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2.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drawings/drawing3.xml" ContentType="application/vnd.openxmlformats-officedocument.drawing+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drawings/drawing4.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fs00001\総務部\東京都地球温暖化防止活動推進センター\創エネ支援チーム\Ｒ４\東京ゼロエミ住宅導入促進事業R4\07 ホームページ\ゼロエミ住宅\76.お知らせ電子システム停止0207\"/>
    </mc:Choice>
  </mc:AlternateContent>
  <bookViews>
    <workbookView xWindow="0" yWindow="0" windowWidth="22980" windowHeight="9165"/>
  </bookViews>
  <sheets>
    <sheet name="チェックシート" sheetId="23" r:id="rId1"/>
    <sheet name="欄外コピー元" sheetId="17" state="hidden" r:id="rId2"/>
    <sheet name="交付申請書（第一面）" sheetId="26" r:id="rId3"/>
    <sheet name="交付申請書（第二面）" sheetId="24" r:id="rId4"/>
    <sheet name="別紙" sheetId="25" r:id="rId5"/>
    <sheet name="Sheet1" sheetId="7" state="hidden" r:id="rId6"/>
  </sheets>
  <externalReferences>
    <externalReference r:id="rId7"/>
    <externalReference r:id="rId8"/>
    <externalReference r:id="rId9"/>
  </externalReferences>
  <definedNames>
    <definedName name="_xlnm.Print_Area" localSheetId="0">チェックシート!$A$1:$CO$31</definedName>
    <definedName name="_xlnm.Print_Area" localSheetId="2">'交付申請書（第一面）'!$B$1:$CO$58</definedName>
    <definedName name="_xlnm.Print_Area" localSheetId="3">'交付申請書（第二面）'!$A$1:$T$42</definedName>
    <definedName name="_xlnm.Print_Area" localSheetId="4">別紙!$A$1:$AC$26</definedName>
    <definedName name="Z_C1B41FD0_5F50_4D33_B8DF_56D3A4842130_.wvu.PrintArea" localSheetId="0" hidden="1">チェックシート!#REF!</definedName>
    <definedName name="Z_C1B41FD0_5F50_4D33_B8DF_56D3A4842130_.wvu.PrintArea" localSheetId="2" hidden="1">'交付申請書（第一面）'!$A$7:$CO$54</definedName>
    <definedName name="設備">[1]データ参照シート!$B$2</definedName>
    <definedName name="大分類" localSheetId="0">[2]基本情報!#REF!</definedName>
    <definedName name="大分類" localSheetId="2">[2]基本情報!#REF!</definedName>
    <definedName name="大分類" localSheetId="3">[2]基本情報!#REF!</definedName>
    <definedName name="大分類" localSheetId="4">[2]基本情報!#REF!</definedName>
    <definedName name="大分類">[2]基本情報!#REF!</definedName>
    <definedName name="別1その2">[3]対策!$K$2:$K$9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T25" i="25" l="1"/>
  <c r="AM22" i="24"/>
  <c r="AM21" i="24"/>
  <c r="AM20" i="24"/>
  <c r="AM19" i="24"/>
  <c r="N27" i="24" l="1"/>
  <c r="M11" i="24" l="1"/>
  <c r="N28" i="24"/>
  <c r="AL37" i="24"/>
  <c r="AJ36" i="24" s="1"/>
  <c r="AJ41" i="24" l="1"/>
  <c r="L40" i="24" s="1"/>
  <c r="B13" i="24" l="1"/>
  <c r="N29" i="24" l="1"/>
  <c r="D30" i="25" l="1"/>
  <c r="AR13" i="25" l="1"/>
  <c r="AF13" i="25" s="1"/>
  <c r="AR14" i="25"/>
  <c r="AF14" i="25" s="1"/>
  <c r="AR15" i="25"/>
  <c r="AF15" i="25" s="1"/>
  <c r="AR16" i="25"/>
  <c r="AF16" i="25" s="1"/>
  <c r="AR17" i="25"/>
  <c r="AF17" i="25" s="1"/>
  <c r="AR18" i="25"/>
  <c r="AF18" i="25" s="1"/>
  <c r="AR19" i="25"/>
  <c r="AF19" i="25" s="1"/>
  <c r="AR20" i="25"/>
  <c r="AF20" i="25" s="1"/>
  <c r="AR21" i="25"/>
  <c r="AF21" i="25" s="1"/>
  <c r="AR12" i="25"/>
  <c r="AF12" i="25" s="1"/>
  <c r="AO15" i="25" l="1"/>
  <c r="U15" i="25" s="1"/>
  <c r="AO18" i="25"/>
  <c r="U18" i="25" s="1"/>
  <c r="AO14" i="25"/>
  <c r="U14" i="25" s="1"/>
  <c r="AO13" i="25"/>
  <c r="U13" i="25" s="1"/>
  <c r="AO19" i="25"/>
  <c r="U19" i="25" s="1"/>
  <c r="AO17" i="25"/>
  <c r="U17" i="25" s="1"/>
  <c r="AO21" i="25"/>
  <c r="U21" i="25" s="1"/>
  <c r="AO20" i="25"/>
  <c r="U20" i="25" s="1"/>
  <c r="AO16" i="25"/>
  <c r="U16" i="25" s="1"/>
  <c r="AO12" i="25"/>
  <c r="U12" i="25" s="1"/>
  <c r="U22" i="25" l="1"/>
  <c r="G13" i="24"/>
  <c r="M10" i="24"/>
  <c r="P13" i="24" s="1"/>
  <c r="R5" i="24"/>
  <c r="T32" i="25" l="1"/>
  <c r="T42" i="25" l="1"/>
  <c r="T43" i="25"/>
  <c r="T36" i="25"/>
  <c r="T37" i="25"/>
</calcChain>
</file>

<file path=xl/sharedStrings.xml><?xml version="1.0" encoding="utf-8"?>
<sst xmlns="http://schemas.openxmlformats.org/spreadsheetml/2006/main" count="401" uniqueCount="250">
  <si>
    <t>提出書類チェックリスト</t>
    <rPh sb="0" eb="2">
      <t>テイシュツ</t>
    </rPh>
    <rPh sb="2" eb="4">
      <t>ショルイ</t>
    </rPh>
    <phoneticPr fontId="2"/>
  </si>
  <si>
    <t>申請者名</t>
    <rPh sb="0" eb="3">
      <t>シンセイシャ</t>
    </rPh>
    <rPh sb="3" eb="4">
      <t>メイ</t>
    </rPh>
    <phoneticPr fontId="2"/>
  </si>
  <si>
    <t>◆提出書類にある　必須：提出必須　　該当者のみ：該当する申請者のみ提出が必要</t>
    <rPh sb="1" eb="3">
      <t>テイシュツ</t>
    </rPh>
    <rPh sb="3" eb="5">
      <t>ショルイ</t>
    </rPh>
    <rPh sb="9" eb="11">
      <t>ヒッス</t>
    </rPh>
    <rPh sb="12" eb="14">
      <t>テイシュツ</t>
    </rPh>
    <rPh sb="14" eb="16">
      <t>ヒッス</t>
    </rPh>
    <rPh sb="18" eb="20">
      <t>ガイトウ</t>
    </rPh>
    <rPh sb="20" eb="21">
      <t>シャ</t>
    </rPh>
    <rPh sb="24" eb="26">
      <t>ガイトウ</t>
    </rPh>
    <rPh sb="28" eb="31">
      <t>シンセイシャ</t>
    </rPh>
    <rPh sb="33" eb="35">
      <t>テイシュツ</t>
    </rPh>
    <rPh sb="36" eb="38">
      <t>ヒツヨウ</t>
    </rPh>
    <phoneticPr fontId="2"/>
  </si>
  <si>
    <t>No</t>
    <phoneticPr fontId="2"/>
  </si>
  <si>
    <t>様　式</t>
    <rPh sb="0" eb="1">
      <t>サマ</t>
    </rPh>
    <rPh sb="2" eb="3">
      <t>シキ</t>
    </rPh>
    <phoneticPr fontId="2"/>
  </si>
  <si>
    <t>書　類　名</t>
    <rPh sb="0" eb="1">
      <t>ショ</t>
    </rPh>
    <rPh sb="2" eb="3">
      <t>タグイ</t>
    </rPh>
    <rPh sb="4" eb="5">
      <t>メイ</t>
    </rPh>
    <phoneticPr fontId="2"/>
  </si>
  <si>
    <t>提　出　形　態</t>
    <rPh sb="0" eb="1">
      <t>テイ</t>
    </rPh>
    <rPh sb="2" eb="3">
      <t>デ</t>
    </rPh>
    <rPh sb="4" eb="5">
      <t>カタチ</t>
    </rPh>
    <rPh sb="6" eb="7">
      <t>タイ</t>
    </rPh>
    <phoneticPr fontId="2"/>
  </si>
  <si>
    <t>提出書類</t>
    <rPh sb="0" eb="2">
      <t>テイシュツ</t>
    </rPh>
    <rPh sb="2" eb="4">
      <t>ショルイ</t>
    </rPh>
    <phoneticPr fontId="2"/>
  </si>
  <si>
    <t>送付書類
チェック欄</t>
    <rPh sb="0" eb="2">
      <t>ソウフ</t>
    </rPh>
    <rPh sb="2" eb="4">
      <t>ショルイ</t>
    </rPh>
    <rPh sb="9" eb="10">
      <t>ラン</t>
    </rPh>
    <phoneticPr fontId="2"/>
  </si>
  <si>
    <t>1</t>
    <phoneticPr fontId="2"/>
  </si>
  <si>
    <t>本紙</t>
    <rPh sb="0" eb="2">
      <t>ホンシ</t>
    </rPh>
    <phoneticPr fontId="2"/>
  </si>
  <si>
    <t>原本</t>
    <rPh sb="0" eb="2">
      <t>ゲンポン</t>
    </rPh>
    <phoneticPr fontId="2"/>
  </si>
  <si>
    <t>必須</t>
  </si>
  <si>
    <t>2</t>
  </si>
  <si>
    <t>※1</t>
    <phoneticPr fontId="2"/>
  </si>
  <si>
    <t>自由</t>
    <rPh sb="0" eb="2">
      <t>ジユウ</t>
    </rPh>
    <phoneticPr fontId="2"/>
  </si>
  <si>
    <t>※2</t>
    <phoneticPr fontId="2"/>
  </si>
  <si>
    <t>※3</t>
    <phoneticPr fontId="2"/>
  </si>
  <si>
    <t>※4</t>
    <phoneticPr fontId="2"/>
  </si>
  <si>
    <t>その他公社が必要と認める書類</t>
    <rPh sb="2" eb="3">
      <t>タ</t>
    </rPh>
    <rPh sb="3" eb="5">
      <t>コウシャ</t>
    </rPh>
    <rPh sb="6" eb="8">
      <t>ヒツヨウ</t>
    </rPh>
    <rPh sb="9" eb="10">
      <t>ミト</t>
    </rPh>
    <rPh sb="12" eb="14">
      <t>ショルイ</t>
    </rPh>
    <phoneticPr fontId="5"/>
  </si>
  <si>
    <t>原本、若しくはコピー</t>
    <rPh sb="0" eb="2">
      <t>ゲンポン</t>
    </rPh>
    <rPh sb="3" eb="4">
      <t>モ</t>
    </rPh>
    <phoneticPr fontId="2"/>
  </si>
  <si>
    <t>該当者
のみ</t>
    <rPh sb="0" eb="3">
      <t>ガイトウシャ</t>
    </rPh>
    <phoneticPr fontId="5"/>
  </si>
  <si>
    <t>複数申請する場合には識別がつく情報を表面に記載してください。</t>
    <rPh sb="0" eb="2">
      <t>フクスウ</t>
    </rPh>
    <rPh sb="2" eb="4">
      <t>シンセイ</t>
    </rPh>
    <rPh sb="6" eb="8">
      <t>バアイ</t>
    </rPh>
    <rPh sb="10" eb="12">
      <t>シキベツ</t>
    </rPh>
    <rPh sb="15" eb="17">
      <t>ジョウホウ</t>
    </rPh>
    <rPh sb="18" eb="19">
      <t>オモテ</t>
    </rPh>
    <rPh sb="19" eb="20">
      <t>メン</t>
    </rPh>
    <rPh sb="21" eb="23">
      <t>キサイ</t>
    </rPh>
    <phoneticPr fontId="2"/>
  </si>
  <si>
    <t>コピー</t>
    <phoneticPr fontId="2"/>
  </si>
  <si>
    <t>交付申請書　提出書類チェックリスト</t>
    <rPh sb="0" eb="2">
      <t>コウフ</t>
    </rPh>
    <rPh sb="2" eb="5">
      <t>シンセイショ</t>
    </rPh>
    <rPh sb="6" eb="8">
      <t>テイシュツ</t>
    </rPh>
    <rPh sb="8" eb="10">
      <t>ショルイ</t>
    </rPh>
    <phoneticPr fontId="2"/>
  </si>
  <si>
    <t>電子契約締結証明書等の写し</t>
    <rPh sb="0" eb="4">
      <t>デンシケイヤク</t>
    </rPh>
    <rPh sb="4" eb="9">
      <t>テイケツショウメイショ</t>
    </rPh>
    <rPh sb="9" eb="10">
      <t>ナド</t>
    </rPh>
    <rPh sb="11" eb="12">
      <t>ウツ</t>
    </rPh>
    <phoneticPr fontId="4"/>
  </si>
  <si>
    <t>電子契約を行う場合は、締結証明書等を提出してください。締結証明書等の発行については、電子契約を行ったサイトへお問い合わせください。</t>
    <rPh sb="0" eb="4">
      <t>デンシケイヤク</t>
    </rPh>
    <rPh sb="5" eb="6">
      <t>オコナ</t>
    </rPh>
    <rPh sb="7" eb="9">
      <t>バアイ</t>
    </rPh>
    <rPh sb="11" eb="16">
      <t>テイケツショウメイショ</t>
    </rPh>
    <rPh sb="16" eb="17">
      <t>ナド</t>
    </rPh>
    <rPh sb="18" eb="20">
      <t>テイシュツ</t>
    </rPh>
    <rPh sb="27" eb="33">
      <t>テイケツショウメイショトウ</t>
    </rPh>
    <rPh sb="34" eb="36">
      <t>ハッコウ</t>
    </rPh>
    <rPh sb="42" eb="46">
      <t>デンシケイヤク</t>
    </rPh>
    <rPh sb="47" eb="48">
      <t>オコナ</t>
    </rPh>
    <rPh sb="55" eb="56">
      <t>ト</t>
    </rPh>
    <rPh sb="57" eb="58">
      <t>ア</t>
    </rPh>
    <phoneticPr fontId="2"/>
  </si>
  <si>
    <t>太陽光発電システム申請金額</t>
    <rPh sb="0" eb="3">
      <t>タイヨウコウ</t>
    </rPh>
    <rPh sb="3" eb="5">
      <t>ハツデン</t>
    </rPh>
    <rPh sb="9" eb="11">
      <t>シンセイ</t>
    </rPh>
    <rPh sb="11" eb="13">
      <t>キンガク</t>
    </rPh>
    <phoneticPr fontId="2"/>
  </si>
  <si>
    <t>kW</t>
    <phoneticPr fontId="2"/>
  </si>
  <si>
    <t>発電出力値合計</t>
    <rPh sb="0" eb="2">
      <t>ハツデン</t>
    </rPh>
    <rPh sb="2" eb="4">
      <t>シュツリョク</t>
    </rPh>
    <rPh sb="4" eb="5">
      <t>チ</t>
    </rPh>
    <rPh sb="5" eb="7">
      <t>ゴウケイ</t>
    </rPh>
    <phoneticPr fontId="2"/>
  </si>
  <si>
    <t>購入予定金額（税抜）
(購入予定金額の内、対象機器費のみ)</t>
    <rPh sb="0" eb="2">
      <t>コウニュウ</t>
    </rPh>
    <rPh sb="2" eb="4">
      <t>ヨテイ</t>
    </rPh>
    <rPh sb="4" eb="6">
      <t>キンガク</t>
    </rPh>
    <rPh sb="7" eb="9">
      <t>ゼイヌ</t>
    </rPh>
    <phoneticPr fontId="2"/>
  </si>
  <si>
    <t>円</t>
    <rPh sb="0" eb="1">
      <t>エン</t>
    </rPh>
    <phoneticPr fontId="2"/>
  </si>
  <si>
    <t>kWh</t>
    <phoneticPr fontId="2"/>
  </si>
  <si>
    <t>戸</t>
    <rPh sb="0" eb="1">
      <t>コ</t>
    </rPh>
    <phoneticPr fontId="2"/>
  </si>
  <si>
    <t>（第二面）</t>
    <rPh sb="1" eb="2">
      <t>ダイ</t>
    </rPh>
    <rPh sb="2" eb="3">
      <t>ニ</t>
    </rPh>
    <rPh sb="3" eb="4">
      <t>メン</t>
    </rPh>
    <phoneticPr fontId="2"/>
  </si>
  <si>
    <t>※5</t>
    <phoneticPr fontId="2"/>
  </si>
  <si>
    <t>建築主が自ら建築を行う場合（ディベロッパー）には「事業計画書の写し」を提出してください。それ以外の場合は「工事請負契約書の写し」を提出してください。</t>
    <rPh sb="0" eb="3">
      <t>ケンチクヌシ</t>
    </rPh>
    <rPh sb="4" eb="5">
      <t>ミズカ</t>
    </rPh>
    <rPh sb="6" eb="8">
      <t>ケンチク</t>
    </rPh>
    <rPh sb="9" eb="10">
      <t>オコナ</t>
    </rPh>
    <rPh sb="11" eb="13">
      <t>バアイ</t>
    </rPh>
    <rPh sb="25" eb="27">
      <t>ジギョウ</t>
    </rPh>
    <rPh sb="27" eb="30">
      <t>ケイカクショ</t>
    </rPh>
    <rPh sb="31" eb="32">
      <t>ウツ</t>
    </rPh>
    <rPh sb="35" eb="37">
      <t>テイシュツ</t>
    </rPh>
    <rPh sb="46" eb="48">
      <t>イガイ</t>
    </rPh>
    <rPh sb="49" eb="51">
      <t>バアイ</t>
    </rPh>
    <rPh sb="65" eb="67">
      <t>テイシュツ</t>
    </rPh>
    <phoneticPr fontId="2"/>
  </si>
  <si>
    <t>水準</t>
    <rPh sb="0" eb="2">
      <t>スイジュン</t>
    </rPh>
    <phoneticPr fontId="2"/>
  </si>
  <si>
    <t>集合</t>
    <rPh sb="0" eb="2">
      <t>シュウゴウ</t>
    </rPh>
    <phoneticPr fontId="2"/>
  </si>
  <si>
    <t>戸建</t>
    <rPh sb="0" eb="2">
      <t>コダテ</t>
    </rPh>
    <phoneticPr fontId="2"/>
  </si>
  <si>
    <t>戸建2</t>
    <rPh sb="0" eb="2">
      <t>コダテ</t>
    </rPh>
    <phoneticPr fontId="2"/>
  </si>
  <si>
    <t>戸建3</t>
    <rPh sb="0" eb="2">
      <t>コダテ</t>
    </rPh>
    <phoneticPr fontId="2"/>
  </si>
  <si>
    <t>集合1</t>
    <rPh sb="0" eb="2">
      <t>シュウゴウ</t>
    </rPh>
    <phoneticPr fontId="2"/>
  </si>
  <si>
    <t>集合2</t>
    <rPh sb="0" eb="2">
      <t>シュウゴウ</t>
    </rPh>
    <phoneticPr fontId="2"/>
  </si>
  <si>
    <t>集合3</t>
    <rPh sb="0" eb="2">
      <t>シュウゴウ</t>
    </rPh>
    <phoneticPr fontId="2"/>
  </si>
  <si>
    <t>戸建1</t>
    <phoneticPr fontId="2"/>
  </si>
  <si>
    <t>戸建住宅</t>
    <rPh sb="0" eb="2">
      <t>コダテ</t>
    </rPh>
    <rPh sb="2" eb="4">
      <t>ジュウタク</t>
    </rPh>
    <phoneticPr fontId="2"/>
  </si>
  <si>
    <t>集合住宅</t>
    <rPh sb="0" eb="2">
      <t>シュウゴウ</t>
    </rPh>
    <rPh sb="2" eb="4">
      <t>ジュウタク</t>
    </rPh>
    <phoneticPr fontId="2"/>
  </si>
  <si>
    <t>住宅申請金額</t>
    <rPh sb="0" eb="2">
      <t>ジュウタク</t>
    </rPh>
    <rPh sb="2" eb="4">
      <t>シンセイ</t>
    </rPh>
    <rPh sb="4" eb="6">
      <t>キンガク</t>
    </rPh>
    <phoneticPr fontId="2"/>
  </si>
  <si>
    <t>×</t>
    <phoneticPr fontId="2"/>
  </si>
  <si>
    <t>住宅種別</t>
    <rPh sb="0" eb="2">
      <t>ジュウタク</t>
    </rPh>
    <rPh sb="2" eb="4">
      <t>シュベツ</t>
    </rPh>
    <phoneticPr fontId="2"/>
  </si>
  <si>
    <t>蓄電容量</t>
    <rPh sb="0" eb="2">
      <t>チクデン</t>
    </rPh>
    <rPh sb="2" eb="4">
      <t>ヨウリョウ</t>
    </rPh>
    <phoneticPr fontId="2"/>
  </si>
  <si>
    <t>助成金申請金額</t>
    <rPh sb="0" eb="3">
      <t>ジョセイキン</t>
    </rPh>
    <rPh sb="3" eb="7">
      <t>シンセイキンガク</t>
    </rPh>
    <phoneticPr fontId="2"/>
  </si>
  <si>
    <t>蓄電池システム申請金額</t>
    <rPh sb="0" eb="3">
      <t>チクデンチ</t>
    </rPh>
    <rPh sb="7" eb="9">
      <t>シンセイ</t>
    </rPh>
    <rPh sb="9" eb="11">
      <t>キンガク</t>
    </rPh>
    <phoneticPr fontId="2"/>
  </si>
  <si>
    <t>申請者名（建築主）</t>
    <rPh sb="0" eb="3">
      <t>シンセイシャ</t>
    </rPh>
    <rPh sb="3" eb="4">
      <t>メイ</t>
    </rPh>
    <rPh sb="5" eb="7">
      <t>ケンチク</t>
    </rPh>
    <rPh sb="7" eb="8">
      <t>ヌシ</t>
    </rPh>
    <phoneticPr fontId="2"/>
  </si>
  <si>
    <t>コピー
（3か月以内に発行されたものであること）</t>
    <phoneticPr fontId="2"/>
  </si>
  <si>
    <t>住宅の適合水準及び申請金額</t>
    <rPh sb="0" eb="2">
      <t>ジュウタク</t>
    </rPh>
    <rPh sb="3" eb="5">
      <t>テキゴウ</t>
    </rPh>
    <rPh sb="5" eb="7">
      <t>スイジュン</t>
    </rPh>
    <rPh sb="7" eb="8">
      <t>オヨ</t>
    </rPh>
    <rPh sb="9" eb="11">
      <t>シンセイ</t>
    </rPh>
    <rPh sb="11" eb="13">
      <t>キンガク</t>
    </rPh>
    <phoneticPr fontId="2"/>
  </si>
  <si>
    <t>裏面には何も記載しないでください。　私製はがきの場合は切手を貼付してください。</t>
    <phoneticPr fontId="2"/>
  </si>
  <si>
    <t>コピー
（有効期限内のもの）</t>
    <phoneticPr fontId="2"/>
  </si>
  <si>
    <t>本人確認書類、実在証明書類は手引きに記載のものの内いずれかの写しをご提出ください。</t>
    <rPh sb="0" eb="2">
      <t>ホンニン</t>
    </rPh>
    <rPh sb="2" eb="4">
      <t>カクニン</t>
    </rPh>
    <rPh sb="4" eb="6">
      <t>ショルイ</t>
    </rPh>
    <rPh sb="7" eb="9">
      <t>ジツザイ</t>
    </rPh>
    <rPh sb="9" eb="11">
      <t>ショウメイ</t>
    </rPh>
    <rPh sb="11" eb="13">
      <t>ショルイ</t>
    </rPh>
    <rPh sb="14" eb="16">
      <t>テビ</t>
    </rPh>
    <rPh sb="18" eb="20">
      <t>キサイ</t>
    </rPh>
    <rPh sb="24" eb="25">
      <t>ウチ</t>
    </rPh>
    <rPh sb="30" eb="31">
      <t>ウツ</t>
    </rPh>
    <rPh sb="34" eb="36">
      <t>テイシュツ</t>
    </rPh>
    <phoneticPr fontId="2"/>
  </si>
  <si>
    <t>実在証明書類は登記情報提供サービスを利用したインターネットでコピーしたものは不可。</t>
    <rPh sb="0" eb="2">
      <t>ジツザイ</t>
    </rPh>
    <rPh sb="2" eb="6">
      <t>ショウメイショルイ</t>
    </rPh>
    <phoneticPr fontId="2"/>
  </si>
  <si>
    <t>交付申請受理決定通知用郵便はがき（1枚）</t>
    <rPh sb="0" eb="2">
      <t>コウフ</t>
    </rPh>
    <rPh sb="2" eb="4">
      <t>シンセイ</t>
    </rPh>
    <rPh sb="4" eb="6">
      <t>ジュリ</t>
    </rPh>
    <rPh sb="6" eb="8">
      <t>ケッテイ</t>
    </rPh>
    <rPh sb="8" eb="10">
      <t>ツウチ</t>
    </rPh>
    <rPh sb="10" eb="11">
      <t>ヨウ</t>
    </rPh>
    <rPh sb="11" eb="13">
      <t>ユウビン</t>
    </rPh>
    <rPh sb="18" eb="19">
      <t>マイ</t>
    </rPh>
    <phoneticPr fontId="4"/>
  </si>
  <si>
    <t>3.6kW以下</t>
    <rPh sb="5" eb="7">
      <t>イカ</t>
    </rPh>
    <phoneticPr fontId="2"/>
  </si>
  <si>
    <t>オール電化以外の住宅</t>
    <rPh sb="3" eb="5">
      <t>デンカ</t>
    </rPh>
    <rPh sb="5" eb="7">
      <t>イガイ</t>
    </rPh>
    <rPh sb="8" eb="10">
      <t>ジュウタク</t>
    </rPh>
    <phoneticPr fontId="2"/>
  </si>
  <si>
    <t>-</t>
    <phoneticPr fontId="2"/>
  </si>
  <si>
    <t>設置する住宅の種別</t>
    <rPh sb="0" eb="2">
      <t>セッチ</t>
    </rPh>
    <rPh sb="4" eb="6">
      <t>ジュウタク</t>
    </rPh>
    <rPh sb="7" eb="9">
      <t>シュベツ</t>
    </rPh>
    <phoneticPr fontId="2"/>
  </si>
  <si>
    <t>発電出力に乗じる額</t>
    <rPh sb="0" eb="2">
      <t>ハツデン</t>
    </rPh>
    <rPh sb="2" eb="4">
      <t>シュツリョク</t>
    </rPh>
    <rPh sb="5" eb="6">
      <t>ジョウ</t>
    </rPh>
    <rPh sb="8" eb="9">
      <t>ガク</t>
    </rPh>
    <phoneticPr fontId="2"/>
  </si>
  <si>
    <t>上限額</t>
    <rPh sb="0" eb="2">
      <t>ジョウゲン</t>
    </rPh>
    <rPh sb="2" eb="3">
      <t>ガク</t>
    </rPh>
    <phoneticPr fontId="2"/>
  </si>
  <si>
    <t>3.6kW超、50kW未満</t>
    <rPh sb="5" eb="6">
      <t>コ</t>
    </rPh>
    <rPh sb="11" eb="13">
      <t>ミマン</t>
    </rPh>
    <phoneticPr fontId="2"/>
  </si>
  <si>
    <t>オール電化住宅</t>
    <rPh sb="3" eb="5">
      <t>デンカ</t>
    </rPh>
    <rPh sb="5" eb="7">
      <t>ジュウタク</t>
    </rPh>
    <phoneticPr fontId="2"/>
  </si>
  <si>
    <t>130,000円/kW</t>
    <rPh sb="7" eb="8">
      <t>エン</t>
    </rPh>
    <phoneticPr fontId="2"/>
  </si>
  <si>
    <t>120,000円/kW</t>
    <rPh sb="7" eb="8">
      <t>エン</t>
    </rPh>
    <phoneticPr fontId="2"/>
  </si>
  <si>
    <t>110,000円/kW</t>
    <rPh sb="7" eb="8">
      <t>エン</t>
    </rPh>
    <phoneticPr fontId="2"/>
  </si>
  <si>
    <t>100,000円/kW</t>
    <rPh sb="7" eb="8">
      <t>エン</t>
    </rPh>
    <phoneticPr fontId="2"/>
  </si>
  <si>
    <t>390,000円</t>
    <rPh sb="7" eb="8">
      <t>エン</t>
    </rPh>
    <phoneticPr fontId="2"/>
  </si>
  <si>
    <t>360,000円</t>
    <rPh sb="7" eb="8">
      <t>エン</t>
    </rPh>
    <phoneticPr fontId="2"/>
  </si>
  <si>
    <t>助成額（①～③のいずれか小さい額）</t>
    <rPh sb="0" eb="2">
      <t>ジョセイ</t>
    </rPh>
    <rPh sb="2" eb="3">
      <t>ガク</t>
    </rPh>
    <rPh sb="12" eb="13">
      <t>チイ</t>
    </rPh>
    <rPh sb="15" eb="16">
      <t>ガク</t>
    </rPh>
    <phoneticPr fontId="2"/>
  </si>
  <si>
    <t>太陽光発電出力値</t>
    <rPh sb="0" eb="3">
      <t>タイヨウコウ</t>
    </rPh>
    <rPh sb="3" eb="5">
      <t>ハツデン</t>
    </rPh>
    <rPh sb="5" eb="7">
      <t>シュツリョク</t>
    </rPh>
    <rPh sb="7" eb="8">
      <t>チ</t>
    </rPh>
    <phoneticPr fontId="2"/>
  </si>
  <si>
    <t>設置する太陽光発電
システムの出力値</t>
    <rPh sb="0" eb="2">
      <t>セッチ</t>
    </rPh>
    <rPh sb="4" eb="7">
      <t>タイヨウコウ</t>
    </rPh>
    <rPh sb="7" eb="9">
      <t>ハツデン</t>
    </rPh>
    <rPh sb="15" eb="17">
      <t>シュツリョク</t>
    </rPh>
    <rPh sb="17" eb="18">
      <t>チ</t>
    </rPh>
    <phoneticPr fontId="2"/>
  </si>
  <si>
    <t>4kW以下
（蓄電池システムの単独設置を含む）</t>
    <rPh sb="3" eb="5">
      <t>イカ</t>
    </rPh>
    <rPh sb="7" eb="10">
      <t>チクデンチ</t>
    </rPh>
    <rPh sb="15" eb="17">
      <t>タンドク</t>
    </rPh>
    <rPh sb="17" eb="19">
      <t>セッチ</t>
    </rPh>
    <rPh sb="20" eb="21">
      <t>フク</t>
    </rPh>
    <phoneticPr fontId="2"/>
  </si>
  <si>
    <t>4kW超</t>
    <rPh sb="3" eb="4">
      <t>コ</t>
    </rPh>
    <phoneticPr fontId="2"/>
  </si>
  <si>
    <t>太陽光発電システム※1
上限金額
（1棟あたり）</t>
    <rPh sb="0" eb="3">
      <t>タイヨウコウ</t>
    </rPh>
    <rPh sb="3" eb="5">
      <t>ハツデン</t>
    </rPh>
    <rPh sb="12" eb="14">
      <t>ジョウゲン</t>
    </rPh>
    <rPh sb="14" eb="16">
      <t>キンガク</t>
    </rPh>
    <rPh sb="19" eb="20">
      <t>トウ</t>
    </rPh>
    <phoneticPr fontId="2"/>
  </si>
  <si>
    <t>※１・住宅指針第４の基準に適合すること。
　　・未使用品で、発電出力値の合計が50kW未満であること。
　　・オール電化住宅の場合、ゼロエミ住宅設計確認書（認証書）にオール電化への該当「有」の記載があること。</t>
    <phoneticPr fontId="2"/>
  </si>
  <si>
    <t>発電出力　※2</t>
    <rPh sb="0" eb="2">
      <t>ハツデン</t>
    </rPh>
    <rPh sb="2" eb="4">
      <t>シュツリョク</t>
    </rPh>
    <phoneticPr fontId="2"/>
  </si>
  <si>
    <t>※２発電出力値は、太陽光発電システムを構成する太陽電池のモジュールの日本産業規格若しくはＩＥＣの国際規格に規定され
　　ている公称最大出力の合計値又はパワーコンディショナーの日本産業規格に基づく定格出力の合計値のうち、いずれか小さ
　　い値（kWを単位とし、小数点以下第３位を四捨五入する。）とします。</t>
    <phoneticPr fontId="2"/>
  </si>
  <si>
    <t>蓄電池システム※3
上限金額
（単位住戸あたり）</t>
    <rPh sb="0" eb="3">
      <t>チクデンチ</t>
    </rPh>
    <rPh sb="10" eb="12">
      <t>ジョウゲン</t>
    </rPh>
    <rPh sb="12" eb="14">
      <t>キンガク</t>
    </rPh>
    <rPh sb="16" eb="18">
      <t>タンイ</t>
    </rPh>
    <rPh sb="18" eb="20">
      <t>ジュウコ</t>
    </rPh>
    <phoneticPr fontId="2"/>
  </si>
  <si>
    <t>※３・住宅指針第４の基準に適合すること。
　　・未使用品であって、蓄電池システムの機器費が蓄電容量1kWh当たり200,000円以下であること。
　　・複数台設置することも可能ですが、蓄電池の電気を使用する一住戸あたり1台が助成対象になります。
　　　例）2戸の集合住宅に蓄電池システムを2台設置した場合で、蓄電池の電気を使用するのがそのうちの1住戸であるとき、
　　　　　助成対象となるのは1台分</t>
    <phoneticPr fontId="2"/>
  </si>
  <si>
    <t>①機器費の1/2の額　※2
②蓄電容量(kWh）×10万円　※5
③80万円×戸</t>
    <rPh sb="1" eb="4">
      <t>キキヒ</t>
    </rPh>
    <rPh sb="9" eb="10">
      <t>ガク</t>
    </rPh>
    <rPh sb="15" eb="19">
      <t>チクデンヨウリョウ</t>
    </rPh>
    <rPh sb="27" eb="29">
      <t>マンエン</t>
    </rPh>
    <rPh sb="36" eb="38">
      <t>マンエン</t>
    </rPh>
    <rPh sb="39" eb="40">
      <t>コ</t>
    </rPh>
    <phoneticPr fontId="2"/>
  </si>
  <si>
    <t>①機器費の1/2の額　※2
②蓄電容量(kWh）×10万円　※5
③太陽光発電出力×20万円×戸</t>
    <rPh sb="1" eb="4">
      <t>キキヒ</t>
    </rPh>
    <rPh sb="9" eb="10">
      <t>ガク</t>
    </rPh>
    <rPh sb="15" eb="19">
      <t>チクデンヨウリョウ</t>
    </rPh>
    <rPh sb="27" eb="29">
      <t>マンエン</t>
    </rPh>
    <rPh sb="34" eb="37">
      <t>タイヨウコウ</t>
    </rPh>
    <rPh sb="37" eb="39">
      <t>ハツデン</t>
    </rPh>
    <rPh sb="39" eb="41">
      <t>シュツリョク</t>
    </rPh>
    <rPh sb="44" eb="46">
      <t>マンエン</t>
    </rPh>
    <rPh sb="47" eb="48">
      <t>コ</t>
    </rPh>
    <phoneticPr fontId="2"/>
  </si>
  <si>
    <t>※４　機器費の2分の一の額に千円未満の端数が生じたときは切り捨てます。</t>
    <phoneticPr fontId="2"/>
  </si>
  <si>
    <t>※５　蓄電池システムの蓄電容量はkWhを単位とし、小数点以下第３位を四捨五入する。</t>
    <phoneticPr fontId="2"/>
  </si>
  <si>
    <t>【個人】本人確認書類（建築主）</t>
    <rPh sb="1" eb="3">
      <t>コジン</t>
    </rPh>
    <rPh sb="4" eb="6">
      <t>ホンニン</t>
    </rPh>
    <rPh sb="6" eb="8">
      <t>カクニン</t>
    </rPh>
    <rPh sb="8" eb="10">
      <t>ショルイ</t>
    </rPh>
    <rPh sb="11" eb="14">
      <t>ケンチクヌシ</t>
    </rPh>
    <phoneticPr fontId="2"/>
  </si>
  <si>
    <t>2世帯住宅の場合、戸建住宅か集合住宅かは予め認証審査機関に確認の上、申請してください。（申請後は変更不可）</t>
    <rPh sb="44" eb="46">
      <t>シンセイ</t>
    </rPh>
    <rPh sb="46" eb="47">
      <t>ゴ</t>
    </rPh>
    <rPh sb="48" eb="50">
      <t>ヘンコウ</t>
    </rPh>
    <rPh sb="50" eb="52">
      <t>フカ</t>
    </rPh>
    <phoneticPr fontId="2"/>
  </si>
  <si>
    <t>はがき（100×148 ミリ）の表面に、結果通知先（申請者情報に記載の建築主）をご記入ください。</t>
    <rPh sb="29" eb="31">
      <t>ジョウホウ</t>
    </rPh>
    <rPh sb="32" eb="34">
      <t>キサイ</t>
    </rPh>
    <rPh sb="35" eb="37">
      <t>ケンチク</t>
    </rPh>
    <rPh sb="37" eb="38">
      <t>ヌシ</t>
    </rPh>
    <phoneticPr fontId="2"/>
  </si>
  <si>
    <t>注文者（申請者と同一であること）・請負契約者・対象住宅の住所（地番）・契約印（注文者と請負契約者双方の印）・契約日（交付申請日以前に締結していること）・印紙（割印されているもの）が記載されていること。</t>
    <rPh sb="58" eb="60">
      <t>コウフ</t>
    </rPh>
    <rPh sb="60" eb="62">
      <t>シンセイ</t>
    </rPh>
    <rPh sb="62" eb="63">
      <t>ビ</t>
    </rPh>
    <rPh sb="63" eb="65">
      <t>イゼン</t>
    </rPh>
    <rPh sb="66" eb="68">
      <t>テイケツ</t>
    </rPh>
    <phoneticPr fontId="2"/>
  </si>
  <si>
    <t>東京ゼロエミ住宅導入促進事業助成金</t>
    <rPh sb="0" eb="2">
      <t>トウキョウ</t>
    </rPh>
    <rPh sb="6" eb="8">
      <t>ジュウタク</t>
    </rPh>
    <rPh sb="8" eb="10">
      <t>ドウニュウ</t>
    </rPh>
    <rPh sb="10" eb="12">
      <t>ソクシン</t>
    </rPh>
    <rPh sb="12" eb="14">
      <t>ジギョウ</t>
    </rPh>
    <rPh sb="14" eb="17">
      <t>ジョセイキン</t>
    </rPh>
    <phoneticPr fontId="2"/>
  </si>
  <si>
    <t>1台目</t>
    <rPh sb="1" eb="3">
      <t>ダイメ</t>
    </rPh>
    <phoneticPr fontId="2"/>
  </si>
  <si>
    <t>2台目</t>
    <rPh sb="1" eb="3">
      <t>ダイメ</t>
    </rPh>
    <phoneticPr fontId="2"/>
  </si>
  <si>
    <t>3台目</t>
    <rPh sb="1" eb="3">
      <t>ダイメ</t>
    </rPh>
    <phoneticPr fontId="2"/>
  </si>
  <si>
    <t>4台目</t>
    <rPh sb="1" eb="3">
      <t>ダイメ</t>
    </rPh>
    <phoneticPr fontId="2"/>
  </si>
  <si>
    <t>5台目</t>
    <rPh sb="1" eb="3">
      <t>ダイメ</t>
    </rPh>
    <phoneticPr fontId="2"/>
  </si>
  <si>
    <t>6台目</t>
    <rPh sb="1" eb="3">
      <t>ダイメ</t>
    </rPh>
    <phoneticPr fontId="2"/>
  </si>
  <si>
    <t>7台目</t>
    <rPh sb="1" eb="3">
      <t>ダイメ</t>
    </rPh>
    <phoneticPr fontId="2"/>
  </si>
  <si>
    <t>8台目</t>
    <rPh sb="1" eb="3">
      <t>ダイメ</t>
    </rPh>
    <phoneticPr fontId="2"/>
  </si>
  <si>
    <t>9台目</t>
    <rPh sb="1" eb="3">
      <t>ダイメ</t>
    </rPh>
    <phoneticPr fontId="2"/>
  </si>
  <si>
    <t>10台目</t>
    <rPh sb="2" eb="4">
      <t>ダイメ</t>
    </rPh>
    <phoneticPr fontId="2"/>
  </si>
  <si>
    <t>合計</t>
    <rPh sb="0" eb="2">
      <t>ゴウケイ</t>
    </rPh>
    <phoneticPr fontId="2"/>
  </si>
  <si>
    <t>太陽光発電出力値</t>
    <rPh sb="0" eb="3">
      <t>タイヨウコウ</t>
    </rPh>
    <rPh sb="3" eb="5">
      <t>ハツデン</t>
    </rPh>
    <rPh sb="5" eb="7">
      <t>シュツリョク</t>
    </rPh>
    <rPh sb="7" eb="8">
      <t>アタイ</t>
    </rPh>
    <phoneticPr fontId="2"/>
  </si>
  <si>
    <t>設置住戸数</t>
    <rPh sb="0" eb="2">
      <t>セッチ</t>
    </rPh>
    <rPh sb="2" eb="4">
      <t>ジュウコ</t>
    </rPh>
    <rPh sb="4" eb="5">
      <t>スウ</t>
    </rPh>
    <phoneticPr fontId="2"/>
  </si>
  <si>
    <t>戸</t>
    <rPh sb="0" eb="1">
      <t>ト</t>
    </rPh>
    <phoneticPr fontId="2"/>
  </si>
  <si>
    <t>（別紙）</t>
    <rPh sb="1" eb="3">
      <t>ベッシ</t>
    </rPh>
    <phoneticPr fontId="2"/>
  </si>
  <si>
    <t>太陽電池モジュールの公称最大出力合計値とパワーコンディショナーの定格出力合計値のうち、いずれか小さい値（小数点以下第３位を四捨五入）を記入してください。（50kW以上は助成対象外です。）</t>
    <phoneticPr fontId="2"/>
  </si>
  <si>
    <t>それぞれ1台ごとの金額、蓄電容量を記入してください。</t>
    <rPh sb="5" eb="6">
      <t>ダイ</t>
    </rPh>
    <rPh sb="9" eb="11">
      <t>キンガク</t>
    </rPh>
    <rPh sb="12" eb="14">
      <t>チクデン</t>
    </rPh>
    <rPh sb="14" eb="16">
      <t>ヨウリョウ</t>
    </rPh>
    <rPh sb="17" eb="19">
      <t>キニュウ</t>
    </rPh>
    <phoneticPr fontId="2"/>
  </si>
  <si>
    <t>1住戸1台の使用の場合の申請可能額</t>
    <rPh sb="1" eb="3">
      <t>ジュウコ</t>
    </rPh>
    <rPh sb="4" eb="5">
      <t>ダイ</t>
    </rPh>
    <rPh sb="6" eb="8">
      <t>シヨウ</t>
    </rPh>
    <rPh sb="9" eb="11">
      <t>バアイ</t>
    </rPh>
    <phoneticPr fontId="2"/>
  </si>
  <si>
    <t>別紙</t>
    <rPh sb="0" eb="2">
      <t>ベッシ</t>
    </rPh>
    <phoneticPr fontId="2"/>
  </si>
  <si>
    <t>別紙（蓄電池を2台以上設置する場合の明細書）</t>
    <rPh sb="0" eb="2">
      <t>ベッシ</t>
    </rPh>
    <rPh sb="3" eb="6">
      <t>チクデンチ</t>
    </rPh>
    <rPh sb="8" eb="9">
      <t>ダイ</t>
    </rPh>
    <rPh sb="9" eb="11">
      <t>イジョウ</t>
    </rPh>
    <rPh sb="11" eb="13">
      <t>セッチ</t>
    </rPh>
    <rPh sb="15" eb="17">
      <t>バアイ</t>
    </rPh>
    <rPh sb="18" eb="21">
      <t>メイサイショ</t>
    </rPh>
    <phoneticPr fontId="2"/>
  </si>
  <si>
    <t>3</t>
    <phoneticPr fontId="2"/>
  </si>
  <si>
    <t>4</t>
    <phoneticPr fontId="2"/>
  </si>
  <si>
    <t>5</t>
    <phoneticPr fontId="2"/>
  </si>
  <si>
    <t>6</t>
    <phoneticPr fontId="2"/>
  </si>
  <si>
    <t>7</t>
    <phoneticPr fontId="2"/>
  </si>
  <si>
    <t>第1号様式</t>
    <rPh sb="0" eb="1">
      <t>ダイ</t>
    </rPh>
    <rPh sb="2" eb="3">
      <t>ゴウ</t>
    </rPh>
    <rPh sb="3" eb="5">
      <t>ヨウシキ</t>
    </rPh>
    <phoneticPr fontId="2"/>
  </si>
  <si>
    <t>助成金交付申請書(第一面、第二面）</t>
    <rPh sb="0" eb="3">
      <t>ジョセイキン</t>
    </rPh>
    <rPh sb="3" eb="5">
      <t>コウフ</t>
    </rPh>
    <rPh sb="5" eb="8">
      <t>シンセイショイチメン</t>
    </rPh>
    <phoneticPr fontId="4"/>
  </si>
  <si>
    <t>住宅の適合水準をプルダウンより選択、若しくは記入してください。
集合住宅の場合は戸数を記入してください。</t>
    <rPh sb="0" eb="2">
      <t>ジュウタク</t>
    </rPh>
    <rPh sb="3" eb="5">
      <t>テキゴウ</t>
    </rPh>
    <phoneticPr fontId="2"/>
  </si>
  <si>
    <t>事業計画書の写し(請負契約を締結しない場合)</t>
    <phoneticPr fontId="2"/>
  </si>
  <si>
    <t>工事請負契約書の写し</t>
    <rPh sb="0" eb="2">
      <t>コウジ</t>
    </rPh>
    <rPh sb="2" eb="4">
      <t>ウケオイ</t>
    </rPh>
    <rPh sb="4" eb="7">
      <t>ケイヤクショ</t>
    </rPh>
    <rPh sb="8" eb="9">
      <t>ウツ</t>
    </rPh>
    <phoneticPr fontId="4"/>
  </si>
  <si>
    <t>有</t>
    <rPh sb="0" eb="1">
      <t>アリ</t>
    </rPh>
    <phoneticPr fontId="2"/>
  </si>
  <si>
    <t>無</t>
    <rPh sb="0" eb="1">
      <t>ナ</t>
    </rPh>
    <phoneticPr fontId="2"/>
  </si>
  <si>
    <t>蓄電池システム申請金額 内訳</t>
    <rPh sb="0" eb="3">
      <t>チクデンチ</t>
    </rPh>
    <rPh sb="7" eb="11">
      <t>シンセイキンガク</t>
    </rPh>
    <rPh sb="12" eb="14">
      <t>ウチワケ</t>
    </rPh>
    <phoneticPr fontId="2"/>
  </si>
  <si>
    <t>蓄電池システムを2台以上設置する場合は、すべての機器を以下に記入してください。</t>
    <rPh sb="24" eb="26">
      <t>キキ</t>
    </rPh>
    <rPh sb="27" eb="29">
      <t>イカ</t>
    </rPh>
    <phoneticPr fontId="2"/>
  </si>
  <si>
    <t>太陽光発電システムの発電出力</t>
    <phoneticPr fontId="2"/>
  </si>
  <si>
    <t>設置する住宅の種別</t>
    <phoneticPr fontId="2"/>
  </si>
  <si>
    <t>オール電化の住宅</t>
    <rPh sb="3" eb="5">
      <t>デンカ</t>
    </rPh>
    <rPh sb="6" eb="8">
      <t>ジュウタク</t>
    </rPh>
    <phoneticPr fontId="2"/>
  </si>
  <si>
    <t>オール電化以外の住宅</t>
    <rPh sb="3" eb="5">
      <t>デンカ</t>
    </rPh>
    <rPh sb="5" eb="7">
      <t>イガイ</t>
    </rPh>
    <rPh sb="8" eb="10">
      <t>ジュウタク</t>
    </rPh>
    <phoneticPr fontId="2"/>
  </si>
  <si>
    <t>発電出力に乗じる額</t>
    <phoneticPr fontId="2"/>
  </si>
  <si>
    <t>上限額</t>
    <phoneticPr fontId="2"/>
  </si>
  <si>
    <t>申請金額</t>
    <rPh sb="0" eb="4">
      <t>シンセイキンガク</t>
    </rPh>
    <phoneticPr fontId="2"/>
  </si>
  <si>
    <t>設置する蓄電池システムの合計蓄電容量（戸当たり）が6.34kWh未満の場合</t>
    <phoneticPr fontId="2"/>
  </si>
  <si>
    <t>設置する太陽光発電システムの
出力値</t>
    <phoneticPr fontId="2"/>
  </si>
  <si>
    <t>助成額（①～③のいずれか小さい額）</t>
    <phoneticPr fontId="2"/>
  </si>
  <si>
    <t>①助成対象経費の3/4</t>
    <phoneticPr fontId="2"/>
  </si>
  <si>
    <t>②蓄電容量×190,000円</t>
    <phoneticPr fontId="2"/>
  </si>
  <si>
    <t>130,000円/kw</t>
    <rPh sb="7" eb="8">
      <t>エン</t>
    </rPh>
    <phoneticPr fontId="2"/>
  </si>
  <si>
    <t>120,000円/kw</t>
    <rPh sb="7" eb="8">
      <t>エン</t>
    </rPh>
    <phoneticPr fontId="2"/>
  </si>
  <si>
    <t>110,000円/kw</t>
    <rPh sb="7" eb="8">
      <t>エン</t>
    </rPh>
    <phoneticPr fontId="2"/>
  </si>
  <si>
    <t>100,000円/kw</t>
    <rPh sb="7" eb="8">
      <t>エン</t>
    </rPh>
    <phoneticPr fontId="2"/>
  </si>
  <si>
    <t>390,000円</t>
    <rPh sb="7" eb="8">
      <t>エン</t>
    </rPh>
    <phoneticPr fontId="2"/>
  </si>
  <si>
    <t>360,000円</t>
    <rPh sb="7" eb="8">
      <t>エン</t>
    </rPh>
    <phoneticPr fontId="2"/>
  </si>
  <si>
    <t>5,498,000円</t>
    <rPh sb="9" eb="10">
      <t>エン</t>
    </rPh>
    <phoneticPr fontId="2"/>
  </si>
  <si>
    <t>4,999,000円</t>
    <rPh sb="9" eb="10">
      <t>エン</t>
    </rPh>
    <phoneticPr fontId="2"/>
  </si>
  <si>
    <t>③950,000円</t>
    <phoneticPr fontId="2"/>
  </si>
  <si>
    <t>-</t>
    <phoneticPr fontId="2"/>
  </si>
  <si>
    <t>設置する蓄電池システムの合計蓄電容量（戸当たり）が6.34kWh以上の場合</t>
    <phoneticPr fontId="2"/>
  </si>
  <si>
    <t>4kW以下</t>
    <phoneticPr fontId="2"/>
  </si>
  <si>
    <t>4kW超</t>
    <phoneticPr fontId="2"/>
  </si>
  <si>
    <t>②蓄電容量×150,000円</t>
    <phoneticPr fontId="2"/>
  </si>
  <si>
    <t>③15,000,000円</t>
    <phoneticPr fontId="2"/>
  </si>
  <si>
    <t>③1,200,000円</t>
    <phoneticPr fontId="2"/>
  </si>
  <si>
    <t>3.6kw以下</t>
    <phoneticPr fontId="2"/>
  </si>
  <si>
    <t>3.6kw超50kw未満</t>
    <phoneticPr fontId="2"/>
  </si>
  <si>
    <t>蓄電池システムの設置に係る
材料費及び工事費</t>
    <phoneticPr fontId="2"/>
  </si>
  <si>
    <t>設置する蓄電池システムの合計蓄電容量（戸当たり）が6.34kWh未満の場合</t>
    <rPh sb="0" eb="2">
      <t>セッチ</t>
    </rPh>
    <rPh sb="4" eb="7">
      <t>チクデンチ</t>
    </rPh>
    <rPh sb="12" eb="14">
      <t>ゴウケイ</t>
    </rPh>
    <rPh sb="14" eb="16">
      <t>チクデン</t>
    </rPh>
    <rPh sb="16" eb="18">
      <t>ヨウリョウ</t>
    </rPh>
    <rPh sb="19" eb="20">
      <t>ト</t>
    </rPh>
    <rPh sb="20" eb="21">
      <t>ア</t>
    </rPh>
    <rPh sb="32" eb="34">
      <t>ミマン</t>
    </rPh>
    <rPh sb="35" eb="37">
      <t>バアイ</t>
    </rPh>
    <phoneticPr fontId="2"/>
  </si>
  <si>
    <t>設置する蓄電池システムの合計蓄電容量（戸当たり）が6.34kWh以上の場合</t>
    <rPh sb="0" eb="2">
      <t>セッチ</t>
    </rPh>
    <rPh sb="4" eb="7">
      <t>チクデンチ</t>
    </rPh>
    <rPh sb="12" eb="14">
      <t>ゴウケイ</t>
    </rPh>
    <rPh sb="14" eb="16">
      <t>チクデン</t>
    </rPh>
    <rPh sb="16" eb="18">
      <t>ヨウリョウ</t>
    </rPh>
    <rPh sb="19" eb="20">
      <t>ト</t>
    </rPh>
    <rPh sb="20" eb="21">
      <t>ア</t>
    </rPh>
    <rPh sb="32" eb="34">
      <t>イジョウ</t>
    </rPh>
    <rPh sb="35" eb="37">
      <t>バアイ</t>
    </rPh>
    <phoneticPr fontId="2"/>
  </si>
  <si>
    <t>助成対象経費合計</t>
  </si>
  <si>
    <t>助成対象経費合計</t>
    <rPh sb="0" eb="6">
      <t>ジョセイタイショウケイヒ</t>
    </rPh>
    <rPh sb="6" eb="8">
      <t>ゴウケイ</t>
    </rPh>
    <phoneticPr fontId="2"/>
  </si>
  <si>
    <t>助成対象経費合計</t>
    <phoneticPr fontId="2"/>
  </si>
  <si>
    <t>③太陽光発電出力値×300,000円</t>
    <rPh sb="1" eb="6">
      <t>タイヨウコウハツデン</t>
    </rPh>
    <rPh sb="6" eb="8">
      <t>シュツリョク</t>
    </rPh>
    <rPh sb="8" eb="9">
      <t>アタイ</t>
    </rPh>
    <rPh sb="17" eb="18">
      <t>エン</t>
    </rPh>
    <phoneticPr fontId="2"/>
  </si>
  <si>
    <t>設置する蓄電池システムの合計蓄電容量（戸当たり）が6.34kWh未満の場合</t>
    <phoneticPr fontId="2"/>
  </si>
  <si>
    <t>【戸建住宅における蓄電池システム申請金額の上限額】</t>
    <phoneticPr fontId="2"/>
  </si>
  <si>
    <t>設置する太陽光発電システムの
出力値</t>
    <phoneticPr fontId="2"/>
  </si>
  <si>
    <t>-</t>
    <phoneticPr fontId="2"/>
  </si>
  <si>
    <t>算出金額</t>
    <rPh sb="0" eb="4">
      <t>サンシュツキンガク</t>
    </rPh>
    <phoneticPr fontId="2"/>
  </si>
  <si>
    <t>設置する蓄電池システムの合計蓄電容量（戸当たり）が6.34kWh以上の場合</t>
    <phoneticPr fontId="2"/>
  </si>
  <si>
    <t>4kW以下</t>
    <phoneticPr fontId="2"/>
  </si>
  <si>
    <t>4kW超え</t>
    <phoneticPr fontId="2"/>
  </si>
  <si>
    <t>上限額（いずれか小さい額）</t>
    <rPh sb="0" eb="3">
      <t>ジョウゲンガク</t>
    </rPh>
    <rPh sb="8" eb="9">
      <t>チイ</t>
    </rPh>
    <rPh sb="11" eb="12">
      <t>ガク</t>
    </rPh>
    <phoneticPr fontId="2"/>
  </si>
  <si>
    <t>・合計金額
・120万円</t>
    <rPh sb="1" eb="5">
      <t>ゴウケイキンガク</t>
    </rPh>
    <phoneticPr fontId="2"/>
  </si>
  <si>
    <t>・合計金額
・太陽光発電出力×30万円</t>
    <rPh sb="1" eb="5">
      <t>ゴウケイキンガク</t>
    </rPh>
    <phoneticPr fontId="2"/>
  </si>
  <si>
    <t>・合計金額
・95万円</t>
    <rPh sb="1" eb="3">
      <t>ゴウケイ</t>
    </rPh>
    <rPh sb="3" eb="5">
      <t>キンガク</t>
    </rPh>
    <rPh sb="9" eb="10">
      <t>マン</t>
    </rPh>
    <rPh sb="10" eb="11">
      <t>エン</t>
    </rPh>
    <phoneticPr fontId="2"/>
  </si>
  <si>
    <t>【集合住宅における蓄電池システム申請金額の上限額】</t>
    <rPh sb="1" eb="3">
      <t>シュウゴウ</t>
    </rPh>
    <phoneticPr fontId="2"/>
  </si>
  <si>
    <t>・合計金額
・120万円×設置住戸数</t>
    <rPh sb="1" eb="5">
      <t>ゴウケイキンガク</t>
    </rPh>
    <rPh sb="13" eb="15">
      <t>セッチ</t>
    </rPh>
    <rPh sb="15" eb="18">
      <t>ジュウコスウ</t>
    </rPh>
    <phoneticPr fontId="2"/>
  </si>
  <si>
    <t>・合計金額
・太陽光発電出力×30万円×設置住戸数</t>
    <rPh sb="1" eb="5">
      <t>ゴウケイキンガク</t>
    </rPh>
    <rPh sb="20" eb="25">
      <t>セッチジュウコスウ</t>
    </rPh>
    <phoneticPr fontId="2"/>
  </si>
  <si>
    <t>合計蓄電容量</t>
    <phoneticPr fontId="2"/>
  </si>
  <si>
    <t>「設置する蓄電池システムの合計蓄電容量（戸当たり）が6.34kWh未満の場合」＆「設置する蓄電池システムの合計蓄電容量（戸当たり）が6.34kWh以上の場合」</t>
    <phoneticPr fontId="2"/>
  </si>
  <si>
    <t xml:space="preserve">      オール電化該当</t>
    <rPh sb="9" eb="11">
      <t>デンカ</t>
    </rPh>
    <rPh sb="11" eb="13">
      <t>ガイトウ</t>
    </rPh>
    <phoneticPr fontId="2"/>
  </si>
  <si>
    <r>
      <t>購入予定金額には1台分の購入予定金額を記入してください。</t>
    </r>
    <r>
      <rPr>
        <sz val="9"/>
        <rFont val="游ゴシック"/>
        <family val="3"/>
        <charset val="128"/>
        <scheme val="minor"/>
      </rPr>
      <t xml:space="preserve">
</t>
    </r>
    <r>
      <rPr>
        <sz val="9"/>
        <color rgb="FFFF0000"/>
        <rFont val="游ゴシック"/>
        <family val="3"/>
        <charset val="128"/>
        <scheme val="minor"/>
      </rPr>
      <t>蓄電容量には1台分の蓄電容量を記入してください。</t>
    </r>
    <rPh sb="0" eb="2">
      <t>コウニュウ</t>
    </rPh>
    <rPh sb="2" eb="4">
      <t>ヨテイ</t>
    </rPh>
    <rPh sb="4" eb="6">
      <t>キンガク</t>
    </rPh>
    <rPh sb="9" eb="11">
      <t>ダイブン</t>
    </rPh>
    <rPh sb="12" eb="14">
      <t>コウニュウ</t>
    </rPh>
    <rPh sb="14" eb="16">
      <t>ヨテイ</t>
    </rPh>
    <rPh sb="16" eb="18">
      <t>キンガク</t>
    </rPh>
    <rPh sb="19" eb="21">
      <t>キニュウ</t>
    </rPh>
    <rPh sb="29" eb="31">
      <t>チクデン</t>
    </rPh>
    <rPh sb="31" eb="33">
      <t>ヨウリョウ</t>
    </rPh>
    <rPh sb="36" eb="38">
      <t>ダイブン</t>
    </rPh>
    <rPh sb="39" eb="41">
      <t>チクデン</t>
    </rPh>
    <rPh sb="41" eb="43">
      <t>ヨウリョウ</t>
    </rPh>
    <rPh sb="44" eb="46">
      <t>キニュウ</t>
    </rPh>
    <phoneticPr fontId="2"/>
  </si>
  <si>
    <t>蓄電池システムの設置に係る材料費及び工事費（税抜）
（機器費を除く）</t>
    <rPh sb="0" eb="3">
      <t>チクデンチ</t>
    </rPh>
    <rPh sb="8" eb="10">
      <t>セッチ</t>
    </rPh>
    <rPh sb="11" eb="12">
      <t>カカ</t>
    </rPh>
    <rPh sb="13" eb="16">
      <t>ザイリョウヒ</t>
    </rPh>
    <rPh sb="16" eb="17">
      <t>オヨ</t>
    </rPh>
    <rPh sb="18" eb="21">
      <t>コウジヒ</t>
    </rPh>
    <rPh sb="27" eb="30">
      <t>キキヒ</t>
    </rPh>
    <rPh sb="31" eb="32">
      <t>ノゾ</t>
    </rPh>
    <phoneticPr fontId="2"/>
  </si>
  <si>
    <t>陸屋根の集合住宅に架台を設置する場合は以下に記入してください。</t>
    <rPh sb="0" eb="3">
      <t>リクヤネ</t>
    </rPh>
    <rPh sb="4" eb="8">
      <t>シュウゴウジュウタク</t>
    </rPh>
    <rPh sb="9" eb="11">
      <t>カダイ</t>
    </rPh>
    <rPh sb="12" eb="14">
      <t>セッチ</t>
    </rPh>
    <rPh sb="16" eb="18">
      <t>バアイ</t>
    </rPh>
    <rPh sb="19" eb="21">
      <t>イカ</t>
    </rPh>
    <rPh sb="22" eb="24">
      <t>キニュウ</t>
    </rPh>
    <phoneticPr fontId="2"/>
  </si>
  <si>
    <t>円</t>
    <rPh sb="0" eb="1">
      <t>エン</t>
    </rPh>
    <phoneticPr fontId="2"/>
  </si>
  <si>
    <t>陸屋根に架台を設置</t>
    <rPh sb="0" eb="3">
      <t>リクヤネ</t>
    </rPh>
    <rPh sb="4" eb="6">
      <t>カダイ</t>
    </rPh>
    <rPh sb="7" eb="9">
      <t>セッチ</t>
    </rPh>
    <phoneticPr fontId="2"/>
  </si>
  <si>
    <t>太陽光発電システム申請金額</t>
    <phoneticPr fontId="2"/>
  </si>
  <si>
    <t>架台設置に係る申請金額</t>
    <phoneticPr fontId="2"/>
  </si>
  <si>
    <t>別記第1号様式</t>
    <rPh sb="0" eb="2">
      <t>ベッキ</t>
    </rPh>
    <rPh sb="4" eb="5">
      <t>ゴウ</t>
    </rPh>
    <rPh sb="5" eb="7">
      <t>ヨウシキ</t>
    </rPh>
    <phoneticPr fontId="5"/>
  </si>
  <si>
    <t>受付日（公社記入欄）</t>
    <rPh sb="0" eb="2">
      <t>ウケツケ</t>
    </rPh>
    <rPh sb="2" eb="3">
      <t>ヒ</t>
    </rPh>
    <rPh sb="4" eb="6">
      <t>コウシャ</t>
    </rPh>
    <rPh sb="6" eb="9">
      <t>キニュウラン</t>
    </rPh>
    <phoneticPr fontId="2"/>
  </si>
  <si>
    <t>受理決定日（公社記入欄）</t>
    <rPh sb="0" eb="2">
      <t>ジュリ</t>
    </rPh>
    <rPh sb="2" eb="4">
      <t>ケッテイ</t>
    </rPh>
    <rPh sb="4" eb="5">
      <t>ヒ</t>
    </rPh>
    <rPh sb="6" eb="8">
      <t>コウシャ</t>
    </rPh>
    <rPh sb="8" eb="11">
      <t>キニュウラン</t>
    </rPh>
    <phoneticPr fontId="2"/>
  </si>
  <si>
    <r>
      <t xml:space="preserve">受理決定番号
</t>
    </r>
    <r>
      <rPr>
        <sz val="8"/>
        <rFont val="游ゴシック"/>
        <family val="3"/>
        <charset val="128"/>
        <scheme val="minor"/>
      </rPr>
      <t>（公社記入欄）</t>
    </r>
    <rPh sb="0" eb="2">
      <t>ジュリ</t>
    </rPh>
    <rPh sb="2" eb="4">
      <t>ケッテイ</t>
    </rPh>
    <rPh sb="4" eb="6">
      <t>バンゴウ</t>
    </rPh>
    <rPh sb="8" eb="10">
      <t>コウシャ</t>
    </rPh>
    <rPh sb="10" eb="13">
      <t>キニュウラン</t>
    </rPh>
    <phoneticPr fontId="2"/>
  </si>
  <si>
    <r>
      <t xml:space="preserve">交付決定番号
</t>
    </r>
    <r>
      <rPr>
        <sz val="8"/>
        <rFont val="游ゴシック"/>
        <family val="3"/>
        <charset val="128"/>
        <scheme val="minor"/>
      </rPr>
      <t>（公社記入欄）</t>
    </r>
    <rPh sb="0" eb="2">
      <t>コウフ</t>
    </rPh>
    <rPh sb="2" eb="4">
      <t>ケッテイ</t>
    </rPh>
    <rPh sb="4" eb="6">
      <t>バンゴウ</t>
    </rPh>
    <rPh sb="8" eb="10">
      <t>コウシャ</t>
    </rPh>
    <rPh sb="10" eb="13">
      <t>キニュウラン</t>
    </rPh>
    <phoneticPr fontId="2"/>
  </si>
  <si>
    <t>公益財団法人東京都環境公社</t>
    <rPh sb="0" eb="2">
      <t>コウエキ</t>
    </rPh>
    <rPh sb="2" eb="4">
      <t>ザイダン</t>
    </rPh>
    <rPh sb="4" eb="6">
      <t>ホウジン</t>
    </rPh>
    <rPh sb="6" eb="8">
      <t>トウキョウ</t>
    </rPh>
    <rPh sb="8" eb="9">
      <t>ト</t>
    </rPh>
    <rPh sb="9" eb="11">
      <t>カンキョウ</t>
    </rPh>
    <rPh sb="11" eb="13">
      <t>コウシャ</t>
    </rPh>
    <phoneticPr fontId="5"/>
  </si>
  <si>
    <t>記入日</t>
    <rPh sb="0" eb="2">
      <t>キニュウ</t>
    </rPh>
    <rPh sb="2" eb="3">
      <t>ビ</t>
    </rPh>
    <phoneticPr fontId="2"/>
  </si>
  <si>
    <t>年</t>
    <rPh sb="0" eb="1">
      <t>ネン</t>
    </rPh>
    <phoneticPr fontId="2"/>
  </si>
  <si>
    <t>月</t>
    <rPh sb="0" eb="1">
      <t>ガツ</t>
    </rPh>
    <phoneticPr fontId="2"/>
  </si>
  <si>
    <t>日</t>
    <rPh sb="0" eb="1">
      <t>ニチ</t>
    </rPh>
    <phoneticPr fontId="2"/>
  </si>
  <si>
    <t>理事長</t>
    <rPh sb="0" eb="3">
      <t>リジチョウ</t>
    </rPh>
    <phoneticPr fontId="5"/>
  </si>
  <si>
    <t>殿</t>
    <rPh sb="0" eb="1">
      <t>トノ</t>
    </rPh>
    <phoneticPr fontId="5"/>
  </si>
  <si>
    <t>東京ゼロエミ住宅導入促進事業　助成金交付申請書</t>
    <rPh sb="0" eb="2">
      <t>トウキョウ</t>
    </rPh>
    <rPh sb="6" eb="14">
      <t>ジュウタクドウニュウソクシンジギョウ</t>
    </rPh>
    <phoneticPr fontId="5"/>
  </si>
  <si>
    <t>（第一面）</t>
    <rPh sb="1" eb="2">
      <t>ダイ</t>
    </rPh>
    <rPh sb="2" eb="3">
      <t>イチ</t>
    </rPh>
    <rPh sb="3" eb="4">
      <t>メン</t>
    </rPh>
    <phoneticPr fontId="2"/>
  </si>
  <si>
    <t>　公益財団法人東京都環境公社が定める「東京ゼロエミ住宅導入促進事業助成金交付要綱」に同意のうえ、要綱第6条に基づき、以下のとおり申請します。</t>
    <rPh sb="58" eb="60">
      <t>イカ</t>
    </rPh>
    <phoneticPr fontId="4"/>
  </si>
  <si>
    <t>1　申請者情報</t>
    <rPh sb="2" eb="5">
      <t>シンセイシャ</t>
    </rPh>
    <rPh sb="5" eb="7">
      <t>ジョウホウ</t>
    </rPh>
    <phoneticPr fontId="2"/>
  </si>
  <si>
    <t>　1-1　建築主（個人の場合に記入してください。）</t>
    <rPh sb="5" eb="7">
      <t>ケンチク</t>
    </rPh>
    <rPh sb="7" eb="8">
      <t>ヌシ</t>
    </rPh>
    <rPh sb="9" eb="11">
      <t>コジン</t>
    </rPh>
    <rPh sb="12" eb="14">
      <t>バアイ</t>
    </rPh>
    <rPh sb="15" eb="17">
      <t>キニュウ</t>
    </rPh>
    <phoneticPr fontId="43"/>
  </si>
  <si>
    <t>氏名</t>
    <phoneticPr fontId="4"/>
  </si>
  <si>
    <t>ふりがな</t>
    <phoneticPr fontId="5"/>
  </si>
  <si>
    <t>電話番号</t>
    <rPh sb="0" eb="2">
      <t>デンワ</t>
    </rPh>
    <rPh sb="2" eb="4">
      <t>バンゴウ</t>
    </rPh>
    <phoneticPr fontId="5"/>
  </si>
  <si>
    <t>携帯番号</t>
    <rPh sb="0" eb="2">
      <t>ケイタイ</t>
    </rPh>
    <rPh sb="2" eb="4">
      <t>バンゴウ</t>
    </rPh>
    <phoneticPr fontId="5"/>
  </si>
  <si>
    <t>メールアドレス</t>
    <phoneticPr fontId="5"/>
  </si>
  <si>
    <t>住所</t>
    <rPh sb="0" eb="2">
      <t>ジュウショ</t>
    </rPh>
    <phoneticPr fontId="2"/>
  </si>
  <si>
    <t>〒</t>
    <phoneticPr fontId="4"/>
  </si>
  <si>
    <t>ｖ</t>
    <phoneticPr fontId="2"/>
  </si>
  <si>
    <t>　1-2　建築主（法人の場合に記入してください。）</t>
    <rPh sb="5" eb="7">
      <t>ケンチク</t>
    </rPh>
    <rPh sb="7" eb="8">
      <t>ヌシ</t>
    </rPh>
    <rPh sb="9" eb="11">
      <t>ホウジン</t>
    </rPh>
    <rPh sb="12" eb="14">
      <t>バアイ</t>
    </rPh>
    <rPh sb="15" eb="17">
      <t>キニュウ</t>
    </rPh>
    <phoneticPr fontId="5"/>
  </si>
  <si>
    <t>法人名</t>
    <rPh sb="0" eb="2">
      <t>ホウジン</t>
    </rPh>
    <rPh sb="2" eb="3">
      <t>メイ</t>
    </rPh>
    <phoneticPr fontId="2"/>
  </si>
  <si>
    <t>代表者役職名</t>
    <rPh sb="0" eb="2">
      <t>ダイヒョウ</t>
    </rPh>
    <rPh sb="2" eb="3">
      <t>シャ</t>
    </rPh>
    <rPh sb="3" eb="6">
      <t>ヤクショクメイ</t>
    </rPh>
    <phoneticPr fontId="2"/>
  </si>
  <si>
    <t>代表者氏名</t>
    <rPh sb="0" eb="3">
      <t>ダイヒョウシャ</t>
    </rPh>
    <rPh sb="3" eb="5">
      <t>シメイ</t>
    </rPh>
    <phoneticPr fontId="2"/>
  </si>
  <si>
    <t>担当部署名</t>
    <phoneticPr fontId="5"/>
  </si>
  <si>
    <t>担当者連絡先</t>
    <rPh sb="0" eb="3">
      <t>タントウシャ</t>
    </rPh>
    <rPh sb="3" eb="6">
      <t>レンラクサキ</t>
    </rPh>
    <phoneticPr fontId="5"/>
  </si>
  <si>
    <t>担当者氏名</t>
    <rPh sb="3" eb="5">
      <t>シメイ</t>
    </rPh>
    <phoneticPr fontId="5"/>
  </si>
  <si>
    <t>2　共同申請者情報</t>
    <rPh sb="2" eb="4">
      <t>キョウドウ</t>
    </rPh>
    <rPh sb="4" eb="7">
      <t>シンセイシャ</t>
    </rPh>
    <rPh sb="7" eb="9">
      <t>ジョウホウ</t>
    </rPh>
    <phoneticPr fontId="5"/>
  </si>
  <si>
    <t>　2-1　太陽光発電システムの所有権者（リース事業者等）　</t>
    <rPh sb="15" eb="18">
      <t>ショユウケン</t>
    </rPh>
    <rPh sb="18" eb="19">
      <t>シャ</t>
    </rPh>
    <rPh sb="23" eb="25">
      <t>ジギョウ</t>
    </rPh>
    <rPh sb="25" eb="26">
      <t>シャ</t>
    </rPh>
    <rPh sb="26" eb="27">
      <t>ナド</t>
    </rPh>
    <phoneticPr fontId="5"/>
  </si>
  <si>
    <t>　2-2　蓄電池システムの所有権者（リース事業者等）　</t>
    <rPh sb="5" eb="8">
      <t>チクデンチ</t>
    </rPh>
    <rPh sb="13" eb="16">
      <t>ショユウケン</t>
    </rPh>
    <rPh sb="16" eb="17">
      <t>シャ</t>
    </rPh>
    <rPh sb="21" eb="23">
      <t>ジギョウ</t>
    </rPh>
    <rPh sb="23" eb="24">
      <t>シャ</t>
    </rPh>
    <rPh sb="24" eb="25">
      <t>ナド</t>
    </rPh>
    <phoneticPr fontId="5"/>
  </si>
  <si>
    <t>3　手続代行者 （助成金申請に係る手続きを代行者に依頼する場合に記入してください。）　　</t>
    <rPh sb="2" eb="4">
      <t>テツヅキ</t>
    </rPh>
    <rPh sb="4" eb="6">
      <t>ダイコウ</t>
    </rPh>
    <rPh sb="6" eb="7">
      <t>シャ</t>
    </rPh>
    <phoneticPr fontId="43"/>
  </si>
  <si>
    <t>法人名</t>
    <rPh sb="0" eb="2">
      <t>ホウジン</t>
    </rPh>
    <rPh sb="2" eb="3">
      <t>メイ</t>
    </rPh>
    <phoneticPr fontId="4"/>
  </si>
  <si>
    <t>担当者氏名</t>
    <rPh sb="0" eb="3">
      <t>タントウシャ</t>
    </rPh>
    <rPh sb="3" eb="5">
      <t>シメイ</t>
    </rPh>
    <phoneticPr fontId="2"/>
  </si>
  <si>
    <t>担当者連絡先</t>
    <rPh sb="0" eb="3">
      <t>タントウシャ</t>
    </rPh>
    <rPh sb="3" eb="6">
      <t>レンラクサキ</t>
    </rPh>
    <phoneticPr fontId="2"/>
  </si>
  <si>
    <t>担当者
メールアドレス</t>
    <rPh sb="0" eb="3">
      <t>タントウシャ</t>
    </rPh>
    <phoneticPr fontId="2"/>
  </si>
  <si>
    <t>承諾事項</t>
    <rPh sb="0" eb="2">
      <t>ショウダク</t>
    </rPh>
    <rPh sb="2" eb="4">
      <t>ジコウ</t>
    </rPh>
    <phoneticPr fontId="2"/>
  </si>
  <si>
    <t>本助成金の実施要綱、交付要綱、助成金申請の手引き、よくある質問Q&amp;Aホームページ等を確認し、内容や注意事項等を全て理解したうえで申請すること。また、虚偽、不正の記載が一切ないことを確認していること。</t>
    <phoneticPr fontId="2"/>
  </si>
  <si>
    <t>本助成金の申請にあたり、申請者へ助成事業の内容を説明し、かつ申請者の意思を確認している。</t>
    <rPh sb="1" eb="4">
      <t>ジョセイキン</t>
    </rPh>
    <phoneticPr fontId="2"/>
  </si>
  <si>
    <t>4　承諾事項</t>
    <rPh sb="2" eb="4">
      <t>ショウダク</t>
    </rPh>
    <rPh sb="4" eb="6">
      <t>ジコウ</t>
    </rPh>
    <phoneticPr fontId="5"/>
  </si>
  <si>
    <t>※交付申請者が内容を確認したうえで、必ずチェックをすること。</t>
    <phoneticPr fontId="2"/>
  </si>
  <si>
    <t>本助成金の実施要綱、交付要綱、助成金申請の手引き、よくある質問Q&amp;Aホームページ等を確認し、内容や注意事項等を全て理解したうえで申請すること。また、虚偽、不正の記載が一切ないことを確認していること。</t>
    <rPh sb="0" eb="1">
      <t>ホン</t>
    </rPh>
    <rPh sb="1" eb="4">
      <t>ジョセイキン</t>
    </rPh>
    <rPh sb="5" eb="7">
      <t>ジッシ</t>
    </rPh>
    <rPh sb="7" eb="9">
      <t>ヨウコウ</t>
    </rPh>
    <rPh sb="10" eb="12">
      <t>コウフ</t>
    </rPh>
    <rPh sb="12" eb="14">
      <t>ヨウコウ</t>
    </rPh>
    <rPh sb="15" eb="18">
      <t>ジョセイキン</t>
    </rPh>
    <rPh sb="18" eb="20">
      <t>シンセイ</t>
    </rPh>
    <rPh sb="21" eb="23">
      <t>テビ</t>
    </rPh>
    <rPh sb="29" eb="31">
      <t>シツモン</t>
    </rPh>
    <rPh sb="40" eb="41">
      <t>トウ</t>
    </rPh>
    <rPh sb="42" eb="44">
      <t>カクニン</t>
    </rPh>
    <rPh sb="46" eb="48">
      <t>ナイヨウ</t>
    </rPh>
    <rPh sb="49" eb="51">
      <t>チュウイ</t>
    </rPh>
    <rPh sb="51" eb="53">
      <t>ジコウ</t>
    </rPh>
    <rPh sb="53" eb="54">
      <t>トウ</t>
    </rPh>
    <rPh sb="55" eb="56">
      <t>スベ</t>
    </rPh>
    <rPh sb="57" eb="59">
      <t>リカイ</t>
    </rPh>
    <rPh sb="64" eb="66">
      <t>シンセイ</t>
    </rPh>
    <rPh sb="74" eb="76">
      <t>キョギ</t>
    </rPh>
    <rPh sb="77" eb="79">
      <t>フセイ</t>
    </rPh>
    <rPh sb="80" eb="82">
      <t>キサイ</t>
    </rPh>
    <rPh sb="83" eb="85">
      <t>イッサイ</t>
    </rPh>
    <rPh sb="90" eb="92">
      <t>カクニン</t>
    </rPh>
    <phoneticPr fontId="2"/>
  </si>
  <si>
    <t>令和5年1月31日以降に交付申請を行った方用</t>
    <phoneticPr fontId="2"/>
  </si>
  <si>
    <t>令和5年1月31日以降に
交付申請を行った方用</t>
    <phoneticPr fontId="2"/>
  </si>
  <si>
    <t>令和5年1月31日以降に交付申請を行った方用</t>
    <phoneticPr fontId="2"/>
  </si>
  <si>
    <t>設置台数合計</t>
    <rPh sb="0" eb="2">
      <t>セッチ</t>
    </rPh>
    <rPh sb="2" eb="4">
      <t>ダイスウ</t>
    </rPh>
    <rPh sb="4" eb="6">
      <t>ゴウケイ</t>
    </rPh>
    <phoneticPr fontId="2"/>
  </si>
  <si>
    <t>台</t>
    <rPh sb="0" eb="1">
      <t>ダイ</t>
    </rPh>
    <phoneticPr fontId="2"/>
  </si>
  <si>
    <t>太陽電池の架台設置に係る工事費等（税抜）</t>
    <rPh sb="0" eb="2">
      <t>タイヨウ</t>
    </rPh>
    <rPh sb="2" eb="4">
      <t>デンチ</t>
    </rPh>
    <rPh sb="17" eb="19">
      <t>ゼイヌ</t>
    </rPh>
    <phoneticPr fontId="2"/>
  </si>
  <si>
    <t>太陽光発電システム合計申請金額</t>
    <rPh sb="0" eb="3">
      <t>タイヨウコウ</t>
    </rPh>
    <rPh sb="3" eb="5">
      <t>ハツデン</t>
    </rPh>
    <rPh sb="9" eb="11">
      <t>ゴウケイ</t>
    </rPh>
    <rPh sb="13" eb="15">
      <t>キンガク</t>
    </rPh>
    <phoneticPr fontId="2"/>
  </si>
  <si>
    <t>購入予定金額（税抜）
（工事費等を除く機器費）</t>
    <rPh sb="0" eb="2">
      <t>コウニュウ</t>
    </rPh>
    <rPh sb="2" eb="4">
      <t>ヨテイ</t>
    </rPh>
    <rPh sb="4" eb="6">
      <t>キンガク</t>
    </rPh>
    <rPh sb="7" eb="9">
      <t>ゼイヌ</t>
    </rPh>
    <rPh sb="12" eb="15">
      <t>コウジヒ</t>
    </rPh>
    <rPh sb="15" eb="16">
      <t>ナド</t>
    </rPh>
    <rPh sb="17" eb="18">
      <t>ノゾ</t>
    </rPh>
    <rPh sb="19" eb="22">
      <t>キキヒ</t>
    </rPh>
    <phoneticPr fontId="2"/>
  </si>
  <si>
    <t>※太陽光発電システム及び蓄電池システムがリース等の場合には、共同申請者であるリース等事業者に太陽光及び蓄電池に係る助成金が支払われます。</t>
    <rPh sb="23" eb="24">
      <t>ナド</t>
    </rPh>
    <rPh sb="30" eb="32">
      <t>キョウドウ</t>
    </rPh>
    <rPh sb="32" eb="34">
      <t>シンセイ</t>
    </rPh>
    <rPh sb="34" eb="35">
      <t>シャ</t>
    </rPh>
    <rPh sb="41" eb="42">
      <t>ナド</t>
    </rPh>
    <rPh sb="42" eb="43">
      <t>ジ</t>
    </rPh>
    <phoneticPr fontId="2"/>
  </si>
  <si>
    <t>※蓄電池システムの単位住戸当たりの上限金額は、手引きに記載のとおりです。
※設置する蓄電池システムの合計蓄電容量は、単位住戸当たりです。必要に応じて申請金額を修正してください。</t>
    <rPh sb="1" eb="4">
      <t>チクデンチ</t>
    </rPh>
    <rPh sb="9" eb="11">
      <t>タンイ</t>
    </rPh>
    <rPh sb="11" eb="13">
      <t>ジュウコ</t>
    </rPh>
    <rPh sb="13" eb="14">
      <t>ア</t>
    </rPh>
    <rPh sb="17" eb="19">
      <t>ジョウゲン</t>
    </rPh>
    <rPh sb="19" eb="21">
      <t>キンガク</t>
    </rPh>
    <rPh sb="23" eb="25">
      <t>テビ</t>
    </rPh>
    <rPh sb="27" eb="29">
      <t>キサイ</t>
    </rPh>
    <rPh sb="68" eb="70">
      <t>ヒツヨウ</t>
    </rPh>
    <rPh sb="71" eb="72">
      <t>オウ</t>
    </rPh>
    <rPh sb="74" eb="76">
      <t>シンセイ</t>
    </rPh>
    <rPh sb="76" eb="78">
      <t>キンガク</t>
    </rPh>
    <rPh sb="79" eb="81">
      <t>シュウセイ</t>
    </rPh>
    <phoneticPr fontId="2"/>
  </si>
  <si>
    <t>【法人】実在証明書類
（建築主及びリース等事業者）</t>
    <rPh sb="1" eb="3">
      <t>ホウジン</t>
    </rPh>
    <rPh sb="12" eb="14">
      <t>ケンチク</t>
    </rPh>
    <rPh sb="14" eb="15">
      <t>ヌシ</t>
    </rPh>
    <rPh sb="15" eb="16">
      <t>オヨ</t>
    </rPh>
    <rPh sb="20" eb="21">
      <t>ナド</t>
    </rPh>
    <rPh sb="21" eb="23">
      <t>ジギョウ</t>
    </rPh>
    <rPh sb="23" eb="24">
      <t>シャ</t>
    </rPh>
    <phoneticPr fontId="5"/>
  </si>
  <si>
    <t>太陽光発電、蓄電池システムでリース等を使用の場合にはリース事業者の実在証明書類を提出してください。</t>
    <rPh sb="0" eb="3">
      <t>タイヨウコウ</t>
    </rPh>
    <rPh sb="3" eb="5">
      <t>ハツデン</t>
    </rPh>
    <rPh sb="6" eb="9">
      <t>チクデンチ</t>
    </rPh>
    <rPh sb="17" eb="18">
      <t>ナド</t>
    </rPh>
    <rPh sb="19" eb="21">
      <t>シヨウ</t>
    </rPh>
    <rPh sb="22" eb="24">
      <t>バアイ</t>
    </rPh>
    <rPh sb="29" eb="32">
      <t>ジギョウシャ</t>
    </rPh>
    <rPh sb="33" eb="35">
      <t>ジツザイ</t>
    </rPh>
    <rPh sb="35" eb="37">
      <t>ショウメイ</t>
    </rPh>
    <rPh sb="37" eb="39">
      <t>ショルイ</t>
    </rPh>
    <rPh sb="40" eb="42">
      <t>テイシュツ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</si>
</sst>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_ "/>
    <numFmt numFmtId="177" formatCode="0.00_ "/>
    <numFmt numFmtId="178" formatCode="0.00_);[Red]\(0.00\)"/>
    <numFmt numFmtId="179" formatCode="#,##0.00_ "/>
    <numFmt numFmtId="180" formatCode="#,##0_);[Red]\(#,##0\)"/>
    <numFmt numFmtId="181" formatCode="[$-411]ggge&quot;年&quot;m&quot;月&quot;d&quot;日&quot;;@"/>
  </numFmts>
  <fonts count="48" x14ac:knownFonts="1">
    <font>
      <sz val="11"/>
      <color theme="1"/>
      <name val="游ゴシック"/>
      <family val="2"/>
      <charset val="128"/>
      <scheme val="minor"/>
    </font>
    <font>
      <sz val="11"/>
      <color theme="1"/>
      <name val="游ゴシック"/>
      <family val="3"/>
      <charset val="128"/>
      <scheme val="minor"/>
    </font>
    <font>
      <sz val="6"/>
      <name val="游ゴシック"/>
      <family val="2"/>
      <charset val="128"/>
      <scheme val="minor"/>
    </font>
    <font>
      <sz val="11"/>
      <color indexed="8"/>
      <name val="ＭＳ Ｐゴシック"/>
      <family val="3"/>
      <charset val="128"/>
    </font>
    <font>
      <sz val="6"/>
      <name val="游ゴシック"/>
      <family val="3"/>
      <charset val="128"/>
      <scheme val="minor"/>
    </font>
    <font>
      <sz val="6"/>
      <name val="ＭＳ Ｐゴシック"/>
      <family val="3"/>
      <charset val="128"/>
    </font>
    <font>
      <sz val="9"/>
      <color theme="1"/>
      <name val="游ゴシック"/>
      <family val="2"/>
      <charset val="128"/>
      <scheme val="minor"/>
    </font>
    <font>
      <sz val="9"/>
      <color theme="1"/>
      <name val="游ゴシック"/>
      <family val="3"/>
      <charset val="128"/>
      <scheme val="minor"/>
    </font>
    <font>
      <sz val="10"/>
      <name val="游ゴシック"/>
      <family val="3"/>
      <charset val="128"/>
      <scheme val="minor"/>
    </font>
    <font>
      <sz val="12"/>
      <color rgb="FFFF0000"/>
      <name val="游ゴシック"/>
      <family val="3"/>
      <charset val="128"/>
      <scheme val="minor"/>
    </font>
    <font>
      <sz val="12"/>
      <name val="游ゴシック"/>
      <family val="3"/>
      <charset val="128"/>
      <scheme val="minor"/>
    </font>
    <font>
      <sz val="9"/>
      <name val="游ゴシック"/>
      <family val="3"/>
      <charset val="128"/>
      <scheme val="minor"/>
    </font>
    <font>
      <sz val="14"/>
      <name val="游ゴシック"/>
      <family val="3"/>
      <charset val="128"/>
      <scheme val="minor"/>
    </font>
    <font>
      <sz val="11"/>
      <name val="游ゴシック"/>
      <family val="3"/>
      <charset val="128"/>
      <scheme val="minor"/>
    </font>
    <font>
      <sz val="9"/>
      <color rgb="FF000000"/>
      <name val="Meiryo UI"/>
      <family val="3"/>
      <charset val="128"/>
    </font>
    <font>
      <sz val="14"/>
      <color theme="1"/>
      <name val="游ゴシック"/>
      <family val="2"/>
      <charset val="128"/>
      <scheme val="minor"/>
    </font>
    <font>
      <b/>
      <sz val="16"/>
      <color theme="1"/>
      <name val="游ゴシック"/>
      <family val="3"/>
      <charset val="128"/>
      <scheme val="minor"/>
    </font>
    <font>
      <b/>
      <sz val="12"/>
      <name val="游ゴシック"/>
      <family val="3"/>
      <charset val="128"/>
      <scheme val="minor"/>
    </font>
    <font>
      <sz val="18"/>
      <name val="游ゴシック"/>
      <family val="3"/>
      <charset val="128"/>
      <scheme val="minor"/>
    </font>
    <font>
      <sz val="11"/>
      <color rgb="FFFF0000"/>
      <name val="游ゴシック"/>
      <family val="2"/>
      <charset val="128"/>
      <scheme val="minor"/>
    </font>
    <font>
      <strike/>
      <sz val="11"/>
      <name val="游ゴシック"/>
      <family val="3"/>
      <charset val="128"/>
      <scheme val="minor"/>
    </font>
    <font>
      <sz val="16"/>
      <color theme="1"/>
      <name val="游ゴシック"/>
      <family val="2"/>
      <charset val="128"/>
      <scheme val="minor"/>
    </font>
    <font>
      <sz val="11"/>
      <name val="游ゴシック"/>
      <family val="2"/>
      <charset val="128"/>
      <scheme val="minor"/>
    </font>
    <font>
      <sz val="16"/>
      <color theme="1"/>
      <name val="游ゴシック"/>
      <family val="3"/>
      <charset val="128"/>
      <scheme val="minor"/>
    </font>
    <font>
      <sz val="11"/>
      <color rgb="FFFF0000"/>
      <name val="游ゴシック"/>
      <family val="3"/>
      <charset val="128"/>
      <scheme val="minor"/>
    </font>
    <font>
      <b/>
      <sz val="16"/>
      <name val="游ゴシック"/>
      <family val="3"/>
      <charset val="128"/>
      <scheme val="minor"/>
    </font>
    <font>
      <b/>
      <sz val="11"/>
      <name val="游ゴシック"/>
      <family val="3"/>
      <charset val="128"/>
      <scheme val="minor"/>
    </font>
    <font>
      <sz val="12"/>
      <color theme="1"/>
      <name val="游ゴシック"/>
      <family val="3"/>
      <charset val="128"/>
      <scheme val="minor"/>
    </font>
    <font>
      <sz val="10"/>
      <color theme="1"/>
      <name val="游ゴシック"/>
      <family val="2"/>
      <charset val="128"/>
      <scheme val="minor"/>
    </font>
    <font>
      <sz val="10"/>
      <color theme="1"/>
      <name val="游ゴシック"/>
      <family val="3"/>
      <charset val="128"/>
      <scheme val="minor"/>
    </font>
    <font>
      <sz val="9"/>
      <color theme="8"/>
      <name val="游ゴシック"/>
      <family val="3"/>
      <charset val="128"/>
      <scheme val="minor"/>
    </font>
    <font>
      <b/>
      <sz val="8"/>
      <color rgb="FFFF0000"/>
      <name val="游ゴシック"/>
      <family val="3"/>
      <charset val="128"/>
      <scheme val="minor"/>
    </font>
    <font>
      <b/>
      <sz val="9"/>
      <color theme="1"/>
      <name val="游ゴシック"/>
      <family val="3"/>
      <charset val="128"/>
      <scheme val="minor"/>
    </font>
    <font>
      <sz val="9"/>
      <color rgb="FFFF0000"/>
      <name val="游ゴシック"/>
      <family val="3"/>
      <charset val="128"/>
      <scheme val="minor"/>
    </font>
    <font>
      <b/>
      <sz val="9"/>
      <color rgb="FFFF0000"/>
      <name val="游ゴシック"/>
      <family val="3"/>
      <charset val="128"/>
      <scheme val="minor"/>
    </font>
    <font>
      <sz val="9"/>
      <color theme="0"/>
      <name val="游ゴシック"/>
      <family val="3"/>
      <charset val="128"/>
      <scheme val="minor"/>
    </font>
    <font>
      <b/>
      <sz val="14"/>
      <name val="游ゴシック"/>
      <family val="3"/>
      <charset val="128"/>
      <scheme val="minor"/>
    </font>
    <font>
      <sz val="11"/>
      <color theme="0"/>
      <name val="游ゴシック"/>
      <family val="3"/>
      <charset val="128"/>
      <scheme val="minor"/>
    </font>
    <font>
      <sz val="8"/>
      <name val="游ゴシック"/>
      <family val="3"/>
      <charset val="128"/>
      <scheme val="minor"/>
    </font>
    <font>
      <b/>
      <sz val="14"/>
      <color rgb="FFC00000"/>
      <name val="游ゴシック"/>
      <family val="3"/>
      <charset val="128"/>
      <scheme val="minor"/>
    </font>
    <font>
      <sz val="13"/>
      <name val="游ゴシック"/>
      <family val="3"/>
      <charset val="128"/>
      <scheme val="minor"/>
    </font>
    <font>
      <u/>
      <sz val="12"/>
      <name val="游ゴシック"/>
      <family val="3"/>
      <charset val="128"/>
      <scheme val="minor"/>
    </font>
    <font>
      <b/>
      <sz val="15"/>
      <name val="游ゴシック"/>
      <family val="3"/>
      <charset val="128"/>
      <scheme val="minor"/>
    </font>
    <font>
      <sz val="8"/>
      <name val="ＭＳ Ｐゴシック"/>
      <family val="3"/>
      <charset val="128"/>
    </font>
    <font>
      <sz val="14"/>
      <name val="ＭＳ Ｐ明朝"/>
      <family val="1"/>
      <charset val="128"/>
    </font>
    <font>
      <sz val="10"/>
      <name val="ＭＳ Ｐ明朝"/>
      <family val="1"/>
      <charset val="128"/>
    </font>
    <font>
      <sz val="12"/>
      <name val="ＭＳ Ｐ明朝"/>
      <family val="1"/>
      <charset val="128"/>
    </font>
    <font>
      <sz val="8"/>
      <name val="游ゴシック"/>
      <family val="2"/>
      <charset val="128"/>
      <scheme val="minor"/>
    </font>
  </fonts>
  <fills count="10">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9" tint="0.59999389629810485"/>
        <bgColor indexed="64"/>
      </patternFill>
    </fill>
    <fill>
      <patternFill patternType="solid">
        <fgColor indexed="9"/>
        <bgColor indexed="64"/>
      </patternFill>
    </fill>
    <fill>
      <patternFill patternType="solid">
        <fgColor rgb="FFD9D9D9"/>
        <bgColor indexed="64"/>
      </patternFill>
    </fill>
    <fill>
      <patternFill patternType="solid">
        <fgColor theme="9" tint="0.79998168889431442"/>
        <bgColor indexed="64"/>
      </patternFill>
    </fill>
  </fills>
  <borders count="51">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medium">
        <color indexed="64"/>
      </top>
      <bottom style="medium">
        <color indexed="64"/>
      </bottom>
      <diagonal/>
    </border>
    <border>
      <left/>
      <right/>
      <top style="medium">
        <color indexed="64"/>
      </top>
      <bottom/>
      <diagonal/>
    </border>
    <border>
      <left style="hair">
        <color indexed="64"/>
      </left>
      <right/>
      <top style="thin">
        <color indexed="64"/>
      </top>
      <bottom style="thin">
        <color indexed="64"/>
      </bottom>
      <diagonal/>
    </border>
    <border>
      <left style="medium">
        <color indexed="64"/>
      </left>
      <right/>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diagonal/>
    </border>
    <border>
      <left/>
      <right style="thin">
        <color indexed="64"/>
      </right>
      <top style="hair">
        <color indexed="64"/>
      </top>
      <bottom/>
      <diagonal/>
    </border>
  </borders>
  <cellStyleXfs count="3">
    <xf numFmtId="0" fontId="0" fillId="0" borderId="0">
      <alignment vertical="center"/>
    </xf>
    <xf numFmtId="0" fontId="1" fillId="0" borderId="0">
      <alignment vertical="center"/>
    </xf>
    <xf numFmtId="38" fontId="3" fillId="0" borderId="0" applyFont="0" applyFill="0" applyBorder="0" applyAlignment="0" applyProtection="0">
      <alignment vertical="center"/>
    </xf>
  </cellStyleXfs>
  <cellXfs count="555">
    <xf numFmtId="0" fontId="0" fillId="0" borderId="0" xfId="0">
      <alignment vertical="center"/>
    </xf>
    <xf numFmtId="0" fontId="10" fillId="0" borderId="0" xfId="1" applyFont="1" applyFill="1" applyAlignment="1" applyProtection="1">
      <alignment vertical="center"/>
      <protection hidden="1"/>
    </xf>
    <xf numFmtId="0" fontId="8" fillId="0" borderId="0" xfId="1" applyFont="1" applyFill="1" applyAlignment="1" applyProtection="1">
      <alignment vertical="center"/>
      <protection hidden="1"/>
    </xf>
    <xf numFmtId="38" fontId="8" fillId="0" borderId="0" xfId="2" applyFont="1" applyFill="1" applyAlignment="1" applyProtection="1">
      <alignment vertical="center"/>
      <protection hidden="1"/>
    </xf>
    <xf numFmtId="0" fontId="8" fillId="0" borderId="0" xfId="1" applyFont="1" applyFill="1" applyAlignment="1" applyProtection="1">
      <alignment horizontal="center" vertical="center"/>
      <protection hidden="1"/>
    </xf>
    <xf numFmtId="0" fontId="0" fillId="3" borderId="0" xfId="0" applyFill="1">
      <alignment vertical="center"/>
    </xf>
    <xf numFmtId="176" fontId="0" fillId="0" borderId="0" xfId="0" applyNumberFormat="1">
      <alignment vertical="center"/>
    </xf>
    <xf numFmtId="38" fontId="10" fillId="0" borderId="0" xfId="2" applyFont="1" applyFill="1" applyAlignment="1" applyProtection="1">
      <alignment vertical="center"/>
      <protection hidden="1"/>
    </xf>
    <xf numFmtId="0" fontId="18" fillId="0" borderId="0" xfId="1" applyFont="1" applyFill="1" applyAlignment="1" applyProtection="1">
      <alignment vertical="center"/>
      <protection hidden="1"/>
    </xf>
    <xf numFmtId="0" fontId="0" fillId="5" borderId="14" xfId="0" applyFill="1" applyBorder="1" applyAlignment="1">
      <alignment horizontal="center" vertical="center"/>
    </xf>
    <xf numFmtId="0" fontId="0" fillId="5" borderId="14" xfId="0" applyFill="1" applyBorder="1">
      <alignment vertical="center"/>
    </xf>
    <xf numFmtId="0" fontId="0" fillId="5" borderId="14" xfId="0" applyFill="1" applyBorder="1" applyAlignment="1">
      <alignment horizontal="center" vertical="center" wrapText="1"/>
    </xf>
    <xf numFmtId="0" fontId="0" fillId="5" borderId="14" xfId="0" applyFill="1" applyBorder="1" applyAlignment="1">
      <alignment vertical="center" wrapText="1"/>
    </xf>
    <xf numFmtId="0" fontId="13" fillId="0" borderId="12" xfId="0" applyFont="1" applyBorder="1" applyAlignment="1" applyProtection="1">
      <alignment horizontal="center" vertical="center" wrapText="1"/>
      <protection locked="0"/>
    </xf>
    <xf numFmtId="0" fontId="10" fillId="0" borderId="0" xfId="1" applyFont="1" applyFill="1" applyAlignment="1" applyProtection="1">
      <alignment horizontal="center" vertical="center"/>
      <protection hidden="1"/>
    </xf>
    <xf numFmtId="0" fontId="10" fillId="0" borderId="0" xfId="1" applyFont="1" applyFill="1" applyBorder="1" applyAlignment="1" applyProtection="1">
      <alignment horizontal="center" vertical="center"/>
      <protection hidden="1"/>
    </xf>
    <xf numFmtId="0" fontId="8" fillId="7" borderId="0" xfId="1" applyFont="1" applyFill="1" applyAlignment="1" applyProtection="1">
      <alignment vertical="center"/>
      <protection hidden="1"/>
    </xf>
    <xf numFmtId="0" fontId="10" fillId="0" borderId="0" xfId="1" applyFont="1" applyFill="1" applyBorder="1" applyAlignment="1" applyProtection="1">
      <alignment vertical="center"/>
      <protection hidden="1"/>
    </xf>
    <xf numFmtId="38" fontId="10" fillId="0" borderId="0" xfId="2" applyFont="1" applyFill="1" applyBorder="1" applyAlignment="1" applyProtection="1">
      <alignment vertical="center"/>
      <protection hidden="1"/>
    </xf>
    <xf numFmtId="0" fontId="8" fillId="0" borderId="0" xfId="1" applyFont="1" applyFill="1" applyBorder="1" applyAlignment="1" applyProtection="1">
      <alignment vertical="center"/>
      <protection hidden="1"/>
    </xf>
    <xf numFmtId="0" fontId="11" fillId="0" borderId="0" xfId="1" applyFont="1" applyFill="1" applyBorder="1" applyAlignment="1" applyProtection="1">
      <alignment vertical="center" wrapText="1"/>
      <protection hidden="1"/>
    </xf>
    <xf numFmtId="0" fontId="11" fillId="0" borderId="0" xfId="1" applyFont="1" applyFill="1" applyBorder="1" applyAlignment="1" applyProtection="1">
      <alignment vertical="center"/>
      <protection hidden="1"/>
    </xf>
    <xf numFmtId="0" fontId="39" fillId="0" borderId="0" xfId="1" applyFont="1" applyFill="1" applyBorder="1" applyAlignment="1" applyProtection="1">
      <alignment vertical="center"/>
      <protection hidden="1"/>
    </xf>
    <xf numFmtId="0" fontId="9" fillId="0" borderId="0" xfId="1" applyFont="1" applyFill="1" applyAlignment="1" applyProtection="1">
      <alignment vertical="center"/>
      <protection hidden="1"/>
    </xf>
    <xf numFmtId="0" fontId="8" fillId="0" borderId="0" xfId="1" applyFont="1" applyFill="1" applyAlignment="1" applyProtection="1">
      <alignment vertical="top"/>
      <protection hidden="1"/>
    </xf>
    <xf numFmtId="0" fontId="8" fillId="0" borderId="0" xfId="1" applyFont="1" applyFill="1" applyAlignment="1" applyProtection="1">
      <alignment horizontal="center" vertical="top"/>
      <protection hidden="1"/>
    </xf>
    <xf numFmtId="38" fontId="8" fillId="0" borderId="0" xfId="2" applyFont="1" applyFill="1" applyAlignment="1" applyProtection="1">
      <alignment vertical="top"/>
      <protection hidden="1"/>
    </xf>
    <xf numFmtId="49" fontId="12" fillId="0" borderId="0" xfId="1" applyNumberFormat="1" applyFont="1" applyFill="1" applyBorder="1" applyAlignment="1" applyProtection="1">
      <alignment vertical="center" wrapText="1"/>
      <protection locked="0" hidden="1"/>
    </xf>
    <xf numFmtId="0" fontId="40" fillId="0" borderId="0" xfId="1" applyFont="1" applyFill="1" applyBorder="1" applyAlignment="1" applyProtection="1">
      <alignment vertical="center"/>
      <protection hidden="1"/>
    </xf>
    <xf numFmtId="0" fontId="41" fillId="0" borderId="0" xfId="1" applyFont="1" applyFill="1" applyBorder="1" applyAlignment="1" applyProtection="1">
      <alignment vertical="center"/>
      <protection hidden="1"/>
    </xf>
    <xf numFmtId="0" fontId="41" fillId="0" borderId="0" xfId="1" applyFont="1" applyFill="1" applyBorder="1" applyAlignment="1" applyProtection="1">
      <alignment horizontal="right" vertical="center"/>
      <protection hidden="1"/>
    </xf>
    <xf numFmtId="0" fontId="12" fillId="0" borderId="0" xfId="1" applyFont="1" applyFill="1" applyBorder="1" applyAlignment="1" applyProtection="1">
      <alignment horizontal="distributed" vertical="center"/>
      <protection hidden="1"/>
    </xf>
    <xf numFmtId="0" fontId="41" fillId="0" borderId="0" xfId="1" applyFont="1" applyFill="1" applyBorder="1" applyAlignment="1" applyProtection="1">
      <alignment horizontal="center" vertical="center"/>
      <protection hidden="1"/>
    </xf>
    <xf numFmtId="0" fontId="10" fillId="0" borderId="0" xfId="1" applyFont="1" applyFill="1" applyBorder="1" applyAlignment="1" applyProtection="1">
      <alignment horizontal="right" vertical="center"/>
      <protection hidden="1"/>
    </xf>
    <xf numFmtId="0" fontId="12" fillId="0" borderId="0" xfId="1" applyFont="1" applyFill="1" applyAlignment="1" applyProtection="1">
      <alignment horizontal="distributed" vertical="center"/>
      <protection hidden="1"/>
    </xf>
    <xf numFmtId="0" fontId="8" fillId="0" borderId="0" xfId="1" applyFont="1" applyFill="1" applyBorder="1" applyAlignment="1" applyProtection="1">
      <alignment vertical="center" textRotation="255"/>
      <protection hidden="1"/>
    </xf>
    <xf numFmtId="0" fontId="8" fillId="0" borderId="0" xfId="1" applyFont="1" applyFill="1" applyBorder="1" applyAlignment="1" applyProtection="1">
      <alignment horizontal="center" vertical="center"/>
      <protection hidden="1"/>
    </xf>
    <xf numFmtId="38" fontId="8" fillId="0" borderId="0" xfId="2" applyFont="1" applyFill="1" applyBorder="1" applyAlignment="1" applyProtection="1">
      <alignment vertical="center"/>
      <protection hidden="1"/>
    </xf>
    <xf numFmtId="0" fontId="10" fillId="0" borderId="0" xfId="1" applyFont="1" applyFill="1" applyBorder="1" applyAlignment="1" applyProtection="1">
      <alignment vertical="top" wrapText="1"/>
      <protection hidden="1"/>
    </xf>
    <xf numFmtId="0" fontId="42" fillId="0" borderId="0" xfId="1" applyFont="1" applyFill="1" applyBorder="1" applyAlignment="1" applyProtection="1">
      <alignment horizontal="center" vertical="center"/>
      <protection hidden="1"/>
    </xf>
    <xf numFmtId="0" fontId="1" fillId="0" borderId="0" xfId="0" applyFont="1">
      <alignment vertical="center"/>
    </xf>
    <xf numFmtId="0" fontId="10" fillId="0" borderId="0" xfId="1" applyFont="1" applyFill="1" applyBorder="1" applyAlignment="1" applyProtection="1">
      <alignment horizontal="left" vertical="center"/>
      <protection hidden="1"/>
    </xf>
    <xf numFmtId="0" fontId="10" fillId="0" borderId="0" xfId="1" applyFont="1" applyFill="1" applyBorder="1" applyAlignment="1" applyProtection="1">
      <alignment horizontal="left" vertical="center" wrapText="1"/>
      <protection hidden="1"/>
    </xf>
    <xf numFmtId="0" fontId="10" fillId="0" borderId="0" xfId="1" applyFont="1" applyFill="1" applyBorder="1" applyAlignment="1" applyProtection="1">
      <alignment vertical="center" wrapText="1"/>
      <protection hidden="1"/>
    </xf>
    <xf numFmtId="0" fontId="10" fillId="0" borderId="0" xfId="1" applyFont="1" applyFill="1" applyAlignment="1" applyProtection="1">
      <alignment horizontal="distributed" vertical="center"/>
      <protection hidden="1"/>
    </xf>
    <xf numFmtId="49" fontId="10" fillId="0" borderId="0" xfId="1" applyNumberFormat="1" applyFont="1" applyFill="1" applyAlignment="1" applyProtection="1">
      <alignment horizontal="left" vertical="center"/>
      <protection hidden="1"/>
    </xf>
    <xf numFmtId="0" fontId="40" fillId="0" borderId="22" xfId="1" applyFont="1" applyFill="1" applyBorder="1" applyAlignment="1" applyProtection="1">
      <alignment vertical="center" shrinkToFit="1"/>
      <protection hidden="1"/>
    </xf>
    <xf numFmtId="0" fontId="10" fillId="0" borderId="0" xfId="1" applyFont="1" applyFill="1" applyBorder="1" applyAlignment="1" applyProtection="1">
      <alignment vertical="center" wrapText="1" shrinkToFit="1"/>
      <protection hidden="1"/>
    </xf>
    <xf numFmtId="0" fontId="46" fillId="0" borderId="0" xfId="1" applyFont="1" applyFill="1" applyAlignment="1" applyProtection="1">
      <alignment vertical="center"/>
      <protection hidden="1"/>
    </xf>
    <xf numFmtId="0" fontId="45" fillId="0" borderId="0" xfId="1" applyFont="1" applyFill="1" applyAlignment="1" applyProtection="1">
      <alignment vertical="center"/>
      <protection hidden="1"/>
    </xf>
    <xf numFmtId="0" fontId="11" fillId="0" borderId="0" xfId="0" applyFont="1" applyProtection="1">
      <alignment vertical="center"/>
      <protection hidden="1"/>
    </xf>
    <xf numFmtId="0" fontId="13" fillId="0" borderId="0" xfId="0" applyFont="1" applyProtection="1">
      <alignment vertical="center"/>
      <protection hidden="1"/>
    </xf>
    <xf numFmtId="0" fontId="11" fillId="0" borderId="22" xfId="1" applyFont="1" applyFill="1" applyBorder="1" applyAlignment="1" applyProtection="1">
      <alignment horizontal="left" vertical="center"/>
      <protection hidden="1"/>
    </xf>
    <xf numFmtId="0" fontId="8" fillId="0" borderId="22" xfId="1" applyFont="1" applyFill="1" applyBorder="1" applyAlignment="1" applyProtection="1">
      <alignment horizontal="left" vertical="center"/>
      <protection hidden="1"/>
    </xf>
    <xf numFmtId="0" fontId="13" fillId="0" borderId="0" xfId="0" applyFont="1" applyAlignment="1" applyProtection="1">
      <alignment horizontal="center" vertical="center"/>
      <protection hidden="1"/>
    </xf>
    <xf numFmtId="0" fontId="25" fillId="0" borderId="0" xfId="0" applyFont="1" applyProtection="1">
      <alignment vertical="center"/>
      <protection hidden="1"/>
    </xf>
    <xf numFmtId="0" fontId="26" fillId="0" borderId="0" xfId="0" applyFont="1" applyProtection="1">
      <alignment vertical="center"/>
      <protection hidden="1"/>
    </xf>
    <xf numFmtId="0" fontId="11" fillId="0" borderId="0" xfId="0" applyFont="1" applyAlignment="1" applyProtection="1">
      <alignment vertical="center"/>
      <protection hidden="1"/>
    </xf>
    <xf numFmtId="0" fontId="13" fillId="0" borderId="0" xfId="0" applyFont="1" applyAlignment="1" applyProtection="1">
      <alignment vertical="center" wrapText="1"/>
      <protection hidden="1"/>
    </xf>
    <xf numFmtId="0" fontId="13" fillId="0" borderId="13" xfId="0" applyFont="1" applyBorder="1" applyAlignment="1" applyProtection="1">
      <alignment vertical="center" wrapText="1"/>
      <protection hidden="1"/>
    </xf>
    <xf numFmtId="0" fontId="13" fillId="0" borderId="11" xfId="0" applyFont="1" applyBorder="1" applyAlignment="1" applyProtection="1">
      <alignment vertical="center" wrapText="1"/>
      <protection hidden="1"/>
    </xf>
    <xf numFmtId="0" fontId="13" fillId="0" borderId="12" xfId="0" applyFont="1" applyBorder="1" applyAlignment="1" applyProtection="1">
      <alignment vertical="center" wrapText="1"/>
      <protection hidden="1"/>
    </xf>
    <xf numFmtId="0" fontId="13" fillId="0" borderId="12" xfId="0" applyFont="1" applyFill="1" applyBorder="1" applyAlignment="1" applyProtection="1">
      <alignment horizontal="center" vertical="center" wrapText="1"/>
      <protection hidden="1"/>
    </xf>
    <xf numFmtId="0" fontId="13" fillId="0" borderId="23" xfId="0" applyFont="1" applyBorder="1" applyAlignment="1" applyProtection="1">
      <alignment vertical="center" wrapText="1"/>
      <protection hidden="1"/>
    </xf>
    <xf numFmtId="0" fontId="12" fillId="0" borderId="0" xfId="0" applyFont="1" applyBorder="1" applyAlignment="1" applyProtection="1">
      <protection hidden="1"/>
    </xf>
    <xf numFmtId="0" fontId="10" fillId="0" borderId="22" xfId="0" applyFont="1" applyBorder="1" applyProtection="1">
      <alignment vertical="center"/>
      <protection hidden="1"/>
    </xf>
    <xf numFmtId="176" fontId="13" fillId="0" borderId="22" xfId="0" applyNumberFormat="1" applyFont="1" applyFill="1" applyBorder="1" applyAlignment="1" applyProtection="1">
      <alignment vertical="center"/>
      <protection hidden="1"/>
    </xf>
    <xf numFmtId="0" fontId="7" fillId="0" borderId="0" xfId="0" applyFont="1" applyAlignment="1" applyProtection="1">
      <protection hidden="1"/>
    </xf>
    <xf numFmtId="0" fontId="7" fillId="0" borderId="0" xfId="0" applyFont="1" applyProtection="1">
      <alignment vertical="center"/>
      <protection hidden="1"/>
    </xf>
    <xf numFmtId="0" fontId="10" fillId="0" borderId="0" xfId="0" applyFont="1" applyBorder="1" applyProtection="1">
      <alignment vertical="center"/>
      <protection hidden="1"/>
    </xf>
    <xf numFmtId="176" fontId="10" fillId="0" borderId="0" xfId="0" applyNumberFormat="1" applyFont="1" applyFill="1" applyBorder="1" applyAlignment="1" applyProtection="1">
      <alignment horizontal="right" vertical="center"/>
      <protection hidden="1"/>
    </xf>
    <xf numFmtId="176" fontId="13" fillId="0" borderId="0" xfId="0" applyNumberFormat="1" applyFont="1" applyFill="1" applyBorder="1" applyAlignment="1" applyProtection="1">
      <alignment vertical="center"/>
      <protection hidden="1"/>
    </xf>
    <xf numFmtId="0" fontId="11" fillId="0" borderId="0" xfId="0" applyFont="1" applyBorder="1" applyProtection="1">
      <alignment vertical="center"/>
      <protection hidden="1"/>
    </xf>
    <xf numFmtId="0" fontId="11" fillId="0" borderId="0" xfId="0" applyFont="1" applyBorder="1" applyAlignment="1" applyProtection="1">
      <alignment vertical="center"/>
      <protection hidden="1"/>
    </xf>
    <xf numFmtId="3" fontId="11" fillId="0" borderId="0" xfId="0" applyNumberFormat="1" applyFont="1" applyBorder="1" applyAlignment="1" applyProtection="1">
      <alignment vertical="center"/>
      <protection hidden="1"/>
    </xf>
    <xf numFmtId="176" fontId="11" fillId="0" borderId="0" xfId="0" applyNumberFormat="1" applyFont="1" applyBorder="1" applyAlignment="1" applyProtection="1">
      <alignment vertical="center"/>
      <protection hidden="1"/>
    </xf>
    <xf numFmtId="176" fontId="7" fillId="0" borderId="0" xfId="0" applyNumberFormat="1" applyFont="1" applyBorder="1" applyAlignment="1" applyProtection="1">
      <alignment vertical="center"/>
      <protection hidden="1"/>
    </xf>
    <xf numFmtId="0" fontId="13" fillId="0" borderId="32" xfId="0" applyFont="1" applyBorder="1" applyAlignment="1" applyProtection="1">
      <alignment vertical="center"/>
      <protection hidden="1"/>
    </xf>
    <xf numFmtId="0" fontId="13" fillId="0" borderId="0" xfId="0" applyFont="1" applyBorder="1" applyAlignment="1" applyProtection="1">
      <alignment vertical="center"/>
      <protection hidden="1"/>
    </xf>
    <xf numFmtId="0" fontId="11" fillId="0" borderId="14" xfId="0" applyFont="1" applyBorder="1" applyProtection="1">
      <alignment vertical="center"/>
      <protection hidden="1"/>
    </xf>
    <xf numFmtId="0" fontId="13" fillId="0" borderId="11" xfId="0" applyFont="1" applyBorder="1" applyProtection="1">
      <alignment vertical="center"/>
      <protection hidden="1"/>
    </xf>
    <xf numFmtId="0" fontId="13" fillId="0" borderId="0" xfId="0" applyFont="1" applyBorder="1" applyProtection="1">
      <alignment vertical="center"/>
      <protection hidden="1"/>
    </xf>
    <xf numFmtId="0" fontId="11" fillId="0" borderId="19" xfId="0" applyFont="1" applyBorder="1" applyAlignment="1" applyProtection="1">
      <alignment horizontal="left" vertical="center"/>
      <protection hidden="1"/>
    </xf>
    <xf numFmtId="0" fontId="11" fillId="0" borderId="17" xfId="0" applyFont="1" applyBorder="1" applyAlignment="1" applyProtection="1">
      <alignment horizontal="left" vertical="center"/>
      <protection hidden="1"/>
    </xf>
    <xf numFmtId="0" fontId="11" fillId="0" borderId="18" xfId="0" applyFont="1" applyBorder="1" applyAlignment="1" applyProtection="1">
      <alignment horizontal="left" vertical="center"/>
      <protection hidden="1"/>
    </xf>
    <xf numFmtId="0" fontId="13" fillId="0" borderId="0" xfId="0" applyFont="1" applyBorder="1" applyAlignment="1" applyProtection="1">
      <alignment horizontal="center" vertical="center"/>
      <protection hidden="1"/>
    </xf>
    <xf numFmtId="177" fontId="13" fillId="0" borderId="0" xfId="0" applyNumberFormat="1" applyFont="1" applyBorder="1" applyAlignment="1" applyProtection="1">
      <alignment horizontal="center" vertical="center"/>
      <protection hidden="1"/>
    </xf>
    <xf numFmtId="176" fontId="13" fillId="0" borderId="0" xfId="0" applyNumberFormat="1" applyFont="1" applyBorder="1" applyAlignment="1" applyProtection="1">
      <alignment horizontal="center" vertical="center"/>
      <protection hidden="1"/>
    </xf>
    <xf numFmtId="176" fontId="30" fillId="0" borderId="0" xfId="0" applyNumberFormat="1" applyFont="1" applyBorder="1" applyAlignment="1" applyProtection="1">
      <alignment vertical="center" wrapText="1"/>
      <protection hidden="1"/>
    </xf>
    <xf numFmtId="0" fontId="11" fillId="0" borderId="24" xfId="0" applyFont="1" applyBorder="1" applyAlignment="1" applyProtection="1">
      <alignment horizontal="left" vertical="center"/>
      <protection hidden="1"/>
    </xf>
    <xf numFmtId="0" fontId="11" fillId="0" borderId="22" xfId="0" applyFont="1" applyBorder="1" applyAlignment="1" applyProtection="1">
      <alignment horizontal="left" vertical="center"/>
      <protection hidden="1"/>
    </xf>
    <xf numFmtId="0" fontId="11" fillId="0" borderId="23" xfId="0" applyFont="1" applyBorder="1" applyAlignment="1" applyProtection="1">
      <alignment horizontal="left" vertical="center"/>
      <protection hidden="1"/>
    </xf>
    <xf numFmtId="0" fontId="11" fillId="0" borderId="0" xfId="0" applyFont="1" applyAlignment="1" applyProtection="1">
      <alignment horizontal="left" vertical="center" wrapText="1"/>
      <protection hidden="1"/>
    </xf>
    <xf numFmtId="0" fontId="30" fillId="0" borderId="0" xfId="0" applyFont="1" applyBorder="1" applyAlignment="1" applyProtection="1">
      <alignment vertical="center" wrapText="1"/>
      <protection hidden="1"/>
    </xf>
    <xf numFmtId="176" fontId="13" fillId="0" borderId="0" xfId="0" applyNumberFormat="1" applyFont="1" applyBorder="1" applyAlignment="1" applyProtection="1">
      <alignment vertical="center" wrapText="1"/>
      <protection hidden="1"/>
    </xf>
    <xf numFmtId="0" fontId="13" fillId="0" borderId="0" xfId="0" applyFont="1" applyAlignment="1" applyProtection="1">
      <alignment vertical="center"/>
      <protection hidden="1"/>
    </xf>
    <xf numFmtId="176" fontId="13" fillId="0" borderId="0" xfId="0" applyNumberFormat="1" applyFont="1" applyBorder="1" applyAlignment="1" applyProtection="1">
      <alignment horizontal="center" vertical="center" wrapText="1"/>
      <protection hidden="1"/>
    </xf>
    <xf numFmtId="0" fontId="13" fillId="0" borderId="22" xfId="0" applyFont="1" applyBorder="1" applyAlignment="1" applyProtection="1">
      <alignment vertical="center"/>
      <protection hidden="1"/>
    </xf>
    <xf numFmtId="176" fontId="13" fillId="0" borderId="0" xfId="0" applyNumberFormat="1" applyFont="1" applyAlignment="1" applyProtection="1">
      <alignment vertical="center"/>
      <protection hidden="1"/>
    </xf>
    <xf numFmtId="0" fontId="31" fillId="0" borderId="0" xfId="0" applyFont="1" applyProtection="1">
      <alignment vertical="center"/>
      <protection hidden="1"/>
    </xf>
    <xf numFmtId="0" fontId="10" fillId="0" borderId="22" xfId="0" applyFont="1" applyBorder="1" applyAlignment="1" applyProtection="1">
      <alignment vertical="center"/>
      <protection hidden="1"/>
    </xf>
    <xf numFmtId="0" fontId="10" fillId="0" borderId="0" xfId="0" applyFont="1" applyBorder="1" applyAlignment="1" applyProtection="1">
      <alignment horizontal="center" vertical="center"/>
      <protection hidden="1"/>
    </xf>
    <xf numFmtId="176" fontId="10" fillId="0" borderId="0" xfId="0" applyNumberFormat="1" applyFont="1" applyBorder="1" applyAlignment="1" applyProtection="1">
      <alignment horizontal="right" vertical="center"/>
      <protection hidden="1"/>
    </xf>
    <xf numFmtId="0" fontId="11" fillId="0" borderId="0" xfId="0" applyFont="1" applyAlignment="1" applyProtection="1">
      <protection hidden="1"/>
    </xf>
    <xf numFmtId="0" fontId="13" fillId="0" borderId="12" xfId="0" applyFont="1" applyBorder="1" applyAlignment="1" applyProtection="1">
      <protection hidden="1"/>
    </xf>
    <xf numFmtId="0" fontId="11" fillId="0" borderId="0" xfId="0" applyFont="1" applyAlignment="1" applyProtection="1">
      <alignment horizontal="left" vertical="center"/>
      <protection hidden="1"/>
    </xf>
    <xf numFmtId="0" fontId="13" fillId="0" borderId="0" xfId="0" applyFont="1" applyBorder="1" applyAlignment="1" applyProtection="1">
      <protection hidden="1"/>
    </xf>
    <xf numFmtId="0" fontId="9" fillId="0" borderId="0" xfId="0" applyFont="1" applyAlignment="1" applyProtection="1">
      <alignment vertical="center"/>
      <protection hidden="1"/>
    </xf>
    <xf numFmtId="0" fontId="17" fillId="0" borderId="22" xfId="0" applyFont="1" applyBorder="1" applyAlignment="1" applyProtection="1">
      <alignment vertical="center"/>
      <protection hidden="1"/>
    </xf>
    <xf numFmtId="0" fontId="11" fillId="0" borderId="0" xfId="0" applyFont="1" applyBorder="1" applyAlignment="1" applyProtection="1">
      <protection hidden="1"/>
    </xf>
    <xf numFmtId="0" fontId="13" fillId="6" borderId="11" xfId="0" applyFont="1" applyFill="1" applyBorder="1" applyAlignment="1" applyProtection="1">
      <alignment horizontal="center" vertical="center"/>
      <protection locked="0"/>
    </xf>
    <xf numFmtId="0" fontId="11" fillId="0" borderId="0" xfId="0" applyFont="1" applyAlignment="1" applyProtection="1">
      <alignment horizontal="left"/>
      <protection hidden="1"/>
    </xf>
    <xf numFmtId="176" fontId="11" fillId="0" borderId="37" xfId="0" applyNumberFormat="1" applyFont="1" applyBorder="1" applyAlignment="1" applyProtection="1">
      <alignment vertical="center" wrapText="1"/>
      <protection hidden="1"/>
    </xf>
    <xf numFmtId="0" fontId="37" fillId="0" borderId="0" xfId="0" applyFont="1" applyBorder="1" applyAlignment="1" applyProtection="1">
      <alignment horizontal="center" vertical="center"/>
      <protection locked="0" hidden="1"/>
    </xf>
    <xf numFmtId="0" fontId="0" fillId="0" borderId="0" xfId="0" applyProtection="1">
      <alignment vertical="center"/>
      <protection locked="0" hidden="1"/>
    </xf>
    <xf numFmtId="0" fontId="22" fillId="0" borderId="0" xfId="0" applyFont="1" applyBorder="1" applyAlignment="1" applyProtection="1">
      <alignment vertical="center"/>
      <protection locked="0" hidden="1"/>
    </xf>
    <xf numFmtId="0" fontId="22" fillId="0" borderId="22" xfId="0" applyFont="1" applyBorder="1" applyAlignment="1" applyProtection="1">
      <alignment horizontal="left" vertical="center"/>
      <protection locked="0" hidden="1"/>
    </xf>
    <xf numFmtId="0" fontId="13" fillId="0" borderId="22" xfId="0" applyFont="1" applyBorder="1" applyAlignment="1" applyProtection="1">
      <alignment horizontal="center" vertical="center"/>
      <protection locked="0" hidden="1"/>
    </xf>
    <xf numFmtId="0" fontId="0" fillId="0" borderId="12" xfId="0" applyBorder="1" applyAlignment="1" applyProtection="1">
      <alignment vertical="center"/>
      <protection locked="0" hidden="1"/>
    </xf>
    <xf numFmtId="0" fontId="19" fillId="0" borderId="0" xfId="0" applyFont="1" applyAlignment="1" applyProtection="1">
      <alignment vertical="center"/>
      <protection locked="0" hidden="1"/>
    </xf>
    <xf numFmtId="0" fontId="24" fillId="0" borderId="0" xfId="0" applyFont="1" applyAlignment="1" applyProtection="1">
      <alignment vertical="center"/>
      <protection locked="0" hidden="1"/>
    </xf>
    <xf numFmtId="0" fontId="0" fillId="0" borderId="0" xfId="0" applyAlignment="1" applyProtection="1">
      <alignment vertical="center"/>
      <protection locked="0" hidden="1"/>
    </xf>
    <xf numFmtId="0" fontId="0" fillId="0" borderId="12" xfId="0" applyBorder="1" applyProtection="1">
      <alignment vertical="center"/>
      <protection locked="0" hidden="1"/>
    </xf>
    <xf numFmtId="0" fontId="24" fillId="0" borderId="0" xfId="0" applyFont="1" applyProtection="1">
      <alignment vertical="center"/>
      <protection locked="0" hidden="1"/>
    </xf>
    <xf numFmtId="0" fontId="26" fillId="0" borderId="0" xfId="0" applyFont="1" applyAlignment="1" applyProtection="1">
      <protection locked="0" hidden="1"/>
    </xf>
    <xf numFmtId="0" fontId="13" fillId="0" borderId="0" xfId="0" applyFont="1" applyBorder="1" applyAlignment="1" applyProtection="1">
      <alignment horizontal="left" vertical="center"/>
      <protection locked="0" hidden="1"/>
    </xf>
    <xf numFmtId="0" fontId="13" fillId="0" borderId="0" xfId="0" applyFont="1" applyBorder="1" applyAlignment="1" applyProtection="1">
      <alignment horizontal="center" vertical="center"/>
      <protection locked="0" hidden="1"/>
    </xf>
    <xf numFmtId="0" fontId="13" fillId="0" borderId="0" xfId="0" applyFont="1" applyBorder="1" applyProtection="1">
      <alignment vertical="center"/>
      <protection locked="0" hidden="1"/>
    </xf>
    <xf numFmtId="0" fontId="13" fillId="0" borderId="0" xfId="0" applyFont="1" applyProtection="1">
      <alignment vertical="center"/>
      <protection locked="0" hidden="1"/>
    </xf>
    <xf numFmtId="0" fontId="0" fillId="0" borderId="0" xfId="0" applyBorder="1" applyProtection="1">
      <alignment vertical="center"/>
      <protection locked="0" hidden="1"/>
    </xf>
    <xf numFmtId="0" fontId="0" fillId="0" borderId="14" xfId="0" applyBorder="1" applyProtection="1">
      <alignment vertical="center"/>
      <protection locked="0" hidden="1"/>
    </xf>
    <xf numFmtId="0" fontId="1" fillId="0" borderId="0" xfId="0" applyFont="1" applyAlignment="1" applyProtection="1">
      <protection hidden="1"/>
    </xf>
    <xf numFmtId="0" fontId="1" fillId="0" borderId="0" xfId="0" applyFont="1" applyProtection="1">
      <alignment vertical="center"/>
      <protection locked="0" hidden="1"/>
    </xf>
    <xf numFmtId="0" fontId="0" fillId="0" borderId="12" xfId="0" applyBorder="1" applyAlignment="1" applyProtection="1">
      <protection locked="0" hidden="1"/>
    </xf>
    <xf numFmtId="0" fontId="13" fillId="0" borderId="12" xfId="0" applyFont="1" applyBorder="1" applyAlignment="1" applyProtection="1">
      <protection locked="0" hidden="1"/>
    </xf>
    <xf numFmtId="0" fontId="7" fillId="0" borderId="14" xfId="0" applyFont="1" applyBorder="1" applyAlignment="1" applyProtection="1">
      <alignment vertical="center" wrapText="1"/>
      <protection hidden="1"/>
    </xf>
    <xf numFmtId="176" fontId="32" fillId="0" borderId="14" xfId="0" applyNumberFormat="1" applyFont="1" applyBorder="1" applyProtection="1">
      <alignment vertical="center"/>
      <protection hidden="1"/>
    </xf>
    <xf numFmtId="0" fontId="1" fillId="0" borderId="0" xfId="0" applyFont="1" applyProtection="1">
      <alignment vertical="center"/>
      <protection hidden="1"/>
    </xf>
    <xf numFmtId="0" fontId="1" fillId="0" borderId="0" xfId="0" applyFont="1" applyAlignment="1" applyProtection="1">
      <alignment vertical="center"/>
      <protection locked="0" hidden="1"/>
    </xf>
    <xf numFmtId="0" fontId="0" fillId="0" borderId="36" xfId="0" applyBorder="1" applyProtection="1">
      <alignment vertical="center"/>
      <protection locked="0" hidden="1"/>
    </xf>
    <xf numFmtId="0" fontId="0" fillId="0" borderId="18" xfId="0" applyBorder="1" applyAlignment="1" applyProtection="1">
      <protection locked="0" hidden="1"/>
    </xf>
    <xf numFmtId="0" fontId="22" fillId="0" borderId="3" xfId="0" applyFont="1" applyBorder="1" applyAlignment="1" applyProtection="1">
      <alignment vertical="center"/>
      <protection locked="0" hidden="1"/>
    </xf>
    <xf numFmtId="0" fontId="7" fillId="0" borderId="0" xfId="0" applyFont="1" applyAlignment="1" applyProtection="1">
      <alignment vertical="center" wrapText="1"/>
      <protection locked="0" hidden="1"/>
    </xf>
    <xf numFmtId="0" fontId="7" fillId="0" borderId="0" xfId="0" applyFont="1" applyProtection="1">
      <alignment vertical="center"/>
      <protection locked="0" hidden="1"/>
    </xf>
    <xf numFmtId="0" fontId="6" fillId="0" borderId="0" xfId="0" applyFont="1" applyProtection="1">
      <alignment vertical="center"/>
      <protection locked="0" hidden="1"/>
    </xf>
    <xf numFmtId="0" fontId="7" fillId="0" borderId="0" xfId="0" applyFont="1" applyAlignment="1" applyProtection="1">
      <alignment horizontal="left" vertical="center" wrapText="1"/>
      <protection locked="0" hidden="1"/>
    </xf>
    <xf numFmtId="0" fontId="6" fillId="0" borderId="0" xfId="0" applyFont="1" applyBorder="1" applyProtection="1">
      <alignment vertical="center"/>
      <protection locked="0" hidden="1"/>
    </xf>
    <xf numFmtId="178" fontId="6" fillId="0" borderId="0" xfId="0" applyNumberFormat="1" applyFont="1" applyBorder="1" applyProtection="1">
      <alignment vertical="center"/>
      <protection locked="0" hidden="1"/>
    </xf>
    <xf numFmtId="0" fontId="21" fillId="0" borderId="0" xfId="0" applyFont="1" applyProtection="1">
      <alignment vertical="center"/>
      <protection locked="0" hidden="1"/>
    </xf>
    <xf numFmtId="0" fontId="21" fillId="0" borderId="0" xfId="0" applyFont="1" applyBorder="1" applyAlignment="1" applyProtection="1">
      <alignment vertical="center"/>
      <protection locked="0" hidden="1"/>
    </xf>
    <xf numFmtId="0" fontId="23" fillId="0" borderId="0" xfId="0" applyFont="1" applyBorder="1" applyAlignment="1" applyProtection="1">
      <alignment vertical="center"/>
      <protection locked="0" hidden="1"/>
    </xf>
    <xf numFmtId="0" fontId="23" fillId="0" borderId="22" xfId="0" applyFont="1" applyBorder="1" applyProtection="1">
      <alignment vertical="center"/>
      <protection locked="0" hidden="1"/>
    </xf>
    <xf numFmtId="0" fontId="7" fillId="0" borderId="0" xfId="0" applyFont="1" applyBorder="1" applyProtection="1">
      <alignment vertical="center"/>
      <protection locked="0" hidden="1"/>
    </xf>
    <xf numFmtId="0" fontId="6" fillId="0" borderId="0" xfId="0" applyFont="1" applyAlignment="1" applyProtection="1">
      <alignment vertical="center" wrapText="1"/>
      <protection locked="0" hidden="1"/>
    </xf>
    <xf numFmtId="0" fontId="32" fillId="0" borderId="0" xfId="0" applyFont="1" applyProtection="1">
      <alignment vertical="center"/>
      <protection locked="0" hidden="1"/>
    </xf>
    <xf numFmtId="0" fontId="6" fillId="0" borderId="0" xfId="0" applyFont="1" applyAlignment="1" applyProtection="1">
      <alignment vertical="center"/>
      <protection locked="0" hidden="1"/>
    </xf>
    <xf numFmtId="0" fontId="6" fillId="0" borderId="0" xfId="0" applyFont="1" applyAlignment="1" applyProtection="1">
      <alignment horizontal="center" vertical="center"/>
      <protection locked="0" hidden="1"/>
    </xf>
    <xf numFmtId="0" fontId="7" fillId="0" borderId="0" xfId="0" applyFont="1" applyBorder="1" applyAlignment="1" applyProtection="1">
      <alignment vertical="center"/>
      <protection locked="0" hidden="1"/>
    </xf>
    <xf numFmtId="0" fontId="7" fillId="0" borderId="0" xfId="0" applyFont="1" applyBorder="1" applyAlignment="1" applyProtection="1">
      <alignment horizontal="center" vertical="center" wrapText="1"/>
      <protection locked="0" hidden="1"/>
    </xf>
    <xf numFmtId="0" fontId="7" fillId="0" borderId="0" xfId="0" applyFont="1" applyBorder="1" applyAlignment="1" applyProtection="1">
      <alignment horizontal="center" vertical="center"/>
      <protection locked="0" hidden="1"/>
    </xf>
    <xf numFmtId="0" fontId="10" fillId="9" borderId="0" xfId="1" applyFont="1" applyFill="1" applyAlignment="1" applyProtection="1">
      <alignment horizontal="center" vertical="center"/>
      <protection hidden="1"/>
    </xf>
    <xf numFmtId="0" fontId="20" fillId="0" borderId="0" xfId="1" applyFont="1" applyFill="1" applyAlignment="1" applyProtection="1">
      <alignment horizontal="left" vertical="center"/>
      <protection hidden="1"/>
    </xf>
    <xf numFmtId="0" fontId="13" fillId="0" borderId="0" xfId="1" applyFont="1" applyFill="1" applyAlignment="1" applyProtection="1">
      <alignment horizontal="left" vertical="center"/>
      <protection hidden="1"/>
    </xf>
    <xf numFmtId="0" fontId="13" fillId="0" borderId="0" xfId="1" applyFont="1" applyFill="1" applyAlignment="1" applyProtection="1">
      <alignment horizontal="left" vertical="top"/>
      <protection hidden="1"/>
    </xf>
    <xf numFmtId="0" fontId="13" fillId="0" borderId="0" xfId="1" applyFont="1" applyFill="1" applyAlignment="1" applyProtection="1">
      <alignment horizontal="left" vertical="top" wrapText="1"/>
      <protection hidden="1"/>
    </xf>
    <xf numFmtId="0" fontId="13" fillId="0" borderId="30" xfId="1" applyFont="1" applyFill="1" applyBorder="1" applyAlignment="1" applyProtection="1">
      <alignment horizontal="center" vertical="center" wrapText="1"/>
      <protection hidden="1"/>
    </xf>
    <xf numFmtId="0" fontId="13" fillId="0" borderId="30" xfId="1" applyFont="1" applyFill="1" applyBorder="1" applyAlignment="1" applyProtection="1">
      <alignment horizontal="center" vertical="center"/>
      <protection hidden="1"/>
    </xf>
    <xf numFmtId="0" fontId="10" fillId="0" borderId="30" xfId="1" applyFont="1" applyFill="1" applyBorder="1" applyAlignment="1" applyProtection="1">
      <alignment horizontal="center" vertical="distributed" wrapText="1"/>
      <protection hidden="1"/>
    </xf>
    <xf numFmtId="0" fontId="10" fillId="0" borderId="31" xfId="1" applyFont="1" applyFill="1" applyBorder="1" applyAlignment="1" applyProtection="1">
      <alignment horizontal="center" vertical="distributed" wrapText="1"/>
      <protection hidden="1"/>
    </xf>
    <xf numFmtId="0" fontId="13" fillId="0" borderId="0" xfId="1" applyFont="1" applyFill="1" applyAlignment="1" applyProtection="1">
      <alignment horizontal="left" vertical="center" wrapText="1"/>
      <protection hidden="1"/>
    </xf>
    <xf numFmtId="49" fontId="10" fillId="0" borderId="26" xfId="1" applyNumberFormat="1" applyFont="1" applyFill="1" applyBorder="1" applyAlignment="1" applyProtection="1">
      <alignment horizontal="center" vertical="center"/>
      <protection hidden="1"/>
    </xf>
    <xf numFmtId="49" fontId="10" fillId="0" borderId="27" xfId="1" applyNumberFormat="1" applyFont="1" applyFill="1" applyBorder="1" applyAlignment="1" applyProtection="1">
      <alignment horizontal="center" vertical="center"/>
      <protection hidden="1"/>
    </xf>
    <xf numFmtId="49" fontId="10" fillId="0" borderId="28" xfId="1" applyNumberFormat="1" applyFont="1" applyFill="1" applyBorder="1" applyAlignment="1" applyProtection="1">
      <alignment horizontal="center" vertical="center"/>
      <protection hidden="1"/>
    </xf>
    <xf numFmtId="0" fontId="10" fillId="0" borderId="29" xfId="1" applyFont="1" applyFill="1" applyBorder="1" applyAlignment="1" applyProtection="1">
      <alignment horizontal="center" vertical="center"/>
      <protection hidden="1"/>
    </xf>
    <xf numFmtId="0" fontId="10" fillId="0" borderId="27" xfId="1" applyFont="1" applyFill="1" applyBorder="1" applyAlignment="1" applyProtection="1">
      <alignment horizontal="center" vertical="center"/>
      <protection hidden="1"/>
    </xf>
    <xf numFmtId="0" fontId="10" fillId="0" borderId="28" xfId="1" applyFont="1" applyFill="1" applyBorder="1" applyAlignment="1" applyProtection="1">
      <alignment horizontal="center" vertical="center"/>
      <protection hidden="1"/>
    </xf>
    <xf numFmtId="0" fontId="10" fillId="0" borderId="34" xfId="1" applyFont="1" applyFill="1" applyBorder="1" applyAlignment="1" applyProtection="1">
      <alignment horizontal="left" vertical="center"/>
      <protection hidden="1"/>
    </xf>
    <xf numFmtId="0" fontId="10" fillId="0" borderId="35" xfId="1" applyFont="1" applyFill="1" applyBorder="1" applyAlignment="1" applyProtection="1">
      <alignment horizontal="left" vertical="center"/>
      <protection hidden="1"/>
    </xf>
    <xf numFmtId="0" fontId="13" fillId="0" borderId="29" xfId="1" applyFont="1" applyFill="1" applyBorder="1" applyAlignment="1" applyProtection="1">
      <alignment horizontal="center" vertical="center"/>
      <protection hidden="1"/>
    </xf>
    <xf numFmtId="0" fontId="13" fillId="0" borderId="27" xfId="1" applyFont="1" applyFill="1" applyBorder="1" applyAlignment="1" applyProtection="1">
      <alignment horizontal="center" vertical="center"/>
      <protection hidden="1"/>
    </xf>
    <xf numFmtId="0" fontId="13" fillId="0" borderId="28" xfId="1" applyFont="1" applyFill="1" applyBorder="1" applyAlignment="1" applyProtection="1">
      <alignment horizontal="center" vertical="center"/>
      <protection hidden="1"/>
    </xf>
    <xf numFmtId="0" fontId="27" fillId="0" borderId="11" xfId="1" applyFont="1" applyFill="1" applyBorder="1" applyAlignment="1" applyProtection="1">
      <alignment horizontal="center" vertical="center"/>
      <protection hidden="1"/>
    </xf>
    <xf numFmtId="0" fontId="27" fillId="0" borderId="12" xfId="1" applyFont="1" applyFill="1" applyBorder="1" applyAlignment="1" applyProtection="1">
      <alignment horizontal="center" vertical="center"/>
      <protection hidden="1"/>
    </xf>
    <xf numFmtId="0" fontId="27" fillId="0" borderId="13" xfId="1" applyFont="1" applyFill="1" applyBorder="1" applyAlignment="1" applyProtection="1">
      <alignment horizontal="center" vertical="center"/>
      <protection hidden="1"/>
    </xf>
    <xf numFmtId="0" fontId="1" fillId="0" borderId="14" xfId="1" applyFont="1" applyFill="1" applyBorder="1" applyAlignment="1" applyProtection="1">
      <alignment horizontal="center" vertical="center" wrapText="1"/>
      <protection hidden="1"/>
    </xf>
    <xf numFmtId="0" fontId="1" fillId="0" borderId="14" xfId="1" applyFont="1" applyFill="1" applyBorder="1" applyAlignment="1" applyProtection="1">
      <alignment horizontal="center" vertical="center"/>
      <protection hidden="1"/>
    </xf>
    <xf numFmtId="0" fontId="10" fillId="0" borderId="14" xfId="1" applyFont="1" applyFill="1" applyBorder="1" applyAlignment="1" applyProtection="1">
      <alignment horizontal="center" vertical="distributed" wrapText="1"/>
      <protection hidden="1"/>
    </xf>
    <xf numFmtId="0" fontId="10" fillId="0" borderId="15" xfId="1" applyFont="1" applyFill="1" applyBorder="1" applyAlignment="1" applyProtection="1">
      <alignment horizontal="center" vertical="distributed" wrapText="1"/>
      <protection hidden="1"/>
    </xf>
    <xf numFmtId="49" fontId="10" fillId="0" borderId="16" xfId="1" applyNumberFormat="1" applyFont="1" applyFill="1" applyBorder="1" applyAlignment="1" applyProtection="1">
      <alignment horizontal="center" vertical="center"/>
      <protection hidden="1"/>
    </xf>
    <xf numFmtId="49" fontId="10" fillId="0" borderId="17" xfId="1" applyNumberFormat="1" applyFont="1" applyFill="1" applyBorder="1" applyAlignment="1" applyProtection="1">
      <alignment horizontal="center" vertical="center"/>
      <protection hidden="1"/>
    </xf>
    <xf numFmtId="49" fontId="10" fillId="0" borderId="18" xfId="1" applyNumberFormat="1" applyFont="1" applyFill="1" applyBorder="1" applyAlignment="1" applyProtection="1">
      <alignment horizontal="center" vertical="center"/>
      <protection hidden="1"/>
    </xf>
    <xf numFmtId="49" fontId="10" fillId="0" borderId="21" xfId="1" applyNumberFormat="1" applyFont="1" applyFill="1" applyBorder="1" applyAlignment="1" applyProtection="1">
      <alignment horizontal="center" vertical="center"/>
      <protection hidden="1"/>
    </xf>
    <xf numFmtId="49" fontId="10" fillId="0" borderId="22" xfId="1" applyNumberFormat="1" applyFont="1" applyFill="1" applyBorder="1" applyAlignment="1" applyProtection="1">
      <alignment horizontal="center" vertical="center"/>
      <protection hidden="1"/>
    </xf>
    <xf numFmtId="49" fontId="10" fillId="0" borderId="23" xfId="1" applyNumberFormat="1" applyFont="1" applyFill="1" applyBorder="1" applyAlignment="1" applyProtection="1">
      <alignment horizontal="center" vertical="center"/>
      <protection hidden="1"/>
    </xf>
    <xf numFmtId="0" fontId="10" fillId="0" borderId="19" xfId="1" applyFont="1" applyFill="1" applyBorder="1" applyAlignment="1" applyProtection="1">
      <alignment horizontal="center" vertical="center"/>
      <protection hidden="1"/>
    </xf>
    <xf numFmtId="0" fontId="10" fillId="0" borderId="17" xfId="1" applyFont="1" applyFill="1" applyBorder="1" applyAlignment="1" applyProtection="1">
      <alignment horizontal="center" vertical="center"/>
      <protection hidden="1"/>
    </xf>
    <xf numFmtId="0" fontId="10" fillId="0" borderId="18" xfId="1" applyFont="1" applyFill="1" applyBorder="1" applyAlignment="1" applyProtection="1">
      <alignment horizontal="center" vertical="center"/>
      <protection hidden="1"/>
    </xf>
    <xf numFmtId="0" fontId="10" fillId="0" borderId="24" xfId="1" applyFont="1" applyFill="1" applyBorder="1" applyAlignment="1" applyProtection="1">
      <alignment horizontal="center" vertical="center"/>
      <protection hidden="1"/>
    </xf>
    <xf numFmtId="0" fontId="10" fillId="0" borderId="22" xfId="1" applyFont="1" applyFill="1" applyBorder="1" applyAlignment="1" applyProtection="1">
      <alignment horizontal="center" vertical="center"/>
      <protection hidden="1"/>
    </xf>
    <xf numFmtId="0" fontId="10" fillId="0" borderId="23" xfId="1" applyFont="1" applyFill="1" applyBorder="1" applyAlignment="1" applyProtection="1">
      <alignment horizontal="center" vertical="center"/>
      <protection hidden="1"/>
    </xf>
    <xf numFmtId="0" fontId="10" fillId="0" borderId="13" xfId="1" applyFont="1" applyFill="1" applyBorder="1" applyAlignment="1" applyProtection="1">
      <alignment horizontal="left" vertical="center"/>
      <protection hidden="1"/>
    </xf>
    <xf numFmtId="0" fontId="10" fillId="0" borderId="11" xfId="1" applyFont="1" applyFill="1" applyBorder="1" applyAlignment="1" applyProtection="1">
      <alignment horizontal="left" vertical="center"/>
      <protection hidden="1"/>
    </xf>
    <xf numFmtId="0" fontId="10" fillId="0" borderId="11" xfId="1" applyFont="1" applyFill="1" applyBorder="1" applyAlignment="1" applyProtection="1">
      <alignment horizontal="center" vertical="center"/>
      <protection hidden="1"/>
    </xf>
    <xf numFmtId="0" fontId="10" fillId="0" borderId="12" xfId="1" applyFont="1" applyFill="1" applyBorder="1" applyAlignment="1" applyProtection="1">
      <alignment horizontal="center" vertical="center"/>
      <protection hidden="1"/>
    </xf>
    <xf numFmtId="0" fontId="8" fillId="0" borderId="13" xfId="1" applyFont="1" applyFill="1" applyBorder="1" applyAlignment="1" applyProtection="1">
      <alignment horizontal="center" vertical="center" wrapText="1"/>
      <protection hidden="1"/>
    </xf>
    <xf numFmtId="0" fontId="8" fillId="0" borderId="11" xfId="1" applyFont="1" applyFill="1" applyBorder="1" applyAlignment="1" applyProtection="1">
      <alignment horizontal="center" vertical="center"/>
      <protection hidden="1"/>
    </xf>
    <xf numFmtId="0" fontId="8" fillId="0" borderId="12" xfId="1" applyFont="1" applyFill="1" applyBorder="1" applyAlignment="1" applyProtection="1">
      <alignment horizontal="center" vertical="center"/>
      <protection hidden="1"/>
    </xf>
    <xf numFmtId="0" fontId="10" fillId="0" borderId="32" xfId="1" applyFont="1" applyFill="1" applyBorder="1" applyAlignment="1" applyProtection="1">
      <alignment horizontal="center" vertical="center"/>
      <protection hidden="1"/>
    </xf>
    <xf numFmtId="0" fontId="10" fillId="0" borderId="0" xfId="1" applyFont="1" applyFill="1" applyBorder="1" applyAlignment="1" applyProtection="1">
      <alignment horizontal="center" vertical="center"/>
      <protection hidden="1"/>
    </xf>
    <xf numFmtId="0" fontId="10" fillId="0" borderId="33" xfId="1" applyFont="1" applyFill="1" applyBorder="1" applyAlignment="1" applyProtection="1">
      <alignment horizontal="center" vertical="center"/>
      <protection hidden="1"/>
    </xf>
    <xf numFmtId="0" fontId="10" fillId="0" borderId="19" xfId="1" applyFont="1" applyFill="1" applyBorder="1" applyAlignment="1" applyProtection="1">
      <alignment horizontal="center" vertical="distributed" wrapText="1"/>
      <protection hidden="1"/>
    </xf>
    <xf numFmtId="0" fontId="10" fillId="0" borderId="17" xfId="1" applyFont="1" applyFill="1" applyBorder="1" applyAlignment="1" applyProtection="1">
      <alignment horizontal="center" vertical="distributed" wrapText="1"/>
      <protection hidden="1"/>
    </xf>
    <xf numFmtId="0" fontId="10" fillId="0" borderId="20" xfId="1" applyFont="1" applyFill="1" applyBorder="1" applyAlignment="1" applyProtection="1">
      <alignment horizontal="center" vertical="distributed" wrapText="1"/>
      <protection hidden="1"/>
    </xf>
    <xf numFmtId="0" fontId="10" fillId="0" borderId="24" xfId="1" applyFont="1" applyFill="1" applyBorder="1" applyAlignment="1" applyProtection="1">
      <alignment horizontal="center" vertical="distributed" wrapText="1"/>
      <protection hidden="1"/>
    </xf>
    <xf numFmtId="0" fontId="10" fillId="0" borderId="22" xfId="1" applyFont="1" applyFill="1" applyBorder="1" applyAlignment="1" applyProtection="1">
      <alignment horizontal="center" vertical="distributed" wrapText="1"/>
      <protection hidden="1"/>
    </xf>
    <xf numFmtId="0" fontId="10" fillId="0" borderId="25" xfId="1" applyFont="1" applyFill="1" applyBorder="1" applyAlignment="1" applyProtection="1">
      <alignment horizontal="center" vertical="distributed" wrapText="1"/>
      <protection hidden="1"/>
    </xf>
    <xf numFmtId="0" fontId="10" fillId="0" borderId="13" xfId="1" applyFont="1" applyFill="1" applyBorder="1" applyAlignment="1" applyProtection="1">
      <alignment horizontal="left" vertical="center" wrapText="1"/>
      <protection hidden="1"/>
    </xf>
    <xf numFmtId="49" fontId="27" fillId="0" borderId="16" xfId="1" applyNumberFormat="1" applyFont="1" applyFill="1" applyBorder="1" applyAlignment="1" applyProtection="1">
      <alignment horizontal="center" vertical="center"/>
      <protection hidden="1"/>
    </xf>
    <xf numFmtId="49" fontId="27" fillId="0" borderId="17" xfId="1" applyNumberFormat="1" applyFont="1" applyFill="1" applyBorder="1" applyAlignment="1" applyProtection="1">
      <alignment horizontal="center" vertical="center"/>
      <protection hidden="1"/>
    </xf>
    <xf numFmtId="49" fontId="27" fillId="0" borderId="18" xfId="1" applyNumberFormat="1" applyFont="1" applyFill="1" applyBorder="1" applyAlignment="1" applyProtection="1">
      <alignment horizontal="center" vertical="center"/>
      <protection hidden="1"/>
    </xf>
    <xf numFmtId="49" fontId="27" fillId="0" borderId="42" xfId="1" applyNumberFormat="1" applyFont="1" applyFill="1" applyBorder="1" applyAlignment="1" applyProtection="1">
      <alignment horizontal="center" vertical="center"/>
      <protection hidden="1"/>
    </xf>
    <xf numFmtId="49" fontId="27" fillId="0" borderId="0" xfId="1" applyNumberFormat="1" applyFont="1" applyFill="1" applyBorder="1" applyAlignment="1" applyProtection="1">
      <alignment horizontal="center" vertical="center"/>
      <protection hidden="1"/>
    </xf>
    <xf numFmtId="49" fontId="27" fillId="0" borderId="33" xfId="1" applyNumberFormat="1" applyFont="1" applyFill="1" applyBorder="1" applyAlignment="1" applyProtection="1">
      <alignment horizontal="center" vertical="center"/>
      <protection hidden="1"/>
    </xf>
    <xf numFmtId="49" fontId="27" fillId="0" borderId="21" xfId="1" applyNumberFormat="1" applyFont="1" applyFill="1" applyBorder="1" applyAlignment="1" applyProtection="1">
      <alignment horizontal="center" vertical="center"/>
      <protection hidden="1"/>
    </xf>
    <xf numFmtId="49" fontId="27" fillId="0" borderId="22" xfId="1" applyNumberFormat="1" applyFont="1" applyFill="1" applyBorder="1" applyAlignment="1" applyProtection="1">
      <alignment horizontal="center" vertical="center"/>
      <protection hidden="1"/>
    </xf>
    <xf numFmtId="49" fontId="27" fillId="0" borderId="23" xfId="1" applyNumberFormat="1" applyFont="1" applyFill="1" applyBorder="1" applyAlignment="1" applyProtection="1">
      <alignment horizontal="center" vertical="center"/>
      <protection hidden="1"/>
    </xf>
    <xf numFmtId="0" fontId="27" fillId="0" borderId="19" xfId="1" applyFont="1" applyFill="1" applyBorder="1" applyAlignment="1" applyProtection="1">
      <alignment horizontal="center" vertical="center"/>
      <protection hidden="1"/>
    </xf>
    <xf numFmtId="0" fontId="27" fillId="0" borderId="17" xfId="1" applyFont="1" applyFill="1" applyBorder="1" applyAlignment="1" applyProtection="1">
      <alignment horizontal="center" vertical="center"/>
      <protection hidden="1"/>
    </xf>
    <xf numFmtId="0" fontId="27" fillId="0" borderId="18" xfId="1" applyFont="1" applyFill="1" applyBorder="1" applyAlignment="1" applyProtection="1">
      <alignment horizontal="center" vertical="center"/>
      <protection hidden="1"/>
    </xf>
    <xf numFmtId="0" fontId="27" fillId="0" borderId="32" xfId="1" applyFont="1" applyFill="1" applyBorder="1" applyAlignment="1" applyProtection="1">
      <alignment horizontal="center" vertical="center"/>
      <protection hidden="1"/>
    </xf>
    <xf numFmtId="0" fontId="27" fillId="0" borderId="0" xfId="1" applyFont="1" applyFill="1" applyBorder="1" applyAlignment="1" applyProtection="1">
      <alignment horizontal="center" vertical="center"/>
      <protection hidden="1"/>
    </xf>
    <xf numFmtId="0" fontId="27" fillId="0" borderId="33" xfId="1" applyFont="1" applyFill="1" applyBorder="1" applyAlignment="1" applyProtection="1">
      <alignment horizontal="center" vertical="center"/>
      <protection hidden="1"/>
    </xf>
    <xf numFmtId="0" fontId="27" fillId="0" borderId="24" xfId="1" applyFont="1" applyFill="1" applyBorder="1" applyAlignment="1" applyProtection="1">
      <alignment horizontal="center" vertical="center"/>
      <protection hidden="1"/>
    </xf>
    <xf numFmtId="0" fontId="27" fillId="0" borderId="22" xfId="1" applyFont="1" applyFill="1" applyBorder="1" applyAlignment="1" applyProtection="1">
      <alignment horizontal="center" vertical="center"/>
      <protection hidden="1"/>
    </xf>
    <xf numFmtId="0" fontId="27" fillId="0" borderId="23" xfId="1" applyFont="1" applyFill="1" applyBorder="1" applyAlignment="1" applyProtection="1">
      <alignment horizontal="center" vertical="center"/>
      <protection hidden="1"/>
    </xf>
    <xf numFmtId="0" fontId="27" fillId="0" borderId="19" xfId="1" applyFont="1" applyFill="1" applyBorder="1" applyAlignment="1" applyProtection="1">
      <alignment horizontal="left" vertical="center" wrapText="1"/>
      <protection hidden="1"/>
    </xf>
    <xf numFmtId="0" fontId="27" fillId="0" borderId="17" xfId="1" applyFont="1" applyFill="1" applyBorder="1" applyAlignment="1" applyProtection="1">
      <alignment horizontal="left" vertical="center"/>
      <protection hidden="1"/>
    </xf>
    <xf numFmtId="0" fontId="27" fillId="0" borderId="43" xfId="1" applyFont="1" applyFill="1" applyBorder="1" applyAlignment="1" applyProtection="1">
      <alignment horizontal="left" vertical="center" wrapText="1"/>
      <protection hidden="1"/>
    </xf>
    <xf numFmtId="0" fontId="27" fillId="0" borderId="44" xfId="1" applyFont="1" applyFill="1" applyBorder="1" applyAlignment="1" applyProtection="1">
      <alignment horizontal="left" vertical="center" wrapText="1"/>
      <protection hidden="1"/>
    </xf>
    <xf numFmtId="0" fontId="27" fillId="0" borderId="13" xfId="1" applyFont="1" applyFill="1" applyBorder="1" applyAlignment="1" applyProtection="1">
      <alignment horizontal="left" vertical="center"/>
      <protection hidden="1"/>
    </xf>
    <xf numFmtId="0" fontId="27" fillId="0" borderId="11" xfId="1" applyFont="1" applyFill="1" applyBorder="1" applyAlignment="1" applyProtection="1">
      <alignment horizontal="left" vertical="center"/>
      <protection hidden="1"/>
    </xf>
    <xf numFmtId="49" fontId="27" fillId="0" borderId="10" xfId="1" applyNumberFormat="1" applyFont="1" applyFill="1" applyBorder="1" applyAlignment="1" applyProtection="1">
      <alignment horizontal="center" vertical="center"/>
      <protection hidden="1"/>
    </xf>
    <xf numFmtId="49" fontId="27" fillId="0" borderId="11" xfId="1" applyNumberFormat="1" applyFont="1" applyFill="1" applyBorder="1" applyAlignment="1" applyProtection="1">
      <alignment horizontal="center" vertical="center"/>
      <protection hidden="1"/>
    </xf>
    <xf numFmtId="49" fontId="27" fillId="0" borderId="12" xfId="1" applyNumberFormat="1" applyFont="1" applyFill="1" applyBorder="1" applyAlignment="1" applyProtection="1">
      <alignment horizontal="center" vertical="center"/>
      <protection hidden="1"/>
    </xf>
    <xf numFmtId="0" fontId="27" fillId="0" borderId="13" xfId="1" applyFont="1" applyFill="1" applyBorder="1" applyAlignment="1" applyProtection="1">
      <alignment horizontal="left" vertical="center" wrapText="1"/>
      <protection hidden="1"/>
    </xf>
    <xf numFmtId="0" fontId="27" fillId="0" borderId="11" xfId="1" applyFont="1" applyFill="1" applyBorder="1" applyAlignment="1" applyProtection="1">
      <alignment horizontal="left" vertical="center" wrapText="1"/>
      <protection hidden="1"/>
    </xf>
    <xf numFmtId="0" fontId="27" fillId="0" borderId="14" xfId="1" applyFont="1" applyFill="1" applyBorder="1" applyAlignment="1" applyProtection="1">
      <alignment horizontal="center" vertical="center"/>
      <protection hidden="1"/>
    </xf>
    <xf numFmtId="0" fontId="9" fillId="0" borderId="14" xfId="1" applyFont="1" applyFill="1" applyBorder="1" applyAlignment="1" applyProtection="1">
      <alignment horizontal="center" vertical="distributed" wrapText="1"/>
      <protection hidden="1"/>
    </xf>
    <xf numFmtId="0" fontId="9" fillId="0" borderId="15" xfId="1" applyFont="1" applyFill="1" applyBorder="1" applyAlignment="1" applyProtection="1">
      <alignment horizontal="center" vertical="distributed" wrapText="1"/>
      <protection hidden="1"/>
    </xf>
    <xf numFmtId="0" fontId="10" fillId="0" borderId="8" xfId="1" applyFont="1" applyFill="1" applyBorder="1" applyAlignment="1" applyProtection="1">
      <alignment horizontal="center" vertical="distributed" wrapText="1"/>
      <protection hidden="1"/>
    </xf>
    <xf numFmtId="0" fontId="10" fillId="0" borderId="9" xfId="1" applyFont="1" applyFill="1" applyBorder="1" applyAlignment="1" applyProtection="1">
      <alignment horizontal="center" vertical="distributed" wrapText="1"/>
      <protection hidden="1"/>
    </xf>
    <xf numFmtId="49" fontId="10" fillId="0" borderId="10" xfId="1" applyNumberFormat="1" applyFont="1" applyFill="1" applyBorder="1" applyAlignment="1" applyProtection="1">
      <alignment horizontal="center" vertical="center"/>
      <protection hidden="1"/>
    </xf>
    <xf numFmtId="49" fontId="10" fillId="0" borderId="11" xfId="1" applyNumberFormat="1" applyFont="1" applyFill="1" applyBorder="1" applyAlignment="1" applyProtection="1">
      <alignment horizontal="center" vertical="center"/>
      <protection hidden="1"/>
    </xf>
    <xf numFmtId="49" fontId="10" fillId="0" borderId="12" xfId="1" applyNumberFormat="1" applyFont="1" applyFill="1" applyBorder="1" applyAlignment="1" applyProtection="1">
      <alignment horizontal="center" vertical="center"/>
      <protection hidden="1"/>
    </xf>
    <xf numFmtId="0" fontId="10" fillId="0" borderId="13" xfId="1" applyFont="1" applyFill="1" applyBorder="1" applyAlignment="1" applyProtection="1">
      <alignment horizontal="center" vertical="center"/>
      <protection hidden="1"/>
    </xf>
    <xf numFmtId="0" fontId="10" fillId="0" borderId="14" xfId="1" applyFont="1" applyFill="1" applyBorder="1" applyAlignment="1" applyProtection="1">
      <alignment horizontal="center" vertical="center"/>
      <protection hidden="1"/>
    </xf>
    <xf numFmtId="0" fontId="10" fillId="0" borderId="4" xfId="1" applyFont="1" applyFill="1" applyBorder="1" applyAlignment="1" applyProtection="1">
      <alignment horizontal="center" vertical="center"/>
      <protection hidden="1"/>
    </xf>
    <xf numFmtId="0" fontId="10" fillId="0" borderId="5" xfId="1" applyFont="1" applyFill="1" applyBorder="1" applyAlignment="1" applyProtection="1">
      <alignment horizontal="center" vertical="center"/>
      <protection hidden="1"/>
    </xf>
    <xf numFmtId="0" fontId="10" fillId="0" borderId="6" xfId="1" applyFont="1" applyFill="1" applyBorder="1" applyAlignment="1" applyProtection="1">
      <alignment horizontal="center" vertical="center"/>
      <protection hidden="1"/>
    </xf>
    <xf numFmtId="0" fontId="10" fillId="0" borderId="7" xfId="1" applyFont="1" applyFill="1" applyBorder="1" applyAlignment="1" applyProtection="1">
      <alignment horizontal="center" vertical="center"/>
      <protection hidden="1"/>
    </xf>
    <xf numFmtId="0" fontId="10" fillId="0" borderId="8" xfId="1" applyFont="1" applyFill="1" applyBorder="1" applyAlignment="1" applyProtection="1">
      <alignment horizontal="center" vertical="center"/>
      <protection hidden="1"/>
    </xf>
    <xf numFmtId="0" fontId="18" fillId="0" borderId="0" xfId="1" applyFont="1" applyFill="1" applyAlignment="1" applyProtection="1">
      <alignment horizontal="center" vertical="center"/>
      <protection hidden="1"/>
    </xf>
    <xf numFmtId="0" fontId="10" fillId="2" borderId="1" xfId="1" applyFont="1" applyFill="1" applyBorder="1" applyAlignment="1" applyProtection="1">
      <alignment horizontal="center" vertical="center"/>
      <protection hidden="1"/>
    </xf>
    <xf numFmtId="0" fontId="10" fillId="2" borderId="2" xfId="1" applyFont="1" applyFill="1" applyBorder="1" applyAlignment="1" applyProtection="1">
      <alignment horizontal="center" vertical="center"/>
      <protection hidden="1"/>
    </xf>
    <xf numFmtId="0" fontId="10" fillId="2" borderId="3" xfId="1" applyFont="1" applyFill="1" applyBorder="1" applyAlignment="1" applyProtection="1">
      <alignment horizontal="center" vertical="center"/>
      <protection hidden="1"/>
    </xf>
    <xf numFmtId="0" fontId="10" fillId="0" borderId="2" xfId="1" applyFont="1" applyFill="1" applyBorder="1" applyAlignment="1" applyProtection="1">
      <alignment horizontal="center" vertical="center"/>
      <protection hidden="1"/>
    </xf>
    <xf numFmtId="0" fontId="10" fillId="0" borderId="3" xfId="1" applyFont="1" applyFill="1" applyBorder="1" applyAlignment="1" applyProtection="1">
      <alignment horizontal="center" vertical="center"/>
      <protection hidden="1"/>
    </xf>
    <xf numFmtId="0" fontId="10" fillId="0" borderId="0" xfId="1" applyFont="1" applyFill="1" applyAlignment="1" applyProtection="1">
      <alignment horizontal="left" vertical="center"/>
      <protection hidden="1"/>
    </xf>
    <xf numFmtId="0" fontId="0" fillId="0" borderId="17" xfId="0" applyBorder="1" applyAlignment="1">
      <alignment horizontal="left" vertical="center" wrapText="1"/>
    </xf>
    <xf numFmtId="0" fontId="0" fillId="0" borderId="17" xfId="0" applyBorder="1" applyAlignment="1">
      <alignment horizontal="left" vertical="center"/>
    </xf>
    <xf numFmtId="0" fontId="0" fillId="0" borderId="0" xfId="0" applyBorder="1" applyAlignment="1">
      <alignment horizontal="left" vertical="center" wrapText="1"/>
    </xf>
    <xf numFmtId="0" fontId="0" fillId="0" borderId="0" xfId="0" applyAlignment="1">
      <alignment horizontal="left" vertical="center"/>
    </xf>
    <xf numFmtId="0" fontId="0" fillId="5" borderId="14" xfId="0" applyFill="1" applyBorder="1" applyAlignment="1">
      <alignment horizontal="center" vertical="center" wrapText="1"/>
    </xf>
    <xf numFmtId="0" fontId="0" fillId="5" borderId="14" xfId="0" applyFill="1" applyBorder="1" applyAlignment="1">
      <alignment horizontal="center" vertical="center"/>
    </xf>
    <xf numFmtId="0" fontId="0" fillId="5" borderId="36" xfId="0" applyFill="1" applyBorder="1" applyAlignment="1">
      <alignment horizontal="center" vertical="center"/>
    </xf>
    <xf numFmtId="0" fontId="0" fillId="5" borderId="37" xfId="0" applyFill="1" applyBorder="1" applyAlignment="1">
      <alignment horizontal="center" vertical="center"/>
    </xf>
    <xf numFmtId="0" fontId="0" fillId="5" borderId="14" xfId="0" applyFill="1" applyBorder="1" applyAlignment="1">
      <alignment horizontal="left" vertical="center" wrapText="1"/>
    </xf>
    <xf numFmtId="0" fontId="0" fillId="5" borderId="36" xfId="0" applyFill="1" applyBorder="1" applyAlignment="1">
      <alignment horizontal="center" vertical="center" wrapText="1"/>
    </xf>
    <xf numFmtId="0" fontId="0" fillId="5" borderId="38" xfId="0" applyFill="1" applyBorder="1" applyAlignment="1">
      <alignment horizontal="center" vertical="center" wrapText="1"/>
    </xf>
    <xf numFmtId="0" fontId="0" fillId="5" borderId="37" xfId="0" applyFill="1" applyBorder="1" applyAlignment="1">
      <alignment horizontal="center" vertical="center" wrapText="1"/>
    </xf>
    <xf numFmtId="0" fontId="17" fillId="0" borderId="22" xfId="1" applyFont="1" applyFill="1" applyBorder="1" applyAlignment="1" applyProtection="1">
      <alignment horizontal="left" vertical="center" shrinkToFit="1"/>
      <protection hidden="1"/>
    </xf>
    <xf numFmtId="0" fontId="13" fillId="0" borderId="22" xfId="1" applyFont="1" applyFill="1" applyBorder="1" applyAlignment="1" applyProtection="1">
      <alignment horizontal="left" vertical="center" wrapText="1" shrinkToFit="1"/>
      <protection hidden="1"/>
    </xf>
    <xf numFmtId="0" fontId="8" fillId="0" borderId="14" xfId="1" applyFont="1" applyFill="1" applyBorder="1" applyAlignment="1" applyProtection="1">
      <alignment horizontal="left" vertical="center" wrapText="1"/>
      <protection hidden="1"/>
    </xf>
    <xf numFmtId="0" fontId="8" fillId="0" borderId="14" xfId="1" applyFont="1" applyFill="1" applyBorder="1" applyAlignment="1" applyProtection="1">
      <alignment horizontal="center" vertical="center"/>
      <protection hidden="1"/>
    </xf>
    <xf numFmtId="0" fontId="13" fillId="9" borderId="0" xfId="1" applyFont="1" applyFill="1" applyBorder="1" applyAlignment="1" applyProtection="1">
      <alignment horizontal="center" vertical="center" wrapText="1"/>
      <protection hidden="1"/>
    </xf>
    <xf numFmtId="0" fontId="11" fillId="8" borderId="13" xfId="1" applyFont="1" applyFill="1" applyBorder="1" applyAlignment="1">
      <alignment horizontal="center" vertical="center" wrapText="1"/>
    </xf>
    <xf numFmtId="0" fontId="11" fillId="8" borderId="11" xfId="1" applyFont="1" applyFill="1" applyBorder="1" applyAlignment="1">
      <alignment horizontal="center" vertical="center" wrapText="1"/>
    </xf>
    <xf numFmtId="0" fontId="11" fillId="8" borderId="12" xfId="1" applyFont="1" applyFill="1" applyBorder="1" applyAlignment="1">
      <alignment horizontal="center" vertical="center" wrapText="1"/>
    </xf>
    <xf numFmtId="0" fontId="12" fillId="0" borderId="24" xfId="1" applyNumberFormat="1" applyFont="1" applyFill="1" applyBorder="1" applyAlignment="1" applyProtection="1">
      <alignment horizontal="center" vertical="center"/>
      <protection locked="0"/>
    </xf>
    <xf numFmtId="0" fontId="12" fillId="0" borderId="22" xfId="1" applyNumberFormat="1" applyFont="1" applyFill="1" applyBorder="1" applyAlignment="1" applyProtection="1">
      <alignment horizontal="center" vertical="center"/>
      <protection locked="0"/>
    </xf>
    <xf numFmtId="0" fontId="12" fillId="0" borderId="23" xfId="1" applyNumberFormat="1" applyFont="1" applyFill="1" applyBorder="1" applyAlignment="1" applyProtection="1">
      <alignment horizontal="center" vertical="center"/>
      <protection locked="0"/>
    </xf>
    <xf numFmtId="0" fontId="10" fillId="8" borderId="19" xfId="1" applyFont="1" applyFill="1" applyBorder="1" applyAlignment="1">
      <alignment horizontal="center" vertical="center" wrapText="1"/>
    </xf>
    <xf numFmtId="0" fontId="10" fillId="8" borderId="17" xfId="1" applyFont="1" applyFill="1" applyBorder="1" applyAlignment="1">
      <alignment horizontal="center" vertical="center" wrapText="1"/>
    </xf>
    <xf numFmtId="0" fontId="10" fillId="8" borderId="18" xfId="1" applyFont="1" applyFill="1" applyBorder="1" applyAlignment="1">
      <alignment horizontal="center" vertical="center" wrapText="1"/>
    </xf>
    <xf numFmtId="0" fontId="10" fillId="8" borderId="24" xfId="1" applyFont="1" applyFill="1" applyBorder="1" applyAlignment="1">
      <alignment horizontal="center" vertical="center" wrapText="1"/>
    </xf>
    <xf numFmtId="0" fontId="10" fillId="8" borderId="22" xfId="1" applyFont="1" applyFill="1" applyBorder="1" applyAlignment="1">
      <alignment horizontal="center" vertical="center" wrapText="1"/>
    </xf>
    <xf numFmtId="0" fontId="10" fillId="8" borderId="23" xfId="1" applyFont="1" applyFill="1" applyBorder="1" applyAlignment="1">
      <alignment horizontal="center" vertical="center" wrapText="1"/>
    </xf>
    <xf numFmtId="0" fontId="8" fillId="0" borderId="14" xfId="1" applyFont="1" applyBorder="1" applyAlignment="1">
      <alignment horizontal="left" vertical="center" wrapText="1" shrinkToFit="1"/>
    </xf>
    <xf numFmtId="0" fontId="44" fillId="0" borderId="14" xfId="1" applyFont="1" applyFill="1" applyBorder="1" applyAlignment="1" applyProtection="1">
      <alignment horizontal="center" vertical="center"/>
      <protection locked="0"/>
    </xf>
    <xf numFmtId="0" fontId="45" fillId="0" borderId="14" xfId="1" applyFont="1" applyFill="1" applyBorder="1" applyAlignment="1" applyProtection="1">
      <alignment horizontal="center" vertical="center"/>
      <protection locked="0"/>
    </xf>
    <xf numFmtId="0" fontId="8" fillId="0" borderId="13" xfId="1" applyFont="1" applyBorder="1" applyAlignment="1">
      <alignment horizontal="left" vertical="center" wrapText="1" shrinkToFit="1"/>
    </xf>
    <xf numFmtId="0" fontId="8" fillId="0" borderId="11" xfId="1" applyFont="1" applyBorder="1" applyAlignment="1">
      <alignment horizontal="left" vertical="center" wrapText="1" shrinkToFit="1"/>
    </xf>
    <xf numFmtId="0" fontId="8" fillId="0" borderId="12" xfId="1" applyFont="1" applyBorder="1" applyAlignment="1">
      <alignment horizontal="left" vertical="center" wrapText="1" shrinkToFit="1"/>
    </xf>
    <xf numFmtId="0" fontId="36" fillId="0" borderId="22" xfId="1" applyFont="1" applyFill="1" applyBorder="1" applyAlignment="1" applyProtection="1">
      <alignment horizontal="left" vertical="center" wrapText="1"/>
      <protection hidden="1"/>
    </xf>
    <xf numFmtId="0" fontId="13" fillId="0" borderId="19" xfId="1" applyNumberFormat="1" applyFont="1" applyFill="1" applyBorder="1" applyAlignment="1" applyProtection="1">
      <alignment horizontal="center" vertical="center"/>
      <protection locked="0"/>
    </xf>
    <xf numFmtId="0" fontId="13" fillId="0" borderId="17" xfId="1" applyNumberFormat="1" applyFont="1" applyFill="1" applyBorder="1" applyAlignment="1" applyProtection="1">
      <alignment horizontal="center" vertical="center"/>
      <protection locked="0"/>
    </xf>
    <xf numFmtId="0" fontId="13" fillId="0" borderId="18" xfId="1" applyNumberFormat="1" applyFont="1" applyFill="1" applyBorder="1" applyAlignment="1" applyProtection="1">
      <alignment horizontal="center" vertical="center"/>
      <protection locked="0"/>
    </xf>
    <xf numFmtId="0" fontId="13" fillId="0" borderId="24" xfId="1" applyNumberFormat="1" applyFont="1" applyFill="1" applyBorder="1" applyAlignment="1" applyProtection="1">
      <alignment horizontal="center" vertical="center"/>
      <protection locked="0"/>
    </xf>
    <xf numFmtId="0" fontId="13" fillId="0" borderId="22" xfId="1" applyNumberFormat="1" applyFont="1" applyFill="1" applyBorder="1" applyAlignment="1" applyProtection="1">
      <alignment horizontal="center" vertical="center"/>
      <protection locked="0"/>
    </xf>
    <xf numFmtId="0" fontId="13" fillId="0" borderId="23" xfId="1" applyNumberFormat="1" applyFont="1" applyFill="1" applyBorder="1" applyAlignment="1" applyProtection="1">
      <alignment horizontal="center" vertical="center"/>
      <protection locked="0"/>
    </xf>
    <xf numFmtId="0" fontId="10" fillId="8" borderId="13" xfId="1" applyFont="1" applyFill="1" applyBorder="1" applyAlignment="1" applyProtection="1">
      <alignment horizontal="center" vertical="center" shrinkToFit="1"/>
      <protection locked="0"/>
    </xf>
    <xf numFmtId="0" fontId="10" fillId="8" borderId="11" xfId="1" applyFont="1" applyFill="1" applyBorder="1" applyAlignment="1" applyProtection="1">
      <alignment horizontal="center" vertical="center" shrinkToFit="1"/>
      <protection locked="0"/>
    </xf>
    <xf numFmtId="0" fontId="10" fillId="8" borderId="12" xfId="1" applyFont="1" applyFill="1" applyBorder="1" applyAlignment="1" applyProtection="1">
      <alignment horizontal="center" vertical="center" shrinkToFit="1"/>
      <protection locked="0"/>
    </xf>
    <xf numFmtId="49" fontId="13" fillId="0" borderId="13" xfId="1" applyNumberFormat="1" applyFont="1" applyFill="1" applyBorder="1" applyAlignment="1" applyProtection="1">
      <alignment horizontal="center" vertical="center"/>
      <protection locked="0"/>
    </xf>
    <xf numFmtId="0" fontId="13" fillId="0" borderId="11" xfId="1" applyFont="1" applyFill="1" applyBorder="1" applyAlignment="1" applyProtection="1">
      <alignment horizontal="center" vertical="center"/>
      <protection locked="0"/>
    </xf>
    <xf numFmtId="0" fontId="13" fillId="0" borderId="12" xfId="1" applyFont="1" applyFill="1" applyBorder="1" applyAlignment="1" applyProtection="1">
      <alignment horizontal="center" vertical="center"/>
      <protection locked="0"/>
    </xf>
    <xf numFmtId="0" fontId="12" fillId="0" borderId="13" xfId="1" applyNumberFormat="1" applyFont="1" applyFill="1" applyBorder="1" applyAlignment="1" applyProtection="1">
      <alignment horizontal="center" vertical="center"/>
      <protection locked="0"/>
    </xf>
    <xf numFmtId="0" fontId="12" fillId="0" borderId="11" xfId="1" applyNumberFormat="1" applyFont="1" applyFill="1" applyBorder="1" applyAlignment="1" applyProtection="1">
      <alignment horizontal="center" vertical="center"/>
      <protection locked="0"/>
    </xf>
    <xf numFmtId="0" fontId="12" fillId="0" borderId="12" xfId="1" applyNumberFormat="1" applyFont="1" applyFill="1" applyBorder="1" applyAlignment="1" applyProtection="1">
      <alignment horizontal="center" vertical="center"/>
      <protection locked="0"/>
    </xf>
    <xf numFmtId="0" fontId="10" fillId="2" borderId="13" xfId="1" applyFont="1" applyFill="1" applyBorder="1" applyAlignment="1" applyProtection="1">
      <alignment horizontal="center" vertical="center" shrinkToFit="1"/>
      <protection hidden="1"/>
    </xf>
    <xf numFmtId="0" fontId="10" fillId="2" borderId="11" xfId="1" applyFont="1" applyFill="1" applyBorder="1" applyAlignment="1" applyProtection="1">
      <alignment horizontal="center" vertical="center" shrinkToFit="1"/>
      <protection hidden="1"/>
    </xf>
    <xf numFmtId="0" fontId="10" fillId="0" borderId="24" xfId="1" applyFont="1" applyFill="1" applyBorder="1" applyAlignment="1" applyProtection="1">
      <alignment horizontal="center" vertical="center" shrinkToFit="1"/>
      <protection locked="0" hidden="1"/>
    </xf>
    <xf numFmtId="0" fontId="10" fillId="0" borderId="22" xfId="1" applyFont="1" applyFill="1" applyBorder="1" applyAlignment="1" applyProtection="1">
      <alignment horizontal="center" vertical="center" shrinkToFit="1"/>
      <protection locked="0" hidden="1"/>
    </xf>
    <xf numFmtId="0" fontId="10" fillId="0" borderId="23" xfId="1" applyFont="1" applyFill="1" applyBorder="1" applyAlignment="1" applyProtection="1">
      <alignment horizontal="center" vertical="center" shrinkToFit="1"/>
      <protection locked="0" hidden="1"/>
    </xf>
    <xf numFmtId="0" fontId="10" fillId="2" borderId="12" xfId="1" applyFont="1" applyFill="1" applyBorder="1" applyAlignment="1" applyProtection="1">
      <alignment horizontal="center" vertical="center" shrinkToFit="1"/>
      <protection hidden="1"/>
    </xf>
    <xf numFmtId="0" fontId="10" fillId="0" borderId="13" xfId="1" applyFont="1" applyFill="1" applyBorder="1" applyAlignment="1" applyProtection="1">
      <alignment horizontal="center" vertical="center" shrinkToFit="1"/>
      <protection locked="0" hidden="1"/>
    </xf>
    <xf numFmtId="0" fontId="10" fillId="0" borderId="11" xfId="1" applyFont="1" applyFill="1" applyBorder="1" applyAlignment="1" applyProtection="1">
      <alignment horizontal="center" vertical="center" shrinkToFit="1"/>
      <protection locked="0" hidden="1"/>
    </xf>
    <xf numFmtId="0" fontId="10" fillId="0" borderId="12" xfId="1" applyFont="1" applyFill="1" applyBorder="1" applyAlignment="1" applyProtection="1">
      <alignment horizontal="center" vertical="center" shrinkToFit="1"/>
      <protection locked="0" hidden="1"/>
    </xf>
    <xf numFmtId="0" fontId="10" fillId="0" borderId="13" xfId="1" applyFont="1" applyFill="1" applyBorder="1" applyAlignment="1" applyProtection="1">
      <alignment horizontal="center" vertical="center" shrinkToFit="1"/>
      <protection locked="0"/>
    </xf>
    <xf numFmtId="0" fontId="10" fillId="0" borderId="11" xfId="1" applyFont="1" applyFill="1" applyBorder="1" applyAlignment="1" applyProtection="1">
      <alignment horizontal="center" vertical="center" shrinkToFit="1"/>
      <protection locked="0"/>
    </xf>
    <xf numFmtId="0" fontId="10" fillId="0" borderId="12" xfId="1" applyFont="1" applyFill="1" applyBorder="1" applyAlignment="1" applyProtection="1">
      <alignment horizontal="center" vertical="center" shrinkToFit="1"/>
      <protection locked="0"/>
    </xf>
    <xf numFmtId="0" fontId="10" fillId="8" borderId="32" xfId="1" applyFont="1" applyFill="1" applyBorder="1" applyAlignment="1">
      <alignment horizontal="center" vertical="center"/>
    </xf>
    <xf numFmtId="0" fontId="10" fillId="8" borderId="0" xfId="1" applyFont="1" applyFill="1" applyBorder="1" applyAlignment="1">
      <alignment horizontal="center" vertical="center"/>
    </xf>
    <xf numFmtId="0" fontId="10" fillId="8" borderId="24" xfId="1" applyFont="1" applyFill="1" applyBorder="1" applyAlignment="1">
      <alignment horizontal="center" vertical="center"/>
    </xf>
    <xf numFmtId="0" fontId="10" fillId="8" borderId="22" xfId="1" applyFont="1" applyFill="1" applyBorder="1" applyAlignment="1">
      <alignment horizontal="center" vertical="center"/>
    </xf>
    <xf numFmtId="0" fontId="8" fillId="0" borderId="32" xfId="1" applyFont="1" applyFill="1" applyBorder="1" applyAlignment="1" applyProtection="1">
      <alignment horizontal="center" vertical="center"/>
      <protection hidden="1"/>
    </xf>
    <xf numFmtId="0" fontId="8" fillId="0" borderId="0" xfId="1" applyFont="1" applyFill="1" applyBorder="1" applyAlignment="1" applyProtection="1">
      <alignment horizontal="center" vertical="center"/>
      <protection hidden="1"/>
    </xf>
    <xf numFmtId="0" fontId="13" fillId="0" borderId="17" xfId="1" applyNumberFormat="1" applyFont="1" applyFill="1" applyBorder="1" applyAlignment="1" applyProtection="1">
      <alignment horizontal="left" vertical="center"/>
      <protection locked="0"/>
    </xf>
    <xf numFmtId="0" fontId="10" fillId="0" borderId="49" xfId="1" applyFont="1" applyFill="1" applyBorder="1" applyAlignment="1" applyProtection="1">
      <alignment horizontal="center" vertical="center" wrapText="1"/>
      <protection hidden="1"/>
    </xf>
    <xf numFmtId="0" fontId="10" fillId="0" borderId="50" xfId="1" applyFont="1" applyFill="1" applyBorder="1" applyAlignment="1" applyProtection="1">
      <alignment horizontal="center" vertical="center" wrapText="1"/>
      <protection hidden="1"/>
    </xf>
    <xf numFmtId="0" fontId="12" fillId="0" borderId="32" xfId="1" applyFont="1" applyFill="1" applyBorder="1" applyAlignment="1" applyProtection="1">
      <alignment horizontal="left" vertical="center"/>
      <protection locked="0" hidden="1"/>
    </xf>
    <xf numFmtId="0" fontId="12" fillId="0" borderId="0" xfId="1" applyFont="1" applyFill="1" applyBorder="1" applyAlignment="1" applyProtection="1">
      <alignment horizontal="left" vertical="center"/>
      <protection locked="0" hidden="1"/>
    </xf>
    <xf numFmtId="0" fontId="12" fillId="0" borderId="33" xfId="1" applyFont="1" applyFill="1" applyBorder="1" applyAlignment="1" applyProtection="1">
      <alignment horizontal="left" vertical="center"/>
      <protection locked="0" hidden="1"/>
    </xf>
    <xf numFmtId="0" fontId="12" fillId="0" borderId="24" xfId="1" applyFont="1" applyFill="1" applyBorder="1" applyAlignment="1" applyProtection="1">
      <alignment horizontal="left" vertical="center"/>
      <protection locked="0" hidden="1"/>
    </xf>
    <xf numFmtId="0" fontId="12" fillId="0" borderId="22" xfId="1" applyFont="1" applyFill="1" applyBorder="1" applyAlignment="1" applyProtection="1">
      <alignment horizontal="left" vertical="center"/>
      <protection locked="0" hidden="1"/>
    </xf>
    <xf numFmtId="0" fontId="12" fillId="0" borderId="23" xfId="1" applyFont="1" applyFill="1" applyBorder="1" applyAlignment="1" applyProtection="1">
      <alignment horizontal="left" vertical="center"/>
      <protection locked="0" hidden="1"/>
    </xf>
    <xf numFmtId="0" fontId="10" fillId="0" borderId="22" xfId="1" applyFont="1" applyFill="1" applyBorder="1" applyAlignment="1" applyProtection="1">
      <alignment horizontal="left" vertical="center" shrinkToFit="1"/>
      <protection hidden="1"/>
    </xf>
    <xf numFmtId="0" fontId="10" fillId="2" borderId="19" xfId="1" applyFont="1" applyFill="1" applyBorder="1" applyAlignment="1" applyProtection="1">
      <alignment horizontal="center" vertical="center" wrapText="1" shrinkToFit="1"/>
      <protection hidden="1"/>
    </xf>
    <xf numFmtId="0" fontId="10" fillId="2" borderId="17" xfId="1" applyFont="1" applyFill="1" applyBorder="1" applyAlignment="1" applyProtection="1">
      <alignment horizontal="center" vertical="center" shrinkToFit="1"/>
      <protection hidden="1"/>
    </xf>
    <xf numFmtId="0" fontId="10" fillId="2" borderId="24" xfId="1" applyFont="1" applyFill="1" applyBorder="1" applyAlignment="1" applyProtection="1">
      <alignment horizontal="center" vertical="center" shrinkToFit="1"/>
      <protection hidden="1"/>
    </xf>
    <xf numFmtId="0" fontId="10" fillId="2" borderId="22" xfId="1" applyFont="1" applyFill="1" applyBorder="1" applyAlignment="1" applyProtection="1">
      <alignment horizontal="center" vertical="center" shrinkToFit="1"/>
      <protection hidden="1"/>
    </xf>
    <xf numFmtId="0" fontId="10" fillId="0" borderId="19" xfId="1" applyFont="1" applyFill="1" applyBorder="1" applyAlignment="1" applyProtection="1">
      <alignment horizontal="center" vertical="center" shrinkToFit="1"/>
      <protection locked="0" hidden="1"/>
    </xf>
    <xf numFmtId="0" fontId="10" fillId="0" borderId="17" xfId="1" applyFont="1" applyFill="1" applyBorder="1" applyAlignment="1" applyProtection="1">
      <alignment horizontal="center" vertical="center" shrinkToFit="1"/>
      <protection locked="0" hidden="1"/>
    </xf>
    <xf numFmtId="0" fontId="10" fillId="0" borderId="18" xfId="1" applyFont="1" applyFill="1" applyBorder="1" applyAlignment="1" applyProtection="1">
      <alignment horizontal="center" vertical="center" shrinkToFit="1"/>
      <protection locked="0" hidden="1"/>
    </xf>
    <xf numFmtId="0" fontId="36" fillId="0" borderId="0" xfId="1" applyFont="1" applyFill="1" applyBorder="1" applyAlignment="1" applyProtection="1">
      <alignment horizontal="left" vertical="center" shrinkToFit="1"/>
      <protection hidden="1"/>
    </xf>
    <xf numFmtId="0" fontId="12" fillId="0" borderId="32" xfId="1" applyFont="1" applyBorder="1" applyAlignment="1" applyProtection="1">
      <alignment horizontal="center" vertical="center" shrinkToFit="1"/>
      <protection locked="0"/>
    </xf>
    <xf numFmtId="0" fontId="12" fillId="0" borderId="0" xfId="1" applyFont="1" applyBorder="1" applyAlignment="1" applyProtection="1">
      <alignment horizontal="center" vertical="center" shrinkToFit="1"/>
      <protection locked="0"/>
    </xf>
    <xf numFmtId="0" fontId="12" fillId="0" borderId="33" xfId="1" applyFont="1" applyBorder="1" applyAlignment="1" applyProtection="1">
      <alignment horizontal="center" vertical="center" shrinkToFit="1"/>
      <protection locked="0"/>
    </xf>
    <xf numFmtId="0" fontId="12" fillId="0" borderId="24" xfId="1" applyFont="1" applyBorder="1" applyAlignment="1" applyProtection="1">
      <alignment horizontal="center" vertical="center" shrinkToFit="1"/>
      <protection locked="0"/>
    </xf>
    <xf numFmtId="0" fontId="12" fillId="0" borderId="22" xfId="1" applyFont="1" applyBorder="1" applyAlignment="1" applyProtection="1">
      <alignment horizontal="center" vertical="center" shrinkToFit="1"/>
      <protection locked="0"/>
    </xf>
    <xf numFmtId="0" fontId="12" fillId="0" borderId="23" xfId="1" applyFont="1" applyBorder="1" applyAlignment="1" applyProtection="1">
      <alignment horizontal="center" vertical="center" shrinkToFit="1"/>
      <protection locked="0"/>
    </xf>
    <xf numFmtId="0" fontId="10" fillId="2" borderId="13" xfId="1" applyFont="1" applyFill="1" applyBorder="1" applyAlignment="1" applyProtection="1">
      <alignment horizontal="center" vertical="center" wrapText="1" shrinkToFit="1"/>
      <protection hidden="1"/>
    </xf>
    <xf numFmtId="0" fontId="10" fillId="2" borderId="11" xfId="1" applyFont="1" applyFill="1" applyBorder="1" applyAlignment="1" applyProtection="1">
      <alignment horizontal="center" vertical="center" wrapText="1" shrinkToFit="1"/>
      <protection hidden="1"/>
    </xf>
    <xf numFmtId="0" fontId="10" fillId="2" borderId="12" xfId="1" applyFont="1" applyFill="1" applyBorder="1" applyAlignment="1" applyProtection="1">
      <alignment horizontal="center" vertical="center" wrapText="1" shrinkToFit="1"/>
      <protection hidden="1"/>
    </xf>
    <xf numFmtId="0" fontId="12" fillId="0" borderId="32" xfId="1" applyFont="1" applyFill="1" applyBorder="1" applyAlignment="1" applyProtection="1">
      <alignment horizontal="left" vertical="center" shrinkToFit="1"/>
      <protection locked="0" hidden="1"/>
    </xf>
    <xf numFmtId="0" fontId="12" fillId="0" borderId="0" xfId="1" applyFont="1" applyFill="1" applyBorder="1" applyAlignment="1" applyProtection="1">
      <alignment horizontal="left" vertical="center" shrinkToFit="1"/>
      <protection locked="0" hidden="1"/>
    </xf>
    <xf numFmtId="0" fontId="12" fillId="0" borderId="33" xfId="1" applyFont="1" applyFill="1" applyBorder="1" applyAlignment="1" applyProtection="1">
      <alignment horizontal="left" vertical="center" shrinkToFit="1"/>
      <protection locked="0" hidden="1"/>
    </xf>
    <xf numFmtId="0" fontId="12" fillId="0" borderId="24" xfId="1" applyFont="1" applyFill="1" applyBorder="1" applyAlignment="1" applyProtection="1">
      <alignment horizontal="left" vertical="center" shrinkToFit="1"/>
      <protection locked="0" hidden="1"/>
    </xf>
    <xf numFmtId="0" fontId="12" fillId="0" borderId="22" xfId="1" applyFont="1" applyFill="1" applyBorder="1" applyAlignment="1" applyProtection="1">
      <alignment horizontal="left" vertical="center" shrinkToFit="1"/>
      <protection locked="0" hidden="1"/>
    </xf>
    <xf numFmtId="0" fontId="12" fillId="0" borderId="23" xfId="1" applyFont="1" applyFill="1" applyBorder="1" applyAlignment="1" applyProtection="1">
      <alignment horizontal="left" vertical="center" shrinkToFit="1"/>
      <protection locked="0" hidden="1"/>
    </xf>
    <xf numFmtId="0" fontId="36" fillId="0" borderId="0" xfId="1" applyFont="1" applyFill="1" applyBorder="1" applyAlignment="1" applyProtection="1">
      <alignment horizontal="center" vertical="center"/>
      <protection hidden="1"/>
    </xf>
    <xf numFmtId="0" fontId="10" fillId="0" borderId="0" xfId="1" applyFont="1" applyFill="1" applyAlignment="1" applyProtection="1">
      <alignment horizontal="center" vertical="center"/>
      <protection hidden="1"/>
    </xf>
    <xf numFmtId="0" fontId="10" fillId="0" borderId="0" xfId="1" applyFont="1" applyFill="1" applyBorder="1" applyAlignment="1" applyProtection="1">
      <alignment horizontal="left" vertical="center" wrapText="1"/>
      <protection hidden="1"/>
    </xf>
    <xf numFmtId="0" fontId="36" fillId="0" borderId="0" xfId="1" applyFont="1" applyFill="1" applyBorder="1" applyAlignment="1" applyProtection="1">
      <alignment horizontal="left" vertical="center"/>
      <protection hidden="1"/>
    </xf>
    <xf numFmtId="0" fontId="10" fillId="0" borderId="22" xfId="1" applyFont="1" applyFill="1" applyBorder="1" applyAlignment="1" applyProtection="1">
      <alignment horizontal="left" vertical="center" wrapText="1"/>
      <protection hidden="1"/>
    </xf>
    <xf numFmtId="0" fontId="10" fillId="8" borderId="32" xfId="1" applyFont="1" applyFill="1" applyBorder="1" applyAlignment="1">
      <alignment horizontal="center" vertical="center" wrapText="1"/>
    </xf>
    <xf numFmtId="0" fontId="10" fillId="8" borderId="0" xfId="1" applyFont="1" applyFill="1" applyBorder="1" applyAlignment="1">
      <alignment horizontal="center" vertical="center" wrapText="1"/>
    </xf>
    <xf numFmtId="0" fontId="10" fillId="8" borderId="33" xfId="1" applyFont="1" applyFill="1" applyBorder="1" applyAlignment="1">
      <alignment horizontal="center" vertical="center" wrapText="1"/>
    </xf>
    <xf numFmtId="0" fontId="8" fillId="0" borderId="45" xfId="1" applyFont="1" applyBorder="1" applyAlignment="1">
      <alignment horizontal="center" vertical="center" shrinkToFit="1"/>
    </xf>
    <xf numFmtId="0" fontId="8" fillId="0" borderId="46" xfId="1" applyFont="1" applyBorder="1" applyAlignment="1">
      <alignment horizontal="center" vertical="center" shrinkToFit="1"/>
    </xf>
    <xf numFmtId="0" fontId="13" fillId="0" borderId="47" xfId="1" applyFont="1" applyBorder="1" applyAlignment="1" applyProtection="1">
      <alignment horizontal="center" vertical="center" shrinkToFit="1"/>
      <protection locked="0"/>
    </xf>
    <xf numFmtId="0" fontId="13" fillId="0" borderId="46" xfId="1" applyFont="1" applyBorder="1" applyAlignment="1" applyProtection="1">
      <alignment horizontal="center" vertical="center" shrinkToFit="1"/>
      <protection locked="0"/>
    </xf>
    <xf numFmtId="0" fontId="13" fillId="0" borderId="48" xfId="1" applyFont="1" applyBorder="1" applyAlignment="1" applyProtection="1">
      <alignment horizontal="center" vertical="center" shrinkToFit="1"/>
      <protection locked="0"/>
    </xf>
    <xf numFmtId="181" fontId="10" fillId="0" borderId="11" xfId="1" applyNumberFormat="1" applyFont="1" applyFill="1" applyBorder="1" applyAlignment="1" applyProtection="1">
      <alignment horizontal="center" vertical="center"/>
      <protection locked="0" hidden="1"/>
    </xf>
    <xf numFmtId="0" fontId="10" fillId="0" borderId="11" xfId="1" applyNumberFormat="1" applyFont="1" applyFill="1" applyBorder="1" applyAlignment="1" applyProtection="1">
      <alignment horizontal="center" vertical="center"/>
      <protection locked="0" hidden="1"/>
    </xf>
    <xf numFmtId="181" fontId="10" fillId="0" borderId="12" xfId="1" applyNumberFormat="1" applyFont="1" applyFill="1" applyBorder="1" applyAlignment="1" applyProtection="1">
      <alignment horizontal="center" vertical="center"/>
      <protection locked="0" hidden="1"/>
    </xf>
    <xf numFmtId="0" fontId="38" fillId="2" borderId="14" xfId="1" applyFont="1" applyFill="1" applyBorder="1" applyAlignment="1" applyProtection="1">
      <alignment horizontal="center" vertical="center" wrapText="1"/>
      <protection hidden="1"/>
    </xf>
    <xf numFmtId="0" fontId="38" fillId="2" borderId="14" xfId="1" applyFont="1" applyFill="1" applyBorder="1" applyAlignment="1" applyProtection="1">
      <alignment horizontal="center" vertical="center"/>
      <protection hidden="1"/>
    </xf>
    <xf numFmtId="0" fontId="11" fillId="2" borderId="14" xfId="1" applyFont="1" applyFill="1" applyBorder="1" applyAlignment="1" applyProtection="1">
      <alignment horizontal="center" vertical="center" wrapText="1"/>
      <protection hidden="1"/>
    </xf>
    <xf numFmtId="0" fontId="11" fillId="2" borderId="14" xfId="1" applyFont="1" applyFill="1" applyBorder="1" applyAlignment="1" applyProtection="1">
      <alignment horizontal="center" vertical="center"/>
      <protection hidden="1"/>
    </xf>
    <xf numFmtId="0" fontId="11" fillId="2" borderId="36" xfId="1" applyFont="1" applyFill="1" applyBorder="1" applyAlignment="1" applyProtection="1">
      <alignment horizontal="center" vertical="center"/>
      <protection hidden="1"/>
    </xf>
    <xf numFmtId="0" fontId="11" fillId="0" borderId="14" xfId="1" applyFont="1" applyFill="1" applyBorder="1" applyAlignment="1" applyProtection="1">
      <alignment horizontal="center" vertical="center"/>
      <protection hidden="1"/>
    </xf>
    <xf numFmtId="0" fontId="11" fillId="0" borderId="36" xfId="1" applyFont="1" applyFill="1" applyBorder="1" applyAlignment="1" applyProtection="1">
      <alignment horizontal="center" vertical="center"/>
      <protection hidden="1"/>
    </xf>
    <xf numFmtId="0" fontId="11" fillId="0" borderId="13" xfId="1" applyFont="1" applyFill="1" applyBorder="1" applyAlignment="1" applyProtection="1">
      <alignment horizontal="center" vertical="center"/>
      <protection hidden="1"/>
    </xf>
    <xf numFmtId="0" fontId="11" fillId="0" borderId="11" xfId="1" applyFont="1" applyFill="1" applyBorder="1" applyAlignment="1" applyProtection="1">
      <alignment horizontal="center" vertical="center"/>
      <protection hidden="1"/>
    </xf>
    <xf numFmtId="0" fontId="11" fillId="0" borderId="12" xfId="1" applyFont="1" applyFill="1" applyBorder="1" applyAlignment="1" applyProtection="1">
      <alignment horizontal="center" vertical="center"/>
      <protection hidden="1"/>
    </xf>
    <xf numFmtId="0" fontId="12" fillId="0" borderId="13" xfId="1" applyFont="1" applyFill="1" applyBorder="1" applyAlignment="1" applyProtection="1">
      <alignment horizontal="center" vertical="center"/>
      <protection hidden="1"/>
    </xf>
    <xf numFmtId="0" fontId="12" fillId="0" borderId="11" xfId="1" applyFont="1" applyFill="1" applyBorder="1" applyAlignment="1" applyProtection="1">
      <alignment horizontal="center" vertical="center"/>
      <protection hidden="1"/>
    </xf>
    <xf numFmtId="0" fontId="1" fillId="0" borderId="13" xfId="1" applyNumberFormat="1" applyFont="1" applyFill="1" applyBorder="1" applyAlignment="1" applyProtection="1">
      <alignment horizontal="center" vertical="center"/>
      <protection locked="0" hidden="1"/>
    </xf>
    <xf numFmtId="0" fontId="1" fillId="0" borderId="11" xfId="1" applyNumberFormat="1" applyFont="1" applyFill="1" applyBorder="1" applyAlignment="1" applyProtection="1">
      <alignment horizontal="center" vertical="center"/>
      <protection locked="0" hidden="1"/>
    </xf>
    <xf numFmtId="0" fontId="11" fillId="0" borderId="19" xfId="0" applyFont="1" applyBorder="1" applyAlignment="1" applyProtection="1">
      <alignment horizontal="left" vertical="center"/>
      <protection hidden="1"/>
    </xf>
    <xf numFmtId="0" fontId="11" fillId="0" borderId="17" xfId="0" applyFont="1" applyBorder="1" applyAlignment="1" applyProtection="1">
      <alignment horizontal="left" vertical="center"/>
      <protection hidden="1"/>
    </xf>
    <xf numFmtId="0" fontId="11" fillId="0" borderId="18" xfId="0" applyFont="1" applyBorder="1" applyAlignment="1" applyProtection="1">
      <alignment horizontal="left" vertical="center"/>
      <protection hidden="1"/>
    </xf>
    <xf numFmtId="0" fontId="11" fillId="0" borderId="32" xfId="0" applyFont="1" applyBorder="1" applyAlignment="1" applyProtection="1">
      <alignment horizontal="left" vertical="center"/>
      <protection hidden="1"/>
    </xf>
    <xf numFmtId="0" fontId="11" fillId="0" borderId="0" xfId="0" applyFont="1" applyBorder="1" applyAlignment="1" applyProtection="1">
      <alignment horizontal="left" vertical="center"/>
      <protection hidden="1"/>
    </xf>
    <xf numFmtId="0" fontId="11" fillId="0" borderId="33" xfId="0" applyFont="1" applyBorder="1" applyAlignment="1" applyProtection="1">
      <alignment horizontal="left" vertical="center"/>
      <protection hidden="1"/>
    </xf>
    <xf numFmtId="0" fontId="11" fillId="0" borderId="24" xfId="0" applyFont="1" applyBorder="1" applyAlignment="1" applyProtection="1">
      <alignment horizontal="left" vertical="center"/>
      <protection hidden="1"/>
    </xf>
    <xf numFmtId="0" fontId="11" fillId="0" borderId="22" xfId="0" applyFont="1" applyBorder="1" applyAlignment="1" applyProtection="1">
      <alignment horizontal="left" vertical="center"/>
      <protection hidden="1"/>
    </xf>
    <xf numFmtId="0" fontId="11" fillId="0" borderId="23" xfId="0" applyFont="1" applyBorder="1" applyAlignment="1" applyProtection="1">
      <alignment horizontal="left" vertical="center"/>
      <protection hidden="1"/>
    </xf>
    <xf numFmtId="0" fontId="11" fillId="0" borderId="14" xfId="0" applyFont="1" applyBorder="1" applyAlignment="1" applyProtection="1">
      <alignment horizontal="left" vertical="center"/>
      <protection hidden="1"/>
    </xf>
    <xf numFmtId="176" fontId="11" fillId="0" borderId="19" xfId="0" applyNumberFormat="1" applyFont="1" applyBorder="1" applyAlignment="1" applyProtection="1">
      <alignment horizontal="center" vertical="center"/>
      <protection hidden="1"/>
    </xf>
    <xf numFmtId="176" fontId="11" fillId="0" borderId="18" xfId="0" applyNumberFormat="1" applyFont="1" applyBorder="1" applyAlignment="1" applyProtection="1">
      <alignment horizontal="center" vertical="center"/>
      <protection hidden="1"/>
    </xf>
    <xf numFmtId="176" fontId="11" fillId="0" borderId="32" xfId="0" applyNumberFormat="1" applyFont="1" applyBorder="1" applyAlignment="1" applyProtection="1">
      <alignment horizontal="center" vertical="center"/>
      <protection hidden="1"/>
    </xf>
    <xf numFmtId="176" fontId="11" fillId="0" borderId="33" xfId="0" applyNumberFormat="1" applyFont="1" applyBorder="1" applyAlignment="1" applyProtection="1">
      <alignment horizontal="center" vertical="center"/>
      <protection hidden="1"/>
    </xf>
    <xf numFmtId="176" fontId="11" fillId="0" borderId="24" xfId="0" applyNumberFormat="1" applyFont="1" applyBorder="1" applyAlignment="1" applyProtection="1">
      <alignment horizontal="center" vertical="center"/>
      <protection hidden="1"/>
    </xf>
    <xf numFmtId="176" fontId="11" fillId="0" borderId="23" xfId="0" applyNumberFormat="1" applyFont="1" applyBorder="1" applyAlignment="1" applyProtection="1">
      <alignment horizontal="center" vertical="center"/>
      <protection hidden="1"/>
    </xf>
    <xf numFmtId="0" fontId="11" fillId="0" borderId="13" xfId="0" applyFont="1" applyBorder="1" applyAlignment="1" applyProtection="1">
      <alignment horizontal="left" vertical="center"/>
      <protection hidden="1"/>
    </xf>
    <xf numFmtId="0" fontId="11" fillId="0" borderId="11" xfId="0" applyFont="1" applyBorder="1" applyAlignment="1" applyProtection="1">
      <alignment horizontal="left" vertical="center"/>
      <protection hidden="1"/>
    </xf>
    <xf numFmtId="0" fontId="11" fillId="0" borderId="12" xfId="0" applyFont="1" applyBorder="1" applyAlignment="1" applyProtection="1">
      <alignment horizontal="left" vertical="center"/>
      <protection hidden="1"/>
    </xf>
    <xf numFmtId="0" fontId="12" fillId="0" borderId="0" xfId="0" applyFont="1" applyBorder="1" applyAlignment="1" applyProtection="1">
      <alignment horizontal="center"/>
      <protection hidden="1"/>
    </xf>
    <xf numFmtId="176" fontId="10" fillId="0" borderId="22" xfId="0" applyNumberFormat="1" applyFont="1" applyFill="1" applyBorder="1" applyAlignment="1" applyProtection="1">
      <alignment horizontal="right" vertical="center"/>
      <protection hidden="1"/>
    </xf>
    <xf numFmtId="0" fontId="11" fillId="0" borderId="0" xfId="0" applyFont="1" applyAlignment="1" applyProtection="1">
      <alignment horizontal="left" vertical="center" wrapText="1"/>
      <protection hidden="1"/>
    </xf>
    <xf numFmtId="0" fontId="11" fillId="0" borderId="13" xfId="0" applyFont="1" applyBorder="1" applyAlignment="1" applyProtection="1">
      <alignment horizontal="center" vertical="center"/>
      <protection hidden="1"/>
    </xf>
    <xf numFmtId="0" fontId="11" fillId="0" borderId="12" xfId="0" applyFont="1" applyBorder="1" applyAlignment="1" applyProtection="1">
      <alignment horizontal="center" vertical="center"/>
      <protection hidden="1"/>
    </xf>
    <xf numFmtId="3" fontId="11" fillId="0" borderId="13" xfId="0" applyNumberFormat="1" applyFont="1" applyBorder="1" applyAlignment="1" applyProtection="1">
      <alignment horizontal="center" vertical="center"/>
      <protection hidden="1"/>
    </xf>
    <xf numFmtId="3" fontId="11" fillId="0" borderId="11" xfId="0" applyNumberFormat="1" applyFont="1" applyBorder="1" applyAlignment="1" applyProtection="1">
      <alignment horizontal="center" vertical="center"/>
      <protection hidden="1"/>
    </xf>
    <xf numFmtId="3" fontId="11" fillId="0" borderId="12" xfId="0" applyNumberFormat="1" applyFont="1" applyBorder="1" applyAlignment="1" applyProtection="1">
      <alignment horizontal="center" vertical="center"/>
      <protection hidden="1"/>
    </xf>
    <xf numFmtId="177" fontId="13" fillId="0" borderId="13" xfId="0" applyNumberFormat="1" applyFont="1" applyBorder="1" applyAlignment="1" applyProtection="1">
      <alignment horizontal="center" vertical="center"/>
      <protection locked="0"/>
    </xf>
    <xf numFmtId="177" fontId="13" fillId="0" borderId="11" xfId="0" applyNumberFormat="1" applyFont="1" applyBorder="1" applyAlignment="1" applyProtection="1">
      <alignment horizontal="center" vertical="center"/>
      <protection locked="0"/>
    </xf>
    <xf numFmtId="0" fontId="11" fillId="0" borderId="0" xfId="0" applyFont="1" applyAlignment="1" applyProtection="1">
      <alignment horizontal="left" vertical="center"/>
      <protection hidden="1"/>
    </xf>
    <xf numFmtId="176" fontId="36" fillId="0" borderId="11" xfId="0" applyNumberFormat="1" applyFont="1" applyFill="1" applyBorder="1" applyAlignment="1" applyProtection="1">
      <alignment horizontal="center" vertical="center"/>
      <protection hidden="1"/>
    </xf>
    <xf numFmtId="176" fontId="13" fillId="0" borderId="11" xfId="0" applyNumberFormat="1" applyFont="1" applyBorder="1" applyAlignment="1" applyProtection="1">
      <alignment horizontal="center" vertical="center"/>
      <protection hidden="1"/>
    </xf>
    <xf numFmtId="176" fontId="13" fillId="0" borderId="22" xfId="0" applyNumberFormat="1" applyFont="1" applyBorder="1" applyAlignment="1" applyProtection="1">
      <alignment horizontal="center" vertical="center"/>
      <protection hidden="1"/>
    </xf>
    <xf numFmtId="0" fontId="13" fillId="0" borderId="22" xfId="0" applyFont="1" applyBorder="1" applyAlignment="1" applyProtection="1">
      <alignment horizontal="center" vertical="center"/>
      <protection hidden="1"/>
    </xf>
    <xf numFmtId="0" fontId="13" fillId="0" borderId="22" xfId="0" applyFont="1" applyBorder="1" applyAlignment="1" applyProtection="1">
      <alignment horizontal="left" vertical="center"/>
      <protection hidden="1"/>
    </xf>
    <xf numFmtId="0" fontId="13" fillId="0" borderId="11" xfId="0" applyFont="1" applyBorder="1" applyAlignment="1" applyProtection="1">
      <alignment horizontal="left" vertical="center"/>
      <protection hidden="1"/>
    </xf>
    <xf numFmtId="0" fontId="17" fillId="0" borderId="11" xfId="0" applyFont="1" applyBorder="1" applyAlignment="1" applyProtection="1">
      <alignment horizontal="left" vertical="center"/>
      <protection hidden="1"/>
    </xf>
    <xf numFmtId="176" fontId="11" fillId="0" borderId="14" xfId="0" applyNumberFormat="1" applyFont="1" applyBorder="1" applyAlignment="1" applyProtection="1">
      <alignment horizontal="center" vertical="center"/>
      <protection hidden="1"/>
    </xf>
    <xf numFmtId="0" fontId="11" fillId="9" borderId="0" xfId="1" applyFont="1" applyFill="1" applyBorder="1" applyAlignment="1" applyProtection="1">
      <alignment horizontal="left" vertical="center"/>
      <protection hidden="1"/>
    </xf>
    <xf numFmtId="0" fontId="13" fillId="0" borderId="14" xfId="0" applyFont="1" applyBorder="1" applyAlignment="1" applyProtection="1">
      <alignment horizontal="center" vertical="center" wrapText="1"/>
      <protection hidden="1"/>
    </xf>
    <xf numFmtId="0" fontId="13" fillId="0" borderId="13" xfId="0" applyFont="1" applyBorder="1" applyAlignment="1" applyProtection="1">
      <alignment horizontal="center" vertical="center" wrapText="1"/>
      <protection hidden="1"/>
    </xf>
    <xf numFmtId="0" fontId="13" fillId="0" borderId="11" xfId="0" applyFont="1" applyBorder="1" applyAlignment="1" applyProtection="1">
      <alignment horizontal="center" vertical="center" wrapText="1"/>
      <protection hidden="1"/>
    </xf>
    <xf numFmtId="176" fontId="13" fillId="0" borderId="13" xfId="0" applyNumberFormat="1" applyFont="1" applyBorder="1" applyAlignment="1" applyProtection="1">
      <alignment horizontal="center" vertical="center" wrapText="1"/>
      <protection hidden="1"/>
    </xf>
    <xf numFmtId="176" fontId="13" fillId="0" borderId="11" xfId="0" applyNumberFormat="1" applyFont="1" applyBorder="1" applyAlignment="1" applyProtection="1">
      <alignment horizontal="center" vertical="center" wrapText="1"/>
      <protection hidden="1"/>
    </xf>
    <xf numFmtId="0" fontId="13" fillId="0" borderId="13" xfId="0" applyFont="1" applyBorder="1" applyAlignment="1" applyProtection="1">
      <alignment horizontal="center" vertical="center" wrapText="1"/>
      <protection locked="0"/>
    </xf>
    <xf numFmtId="0" fontId="13" fillId="0" borderId="11" xfId="0" applyFont="1" applyBorder="1" applyAlignment="1" applyProtection="1">
      <alignment horizontal="center" vertical="center" wrapText="1"/>
      <protection locked="0"/>
    </xf>
    <xf numFmtId="176" fontId="13" fillId="0" borderId="24" xfId="0" applyNumberFormat="1" applyFont="1" applyBorder="1" applyAlignment="1" applyProtection="1">
      <alignment horizontal="center" vertical="center" wrapText="1"/>
      <protection hidden="1"/>
    </xf>
    <xf numFmtId="176" fontId="13" fillId="0" borderId="22" xfId="0" applyNumberFormat="1" applyFont="1" applyBorder="1" applyAlignment="1" applyProtection="1">
      <alignment horizontal="center" vertical="center" wrapText="1"/>
      <protection hidden="1"/>
    </xf>
    <xf numFmtId="0" fontId="13" fillId="4" borderId="14" xfId="0" applyFont="1" applyFill="1" applyBorder="1" applyAlignment="1" applyProtection="1">
      <alignment horizontal="center" vertical="center"/>
      <protection hidden="1"/>
    </xf>
    <xf numFmtId="0" fontId="13" fillId="0" borderId="14" xfId="0" applyFont="1" applyBorder="1" applyAlignment="1" applyProtection="1">
      <alignment horizontal="center" vertical="center"/>
      <protection locked="0"/>
    </xf>
    <xf numFmtId="0" fontId="13" fillId="2" borderId="14" xfId="0" applyFont="1" applyFill="1" applyBorder="1" applyAlignment="1" applyProtection="1">
      <alignment horizontal="center" vertical="center"/>
      <protection hidden="1"/>
    </xf>
    <xf numFmtId="0" fontId="26" fillId="2" borderId="14" xfId="0" applyFont="1" applyFill="1" applyBorder="1" applyAlignment="1" applyProtection="1">
      <alignment horizontal="center" vertical="center"/>
      <protection locked="0"/>
    </xf>
    <xf numFmtId="176" fontId="32" fillId="0" borderId="0" xfId="0" applyNumberFormat="1" applyFont="1" applyBorder="1" applyAlignment="1" applyProtection="1">
      <alignment horizontal="center" vertical="center"/>
      <protection hidden="1"/>
    </xf>
    <xf numFmtId="0" fontId="33" fillId="0" borderId="0" xfId="0" applyFont="1" applyBorder="1" applyAlignment="1" applyProtection="1">
      <alignment horizontal="center" vertical="center" wrapText="1"/>
      <protection hidden="1"/>
    </xf>
    <xf numFmtId="0" fontId="7" fillId="0" borderId="0" xfId="0" applyFont="1" applyBorder="1" applyAlignment="1" applyProtection="1">
      <alignment horizontal="center" vertical="center"/>
      <protection hidden="1"/>
    </xf>
    <xf numFmtId="0" fontId="7" fillId="0" borderId="0" xfId="0" applyFont="1" applyBorder="1" applyAlignment="1" applyProtection="1">
      <alignment horizontal="center" vertical="center" wrapText="1"/>
      <protection hidden="1"/>
    </xf>
    <xf numFmtId="176" fontId="13" fillId="0" borderId="0" xfId="0" applyNumberFormat="1" applyFont="1" applyAlignment="1" applyProtection="1">
      <alignment horizontal="center" vertical="center"/>
      <protection hidden="1"/>
    </xf>
    <xf numFmtId="176" fontId="34" fillId="0" borderId="0" xfId="0" applyNumberFormat="1" applyFont="1" applyBorder="1" applyAlignment="1" applyProtection="1">
      <alignment horizontal="center" vertical="center"/>
      <protection hidden="1"/>
    </xf>
    <xf numFmtId="0" fontId="11" fillId="0" borderId="19" xfId="0" applyFont="1" applyBorder="1" applyAlignment="1" applyProtection="1">
      <alignment horizontal="center" vertical="center"/>
      <protection hidden="1"/>
    </xf>
    <xf numFmtId="0" fontId="11" fillId="0" borderId="17" xfId="0" applyFont="1" applyBorder="1" applyAlignment="1" applyProtection="1">
      <alignment horizontal="center" vertical="center"/>
      <protection hidden="1"/>
    </xf>
    <xf numFmtId="0" fontId="11" fillId="0" borderId="18" xfId="0" applyFont="1" applyBorder="1" applyAlignment="1" applyProtection="1">
      <alignment horizontal="center" vertical="center"/>
      <protection hidden="1"/>
    </xf>
    <xf numFmtId="0" fontId="11" fillId="0" borderId="32" xfId="0" applyFont="1" applyBorder="1" applyAlignment="1" applyProtection="1">
      <alignment horizontal="center" vertical="center"/>
      <protection hidden="1"/>
    </xf>
    <xf numFmtId="0" fontId="11" fillId="0" borderId="0" xfId="0" applyFont="1" applyBorder="1" applyAlignment="1" applyProtection="1">
      <alignment horizontal="center" vertical="center"/>
      <protection hidden="1"/>
    </xf>
    <xf numFmtId="0" fontId="11" fillId="0" borderId="33" xfId="0" applyFont="1" applyBorder="1" applyAlignment="1" applyProtection="1">
      <alignment horizontal="center" vertical="center"/>
      <protection hidden="1"/>
    </xf>
    <xf numFmtId="0" fontId="11" fillId="0" borderId="24" xfId="0" applyFont="1" applyBorder="1" applyAlignment="1" applyProtection="1">
      <alignment horizontal="center" vertical="center"/>
      <protection hidden="1"/>
    </xf>
    <xf numFmtId="0" fontId="11" fillId="0" borderId="22" xfId="0" applyFont="1" applyBorder="1" applyAlignment="1" applyProtection="1">
      <alignment horizontal="center" vertical="center"/>
      <protection hidden="1"/>
    </xf>
    <xf numFmtId="0" fontId="11" fillId="0" borderId="23" xfId="0" applyFont="1" applyBorder="1" applyAlignment="1" applyProtection="1">
      <alignment horizontal="center" vertical="center"/>
      <protection hidden="1"/>
    </xf>
    <xf numFmtId="0" fontId="11" fillId="0" borderId="11" xfId="0" applyFont="1" applyBorder="1" applyAlignment="1" applyProtection="1">
      <alignment horizontal="center" vertical="center"/>
      <protection hidden="1"/>
    </xf>
    <xf numFmtId="0" fontId="11" fillId="0" borderId="14" xfId="0" applyFont="1" applyBorder="1" applyAlignment="1" applyProtection="1">
      <alignment horizontal="center" vertical="center"/>
      <protection hidden="1"/>
    </xf>
    <xf numFmtId="176" fontId="11" fillId="0" borderId="0" xfId="0" applyNumberFormat="1" applyFont="1" applyAlignment="1" applyProtection="1">
      <alignment horizontal="center" vertical="center"/>
      <protection hidden="1"/>
    </xf>
    <xf numFmtId="0" fontId="13" fillId="0" borderId="13" xfId="0" applyFont="1" applyBorder="1" applyAlignment="1" applyProtection="1">
      <alignment horizontal="center" vertical="center"/>
      <protection hidden="1"/>
    </xf>
    <xf numFmtId="0" fontId="13" fillId="0" borderId="11" xfId="0" applyFont="1" applyBorder="1" applyAlignment="1" applyProtection="1">
      <alignment horizontal="center" vertical="center"/>
      <protection hidden="1"/>
    </xf>
    <xf numFmtId="0" fontId="13" fillId="0" borderId="12" xfId="0" applyFont="1" applyBorder="1" applyAlignment="1" applyProtection="1">
      <alignment horizontal="center" vertical="center"/>
      <protection hidden="1"/>
    </xf>
    <xf numFmtId="0" fontId="13" fillId="0" borderId="13" xfId="0" applyFont="1" applyBorder="1" applyAlignment="1" applyProtection="1">
      <alignment horizontal="left" vertical="center"/>
      <protection hidden="1"/>
    </xf>
    <xf numFmtId="0" fontId="13" fillId="6" borderId="12" xfId="0" applyFont="1" applyFill="1" applyBorder="1" applyAlignment="1" applyProtection="1">
      <alignment horizontal="center" vertical="center"/>
      <protection locked="0"/>
    </xf>
    <xf numFmtId="0" fontId="8" fillId="0" borderId="19" xfId="0" applyFont="1" applyBorder="1" applyAlignment="1" applyProtection="1">
      <alignment horizontal="center" vertical="center" wrapText="1"/>
      <protection hidden="1"/>
    </xf>
    <xf numFmtId="0" fontId="8" fillId="0" borderId="17" xfId="0" applyFont="1" applyBorder="1" applyAlignment="1" applyProtection="1">
      <alignment horizontal="center" vertical="center" wrapText="1"/>
      <protection hidden="1"/>
    </xf>
    <xf numFmtId="0" fontId="8" fillId="0" borderId="24" xfId="0" applyFont="1" applyBorder="1" applyAlignment="1" applyProtection="1">
      <alignment horizontal="center" vertical="center" wrapText="1"/>
      <protection hidden="1"/>
    </xf>
    <xf numFmtId="0" fontId="8" fillId="0" borderId="22" xfId="0" applyFont="1" applyBorder="1" applyAlignment="1" applyProtection="1">
      <alignment horizontal="center" vertical="center" wrapText="1"/>
      <protection hidden="1"/>
    </xf>
    <xf numFmtId="0" fontId="11" fillId="0" borderId="13" xfId="0" applyFont="1" applyBorder="1" applyAlignment="1" applyProtection="1">
      <alignment horizontal="center" vertical="center" wrapText="1"/>
      <protection hidden="1"/>
    </xf>
    <xf numFmtId="0" fontId="11" fillId="0" borderId="11" xfId="0" applyFont="1" applyBorder="1" applyAlignment="1" applyProtection="1">
      <alignment horizontal="center" vertical="center" wrapText="1"/>
      <protection hidden="1"/>
    </xf>
    <xf numFmtId="0" fontId="11" fillId="0" borderId="12" xfId="0" applyFont="1" applyBorder="1" applyAlignment="1" applyProtection="1">
      <alignment horizontal="center" vertical="center" wrapText="1"/>
      <protection hidden="1"/>
    </xf>
    <xf numFmtId="176" fontId="13" fillId="0" borderId="13" xfId="0" applyNumberFormat="1" applyFont="1" applyBorder="1" applyAlignment="1" applyProtection="1">
      <alignment horizontal="center" vertical="center" wrapText="1"/>
      <protection locked="0"/>
    </xf>
    <xf numFmtId="176" fontId="13" fillId="0" borderId="11" xfId="0" applyNumberFormat="1" applyFont="1" applyBorder="1" applyAlignment="1" applyProtection="1">
      <alignment horizontal="center" vertical="center" wrapText="1"/>
      <protection locked="0"/>
    </xf>
    <xf numFmtId="176" fontId="13" fillId="0" borderId="12" xfId="0" applyNumberFormat="1" applyFont="1" applyBorder="1" applyAlignment="1" applyProtection="1">
      <alignment horizontal="center" vertical="center" wrapText="1"/>
      <protection locked="0"/>
    </xf>
    <xf numFmtId="0" fontId="35" fillId="0" borderId="0" xfId="0" applyFont="1" applyAlignment="1" applyProtection="1">
      <alignment horizontal="center" vertical="center"/>
      <protection hidden="1"/>
    </xf>
    <xf numFmtId="176" fontId="17" fillId="0" borderId="22" xfId="0" applyNumberFormat="1" applyFont="1" applyFill="1" applyBorder="1" applyAlignment="1" applyProtection="1">
      <alignment horizontal="right" vertical="center"/>
      <protection locked="0"/>
    </xf>
    <xf numFmtId="176" fontId="13" fillId="0" borderId="13" xfId="0" applyNumberFormat="1" applyFont="1" applyBorder="1" applyAlignment="1" applyProtection="1">
      <alignment horizontal="center" vertical="center"/>
      <protection locked="0"/>
    </xf>
    <xf numFmtId="176" fontId="13" fillId="0" borderId="11" xfId="0" applyNumberFormat="1" applyFont="1" applyBorder="1" applyAlignment="1" applyProtection="1">
      <alignment horizontal="center" vertical="center"/>
      <protection locked="0"/>
    </xf>
    <xf numFmtId="179" fontId="13" fillId="0" borderId="13" xfId="0" applyNumberFormat="1" applyFont="1" applyBorder="1" applyAlignment="1" applyProtection="1">
      <alignment horizontal="center" vertical="center"/>
      <protection locked="0"/>
    </xf>
    <xf numFmtId="179" fontId="13" fillId="0" borderId="11" xfId="0" applyNumberFormat="1" applyFont="1" applyBorder="1" applyAlignment="1" applyProtection="1">
      <alignment horizontal="center" vertical="center"/>
      <protection locked="0"/>
    </xf>
    <xf numFmtId="178" fontId="13" fillId="0" borderId="13" xfId="0" applyNumberFormat="1" applyFont="1" applyBorder="1" applyAlignment="1" applyProtection="1">
      <alignment horizontal="center" vertical="center"/>
      <protection locked="0"/>
    </xf>
    <xf numFmtId="178" fontId="13" fillId="0" borderId="11" xfId="0" applyNumberFormat="1" applyFont="1" applyBorder="1" applyAlignment="1" applyProtection="1">
      <alignment horizontal="center" vertical="center"/>
      <protection locked="0"/>
    </xf>
    <xf numFmtId="0" fontId="13" fillId="4" borderId="13" xfId="0" applyFont="1" applyFill="1" applyBorder="1" applyAlignment="1" applyProtection="1">
      <alignment horizontal="center" vertical="center"/>
      <protection locked="0" hidden="1"/>
    </xf>
    <xf numFmtId="0" fontId="13" fillId="4" borderId="11" xfId="0" applyFont="1" applyFill="1" applyBorder="1" applyAlignment="1" applyProtection="1">
      <alignment horizontal="center" vertical="center"/>
      <protection locked="0" hidden="1"/>
    </xf>
    <xf numFmtId="0" fontId="13" fillId="4" borderId="12" xfId="0" applyFont="1" applyFill="1" applyBorder="1" applyAlignment="1" applyProtection="1">
      <alignment horizontal="center" vertical="center"/>
      <protection locked="0" hidden="1"/>
    </xf>
    <xf numFmtId="0" fontId="13" fillId="0" borderId="14" xfId="0" applyFont="1" applyBorder="1" applyAlignment="1" applyProtection="1">
      <alignment horizontal="center" vertical="center"/>
      <protection locked="0" hidden="1"/>
    </xf>
    <xf numFmtId="0" fontId="0" fillId="0" borderId="0" xfId="0" applyBorder="1" applyAlignment="1" applyProtection="1">
      <alignment horizontal="left" vertical="center" wrapText="1"/>
      <protection locked="0" hidden="1"/>
    </xf>
    <xf numFmtId="0" fontId="0" fillId="0" borderId="0" xfId="0" applyBorder="1" applyAlignment="1" applyProtection="1">
      <alignment horizontal="left" vertical="center"/>
      <protection locked="0" hidden="1"/>
    </xf>
    <xf numFmtId="0" fontId="0" fillId="0" borderId="14" xfId="0" applyBorder="1" applyAlignment="1" applyProtection="1">
      <alignment horizontal="left" vertical="center"/>
      <protection locked="0" hidden="1"/>
    </xf>
    <xf numFmtId="0" fontId="0" fillId="0" borderId="13" xfId="0" applyBorder="1" applyAlignment="1" applyProtection="1">
      <alignment horizontal="center" vertical="center"/>
      <protection locked="0" hidden="1"/>
    </xf>
    <xf numFmtId="0" fontId="0" fillId="0" borderId="11" xfId="0" applyBorder="1" applyAlignment="1" applyProtection="1">
      <alignment horizontal="center" vertical="center"/>
      <protection locked="0" hidden="1"/>
    </xf>
    <xf numFmtId="0" fontId="0" fillId="0" borderId="41" xfId="0" applyBorder="1" applyAlignment="1" applyProtection="1">
      <alignment horizontal="center" vertical="center" wrapText="1"/>
      <protection locked="0" hidden="1"/>
    </xf>
    <xf numFmtId="0" fontId="0" fillId="0" borderId="11" xfId="0" applyBorder="1" applyAlignment="1" applyProtection="1">
      <alignment horizontal="center" vertical="center" wrapText="1"/>
      <protection locked="0" hidden="1"/>
    </xf>
    <xf numFmtId="0" fontId="0" fillId="0" borderId="14" xfId="0" applyBorder="1" applyAlignment="1" applyProtection="1">
      <alignment horizontal="center" vertical="center"/>
      <protection locked="0" hidden="1"/>
    </xf>
    <xf numFmtId="0" fontId="8" fillId="9" borderId="0" xfId="1" applyFont="1" applyFill="1" applyBorder="1" applyAlignment="1" applyProtection="1">
      <alignment horizontal="left" vertical="center"/>
      <protection hidden="1"/>
    </xf>
    <xf numFmtId="0" fontId="47" fillId="0" borderId="13" xfId="0" applyFont="1" applyBorder="1" applyAlignment="1" applyProtection="1">
      <alignment horizontal="center" vertical="center" wrapText="1"/>
      <protection locked="0" hidden="1"/>
    </xf>
    <xf numFmtId="0" fontId="38" fillId="0" borderId="11" xfId="0" applyFont="1" applyBorder="1" applyAlignment="1" applyProtection="1">
      <alignment horizontal="center" vertical="center" wrapText="1"/>
      <protection locked="0" hidden="1"/>
    </xf>
    <xf numFmtId="0" fontId="38" fillId="0" borderId="12" xfId="0" applyFont="1" applyBorder="1" applyAlignment="1" applyProtection="1">
      <alignment horizontal="center" vertical="center" wrapText="1"/>
      <protection locked="0" hidden="1"/>
    </xf>
    <xf numFmtId="0" fontId="0" fillId="0" borderId="12" xfId="0" applyBorder="1" applyAlignment="1" applyProtection="1">
      <alignment horizontal="center" vertical="center"/>
      <protection locked="0" hidden="1"/>
    </xf>
    <xf numFmtId="0" fontId="28" fillId="0" borderId="13" xfId="0" applyFont="1" applyBorder="1" applyAlignment="1" applyProtection="1">
      <alignment horizontal="center" vertical="center" wrapText="1"/>
      <protection locked="0" hidden="1"/>
    </xf>
    <xf numFmtId="0" fontId="29" fillId="0" borderId="11" xfId="0" applyFont="1" applyBorder="1" applyAlignment="1" applyProtection="1">
      <alignment horizontal="center" vertical="center" wrapText="1"/>
      <protection locked="0" hidden="1"/>
    </xf>
    <xf numFmtId="0" fontId="29" fillId="0" borderId="12" xfId="0" applyFont="1" applyBorder="1" applyAlignment="1" applyProtection="1">
      <alignment horizontal="center" vertical="center" wrapText="1"/>
      <protection locked="0" hidden="1"/>
    </xf>
    <xf numFmtId="176" fontId="15" fillId="0" borderId="13" xfId="0" applyNumberFormat="1" applyFont="1" applyBorder="1" applyAlignment="1" applyProtection="1">
      <alignment horizontal="right" vertical="center"/>
      <protection locked="0" hidden="1"/>
    </xf>
    <xf numFmtId="176" fontId="15" fillId="0" borderId="11" xfId="0" applyNumberFormat="1" applyFont="1" applyBorder="1" applyAlignment="1" applyProtection="1">
      <alignment horizontal="right" vertical="center"/>
      <protection locked="0" hidden="1"/>
    </xf>
    <xf numFmtId="178" fontId="15" fillId="0" borderId="13" xfId="0" applyNumberFormat="1" applyFont="1" applyBorder="1" applyAlignment="1" applyProtection="1">
      <alignment horizontal="center" vertical="center"/>
      <protection locked="0" hidden="1"/>
    </xf>
    <xf numFmtId="178" fontId="15" fillId="0" borderId="11" xfId="0" applyNumberFormat="1" applyFont="1" applyBorder="1" applyAlignment="1" applyProtection="1">
      <alignment horizontal="center" vertical="center"/>
      <protection locked="0" hidden="1"/>
    </xf>
    <xf numFmtId="176" fontId="15" fillId="0" borderId="13" xfId="0" applyNumberFormat="1" applyFont="1" applyBorder="1" applyAlignment="1" applyProtection="1">
      <alignment horizontal="right" vertical="center"/>
      <protection hidden="1"/>
    </xf>
    <xf numFmtId="176" fontId="15" fillId="0" borderId="11" xfId="0" applyNumberFormat="1" applyFont="1" applyBorder="1" applyAlignment="1" applyProtection="1">
      <alignment horizontal="right" vertical="center"/>
      <protection hidden="1"/>
    </xf>
    <xf numFmtId="0" fontId="38" fillId="0" borderId="13" xfId="0" applyFont="1" applyBorder="1" applyAlignment="1" applyProtection="1">
      <alignment horizontal="center" vertical="center" wrapText="1"/>
      <protection locked="0" hidden="1"/>
    </xf>
    <xf numFmtId="180" fontId="15" fillId="0" borderId="13" xfId="0" applyNumberFormat="1" applyFont="1" applyBorder="1" applyAlignment="1" applyProtection="1">
      <alignment horizontal="center" vertical="center"/>
      <protection locked="0" hidden="1"/>
    </xf>
    <xf numFmtId="180" fontId="15" fillId="0" borderId="11" xfId="0" applyNumberFormat="1" applyFont="1" applyBorder="1" applyAlignment="1" applyProtection="1">
      <alignment horizontal="center" vertical="center"/>
      <protection locked="0" hidden="1"/>
    </xf>
    <xf numFmtId="176" fontId="7" fillId="0" borderId="0" xfId="0" applyNumberFormat="1" applyFont="1" applyAlignment="1" applyProtection="1">
      <alignment horizontal="center" vertical="center" wrapText="1"/>
      <protection locked="0" hidden="1"/>
    </xf>
    <xf numFmtId="0" fontId="7" fillId="0" borderId="0" xfId="0" applyFont="1" applyAlignment="1" applyProtection="1">
      <alignment horizontal="center" vertical="center" wrapText="1"/>
      <protection locked="0" hidden="1"/>
    </xf>
    <xf numFmtId="176" fontId="16" fillId="0" borderId="22" xfId="0" applyNumberFormat="1" applyFont="1" applyBorder="1" applyAlignment="1" applyProtection="1">
      <alignment horizontal="center" vertical="center"/>
      <protection locked="0" hidden="1"/>
    </xf>
    <xf numFmtId="0" fontId="0" fillId="0" borderId="17" xfId="0" applyBorder="1" applyAlignment="1" applyProtection="1">
      <alignment horizontal="center" vertical="center"/>
      <protection locked="0" hidden="1"/>
    </xf>
    <xf numFmtId="0" fontId="0" fillId="0" borderId="18" xfId="0" applyBorder="1" applyAlignment="1" applyProtection="1">
      <alignment horizontal="center" vertical="center"/>
      <protection locked="0" hidden="1"/>
    </xf>
    <xf numFmtId="180" fontId="15" fillId="0" borderId="34" xfId="0" applyNumberFormat="1" applyFont="1" applyBorder="1" applyAlignment="1" applyProtection="1">
      <alignment horizontal="center" vertical="center"/>
      <protection locked="0" hidden="1"/>
    </xf>
    <xf numFmtId="180" fontId="15" fillId="0" borderId="35" xfId="0" applyNumberFormat="1" applyFont="1" applyBorder="1" applyAlignment="1" applyProtection="1">
      <alignment horizontal="center" vertical="center"/>
      <protection locked="0" hidden="1"/>
    </xf>
    <xf numFmtId="176" fontId="0" fillId="0" borderId="0" xfId="0" applyNumberFormat="1" applyFont="1" applyAlignment="1" applyProtection="1">
      <alignment horizontal="center" vertical="center"/>
      <protection locked="0" hidden="1"/>
    </xf>
    <xf numFmtId="0" fontId="0" fillId="0" borderId="0" xfId="0" applyFont="1" applyAlignment="1" applyProtection="1">
      <alignment horizontal="center" vertical="center"/>
      <protection locked="0" hidden="1"/>
    </xf>
    <xf numFmtId="0" fontId="7" fillId="0" borderId="36" xfId="0" applyFont="1" applyBorder="1" applyAlignment="1" applyProtection="1">
      <alignment horizontal="left" vertical="center" wrapText="1"/>
      <protection locked="0" hidden="1"/>
    </xf>
    <xf numFmtId="0" fontId="6" fillId="0" borderId="36" xfId="0" applyFont="1" applyBorder="1" applyAlignment="1" applyProtection="1">
      <alignment horizontal="center" vertical="center"/>
      <protection locked="0" hidden="1"/>
    </xf>
    <xf numFmtId="0" fontId="7" fillId="0" borderId="17" xfId="0" applyFont="1" applyBorder="1" applyAlignment="1" applyProtection="1">
      <alignment horizontal="left" vertical="center" wrapText="1"/>
      <protection locked="0" hidden="1"/>
    </xf>
    <xf numFmtId="0" fontId="7" fillId="0" borderId="17" xfId="0" applyFont="1" applyBorder="1" applyAlignment="1" applyProtection="1">
      <alignment horizontal="center" vertical="center" wrapText="1"/>
      <protection locked="0" hidden="1"/>
    </xf>
    <xf numFmtId="0" fontId="6" fillId="0" borderId="17" xfId="0" applyFont="1" applyBorder="1" applyAlignment="1" applyProtection="1">
      <alignment horizontal="center" vertical="center"/>
      <protection locked="0" hidden="1"/>
    </xf>
    <xf numFmtId="0" fontId="7" fillId="0" borderId="14" xfId="0" applyFont="1" applyBorder="1" applyAlignment="1" applyProtection="1">
      <alignment horizontal="left" vertical="center" wrapText="1"/>
      <protection hidden="1"/>
    </xf>
    <xf numFmtId="0" fontId="21" fillId="0" borderId="1" xfId="0" applyFont="1" applyBorder="1" applyAlignment="1" applyProtection="1">
      <alignment horizontal="center" vertical="center"/>
      <protection locked="0" hidden="1"/>
    </xf>
    <xf numFmtId="0" fontId="23" fillId="0" borderId="2" xfId="0" applyFont="1" applyBorder="1" applyAlignment="1" applyProtection="1">
      <alignment horizontal="center" vertical="center"/>
      <protection locked="0" hidden="1"/>
    </xf>
    <xf numFmtId="176" fontId="15" fillId="0" borderId="39" xfId="0" applyNumberFormat="1" applyFont="1" applyBorder="1" applyAlignment="1" applyProtection="1">
      <alignment horizontal="center" vertical="center"/>
      <protection hidden="1"/>
    </xf>
    <xf numFmtId="0" fontId="15" fillId="0" borderId="2" xfId="0" applyFont="1" applyBorder="1" applyAlignment="1" applyProtection="1">
      <alignment horizontal="center" vertical="center"/>
      <protection hidden="1"/>
    </xf>
    <xf numFmtId="0" fontId="11" fillId="0" borderId="40" xfId="0" applyFont="1" applyBorder="1" applyAlignment="1" applyProtection="1">
      <alignment horizontal="left" vertical="center" wrapText="1"/>
      <protection locked="0" hidden="1"/>
    </xf>
    <xf numFmtId="0" fontId="7" fillId="0" borderId="13" xfId="0" applyFont="1" applyBorder="1" applyAlignment="1" applyProtection="1">
      <alignment horizontal="left" vertical="center" wrapText="1"/>
      <protection locked="0" hidden="1"/>
    </xf>
    <xf numFmtId="0" fontId="7" fillId="0" borderId="11" xfId="0" applyFont="1" applyBorder="1" applyAlignment="1" applyProtection="1">
      <alignment horizontal="left" vertical="center" wrapText="1"/>
      <protection locked="0" hidden="1"/>
    </xf>
    <xf numFmtId="0" fontId="7" fillId="0" borderId="12" xfId="0" applyFont="1" applyBorder="1" applyAlignment="1" applyProtection="1">
      <alignment horizontal="left" vertical="center" wrapText="1"/>
      <protection locked="0" hidden="1"/>
    </xf>
    <xf numFmtId="0" fontId="7" fillId="0" borderId="14" xfId="0" applyFont="1" applyBorder="1" applyAlignment="1" applyProtection="1">
      <alignment horizontal="left" vertical="center" wrapText="1"/>
      <protection locked="0" hidden="1"/>
    </xf>
    <xf numFmtId="176" fontId="6" fillId="0" borderId="14" xfId="0" applyNumberFormat="1" applyFont="1" applyBorder="1" applyAlignment="1" applyProtection="1">
      <alignment horizontal="center" vertical="center"/>
      <protection locked="0" hidden="1"/>
    </xf>
    <xf numFmtId="0" fontId="32" fillId="0" borderId="13" xfId="0" applyFont="1" applyBorder="1" applyAlignment="1" applyProtection="1">
      <alignment horizontal="center" vertical="center"/>
      <protection locked="0" hidden="1"/>
    </xf>
    <xf numFmtId="0" fontId="32" fillId="0" borderId="11" xfId="0" applyFont="1" applyBorder="1" applyAlignment="1" applyProtection="1">
      <alignment horizontal="center" vertical="center"/>
      <protection locked="0" hidden="1"/>
    </xf>
    <xf numFmtId="178" fontId="6" fillId="0" borderId="14" xfId="0" applyNumberFormat="1" applyFont="1" applyBorder="1" applyAlignment="1" applyProtection="1">
      <alignment horizontal="center" vertical="center"/>
      <protection locked="0" hidden="1"/>
    </xf>
    <xf numFmtId="0" fontId="6" fillId="0" borderId="14" xfId="0" applyFont="1" applyBorder="1" applyAlignment="1" applyProtection="1">
      <alignment horizontal="center" vertical="center"/>
      <protection locked="0" hidden="1"/>
    </xf>
    <xf numFmtId="0" fontId="7" fillId="0" borderId="14" xfId="0" applyFont="1" applyBorder="1" applyAlignment="1" applyProtection="1">
      <alignment horizontal="center" vertical="center" wrapText="1"/>
      <protection locked="0" hidden="1"/>
    </xf>
    <xf numFmtId="0" fontId="7" fillId="0" borderId="19" xfId="0" applyFont="1" applyBorder="1" applyAlignment="1" applyProtection="1">
      <alignment horizontal="left" vertical="center" wrapText="1"/>
      <protection locked="0" hidden="1"/>
    </xf>
    <xf numFmtId="0" fontId="7" fillId="0" borderId="18" xfId="0" applyFont="1" applyBorder="1" applyAlignment="1" applyProtection="1">
      <alignment horizontal="left" vertical="center" wrapText="1"/>
      <protection locked="0" hidden="1"/>
    </xf>
    <xf numFmtId="176" fontId="6" fillId="0" borderId="36" xfId="0" applyNumberFormat="1" applyFont="1" applyBorder="1" applyAlignment="1" applyProtection="1">
      <alignment horizontal="center" vertical="center"/>
      <protection locked="0" hidden="1"/>
    </xf>
  </cellXfs>
  <cellStyles count="3">
    <cellStyle name="桁区切り 2" xfId="2"/>
    <cellStyle name="標準" xfId="0" builtinId="0"/>
    <cellStyle name="標準 2 5 2" xfId="1"/>
  </cellStyles>
  <dxfs count="62">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9" tint="0.59996337778862885"/>
        </patternFill>
      </fill>
    </dxf>
    <dxf>
      <fill>
        <patternFill>
          <bgColor theme="5" tint="0.79998168889431442"/>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3.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fmlaLink="$R$37"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vmlDrawing4.vml.rels><?xml version="1.0" encoding="UTF-8" standalone="yes"?>
<Relationships xmlns="http://schemas.openxmlformats.org/package/2006/relationships"><Relationship Id="rId3" Type="http://schemas.openxmlformats.org/officeDocument/2006/relationships/image" Target="../media/image1.emf"/><Relationship Id="rId2" Type="http://schemas.openxmlformats.org/officeDocument/2006/relationships/image" Target="../media/image2.emf"/><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oneCellAnchor>
    <xdr:from>
      <xdr:col>52</xdr:col>
      <xdr:colOff>76200</xdr:colOff>
      <xdr:row>39</xdr:row>
      <xdr:rowOff>0</xdr:rowOff>
    </xdr:from>
    <xdr:ext cx="184731" cy="264560"/>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5019675" y="12096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mc:AlternateContent xmlns:mc="http://schemas.openxmlformats.org/markup-compatibility/2006">
    <mc:Choice xmlns:a14="http://schemas.microsoft.com/office/drawing/2010/main" Requires="a14">
      <xdr:twoCellAnchor editAs="oneCell">
        <xdr:from>
          <xdr:col>84</xdr:col>
          <xdr:colOff>66675</xdr:colOff>
          <xdr:row>9</xdr:row>
          <xdr:rowOff>95250</xdr:rowOff>
        </xdr:from>
        <xdr:to>
          <xdr:col>87</xdr:col>
          <xdr:colOff>47625</xdr:colOff>
          <xdr:row>9</xdr:row>
          <xdr:rowOff>342900</xdr:rowOff>
        </xdr:to>
        <xdr:sp macro="" textlink="">
          <xdr:nvSpPr>
            <xdr:cNvPr id="33793" name="Check Box 1" hidden="1">
              <a:extLst>
                <a:ext uri="{63B3BB69-23CF-44E3-9099-C40C66FF867C}">
                  <a14:compatExt spid="_x0000_s33793"/>
                </a:ext>
                <a:ext uri="{FF2B5EF4-FFF2-40B4-BE49-F238E27FC236}">
                  <a16:creationId xmlns:a16="http://schemas.microsoft.com/office/drawing/2014/main" id="{00000000-0008-0000-00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84</xdr:col>
          <xdr:colOff>66675</xdr:colOff>
          <xdr:row>10</xdr:row>
          <xdr:rowOff>95250</xdr:rowOff>
        </xdr:from>
        <xdr:to>
          <xdr:col>87</xdr:col>
          <xdr:colOff>47625</xdr:colOff>
          <xdr:row>10</xdr:row>
          <xdr:rowOff>342900</xdr:rowOff>
        </xdr:to>
        <xdr:sp macro="" textlink="">
          <xdr:nvSpPr>
            <xdr:cNvPr id="33794" name="Check Box 2" hidden="1">
              <a:extLst>
                <a:ext uri="{63B3BB69-23CF-44E3-9099-C40C66FF867C}">
                  <a14:compatExt spid="_x0000_s33794"/>
                </a:ext>
                <a:ext uri="{FF2B5EF4-FFF2-40B4-BE49-F238E27FC236}">
                  <a16:creationId xmlns:a16="http://schemas.microsoft.com/office/drawing/2014/main" id="{00000000-0008-0000-00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84</xdr:col>
          <xdr:colOff>66675</xdr:colOff>
          <xdr:row>12</xdr:row>
          <xdr:rowOff>161925</xdr:rowOff>
        </xdr:from>
        <xdr:to>
          <xdr:col>87</xdr:col>
          <xdr:colOff>47625</xdr:colOff>
          <xdr:row>12</xdr:row>
          <xdr:rowOff>400050</xdr:rowOff>
        </xdr:to>
        <xdr:sp macro="" textlink="">
          <xdr:nvSpPr>
            <xdr:cNvPr id="33795" name="Check Box 3" hidden="1">
              <a:extLst>
                <a:ext uri="{63B3BB69-23CF-44E3-9099-C40C66FF867C}">
                  <a14:compatExt spid="_x0000_s33795"/>
                </a:ext>
                <a:ext uri="{FF2B5EF4-FFF2-40B4-BE49-F238E27FC236}">
                  <a16:creationId xmlns:a16="http://schemas.microsoft.com/office/drawing/2014/main" id="{00000000-0008-0000-00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84</xdr:col>
          <xdr:colOff>66675</xdr:colOff>
          <xdr:row>13</xdr:row>
          <xdr:rowOff>209550</xdr:rowOff>
        </xdr:from>
        <xdr:to>
          <xdr:col>87</xdr:col>
          <xdr:colOff>47625</xdr:colOff>
          <xdr:row>14</xdr:row>
          <xdr:rowOff>133350</xdr:rowOff>
        </xdr:to>
        <xdr:sp macro="" textlink="">
          <xdr:nvSpPr>
            <xdr:cNvPr id="33796" name="Check Box 4" hidden="1">
              <a:extLst>
                <a:ext uri="{63B3BB69-23CF-44E3-9099-C40C66FF867C}">
                  <a14:compatExt spid="_x0000_s33796"/>
                </a:ext>
                <a:ext uri="{FF2B5EF4-FFF2-40B4-BE49-F238E27FC236}">
                  <a16:creationId xmlns:a16="http://schemas.microsoft.com/office/drawing/2014/main" id="{00000000-0008-0000-00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84</xdr:col>
          <xdr:colOff>66675</xdr:colOff>
          <xdr:row>18</xdr:row>
          <xdr:rowOff>85725</xdr:rowOff>
        </xdr:from>
        <xdr:to>
          <xdr:col>87</xdr:col>
          <xdr:colOff>47625</xdr:colOff>
          <xdr:row>18</xdr:row>
          <xdr:rowOff>323850</xdr:rowOff>
        </xdr:to>
        <xdr:sp macro="" textlink="">
          <xdr:nvSpPr>
            <xdr:cNvPr id="33797" name="Check Box 5" hidden="1">
              <a:extLst>
                <a:ext uri="{63B3BB69-23CF-44E3-9099-C40C66FF867C}">
                  <a14:compatExt spid="_x0000_s33797"/>
                </a:ext>
                <a:ext uri="{FF2B5EF4-FFF2-40B4-BE49-F238E27FC236}">
                  <a16:creationId xmlns:a16="http://schemas.microsoft.com/office/drawing/2014/main" id="{00000000-0008-0000-00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84</xdr:col>
          <xdr:colOff>66675</xdr:colOff>
          <xdr:row>16</xdr:row>
          <xdr:rowOff>381000</xdr:rowOff>
        </xdr:from>
        <xdr:to>
          <xdr:col>87</xdr:col>
          <xdr:colOff>47625</xdr:colOff>
          <xdr:row>17</xdr:row>
          <xdr:rowOff>114300</xdr:rowOff>
        </xdr:to>
        <xdr:sp macro="" textlink="">
          <xdr:nvSpPr>
            <xdr:cNvPr id="33798" name="Check Box 6" hidden="1">
              <a:extLst>
                <a:ext uri="{63B3BB69-23CF-44E3-9099-C40C66FF867C}">
                  <a14:compatExt spid="_x0000_s33798"/>
                </a:ext>
                <a:ext uri="{FF2B5EF4-FFF2-40B4-BE49-F238E27FC236}">
                  <a16:creationId xmlns:a16="http://schemas.microsoft.com/office/drawing/2014/main" id="{00000000-0008-0000-00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84</xdr:col>
          <xdr:colOff>66675</xdr:colOff>
          <xdr:row>15</xdr:row>
          <xdr:rowOff>95250</xdr:rowOff>
        </xdr:from>
        <xdr:to>
          <xdr:col>87</xdr:col>
          <xdr:colOff>47625</xdr:colOff>
          <xdr:row>15</xdr:row>
          <xdr:rowOff>342900</xdr:rowOff>
        </xdr:to>
        <xdr:sp macro="" textlink="">
          <xdr:nvSpPr>
            <xdr:cNvPr id="33799" name="Check Box 7" hidden="1">
              <a:extLst>
                <a:ext uri="{63B3BB69-23CF-44E3-9099-C40C66FF867C}">
                  <a14:compatExt spid="_x0000_s33799"/>
                </a:ext>
                <a:ext uri="{FF2B5EF4-FFF2-40B4-BE49-F238E27FC236}">
                  <a16:creationId xmlns:a16="http://schemas.microsoft.com/office/drawing/2014/main" id="{00000000-0008-0000-00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84</xdr:col>
          <xdr:colOff>66675</xdr:colOff>
          <xdr:row>11</xdr:row>
          <xdr:rowOff>95250</xdr:rowOff>
        </xdr:from>
        <xdr:to>
          <xdr:col>87</xdr:col>
          <xdr:colOff>47625</xdr:colOff>
          <xdr:row>11</xdr:row>
          <xdr:rowOff>342900</xdr:rowOff>
        </xdr:to>
        <xdr:sp macro="" textlink="">
          <xdr:nvSpPr>
            <xdr:cNvPr id="33800" name="Check Box 8" hidden="1">
              <a:extLst>
                <a:ext uri="{63B3BB69-23CF-44E3-9099-C40C66FF867C}">
                  <a14:compatExt spid="_x0000_s33800"/>
                </a:ext>
                <a:ext uri="{FF2B5EF4-FFF2-40B4-BE49-F238E27FC236}">
                  <a16:creationId xmlns:a16="http://schemas.microsoft.com/office/drawing/2014/main" id="{00000000-0008-0000-0000-00001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oneCellAnchor>
    <xdr:from>
      <xdr:col>52</xdr:col>
      <xdr:colOff>76200</xdr:colOff>
      <xdr:row>54</xdr:row>
      <xdr:rowOff>0</xdr:rowOff>
    </xdr:from>
    <xdr:ext cx="184731" cy="264560"/>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4823460" y="12649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mc:AlternateContent xmlns:mc="http://schemas.openxmlformats.org/markup-compatibility/2006">
    <mc:Choice xmlns:a14="http://schemas.microsoft.com/office/drawing/2010/main" Requires="a14">
      <xdr:twoCellAnchor editAs="oneCell">
        <xdr:from>
          <xdr:col>87</xdr:col>
          <xdr:colOff>76200</xdr:colOff>
          <xdr:row>53</xdr:row>
          <xdr:rowOff>38100</xdr:rowOff>
        </xdr:from>
        <xdr:to>
          <xdr:col>90</xdr:col>
          <xdr:colOff>57150</xdr:colOff>
          <xdr:row>53</xdr:row>
          <xdr:rowOff>304800</xdr:rowOff>
        </xdr:to>
        <xdr:sp macro="" textlink="">
          <xdr:nvSpPr>
            <xdr:cNvPr id="44033" name="Check Box 1" hidden="1">
              <a:extLst>
                <a:ext uri="{63B3BB69-23CF-44E3-9099-C40C66FF867C}">
                  <a14:compatExt spid="_x0000_s44033"/>
                </a:ext>
                <a:ext uri="{FF2B5EF4-FFF2-40B4-BE49-F238E27FC236}">
                  <a16:creationId xmlns:a16="http://schemas.microsoft.com/office/drawing/2014/main" id="{00000000-0008-0000-0100-000001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76200</xdr:colOff>
          <xdr:row>54</xdr:row>
          <xdr:rowOff>19050</xdr:rowOff>
        </xdr:from>
        <xdr:to>
          <xdr:col>90</xdr:col>
          <xdr:colOff>85725</xdr:colOff>
          <xdr:row>54</xdr:row>
          <xdr:rowOff>228600</xdr:rowOff>
        </xdr:to>
        <xdr:sp macro="" textlink="">
          <xdr:nvSpPr>
            <xdr:cNvPr id="44034" name="Check Box 2" hidden="1">
              <a:extLst>
                <a:ext uri="{63B3BB69-23CF-44E3-9099-C40C66FF867C}">
                  <a14:compatExt spid="_x0000_s44034"/>
                </a:ext>
                <a:ext uri="{FF2B5EF4-FFF2-40B4-BE49-F238E27FC236}">
                  <a16:creationId xmlns:a16="http://schemas.microsoft.com/office/drawing/2014/main" id="{00000000-0008-0000-0100-000002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85725</xdr:colOff>
          <xdr:row>57</xdr:row>
          <xdr:rowOff>85725</xdr:rowOff>
        </xdr:from>
        <xdr:to>
          <xdr:col>91</xdr:col>
          <xdr:colOff>9525</xdr:colOff>
          <xdr:row>57</xdr:row>
          <xdr:rowOff>323850</xdr:rowOff>
        </xdr:to>
        <xdr:sp macro="" textlink="">
          <xdr:nvSpPr>
            <xdr:cNvPr id="44035" name="Check Box 3" hidden="1">
              <a:extLst>
                <a:ext uri="{63B3BB69-23CF-44E3-9099-C40C66FF867C}">
                  <a14:compatExt spid="_x0000_s44035"/>
                </a:ext>
                <a:ext uri="{FF2B5EF4-FFF2-40B4-BE49-F238E27FC236}">
                  <a16:creationId xmlns:a16="http://schemas.microsoft.com/office/drawing/2014/main" id="{00000000-0008-0000-0100-000003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7</xdr:col>
          <xdr:colOff>61291</xdr:colOff>
          <xdr:row>14</xdr:row>
          <xdr:rowOff>4140</xdr:rowOff>
        </xdr:from>
        <xdr:to>
          <xdr:col>12</xdr:col>
          <xdr:colOff>99391</xdr:colOff>
          <xdr:row>15</xdr:row>
          <xdr:rowOff>13252</xdr:rowOff>
        </xdr:to>
        <xdr:grpSp>
          <xdr:nvGrpSpPr>
            <xdr:cNvPr id="2" name="グループ化 1">
              <a:extLst>
                <a:ext uri="{FF2B5EF4-FFF2-40B4-BE49-F238E27FC236}">
                  <a16:creationId xmlns:a16="http://schemas.microsoft.com/office/drawing/2014/main" id="{00000000-0008-0000-0200-000003000000}"/>
                </a:ext>
              </a:extLst>
            </xdr:cNvPr>
            <xdr:cNvGrpSpPr/>
          </xdr:nvGrpSpPr>
          <xdr:grpSpPr>
            <a:xfrm>
              <a:off x="2099641" y="3156902"/>
              <a:ext cx="1562096" cy="247255"/>
              <a:chOff x="2121980" y="3061150"/>
              <a:chExt cx="1562112" cy="245141"/>
            </a:xfrm>
          </xdr:grpSpPr>
          <xdr:sp macro="" textlink="">
            <xdr:nvSpPr>
              <xdr:cNvPr id="39937" name="Check Box 1" hidden="1">
                <a:extLst>
                  <a:ext uri="{63B3BB69-23CF-44E3-9099-C40C66FF867C}">
                    <a14:compatExt spid="_x0000_s39937"/>
                  </a:ext>
                  <a:ext uri="{FF2B5EF4-FFF2-40B4-BE49-F238E27FC236}">
                    <a16:creationId xmlns:a16="http://schemas.microsoft.com/office/drawing/2014/main" id="{00000000-0008-0000-0200-0000025C0000}"/>
                  </a:ext>
                </a:extLst>
              </xdr:cNvPr>
              <xdr:cNvSpPr/>
            </xdr:nvSpPr>
            <xdr:spPr bwMode="auto">
              <a:xfrm>
                <a:off x="2121980" y="3061150"/>
                <a:ext cx="959111" cy="2405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建築主の所有</a:t>
                </a:r>
              </a:p>
            </xdr:txBody>
          </xdr:sp>
          <xdr:sp macro="" textlink="">
            <xdr:nvSpPr>
              <xdr:cNvPr id="39938" name="Check Box 2" hidden="1">
                <a:extLst>
                  <a:ext uri="{63B3BB69-23CF-44E3-9099-C40C66FF867C}">
                    <a14:compatExt spid="_x0000_s39938"/>
                  </a:ext>
                  <a:ext uri="{FF2B5EF4-FFF2-40B4-BE49-F238E27FC236}">
                    <a16:creationId xmlns:a16="http://schemas.microsoft.com/office/drawing/2014/main" id="{00000000-0008-0000-0200-0000035C0000}"/>
                  </a:ext>
                </a:extLst>
              </xdr:cNvPr>
              <xdr:cNvSpPr/>
            </xdr:nvSpPr>
            <xdr:spPr bwMode="auto">
              <a:xfrm>
                <a:off x="3119550" y="3064103"/>
                <a:ext cx="564542" cy="24218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リース等</a:t>
                </a:r>
              </a:p>
            </xdr:txBody>
          </xdr:sp>
        </xdr:grpSp>
        <xdr:clientData/>
      </xdr:twoCellAnchor>
    </mc:Choice>
    <mc:Fallback/>
  </mc:AlternateContent>
  <xdr:twoCellAnchor>
    <xdr:from>
      <xdr:col>20</xdr:col>
      <xdr:colOff>46276</xdr:colOff>
      <xdr:row>7</xdr:row>
      <xdr:rowOff>168089</xdr:rowOff>
    </xdr:from>
    <xdr:to>
      <xdr:col>30</xdr:col>
      <xdr:colOff>95474</xdr:colOff>
      <xdr:row>10</xdr:row>
      <xdr:rowOff>160468</xdr:rowOff>
    </xdr:to>
    <xdr:sp macro="" textlink="">
      <xdr:nvSpPr>
        <xdr:cNvPr id="9" name="左矢印吹き出し 8">
          <a:extLst>
            <a:ext uri="{FF2B5EF4-FFF2-40B4-BE49-F238E27FC236}">
              <a16:creationId xmlns:a16="http://schemas.microsoft.com/office/drawing/2014/main" id="{00000000-0008-0000-0200-00000F000000}"/>
            </a:ext>
          </a:extLst>
        </xdr:cNvPr>
        <xdr:cNvSpPr/>
      </xdr:nvSpPr>
      <xdr:spPr>
        <a:xfrm>
          <a:off x="6007805" y="1501589"/>
          <a:ext cx="5461640" cy="754379"/>
        </a:xfrm>
        <a:prstGeom prst="leftArrowCallout">
          <a:avLst>
            <a:gd name="adj1" fmla="val 25000"/>
            <a:gd name="adj2" fmla="val 26802"/>
            <a:gd name="adj3" fmla="val 25000"/>
            <a:gd name="adj4" fmla="val 83970"/>
          </a:avLst>
        </a:prstGeom>
        <a:solidFill>
          <a:schemeClr val="accent6">
            <a:lumMod val="40000"/>
            <a:lumOff val="60000"/>
          </a:schemeClr>
        </a:solidFill>
        <a:ln>
          <a:solidFill>
            <a:srgbClr val="00B050"/>
          </a:solid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l"/>
          <a:r>
            <a:rPr kumimoji="1" lang="ja-JP" altLang="en-US" sz="1100" baseline="0">
              <a:solidFill>
                <a:sysClr val="windowText" lastClr="000000"/>
              </a:solidFill>
            </a:rPr>
            <a:t>交付申請以降、住宅種別（戸建住宅か集合住宅か）の変更はできません。</a:t>
          </a:r>
          <a:endParaRPr kumimoji="1" lang="en-US" altLang="ja-JP" sz="1100" baseline="0">
            <a:solidFill>
              <a:sysClr val="windowText" lastClr="000000"/>
            </a:solidFill>
          </a:endParaRPr>
        </a:p>
      </xdr:txBody>
    </xdr:sp>
    <xdr:clientData fPrintsWithSheet="0"/>
  </xdr:twoCellAnchor>
  <xdr:twoCellAnchor>
    <xdr:from>
      <xdr:col>22</xdr:col>
      <xdr:colOff>91440</xdr:colOff>
      <xdr:row>10</xdr:row>
      <xdr:rowOff>327660</xdr:rowOff>
    </xdr:from>
    <xdr:to>
      <xdr:col>38</xdr:col>
      <xdr:colOff>15240</xdr:colOff>
      <xdr:row>16</xdr:row>
      <xdr:rowOff>53340</xdr:rowOff>
    </xdr:to>
    <xdr:sp macro="" textlink="">
      <xdr:nvSpPr>
        <xdr:cNvPr id="4" name="テキスト ボックス 3"/>
        <xdr:cNvSpPr txBox="1"/>
      </xdr:nvSpPr>
      <xdr:spPr>
        <a:xfrm>
          <a:off x="6751320" y="2438400"/>
          <a:ext cx="4800600" cy="116586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水準１の注文戸建住宅は、助成金申請の前年度に全国で建設した注文戸建住宅の戸数が</a:t>
          </a:r>
          <a:r>
            <a:rPr kumimoji="1" lang="en-US" altLang="ja-JP" sz="1100"/>
            <a:t>300</a:t>
          </a:r>
          <a:r>
            <a:rPr kumimoji="1" lang="ja-JP" altLang="en-US" sz="1100"/>
            <a:t>戸未満の事業者が供給する住宅が助成対象です。注文戸建住宅を申請する建築主の方は、必ず事前にご確認の上、申請してください。</a:t>
          </a:r>
        </a:p>
      </xdr:txBody>
    </xdr:sp>
    <xdr:clientData/>
  </xdr:twoCellAnchor>
  <mc:AlternateContent xmlns:mc="http://schemas.openxmlformats.org/markup-compatibility/2006">
    <mc:Choice xmlns:a14="http://schemas.microsoft.com/office/drawing/2010/main" Requires="a14">
      <xdr:twoCellAnchor>
        <xdr:from>
          <xdr:col>7</xdr:col>
          <xdr:colOff>66261</xdr:colOff>
          <xdr:row>30</xdr:row>
          <xdr:rowOff>3313</xdr:rowOff>
        </xdr:from>
        <xdr:to>
          <xdr:col>12</xdr:col>
          <xdr:colOff>104361</xdr:colOff>
          <xdr:row>31</xdr:row>
          <xdr:rowOff>6627</xdr:rowOff>
        </xdr:to>
        <xdr:grpSp>
          <xdr:nvGrpSpPr>
            <xdr:cNvPr id="25" name="グループ化 24">
              <a:extLst>
                <a:ext uri="{FF2B5EF4-FFF2-40B4-BE49-F238E27FC236}">
                  <a16:creationId xmlns:a16="http://schemas.microsoft.com/office/drawing/2014/main" id="{00000000-0008-0000-0200-000006000000}"/>
                </a:ext>
              </a:extLst>
            </xdr:cNvPr>
            <xdr:cNvGrpSpPr/>
          </xdr:nvGrpSpPr>
          <xdr:grpSpPr>
            <a:xfrm>
              <a:off x="2104611" y="7223285"/>
              <a:ext cx="1562096" cy="308116"/>
              <a:chOff x="2121982" y="3061200"/>
              <a:chExt cx="1562112" cy="245189"/>
            </a:xfrm>
          </xdr:grpSpPr>
          <xdr:sp macro="" textlink="">
            <xdr:nvSpPr>
              <xdr:cNvPr id="39945" name="Check Box 9" hidden="1">
                <a:extLst>
                  <a:ext uri="{63B3BB69-23CF-44E3-9099-C40C66FF867C}">
                    <a14:compatExt spid="_x0000_s39945"/>
                  </a:ext>
                  <a:ext uri="{FF2B5EF4-FFF2-40B4-BE49-F238E27FC236}">
                    <a16:creationId xmlns:a16="http://schemas.microsoft.com/office/drawing/2014/main" id="{00000000-0008-0000-0200-0000045C0000}"/>
                  </a:ext>
                </a:extLst>
              </xdr:cNvPr>
              <xdr:cNvSpPr/>
            </xdr:nvSpPr>
            <xdr:spPr bwMode="auto">
              <a:xfrm>
                <a:off x="2121982" y="3061200"/>
                <a:ext cx="959111" cy="24053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建築主の所有</a:t>
                </a:r>
              </a:p>
            </xdr:txBody>
          </xdr:sp>
          <xdr:sp macro="" textlink="">
            <xdr:nvSpPr>
              <xdr:cNvPr id="39946" name="Check Box 10" hidden="1">
                <a:extLst>
                  <a:ext uri="{63B3BB69-23CF-44E3-9099-C40C66FF867C}">
                    <a14:compatExt spid="_x0000_s39946"/>
                  </a:ext>
                  <a:ext uri="{FF2B5EF4-FFF2-40B4-BE49-F238E27FC236}">
                    <a16:creationId xmlns:a16="http://schemas.microsoft.com/office/drawing/2014/main" id="{00000000-0008-0000-0200-0000055C0000}"/>
                  </a:ext>
                </a:extLst>
              </xdr:cNvPr>
              <xdr:cNvSpPr/>
            </xdr:nvSpPr>
            <xdr:spPr bwMode="auto">
              <a:xfrm>
                <a:off x="3119552" y="3064205"/>
                <a:ext cx="564542" cy="24218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リース等</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37</xdr:row>
          <xdr:rowOff>152400</xdr:rowOff>
        </xdr:from>
        <xdr:to>
          <xdr:col>17</xdr:col>
          <xdr:colOff>9525</xdr:colOff>
          <xdr:row>38</xdr:row>
          <xdr:rowOff>314325</xdr:rowOff>
        </xdr:to>
        <xdr:sp macro="" textlink="">
          <xdr:nvSpPr>
            <xdr:cNvPr id="39947" name="Check Box 11" hidden="1">
              <a:extLst>
                <a:ext uri="{63B3BB69-23CF-44E3-9099-C40C66FF867C}">
                  <a14:compatExt spid="_x0000_s39947"/>
                </a:ext>
                <a:ext uri="{FF2B5EF4-FFF2-40B4-BE49-F238E27FC236}">
                  <a16:creationId xmlns:a16="http://schemas.microsoft.com/office/drawing/2014/main" id="{00000000-0008-0000-0200-000006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2台以上設置の場合はチェックを入れてください。すべての機器を別紙に記入し、提出してください。</a:t>
              </a:r>
            </a:p>
          </xdr:txBody>
        </xdr:sp>
        <xdr:clientData fLocksWithSheet="0"/>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30</xdr:col>
      <xdr:colOff>584781</xdr:colOff>
      <xdr:row>4</xdr:row>
      <xdr:rowOff>260200</xdr:rowOff>
    </xdr:from>
    <xdr:to>
      <xdr:col>48</xdr:col>
      <xdr:colOff>0</xdr:colOff>
      <xdr:row>10</xdr:row>
      <xdr:rowOff>62865</xdr:rowOff>
    </xdr:to>
    <xdr:sp macro="" textlink="">
      <xdr:nvSpPr>
        <xdr:cNvPr id="3" name="吹き出し: 四角形 2">
          <a:extLst>
            <a:ext uri="{FF2B5EF4-FFF2-40B4-BE49-F238E27FC236}">
              <a16:creationId xmlns:a16="http://schemas.microsoft.com/office/drawing/2014/main" id="{00000000-0008-0000-0300-000003000000}"/>
            </a:ext>
          </a:extLst>
        </xdr:cNvPr>
        <xdr:cNvSpPr/>
      </xdr:nvSpPr>
      <xdr:spPr>
        <a:xfrm>
          <a:off x="8204781" y="1307950"/>
          <a:ext cx="7453226" cy="1190594"/>
        </a:xfrm>
        <a:prstGeom prst="wedgeRectCallout">
          <a:avLst>
            <a:gd name="adj1" fmla="val -60746"/>
            <a:gd name="adj2" fmla="val -21834"/>
          </a:avLst>
        </a:prstGeom>
        <a:solidFill>
          <a:schemeClr val="accent6">
            <a:lumMod val="5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a:t>【</a:t>
          </a:r>
          <a:r>
            <a:rPr kumimoji="1" lang="ja-JP" altLang="en-US" sz="1100"/>
            <a:t>設置住戸数</a:t>
          </a:r>
          <a:r>
            <a:rPr kumimoji="1" lang="en-US" altLang="ja-JP" sz="1100"/>
            <a:t>】</a:t>
          </a:r>
        </a:p>
        <a:p>
          <a:pPr algn="l"/>
          <a:r>
            <a:rPr kumimoji="1" lang="ja-JP" altLang="en-US" sz="1100"/>
            <a:t>蓄電池システムを設置する実際の設置住戸数を記入してください。</a:t>
          </a:r>
          <a:r>
            <a:rPr kumimoji="1" lang="en-US" altLang="ja-JP" sz="1100"/>
            <a:t>1</a:t>
          </a:r>
          <a:r>
            <a:rPr kumimoji="1" lang="ja-JP" altLang="en-US" sz="1100"/>
            <a:t>住戸に</a:t>
          </a:r>
          <a:r>
            <a:rPr kumimoji="1" lang="en-US" altLang="ja-JP" sz="1100"/>
            <a:t>2</a:t>
          </a:r>
          <a:r>
            <a:rPr kumimoji="1" lang="ja-JP" altLang="en-US" sz="1100"/>
            <a:t>台設置する場合は「</a:t>
          </a:r>
          <a:r>
            <a:rPr kumimoji="1" lang="en-US" altLang="ja-JP" sz="1100"/>
            <a:t>1</a:t>
          </a:r>
          <a:r>
            <a:rPr kumimoji="1" lang="ja-JP" altLang="en-US" sz="1100"/>
            <a:t>」となります。</a:t>
          </a:r>
          <a:endParaRPr kumimoji="1" lang="en-US" altLang="ja-JP" sz="1100"/>
        </a:p>
        <a:p>
          <a:pPr algn="l"/>
          <a:r>
            <a:rPr kumimoji="1" lang="ja-JP" altLang="en-US" sz="1100"/>
            <a:t>戸建の場合は入力不要です。</a:t>
          </a:r>
          <a:endParaRPr kumimoji="1" lang="en-US" altLang="ja-JP" sz="1100"/>
        </a:p>
      </xdr:txBody>
    </xdr:sp>
    <xdr:clientData/>
  </xdr:twoCellAnchor>
  <xdr:twoCellAnchor>
    <xdr:from>
      <xdr:col>30</xdr:col>
      <xdr:colOff>604951</xdr:colOff>
      <xdr:row>0</xdr:row>
      <xdr:rowOff>70485</xdr:rowOff>
    </xdr:from>
    <xdr:to>
      <xdr:col>48</xdr:col>
      <xdr:colOff>0</xdr:colOff>
      <xdr:row>4</xdr:row>
      <xdr:rowOff>146685</xdr:rowOff>
    </xdr:to>
    <xdr:sp macro="" textlink="">
      <xdr:nvSpPr>
        <xdr:cNvPr id="4" name="吹き出し: 四角形 3">
          <a:extLst>
            <a:ext uri="{FF2B5EF4-FFF2-40B4-BE49-F238E27FC236}">
              <a16:creationId xmlns:a16="http://schemas.microsoft.com/office/drawing/2014/main" id="{00000000-0008-0000-0300-000004000000}"/>
            </a:ext>
          </a:extLst>
        </xdr:cNvPr>
        <xdr:cNvSpPr/>
      </xdr:nvSpPr>
      <xdr:spPr>
        <a:xfrm>
          <a:off x="8224951" y="70485"/>
          <a:ext cx="7465714" cy="1123950"/>
        </a:xfrm>
        <a:prstGeom prst="wedgeRectCallout">
          <a:avLst>
            <a:gd name="adj1" fmla="val -61237"/>
            <a:gd name="adj2" fmla="val -8996"/>
          </a:avLst>
        </a:prstGeom>
        <a:solidFill>
          <a:schemeClr val="accent6">
            <a:lumMod val="5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a:t>【</a:t>
          </a:r>
          <a:r>
            <a:rPr kumimoji="1" lang="ja-JP" altLang="en-US" sz="1100"/>
            <a:t>住宅種別・戸数</a:t>
          </a:r>
          <a:r>
            <a:rPr kumimoji="1" lang="en-US" altLang="ja-JP" sz="1100"/>
            <a:t>】</a:t>
          </a:r>
        </a:p>
        <a:p>
          <a:pPr algn="l"/>
          <a:r>
            <a:rPr kumimoji="1" lang="ja-JP" altLang="en-US" sz="1100"/>
            <a:t>戸建か集合かを選択し、集合の場合には実際に建築する住戸数を記入してください。第二面と同一の数値が必要です。戸建の場合には戸数の入力は不要です。</a:t>
          </a:r>
        </a:p>
      </xdr:txBody>
    </xdr:sp>
    <xdr:clientData/>
  </xdr:twoCellAnchor>
  <mc:AlternateContent xmlns:mc="http://schemas.openxmlformats.org/markup-compatibility/2006">
    <mc:Choice xmlns:a14="http://schemas.microsoft.com/office/drawing/2010/main" Requires="a14">
      <xdr:twoCellAnchor editAs="oneCell">
        <xdr:from>
          <xdr:col>18</xdr:col>
          <xdr:colOff>95250</xdr:colOff>
          <xdr:row>3</xdr:row>
          <xdr:rowOff>95250</xdr:rowOff>
        </xdr:from>
        <xdr:to>
          <xdr:col>22</xdr:col>
          <xdr:colOff>209550</xdr:colOff>
          <xdr:row>5</xdr:row>
          <xdr:rowOff>19050</xdr:rowOff>
        </xdr:to>
        <xdr:sp macro="" textlink="">
          <xdr:nvSpPr>
            <xdr:cNvPr id="40961" name="CheckBox1" hidden="1">
              <a:extLst>
                <a:ext uri="{63B3BB69-23CF-44E3-9099-C40C66FF867C}">
                  <a14:compatExt spid="_x0000_s40961"/>
                </a:ext>
                <a:ext uri="{FF2B5EF4-FFF2-40B4-BE49-F238E27FC236}">
                  <a16:creationId xmlns:a16="http://schemas.microsoft.com/office/drawing/2014/main" id="{00000000-0008-0000-0300-0000046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3</xdr:row>
          <xdr:rowOff>95250</xdr:rowOff>
        </xdr:from>
        <xdr:to>
          <xdr:col>26</xdr:col>
          <xdr:colOff>9525</xdr:colOff>
          <xdr:row>5</xdr:row>
          <xdr:rowOff>19050</xdr:rowOff>
        </xdr:to>
        <xdr:sp macro="" textlink="">
          <xdr:nvSpPr>
            <xdr:cNvPr id="40962" name="CheckBox2" hidden="1">
              <a:extLst>
                <a:ext uri="{63B3BB69-23CF-44E3-9099-C40C66FF867C}">
                  <a14:compatExt spid="_x0000_s40962"/>
                </a:ext>
                <a:ext uri="{FF2B5EF4-FFF2-40B4-BE49-F238E27FC236}">
                  <a16:creationId xmlns:a16="http://schemas.microsoft.com/office/drawing/2014/main" id="{00000000-0008-0000-0300-0000066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5</xdr:row>
          <xdr:rowOff>95250</xdr:rowOff>
        </xdr:from>
        <xdr:to>
          <xdr:col>28</xdr:col>
          <xdr:colOff>200025</xdr:colOff>
          <xdr:row>6</xdr:row>
          <xdr:rowOff>133350</xdr:rowOff>
        </xdr:to>
        <xdr:sp macro="" textlink="">
          <xdr:nvSpPr>
            <xdr:cNvPr id="40963" name="CheckBox3" hidden="1">
              <a:extLst>
                <a:ext uri="{63B3BB69-23CF-44E3-9099-C40C66FF867C}">
                  <a14:compatExt spid="_x0000_s40963"/>
                </a:ext>
                <a:ext uri="{FF2B5EF4-FFF2-40B4-BE49-F238E27FC236}">
                  <a16:creationId xmlns:a16="http://schemas.microsoft.com/office/drawing/2014/main" id="{00000000-0008-0000-0300-0000076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29</xdr:col>
      <xdr:colOff>66261</xdr:colOff>
      <xdr:row>22</xdr:row>
      <xdr:rowOff>273326</xdr:rowOff>
    </xdr:from>
    <xdr:to>
      <xdr:col>39</xdr:col>
      <xdr:colOff>244679</xdr:colOff>
      <xdr:row>25</xdr:row>
      <xdr:rowOff>442315</xdr:rowOff>
    </xdr:to>
    <xdr:sp macro="" textlink="">
      <xdr:nvSpPr>
        <xdr:cNvPr id="25" name="左矢印吹き出し 24">
          <a:extLst>
            <a:ext uri="{FF2B5EF4-FFF2-40B4-BE49-F238E27FC236}">
              <a16:creationId xmlns:a16="http://schemas.microsoft.com/office/drawing/2014/main" id="{00000000-0008-0000-0300-000002000000}"/>
            </a:ext>
          </a:extLst>
        </xdr:cNvPr>
        <xdr:cNvSpPr/>
      </xdr:nvSpPr>
      <xdr:spPr>
        <a:xfrm>
          <a:off x="9135718" y="7495761"/>
          <a:ext cx="5719483" cy="1411380"/>
        </a:xfrm>
        <a:prstGeom prst="leftArrowCallout">
          <a:avLst>
            <a:gd name="adj1" fmla="val 25000"/>
            <a:gd name="adj2" fmla="val 25000"/>
            <a:gd name="adj3" fmla="val 25000"/>
            <a:gd name="adj4" fmla="val 84726"/>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a:solidFill>
                <a:sysClr val="windowText" lastClr="000000"/>
              </a:solidFill>
            </a:rPr>
            <a:t>1</a:t>
          </a:r>
          <a:r>
            <a:rPr kumimoji="1" lang="ja-JP" altLang="en-US" sz="1400">
              <a:solidFill>
                <a:sysClr val="windowText" lastClr="000000"/>
              </a:solidFill>
            </a:rPr>
            <a:t>住戸に複数台設置する場合には申請したい金額と異なる可能性があります。</a:t>
          </a:r>
          <a:endParaRPr kumimoji="1" lang="en-US" altLang="ja-JP" sz="1400">
            <a:solidFill>
              <a:sysClr val="windowText" lastClr="000000"/>
            </a:solidFill>
          </a:endParaRPr>
        </a:p>
        <a:p>
          <a:pPr algn="l"/>
          <a:r>
            <a:rPr kumimoji="1" lang="ja-JP" altLang="en-US" sz="1400">
              <a:solidFill>
                <a:sysClr val="windowText" lastClr="000000"/>
              </a:solidFill>
            </a:rPr>
            <a:t>計算結果を修正したい場合には上書きすることもできます。ただし、必ず手引き等を確認してください。</a:t>
          </a:r>
          <a:endParaRPr kumimoji="1" lang="en-US" altLang="ja-JP" sz="1400">
            <a:solidFill>
              <a:sysClr val="windowText" lastClr="000000"/>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s00002\&#32207;&#21209;&#37096;\&#26481;&#20140;&#37117;&#22320;&#29699;&#28201;&#26262;&#21270;&#38450;&#27490;&#27963;&#21205;&#25512;&#36914;&#12475;&#12531;&#12479;&#12540;\&#21109;&#12456;&#12493;&#25903;&#25588;&#12481;&#12540;&#12512;\&#65320;&#65298;&#65304;\&#22320;&#29987;&#22320;&#28040;&#22411;&#20877;&#29983;&#21487;&#33021;&#12456;&#12493;&#12523;&#12462;&#12540;&#23566;&#20837;&#25313;&#22823;&#20107;&#26989;\SII_&#20877;&#29983;&#21487;&#33021;&#12456;&#12493;&#12523;&#12462;&#12540;&#20107;&#26989;&#32773;&#25903;&#25588;&#20107;&#26989;&#36027;&#35036;&#21161;&#37329;\SII_H28&#23455;&#26045;&#35336;&#30011;&#26360;&#31561;&#65288;&#30330;&#38651;&#35373;&#20633;&#21450;&#12403;&#33988;&#38651;&#27744;&#21033;&#29992;&#65289;28ts_d_koufu06-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s00002\&#32207;&#21209;&#37096;\&#26481;&#20140;&#37117;&#22320;&#29699;&#28201;&#26262;&#21270;&#38450;&#27490;&#27963;&#21205;&#25512;&#36914;&#12475;&#12531;&#12479;&#12540;\&#21109;&#12456;&#12493;&#25903;&#25588;&#12481;&#12540;&#12512;\&#65320;&#65298;&#65305;\&#22320;&#29987;&#22320;&#28040;&#22411;&#20877;&#29983;&#21487;&#33021;&#12456;&#12493;&#12523;&#12462;&#12540;&#23566;&#20837;&#25313;&#22823;&#20107;&#26989;\04_&#20132;&#20184;&#35201;&#32177;\28&#24180;&#24230;&#20844;&#21215;\&#27096;&#24335;1&#65374;4&#12288;&#20132;&#20184;&#30003;&#35531;&#26360;&#39006;&#19968;&#24335;&#65288;&#21029;&#32025;1&#38500;&#12367;&#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B5sv3\&#12463;&#12540;&#12523;&#12493;&#12483;&#12488;&#20849;&#26377;\Users\center-96-pc\Documents\&#12467;&#12472;&#12455;&#12493;&#38306;&#20418;\&#35201;&#32177;\&#31532;16&#21495;&#27096;&#24335;%20&#21161;&#25104;&#20107;&#26989;&#23455;&#26045;&#35336;&#30011;&#26360;(&#21407;&#32025;)H25041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作成手順"/>
      <sheetName val="汎用入力規則リスト"/>
      <sheetName val="データ参照シート"/>
      <sheetName val="チェックリスト"/>
      <sheetName val="（別紙3）役員名簿"/>
      <sheetName val="3-1実施計画概要（発電）"/>
      <sheetName val="3-2　設備導入事業経費の配分（当年度）（発電）"/>
      <sheetName val="3-2　設備導入事業経費の配分（他年度１）（発電）"/>
      <sheetName val="3-2　設備導入事業経費の配分（他年度２）（発電）"/>
      <sheetName val="3-2　設備導入事業経費の配分（他年度３）（発電）"/>
      <sheetName val="3-2　設備導入事業経費の配分（総計）（発電）"/>
      <sheetName val="3-4　補助事業に要する経費及びその調達方法"/>
      <sheetName val="3-6　発電単価の算定について"/>
      <sheetName val="3-7　設備及び導入効果（太陽光発電）"/>
      <sheetName val="3-7　設備及び導入効果（風力発電）"/>
      <sheetName val="3-7　設備及び導入効果（バイオマス発電）"/>
      <sheetName val="3-7　設備及び導入効果（水力発電）"/>
      <sheetName val="3-7　設備及び導入効果（地熱発電）"/>
      <sheetName val="3-8　補助対象設備の機器リスト"/>
      <sheetName val="3-18　バイオマス依存率(熱利用)"/>
      <sheetName val="3-24　事業実施に関連する事項（発電）"/>
      <sheetName val="3-25　事業実施体制"/>
      <sheetName val="3-26　事業実施予定スケジュール"/>
      <sheetName val="【参考】日本標準産業中分類"/>
    </sheetNames>
    <sheetDataSet>
      <sheetData sheetId="0"/>
      <sheetData sheetId="1"/>
      <sheetData sheetId="2">
        <row r="2">
          <cell r="B2">
            <v>0</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日本標準産業中分類"/>
      <sheetName val="記載要領"/>
      <sheetName val="基本情報"/>
      <sheetName val="表紙（参考）"/>
      <sheetName val="第1号"/>
      <sheetName val="第2号"/>
      <sheetName val="第3号"/>
      <sheetName val="第4（太陽光）"/>
      <sheetName val="第4（風力)"/>
      <sheetName val="第4（水力)"/>
      <sheetName val="第4（地熱)"/>
      <sheetName val="第4（ﾊﾞｲｵﾏｽ発電)"/>
      <sheetName val="第4（太陽熱)"/>
      <sheetName val="第4（温度差熱)"/>
      <sheetName val="第4（地中熱)"/>
      <sheetName val="第4（ﾊﾞｲｵﾏｽ熱)"/>
      <sheetName val="別紙2"/>
      <sheetName val="別紙3"/>
      <sheetName val="別紙4"/>
      <sheetName val="別紙4 (燃料)"/>
      <sheetName val="別紙5"/>
      <sheetName val="別紙6"/>
      <sheetName val="別紙7"/>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載・印刷要領"/>
      <sheetName val="基本情報"/>
      <sheetName val="横変換"/>
      <sheetName val="業種リスト"/>
      <sheetName val="建物分類"/>
      <sheetName val="対策"/>
      <sheetName val="１"/>
      <sheetName val="17-1"/>
      <sheetName val="17-2"/>
      <sheetName val="17-3"/>
      <sheetName val="17-4"/>
      <sheetName val="17-5-1"/>
      <sheetName val="15-5-2"/>
      <sheetName val="15-6"/>
      <sheetName val="15-7"/>
      <sheetName val="15-8"/>
      <sheetName val="15-9"/>
      <sheetName val="15別1-1"/>
      <sheetName val="15別1-2"/>
      <sheetName val="15別1-3"/>
      <sheetName val="15別1-4"/>
      <sheetName val="15別1-5"/>
      <sheetName val="15別1-6"/>
      <sheetName val="15別2"/>
      <sheetName val="15別3-1"/>
      <sheetName val="15別3-2"/>
      <sheetName val="15別3-3"/>
      <sheetName val="15別4-1"/>
      <sheetName val="15別4-2"/>
      <sheetName val="15別5"/>
    </sheetNames>
    <sheetDataSet>
      <sheetData sheetId="0"/>
      <sheetData sheetId="1"/>
      <sheetData sheetId="2"/>
      <sheetData sheetId="3"/>
      <sheetData sheetId="4"/>
      <sheetData sheetId="5">
        <row r="2">
          <cell r="K2" t="str">
            <v>①製造業</v>
          </cell>
        </row>
        <row r="3">
          <cell r="K3" t="str">
            <v>①建設業</v>
          </cell>
        </row>
        <row r="4">
          <cell r="K4" t="str">
            <v>①運輸業</v>
          </cell>
        </row>
        <row r="5">
          <cell r="K5" t="str">
            <v>①その他</v>
          </cell>
        </row>
        <row r="6">
          <cell r="K6" t="str">
            <v>②卸売業</v>
          </cell>
        </row>
        <row r="7">
          <cell r="K7" t="str">
            <v>③サービス業</v>
          </cell>
        </row>
        <row r="8">
          <cell r="K8" t="str">
            <v>④小売業</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11.xml"/><Relationship Id="rId5" Type="http://schemas.openxmlformats.org/officeDocument/2006/relationships/ctrlProp" Target="../ctrlProps/ctrlProp10.xml"/><Relationship Id="rId4" Type="http://schemas.openxmlformats.org/officeDocument/2006/relationships/ctrlProp" Target="../ctrlProps/ctrlProp9.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16.xml"/><Relationship Id="rId3" Type="http://schemas.openxmlformats.org/officeDocument/2006/relationships/vmlDrawing" Target="../drawings/vmlDrawing3.vml"/><Relationship Id="rId7" Type="http://schemas.openxmlformats.org/officeDocument/2006/relationships/ctrlProp" Target="../ctrlProps/ctrlProp15.x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ctrlProp" Target="../ctrlProps/ctrlProp14.xml"/><Relationship Id="rId5" Type="http://schemas.openxmlformats.org/officeDocument/2006/relationships/ctrlProp" Target="../ctrlProps/ctrlProp13.xml"/><Relationship Id="rId4" Type="http://schemas.openxmlformats.org/officeDocument/2006/relationships/ctrlProp" Target="../ctrlProps/ctrlProp12.xml"/></Relationships>
</file>

<file path=xl/worksheets/_rels/sheet5.xml.rels><?xml version="1.0" encoding="UTF-8" standalone="yes"?>
<Relationships xmlns="http://schemas.openxmlformats.org/package/2006/relationships"><Relationship Id="rId8" Type="http://schemas.openxmlformats.org/officeDocument/2006/relationships/control" Target="../activeX/activeX3.xml"/><Relationship Id="rId3" Type="http://schemas.openxmlformats.org/officeDocument/2006/relationships/vmlDrawing" Target="../drawings/vmlDrawing4.vml"/><Relationship Id="rId7" Type="http://schemas.openxmlformats.org/officeDocument/2006/relationships/image" Target="../media/image2.emf"/><Relationship Id="rId2" Type="http://schemas.openxmlformats.org/officeDocument/2006/relationships/drawing" Target="../drawings/drawing4.xml"/><Relationship Id="rId1" Type="http://schemas.openxmlformats.org/officeDocument/2006/relationships/printerSettings" Target="../printerSettings/printerSettings5.bin"/><Relationship Id="rId6" Type="http://schemas.openxmlformats.org/officeDocument/2006/relationships/control" Target="../activeX/activeX2.xml"/><Relationship Id="rId5" Type="http://schemas.openxmlformats.org/officeDocument/2006/relationships/image" Target="../media/image1.emf"/><Relationship Id="rId4" Type="http://schemas.openxmlformats.org/officeDocument/2006/relationships/control" Target="../activeX/activeX1.xml"/><Relationship Id="rId9" Type="http://schemas.openxmlformats.org/officeDocument/2006/relationships/image" Target="../media/image3.emf"/></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pageSetUpPr fitToPage="1"/>
  </sheetPr>
  <dimension ref="A1:CZ39"/>
  <sheetViews>
    <sheetView showZeros="0" tabSelected="1" view="pageBreakPreview" zoomScale="115" zoomScaleNormal="70" zoomScaleSheetLayoutView="115" workbookViewId="0"/>
  </sheetViews>
  <sheetFormatPr defaultColWidth="1.25" defaultRowHeight="16.5" x14ac:dyDescent="0.4"/>
  <cols>
    <col min="1" max="1" width="1.25" style="2"/>
    <col min="2" max="4" width="1.25" style="2" customWidth="1"/>
    <col min="5" max="6" width="1.25" style="4" customWidth="1"/>
    <col min="7" max="9" width="1.25" style="3" customWidth="1"/>
    <col min="10" max="13" width="1.25" style="2"/>
    <col min="14" max="14" width="1.125" style="2" customWidth="1"/>
    <col min="15" max="38" width="1.25" style="2"/>
    <col min="39" max="39" width="1.25" style="2" customWidth="1"/>
    <col min="40" max="45" width="1.25" style="2"/>
    <col min="46" max="46" width="1.25" style="2" customWidth="1"/>
    <col min="47" max="93" width="1.25" style="2"/>
    <col min="94" max="94" width="1.625" style="2" customWidth="1"/>
    <col min="95" max="102" width="1.25" style="2"/>
    <col min="103" max="103" width="8.875" style="2" hidden="1" customWidth="1"/>
    <col min="104" max="104" width="15.5" style="2" hidden="1" customWidth="1"/>
    <col min="105" max="105" width="1.375" style="2" customWidth="1"/>
    <col min="106" max="256" width="1.25" style="2"/>
    <col min="257" max="263" width="1.25" style="2" customWidth="1"/>
    <col min="264" max="267" width="1.25" style="2"/>
    <col min="268" max="268" width="1.125" style="2" customWidth="1"/>
    <col min="269" max="512" width="1.25" style="2"/>
    <col min="513" max="519" width="1.25" style="2" customWidth="1"/>
    <col min="520" max="523" width="1.25" style="2"/>
    <col min="524" max="524" width="1.125" style="2" customWidth="1"/>
    <col min="525" max="768" width="1.25" style="2"/>
    <col min="769" max="775" width="1.25" style="2" customWidth="1"/>
    <col min="776" max="779" width="1.25" style="2"/>
    <col min="780" max="780" width="1.125" style="2" customWidth="1"/>
    <col min="781" max="1024" width="1.25" style="2"/>
    <col min="1025" max="1031" width="1.25" style="2" customWidth="1"/>
    <col min="1032" max="1035" width="1.25" style="2"/>
    <col min="1036" max="1036" width="1.125" style="2" customWidth="1"/>
    <col min="1037" max="1280" width="1.25" style="2"/>
    <col min="1281" max="1287" width="1.25" style="2" customWidth="1"/>
    <col min="1288" max="1291" width="1.25" style="2"/>
    <col min="1292" max="1292" width="1.125" style="2" customWidth="1"/>
    <col min="1293" max="1536" width="1.25" style="2"/>
    <col min="1537" max="1543" width="1.25" style="2" customWidth="1"/>
    <col min="1544" max="1547" width="1.25" style="2"/>
    <col min="1548" max="1548" width="1.125" style="2" customWidth="1"/>
    <col min="1549" max="1792" width="1.25" style="2"/>
    <col min="1793" max="1799" width="1.25" style="2" customWidth="1"/>
    <col min="1800" max="1803" width="1.25" style="2"/>
    <col min="1804" max="1804" width="1.125" style="2" customWidth="1"/>
    <col min="1805" max="2048" width="1.25" style="2"/>
    <col min="2049" max="2055" width="1.25" style="2" customWidth="1"/>
    <col min="2056" max="2059" width="1.25" style="2"/>
    <col min="2060" max="2060" width="1.125" style="2" customWidth="1"/>
    <col min="2061" max="2304" width="1.25" style="2"/>
    <col min="2305" max="2311" width="1.25" style="2" customWidth="1"/>
    <col min="2312" max="2315" width="1.25" style="2"/>
    <col min="2316" max="2316" width="1.125" style="2" customWidth="1"/>
    <col min="2317" max="2560" width="1.25" style="2"/>
    <col min="2561" max="2567" width="1.25" style="2" customWidth="1"/>
    <col min="2568" max="2571" width="1.25" style="2"/>
    <col min="2572" max="2572" width="1.125" style="2" customWidth="1"/>
    <col min="2573" max="2816" width="1.25" style="2"/>
    <col min="2817" max="2823" width="1.25" style="2" customWidth="1"/>
    <col min="2824" max="2827" width="1.25" style="2"/>
    <col min="2828" max="2828" width="1.125" style="2" customWidth="1"/>
    <col min="2829" max="3072" width="1.25" style="2"/>
    <col min="3073" max="3079" width="1.25" style="2" customWidth="1"/>
    <col min="3080" max="3083" width="1.25" style="2"/>
    <col min="3084" max="3084" width="1.125" style="2" customWidth="1"/>
    <col min="3085" max="3328" width="1.25" style="2"/>
    <col min="3329" max="3335" width="1.25" style="2" customWidth="1"/>
    <col min="3336" max="3339" width="1.25" style="2"/>
    <col min="3340" max="3340" width="1.125" style="2" customWidth="1"/>
    <col min="3341" max="3584" width="1.25" style="2"/>
    <col min="3585" max="3591" width="1.25" style="2" customWidth="1"/>
    <col min="3592" max="3595" width="1.25" style="2"/>
    <col min="3596" max="3596" width="1.125" style="2" customWidth="1"/>
    <col min="3597" max="3840" width="1.25" style="2"/>
    <col min="3841" max="3847" width="1.25" style="2" customWidth="1"/>
    <col min="3848" max="3851" width="1.25" style="2"/>
    <col min="3852" max="3852" width="1.125" style="2" customWidth="1"/>
    <col min="3853" max="4096" width="1.25" style="2"/>
    <col min="4097" max="4103" width="1.25" style="2" customWidth="1"/>
    <col min="4104" max="4107" width="1.25" style="2"/>
    <col min="4108" max="4108" width="1.125" style="2" customWidth="1"/>
    <col min="4109" max="4352" width="1.25" style="2"/>
    <col min="4353" max="4359" width="1.25" style="2" customWidth="1"/>
    <col min="4360" max="4363" width="1.25" style="2"/>
    <col min="4364" max="4364" width="1.125" style="2" customWidth="1"/>
    <col min="4365" max="4608" width="1.25" style="2"/>
    <col min="4609" max="4615" width="1.25" style="2" customWidth="1"/>
    <col min="4616" max="4619" width="1.25" style="2"/>
    <col min="4620" max="4620" width="1.125" style="2" customWidth="1"/>
    <col min="4621" max="4864" width="1.25" style="2"/>
    <col min="4865" max="4871" width="1.25" style="2" customWidth="1"/>
    <col min="4872" max="4875" width="1.25" style="2"/>
    <col min="4876" max="4876" width="1.125" style="2" customWidth="1"/>
    <col min="4877" max="5120" width="1.25" style="2"/>
    <col min="5121" max="5127" width="1.25" style="2" customWidth="1"/>
    <col min="5128" max="5131" width="1.25" style="2"/>
    <col min="5132" max="5132" width="1.125" style="2" customWidth="1"/>
    <col min="5133" max="5376" width="1.25" style="2"/>
    <col min="5377" max="5383" width="1.25" style="2" customWidth="1"/>
    <col min="5384" max="5387" width="1.25" style="2"/>
    <col min="5388" max="5388" width="1.125" style="2" customWidth="1"/>
    <col min="5389" max="5632" width="1.25" style="2"/>
    <col min="5633" max="5639" width="1.25" style="2" customWidth="1"/>
    <col min="5640" max="5643" width="1.25" style="2"/>
    <col min="5644" max="5644" width="1.125" style="2" customWidth="1"/>
    <col min="5645" max="5888" width="1.25" style="2"/>
    <col min="5889" max="5895" width="1.25" style="2" customWidth="1"/>
    <col min="5896" max="5899" width="1.25" style="2"/>
    <col min="5900" max="5900" width="1.125" style="2" customWidth="1"/>
    <col min="5901" max="6144" width="1.25" style="2"/>
    <col min="6145" max="6151" width="1.25" style="2" customWidth="1"/>
    <col min="6152" max="6155" width="1.25" style="2"/>
    <col min="6156" max="6156" width="1.125" style="2" customWidth="1"/>
    <col min="6157" max="6400" width="1.25" style="2"/>
    <col min="6401" max="6407" width="1.25" style="2" customWidth="1"/>
    <col min="6408" max="6411" width="1.25" style="2"/>
    <col min="6412" max="6412" width="1.125" style="2" customWidth="1"/>
    <col min="6413" max="6656" width="1.25" style="2"/>
    <col min="6657" max="6663" width="1.25" style="2" customWidth="1"/>
    <col min="6664" max="6667" width="1.25" style="2"/>
    <col min="6668" max="6668" width="1.125" style="2" customWidth="1"/>
    <col min="6669" max="6912" width="1.25" style="2"/>
    <col min="6913" max="6919" width="1.25" style="2" customWidth="1"/>
    <col min="6920" max="6923" width="1.25" style="2"/>
    <col min="6924" max="6924" width="1.125" style="2" customWidth="1"/>
    <col min="6925" max="7168" width="1.25" style="2"/>
    <col min="7169" max="7175" width="1.25" style="2" customWidth="1"/>
    <col min="7176" max="7179" width="1.25" style="2"/>
    <col min="7180" max="7180" width="1.125" style="2" customWidth="1"/>
    <col min="7181" max="7424" width="1.25" style="2"/>
    <col min="7425" max="7431" width="1.25" style="2" customWidth="1"/>
    <col min="7432" max="7435" width="1.25" style="2"/>
    <col min="7436" max="7436" width="1.125" style="2" customWidth="1"/>
    <col min="7437" max="7680" width="1.25" style="2"/>
    <col min="7681" max="7687" width="1.25" style="2" customWidth="1"/>
    <col min="7688" max="7691" width="1.25" style="2"/>
    <col min="7692" max="7692" width="1.125" style="2" customWidth="1"/>
    <col min="7693" max="7936" width="1.25" style="2"/>
    <col min="7937" max="7943" width="1.25" style="2" customWidth="1"/>
    <col min="7944" max="7947" width="1.25" style="2"/>
    <col min="7948" max="7948" width="1.125" style="2" customWidth="1"/>
    <col min="7949" max="8192" width="1.25" style="2"/>
    <col min="8193" max="8199" width="1.25" style="2" customWidth="1"/>
    <col min="8200" max="8203" width="1.25" style="2"/>
    <col min="8204" max="8204" width="1.125" style="2" customWidth="1"/>
    <col min="8205" max="8448" width="1.25" style="2"/>
    <col min="8449" max="8455" width="1.25" style="2" customWidth="1"/>
    <col min="8456" max="8459" width="1.25" style="2"/>
    <col min="8460" max="8460" width="1.125" style="2" customWidth="1"/>
    <col min="8461" max="8704" width="1.25" style="2"/>
    <col min="8705" max="8711" width="1.25" style="2" customWidth="1"/>
    <col min="8712" max="8715" width="1.25" style="2"/>
    <col min="8716" max="8716" width="1.125" style="2" customWidth="1"/>
    <col min="8717" max="8960" width="1.25" style="2"/>
    <col min="8961" max="8967" width="1.25" style="2" customWidth="1"/>
    <col min="8968" max="8971" width="1.25" style="2"/>
    <col min="8972" max="8972" width="1.125" style="2" customWidth="1"/>
    <col min="8973" max="9216" width="1.25" style="2"/>
    <col min="9217" max="9223" width="1.25" style="2" customWidth="1"/>
    <col min="9224" max="9227" width="1.25" style="2"/>
    <col min="9228" max="9228" width="1.125" style="2" customWidth="1"/>
    <col min="9229" max="9472" width="1.25" style="2"/>
    <col min="9473" max="9479" width="1.25" style="2" customWidth="1"/>
    <col min="9480" max="9483" width="1.25" style="2"/>
    <col min="9484" max="9484" width="1.125" style="2" customWidth="1"/>
    <col min="9485" max="9728" width="1.25" style="2"/>
    <col min="9729" max="9735" width="1.25" style="2" customWidth="1"/>
    <col min="9736" max="9739" width="1.25" style="2"/>
    <col min="9740" max="9740" width="1.125" style="2" customWidth="1"/>
    <col min="9741" max="9984" width="1.25" style="2"/>
    <col min="9985" max="9991" width="1.25" style="2" customWidth="1"/>
    <col min="9992" max="9995" width="1.25" style="2"/>
    <col min="9996" max="9996" width="1.125" style="2" customWidth="1"/>
    <col min="9997" max="10240" width="1.25" style="2"/>
    <col min="10241" max="10247" width="1.25" style="2" customWidth="1"/>
    <col min="10248" max="10251" width="1.25" style="2"/>
    <col min="10252" max="10252" width="1.125" style="2" customWidth="1"/>
    <col min="10253" max="10496" width="1.25" style="2"/>
    <col min="10497" max="10503" width="1.25" style="2" customWidth="1"/>
    <col min="10504" max="10507" width="1.25" style="2"/>
    <col min="10508" max="10508" width="1.125" style="2" customWidth="1"/>
    <col min="10509" max="10752" width="1.25" style="2"/>
    <col min="10753" max="10759" width="1.25" style="2" customWidth="1"/>
    <col min="10760" max="10763" width="1.25" style="2"/>
    <col min="10764" max="10764" width="1.125" style="2" customWidth="1"/>
    <col min="10765" max="11008" width="1.25" style="2"/>
    <col min="11009" max="11015" width="1.25" style="2" customWidth="1"/>
    <col min="11016" max="11019" width="1.25" style="2"/>
    <col min="11020" max="11020" width="1.125" style="2" customWidth="1"/>
    <col min="11021" max="11264" width="1.25" style="2"/>
    <col min="11265" max="11271" width="1.25" style="2" customWidth="1"/>
    <col min="11272" max="11275" width="1.25" style="2"/>
    <col min="11276" max="11276" width="1.125" style="2" customWidth="1"/>
    <col min="11277" max="11520" width="1.25" style="2"/>
    <col min="11521" max="11527" width="1.25" style="2" customWidth="1"/>
    <col min="11528" max="11531" width="1.25" style="2"/>
    <col min="11532" max="11532" width="1.125" style="2" customWidth="1"/>
    <col min="11533" max="11776" width="1.25" style="2"/>
    <col min="11777" max="11783" width="1.25" style="2" customWidth="1"/>
    <col min="11784" max="11787" width="1.25" style="2"/>
    <col min="11788" max="11788" width="1.125" style="2" customWidth="1"/>
    <col min="11789" max="12032" width="1.25" style="2"/>
    <col min="12033" max="12039" width="1.25" style="2" customWidth="1"/>
    <col min="12040" max="12043" width="1.25" style="2"/>
    <col min="12044" max="12044" width="1.125" style="2" customWidth="1"/>
    <col min="12045" max="12288" width="1.25" style="2"/>
    <col min="12289" max="12295" width="1.25" style="2" customWidth="1"/>
    <col min="12296" max="12299" width="1.25" style="2"/>
    <col min="12300" max="12300" width="1.125" style="2" customWidth="1"/>
    <col min="12301" max="12544" width="1.25" style="2"/>
    <col min="12545" max="12551" width="1.25" style="2" customWidth="1"/>
    <col min="12552" max="12555" width="1.25" style="2"/>
    <col min="12556" max="12556" width="1.125" style="2" customWidth="1"/>
    <col min="12557" max="12800" width="1.25" style="2"/>
    <col min="12801" max="12807" width="1.25" style="2" customWidth="1"/>
    <col min="12808" max="12811" width="1.25" style="2"/>
    <col min="12812" max="12812" width="1.125" style="2" customWidth="1"/>
    <col min="12813" max="13056" width="1.25" style="2"/>
    <col min="13057" max="13063" width="1.25" style="2" customWidth="1"/>
    <col min="13064" max="13067" width="1.25" style="2"/>
    <col min="13068" max="13068" width="1.125" style="2" customWidth="1"/>
    <col min="13069" max="13312" width="1.25" style="2"/>
    <col min="13313" max="13319" width="1.25" style="2" customWidth="1"/>
    <col min="13320" max="13323" width="1.25" style="2"/>
    <col min="13324" max="13324" width="1.125" style="2" customWidth="1"/>
    <col min="13325" max="13568" width="1.25" style="2"/>
    <col min="13569" max="13575" width="1.25" style="2" customWidth="1"/>
    <col min="13576" max="13579" width="1.25" style="2"/>
    <col min="13580" max="13580" width="1.125" style="2" customWidth="1"/>
    <col min="13581" max="13824" width="1.25" style="2"/>
    <col min="13825" max="13831" width="1.25" style="2" customWidth="1"/>
    <col min="13832" max="13835" width="1.25" style="2"/>
    <col min="13836" max="13836" width="1.125" style="2" customWidth="1"/>
    <col min="13837" max="14080" width="1.25" style="2"/>
    <col min="14081" max="14087" width="1.25" style="2" customWidth="1"/>
    <col min="14088" max="14091" width="1.25" style="2"/>
    <col min="14092" max="14092" width="1.125" style="2" customWidth="1"/>
    <col min="14093" max="14336" width="1.25" style="2"/>
    <col min="14337" max="14343" width="1.25" style="2" customWidth="1"/>
    <col min="14344" max="14347" width="1.25" style="2"/>
    <col min="14348" max="14348" width="1.125" style="2" customWidth="1"/>
    <col min="14349" max="14592" width="1.25" style="2"/>
    <col min="14593" max="14599" width="1.25" style="2" customWidth="1"/>
    <col min="14600" max="14603" width="1.25" style="2"/>
    <col min="14604" max="14604" width="1.125" style="2" customWidth="1"/>
    <col min="14605" max="14848" width="1.25" style="2"/>
    <col min="14849" max="14855" width="1.25" style="2" customWidth="1"/>
    <col min="14856" max="14859" width="1.25" style="2"/>
    <col min="14860" max="14860" width="1.125" style="2" customWidth="1"/>
    <col min="14861" max="15104" width="1.25" style="2"/>
    <col min="15105" max="15111" width="1.25" style="2" customWidth="1"/>
    <col min="15112" max="15115" width="1.25" style="2"/>
    <col min="15116" max="15116" width="1.125" style="2" customWidth="1"/>
    <col min="15117" max="15360" width="1.25" style="2"/>
    <col min="15361" max="15367" width="1.25" style="2" customWidth="1"/>
    <col min="15368" max="15371" width="1.25" style="2"/>
    <col min="15372" max="15372" width="1.125" style="2" customWidth="1"/>
    <col min="15373" max="15616" width="1.25" style="2"/>
    <col min="15617" max="15623" width="1.25" style="2" customWidth="1"/>
    <col min="15624" max="15627" width="1.25" style="2"/>
    <col min="15628" max="15628" width="1.125" style="2" customWidth="1"/>
    <col min="15629" max="16384" width="1.25" style="2"/>
  </cols>
  <sheetData>
    <row r="1" spans="1:93" ht="16.899999999999999" customHeight="1" x14ac:dyDescent="0.4">
      <c r="A1" s="1"/>
      <c r="B1" s="160" t="s">
        <v>240</v>
      </c>
      <c r="C1" s="160"/>
      <c r="D1" s="160"/>
      <c r="E1" s="160"/>
      <c r="F1" s="160"/>
      <c r="G1" s="160"/>
      <c r="H1" s="160"/>
      <c r="I1" s="160"/>
      <c r="J1" s="160"/>
      <c r="K1" s="160"/>
      <c r="L1" s="160"/>
      <c r="M1" s="160"/>
      <c r="N1" s="160"/>
      <c r="O1" s="160"/>
      <c r="P1" s="160"/>
      <c r="Q1" s="160"/>
      <c r="R1" s="160"/>
      <c r="S1" s="160"/>
      <c r="T1" s="160"/>
      <c r="U1" s="160"/>
      <c r="V1" s="160"/>
      <c r="W1" s="160"/>
      <c r="X1" s="160"/>
      <c r="Y1" s="160"/>
      <c r="Z1" s="160"/>
      <c r="AA1" s="160"/>
      <c r="AB1" s="160"/>
      <c r="AC1" s="160"/>
      <c r="AD1" s="160"/>
      <c r="AE1" s="160"/>
      <c r="AF1" s="160"/>
      <c r="AG1" s="160"/>
      <c r="AH1" s="160"/>
      <c r="AI1" s="160"/>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row>
    <row r="2" spans="1:93" s="8" customFormat="1" ht="27.6" customHeight="1" x14ac:dyDescent="0.4">
      <c r="B2" s="261" t="s">
        <v>95</v>
      </c>
      <c r="C2" s="261"/>
      <c r="D2" s="261"/>
      <c r="E2" s="261"/>
      <c r="F2" s="261"/>
      <c r="G2" s="261"/>
      <c r="H2" s="261"/>
      <c r="I2" s="261"/>
      <c r="J2" s="261"/>
      <c r="K2" s="261"/>
      <c r="L2" s="261"/>
      <c r="M2" s="261"/>
      <c r="N2" s="261"/>
      <c r="O2" s="261"/>
      <c r="P2" s="261"/>
      <c r="Q2" s="261"/>
      <c r="R2" s="261"/>
      <c r="S2" s="261"/>
      <c r="T2" s="261"/>
      <c r="U2" s="261"/>
      <c r="V2" s="261"/>
      <c r="W2" s="261"/>
      <c r="X2" s="261"/>
      <c r="Y2" s="261"/>
      <c r="Z2" s="261"/>
      <c r="AA2" s="261"/>
      <c r="AB2" s="261"/>
      <c r="AC2" s="261"/>
      <c r="AD2" s="261"/>
      <c r="AE2" s="261"/>
      <c r="AF2" s="261"/>
      <c r="AG2" s="261"/>
      <c r="AH2" s="261"/>
      <c r="AI2" s="261"/>
      <c r="AJ2" s="261"/>
      <c r="AK2" s="261"/>
      <c r="AL2" s="261"/>
      <c r="AM2" s="261"/>
      <c r="AN2" s="261"/>
      <c r="AO2" s="261"/>
      <c r="AP2" s="261"/>
      <c r="AQ2" s="261"/>
      <c r="AR2" s="261"/>
      <c r="AS2" s="261"/>
      <c r="AT2" s="261"/>
      <c r="AU2" s="261"/>
      <c r="AV2" s="261"/>
      <c r="AW2" s="261"/>
      <c r="AX2" s="261"/>
      <c r="AY2" s="261"/>
      <c r="AZ2" s="261"/>
      <c r="BA2" s="261"/>
      <c r="BB2" s="261"/>
      <c r="BC2" s="261"/>
      <c r="BD2" s="261"/>
      <c r="BE2" s="261"/>
      <c r="BF2" s="261"/>
      <c r="BG2" s="261"/>
      <c r="BH2" s="261"/>
      <c r="BI2" s="261"/>
      <c r="BJ2" s="261"/>
      <c r="BK2" s="261"/>
      <c r="BL2" s="261"/>
      <c r="BM2" s="261"/>
      <c r="BN2" s="261"/>
      <c r="BO2" s="261"/>
      <c r="BP2" s="261"/>
      <c r="BQ2" s="261"/>
      <c r="BR2" s="261"/>
      <c r="BS2" s="261"/>
      <c r="BT2" s="261"/>
      <c r="BU2" s="261"/>
      <c r="BV2" s="261"/>
      <c r="BW2" s="261"/>
      <c r="BX2" s="261"/>
      <c r="BY2" s="261"/>
      <c r="BZ2" s="261"/>
      <c r="CA2" s="261"/>
      <c r="CB2" s="261"/>
      <c r="CC2" s="261"/>
      <c r="CD2" s="261"/>
      <c r="CE2" s="261"/>
      <c r="CF2" s="261"/>
      <c r="CG2" s="261"/>
      <c r="CH2" s="261"/>
      <c r="CI2" s="261"/>
      <c r="CJ2" s="261"/>
      <c r="CK2" s="261"/>
      <c r="CL2" s="261"/>
      <c r="CM2" s="261"/>
      <c r="CN2" s="261"/>
    </row>
    <row r="3" spans="1:93" s="8" customFormat="1" ht="27.6" customHeight="1" x14ac:dyDescent="0.4">
      <c r="B3" s="261" t="s">
        <v>24</v>
      </c>
      <c r="C3" s="261"/>
      <c r="D3" s="261"/>
      <c r="E3" s="261"/>
      <c r="F3" s="261"/>
      <c r="G3" s="261"/>
      <c r="H3" s="261"/>
      <c r="I3" s="261"/>
      <c r="J3" s="261"/>
      <c r="K3" s="261"/>
      <c r="L3" s="261"/>
      <c r="M3" s="261"/>
      <c r="N3" s="261"/>
      <c r="O3" s="261"/>
      <c r="P3" s="261"/>
      <c r="Q3" s="261"/>
      <c r="R3" s="261"/>
      <c r="S3" s="261"/>
      <c r="T3" s="261"/>
      <c r="U3" s="261"/>
      <c r="V3" s="261"/>
      <c r="W3" s="261"/>
      <c r="X3" s="261"/>
      <c r="Y3" s="261"/>
      <c r="Z3" s="261"/>
      <c r="AA3" s="261"/>
      <c r="AB3" s="261"/>
      <c r="AC3" s="261"/>
      <c r="AD3" s="261"/>
      <c r="AE3" s="261"/>
      <c r="AF3" s="261"/>
      <c r="AG3" s="261"/>
      <c r="AH3" s="261"/>
      <c r="AI3" s="261"/>
      <c r="AJ3" s="261"/>
      <c r="AK3" s="261"/>
      <c r="AL3" s="261"/>
      <c r="AM3" s="261"/>
      <c r="AN3" s="261"/>
      <c r="AO3" s="261"/>
      <c r="AP3" s="261"/>
      <c r="AQ3" s="261"/>
      <c r="AR3" s="261"/>
      <c r="AS3" s="261"/>
      <c r="AT3" s="261"/>
      <c r="AU3" s="261"/>
      <c r="AV3" s="261"/>
      <c r="AW3" s="261"/>
      <c r="AX3" s="261"/>
      <c r="AY3" s="261"/>
      <c r="AZ3" s="261"/>
      <c r="BA3" s="261"/>
      <c r="BB3" s="261"/>
      <c r="BC3" s="261"/>
      <c r="BD3" s="261"/>
      <c r="BE3" s="261"/>
      <c r="BF3" s="261"/>
      <c r="BG3" s="261"/>
      <c r="BH3" s="261"/>
      <c r="BI3" s="261"/>
      <c r="BJ3" s="261"/>
      <c r="BK3" s="261"/>
      <c r="BL3" s="261"/>
      <c r="BM3" s="261"/>
      <c r="BN3" s="261"/>
      <c r="BO3" s="261"/>
      <c r="BP3" s="261"/>
      <c r="BQ3" s="261"/>
      <c r="BR3" s="261"/>
      <c r="BS3" s="261"/>
      <c r="BT3" s="261"/>
      <c r="BU3" s="261"/>
      <c r="BV3" s="261"/>
      <c r="BW3" s="261"/>
      <c r="BX3" s="261"/>
      <c r="BY3" s="261"/>
      <c r="BZ3" s="261"/>
      <c r="CA3" s="261"/>
      <c r="CB3" s="261"/>
      <c r="CC3" s="261"/>
      <c r="CD3" s="261"/>
      <c r="CE3" s="261"/>
      <c r="CF3" s="261"/>
      <c r="CG3" s="261"/>
      <c r="CH3" s="261"/>
      <c r="CI3" s="261"/>
      <c r="CJ3" s="261"/>
      <c r="CK3" s="261"/>
      <c r="CL3" s="261"/>
      <c r="CM3" s="261"/>
      <c r="CN3" s="261"/>
    </row>
    <row r="4" spans="1:93" ht="7.15" customHeight="1" thickBot="1" x14ac:dyDescent="0.45">
      <c r="A4" s="1"/>
      <c r="B4" s="1"/>
      <c r="C4" s="1"/>
      <c r="D4" s="1"/>
      <c r="E4" s="14"/>
      <c r="F4" s="14"/>
      <c r="G4" s="7"/>
      <c r="H4" s="7"/>
      <c r="I4" s="7"/>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row>
    <row r="5" spans="1:93" ht="27.6" customHeight="1" thickBot="1" x14ac:dyDescent="0.45">
      <c r="A5" s="1"/>
      <c r="B5" s="1"/>
      <c r="C5" s="1"/>
      <c r="D5" s="262" t="s">
        <v>1</v>
      </c>
      <c r="E5" s="263"/>
      <c r="F5" s="263"/>
      <c r="G5" s="263"/>
      <c r="H5" s="263"/>
      <c r="I5" s="263"/>
      <c r="J5" s="263"/>
      <c r="K5" s="263"/>
      <c r="L5" s="263"/>
      <c r="M5" s="263"/>
      <c r="N5" s="263"/>
      <c r="O5" s="263"/>
      <c r="P5" s="263"/>
      <c r="Q5" s="263"/>
      <c r="R5" s="263"/>
      <c r="S5" s="263"/>
      <c r="T5" s="264"/>
      <c r="U5" s="265"/>
      <c r="V5" s="265"/>
      <c r="W5" s="265"/>
      <c r="X5" s="265"/>
      <c r="Y5" s="265"/>
      <c r="Z5" s="265"/>
      <c r="AA5" s="265"/>
      <c r="AB5" s="265"/>
      <c r="AC5" s="265"/>
      <c r="AD5" s="265"/>
      <c r="AE5" s="265"/>
      <c r="AF5" s="265"/>
      <c r="AG5" s="265"/>
      <c r="AH5" s="265"/>
      <c r="AI5" s="265"/>
      <c r="AJ5" s="265"/>
      <c r="AK5" s="265"/>
      <c r="AL5" s="265"/>
      <c r="AM5" s="265"/>
      <c r="AN5" s="265"/>
      <c r="AO5" s="265"/>
      <c r="AP5" s="265"/>
      <c r="AQ5" s="265"/>
      <c r="AR5" s="265"/>
      <c r="AS5" s="265"/>
      <c r="AT5" s="265"/>
      <c r="AU5" s="265"/>
      <c r="AV5" s="265"/>
      <c r="AW5" s="265"/>
      <c r="AX5" s="265"/>
      <c r="AY5" s="265"/>
      <c r="AZ5" s="265"/>
      <c r="BA5" s="265"/>
      <c r="BB5" s="265"/>
      <c r="BC5" s="265"/>
      <c r="BD5" s="265"/>
      <c r="BE5" s="265"/>
      <c r="BF5" s="265"/>
      <c r="BG5" s="265"/>
      <c r="BH5" s="265"/>
      <c r="BI5" s="265"/>
      <c r="BJ5" s="265"/>
      <c r="BK5" s="265"/>
      <c r="BL5" s="265"/>
      <c r="BM5" s="265"/>
      <c r="BN5" s="265"/>
      <c r="BO5" s="265"/>
      <c r="BP5" s="265"/>
      <c r="BQ5" s="265"/>
      <c r="BR5" s="265"/>
      <c r="BS5" s="265"/>
      <c r="BT5" s="265"/>
      <c r="BU5" s="265"/>
      <c r="BV5" s="265"/>
      <c r="BW5" s="265"/>
      <c r="BX5" s="265"/>
      <c r="BY5" s="265"/>
      <c r="BZ5" s="265"/>
      <c r="CA5" s="265"/>
      <c r="CB5" s="265"/>
      <c r="CC5" s="265"/>
      <c r="CD5" s="265"/>
      <c r="CE5" s="265"/>
      <c r="CF5" s="265"/>
      <c r="CG5" s="265"/>
      <c r="CH5" s="265"/>
      <c r="CI5" s="265"/>
      <c r="CJ5" s="265"/>
      <c r="CK5" s="265"/>
      <c r="CL5" s="265"/>
      <c r="CM5" s="265"/>
      <c r="CN5" s="266"/>
      <c r="CO5" s="1"/>
    </row>
    <row r="6" spans="1:93" ht="9.6" customHeight="1" x14ac:dyDescent="0.4">
      <c r="A6" s="1"/>
      <c r="B6" s="1"/>
      <c r="C6" s="1"/>
      <c r="D6" s="1"/>
      <c r="E6" s="14"/>
      <c r="F6" s="14"/>
      <c r="G6" s="7"/>
      <c r="H6" s="7"/>
      <c r="I6" s="7"/>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row>
    <row r="7" spans="1:93" ht="7.9" customHeight="1" x14ac:dyDescent="0.4">
      <c r="A7" s="1"/>
      <c r="B7" s="1"/>
      <c r="C7" s="1"/>
      <c r="D7" s="1"/>
      <c r="E7" s="14"/>
      <c r="F7" s="14"/>
      <c r="G7" s="7"/>
      <c r="H7" s="7"/>
      <c r="I7" s="7"/>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row>
    <row r="8" spans="1:93" ht="20.25" thickBot="1" x14ac:dyDescent="0.45">
      <c r="A8" s="1"/>
      <c r="B8" s="267" t="s">
        <v>2</v>
      </c>
      <c r="C8" s="267"/>
      <c r="D8" s="267"/>
      <c r="E8" s="267"/>
      <c r="F8" s="267"/>
      <c r="G8" s="267"/>
      <c r="H8" s="267"/>
      <c r="I8" s="267"/>
      <c r="J8" s="267"/>
      <c r="K8" s="267"/>
      <c r="L8" s="267"/>
      <c r="M8" s="267"/>
      <c r="N8" s="267"/>
      <c r="O8" s="267"/>
      <c r="P8" s="267"/>
      <c r="Q8" s="267"/>
      <c r="R8" s="267"/>
      <c r="S8" s="267"/>
      <c r="T8" s="267"/>
      <c r="U8" s="267"/>
      <c r="V8" s="267"/>
      <c r="W8" s="267"/>
      <c r="X8" s="267"/>
      <c r="Y8" s="267"/>
      <c r="Z8" s="267"/>
      <c r="AA8" s="267"/>
      <c r="AB8" s="267"/>
      <c r="AC8" s="267"/>
      <c r="AD8" s="267"/>
      <c r="AE8" s="267"/>
      <c r="AF8" s="267"/>
      <c r="AG8" s="267"/>
      <c r="AH8" s="267"/>
      <c r="AI8" s="267"/>
      <c r="AJ8" s="267"/>
      <c r="AK8" s="267"/>
      <c r="AL8" s="267"/>
      <c r="AM8" s="267"/>
      <c r="AN8" s="267"/>
      <c r="AO8" s="267"/>
      <c r="AP8" s="267"/>
      <c r="AQ8" s="267"/>
      <c r="AR8" s="267"/>
      <c r="AS8" s="267"/>
      <c r="AT8" s="267"/>
      <c r="AU8" s="267"/>
      <c r="AV8" s="267"/>
      <c r="AW8" s="267"/>
      <c r="AX8" s="267"/>
      <c r="AY8" s="267"/>
      <c r="AZ8" s="267"/>
      <c r="BA8" s="267"/>
      <c r="BB8" s="267"/>
      <c r="BC8" s="267"/>
      <c r="BD8" s="267"/>
      <c r="BE8" s="267"/>
      <c r="BF8" s="267"/>
      <c r="BG8" s="267"/>
      <c r="BH8" s="267"/>
      <c r="BI8" s="267"/>
      <c r="BJ8" s="267"/>
      <c r="BK8" s="267"/>
      <c r="BL8" s="267"/>
      <c r="BM8" s="267"/>
      <c r="BN8" s="267"/>
      <c r="BO8" s="267"/>
      <c r="BP8" s="267"/>
      <c r="BQ8" s="267"/>
      <c r="BR8" s="267"/>
      <c r="BS8" s="267"/>
      <c r="BT8" s="267"/>
      <c r="BU8" s="267"/>
      <c r="BV8" s="267"/>
      <c r="BW8" s="267"/>
      <c r="BX8" s="267"/>
      <c r="BY8" s="267"/>
      <c r="BZ8" s="267"/>
      <c r="CA8" s="267"/>
      <c r="CB8" s="267"/>
      <c r="CC8" s="267"/>
      <c r="CD8" s="267"/>
      <c r="CE8" s="267"/>
      <c r="CF8" s="267"/>
      <c r="CG8" s="267"/>
      <c r="CH8" s="267"/>
      <c r="CI8" s="267"/>
      <c r="CJ8" s="267"/>
      <c r="CK8" s="267"/>
      <c r="CL8" s="267"/>
      <c r="CM8" s="267"/>
      <c r="CN8" s="267"/>
      <c r="CO8" s="1"/>
    </row>
    <row r="9" spans="1:93" ht="33" customHeight="1" x14ac:dyDescent="0.4">
      <c r="A9" s="1"/>
      <c r="B9" s="256" t="s">
        <v>3</v>
      </c>
      <c r="C9" s="257"/>
      <c r="D9" s="258"/>
      <c r="E9" s="259" t="s">
        <v>4</v>
      </c>
      <c r="F9" s="257"/>
      <c r="G9" s="257"/>
      <c r="H9" s="257"/>
      <c r="I9" s="257"/>
      <c r="J9" s="257"/>
      <c r="K9" s="257"/>
      <c r="L9" s="257"/>
      <c r="M9" s="257"/>
      <c r="N9" s="258"/>
      <c r="O9" s="259" t="s">
        <v>5</v>
      </c>
      <c r="P9" s="257"/>
      <c r="Q9" s="257"/>
      <c r="R9" s="257"/>
      <c r="S9" s="257"/>
      <c r="T9" s="257"/>
      <c r="U9" s="257"/>
      <c r="V9" s="257"/>
      <c r="W9" s="257"/>
      <c r="X9" s="257"/>
      <c r="Y9" s="257"/>
      <c r="Z9" s="257"/>
      <c r="AA9" s="257"/>
      <c r="AB9" s="257"/>
      <c r="AC9" s="257"/>
      <c r="AD9" s="257"/>
      <c r="AE9" s="257"/>
      <c r="AF9" s="257"/>
      <c r="AG9" s="257"/>
      <c r="AH9" s="257"/>
      <c r="AI9" s="257"/>
      <c r="AJ9" s="257"/>
      <c r="AK9" s="257"/>
      <c r="AL9" s="257"/>
      <c r="AM9" s="257"/>
      <c r="AN9" s="257"/>
      <c r="AO9" s="257"/>
      <c r="AP9" s="257"/>
      <c r="AQ9" s="257"/>
      <c r="AR9" s="257"/>
      <c r="AS9" s="257"/>
      <c r="AT9" s="257"/>
      <c r="AU9" s="257"/>
      <c r="AV9" s="257"/>
      <c r="AW9" s="257"/>
      <c r="AX9" s="257"/>
      <c r="AY9" s="257"/>
      <c r="AZ9" s="257"/>
      <c r="BA9" s="257"/>
      <c r="BB9" s="257"/>
      <c r="BC9" s="257"/>
      <c r="BD9" s="258"/>
      <c r="BE9" s="259" t="s">
        <v>6</v>
      </c>
      <c r="BF9" s="257"/>
      <c r="BG9" s="257"/>
      <c r="BH9" s="257"/>
      <c r="BI9" s="257"/>
      <c r="BJ9" s="257"/>
      <c r="BK9" s="257"/>
      <c r="BL9" s="257"/>
      <c r="BM9" s="257"/>
      <c r="BN9" s="257"/>
      <c r="BO9" s="257"/>
      <c r="BP9" s="257"/>
      <c r="BQ9" s="257"/>
      <c r="BR9" s="257"/>
      <c r="BS9" s="257"/>
      <c r="BT9" s="258"/>
      <c r="BU9" s="260" t="s">
        <v>7</v>
      </c>
      <c r="BV9" s="260"/>
      <c r="BW9" s="260"/>
      <c r="BX9" s="260"/>
      <c r="BY9" s="260"/>
      <c r="BZ9" s="260"/>
      <c r="CA9" s="260"/>
      <c r="CB9" s="260"/>
      <c r="CC9" s="260"/>
      <c r="CD9" s="249" t="s">
        <v>8</v>
      </c>
      <c r="CE9" s="249"/>
      <c r="CF9" s="249"/>
      <c r="CG9" s="249"/>
      <c r="CH9" s="249"/>
      <c r="CI9" s="249"/>
      <c r="CJ9" s="249"/>
      <c r="CK9" s="249"/>
      <c r="CL9" s="249"/>
      <c r="CM9" s="250"/>
    </row>
    <row r="10" spans="1:93" ht="33" customHeight="1" x14ac:dyDescent="0.4">
      <c r="A10" s="1"/>
      <c r="B10" s="251" t="s">
        <v>9</v>
      </c>
      <c r="C10" s="252"/>
      <c r="D10" s="253"/>
      <c r="E10" s="254" t="s">
        <v>10</v>
      </c>
      <c r="F10" s="202"/>
      <c r="G10" s="202"/>
      <c r="H10" s="202"/>
      <c r="I10" s="202"/>
      <c r="J10" s="202"/>
      <c r="K10" s="202"/>
      <c r="L10" s="202"/>
      <c r="M10" s="202"/>
      <c r="N10" s="203"/>
      <c r="O10" s="200" t="s">
        <v>0</v>
      </c>
      <c r="P10" s="201"/>
      <c r="Q10" s="201"/>
      <c r="R10" s="201"/>
      <c r="S10" s="201"/>
      <c r="T10" s="201"/>
      <c r="U10" s="201"/>
      <c r="V10" s="201"/>
      <c r="W10" s="201"/>
      <c r="X10" s="201"/>
      <c r="Y10" s="201"/>
      <c r="Z10" s="201"/>
      <c r="AA10" s="201"/>
      <c r="AB10" s="201"/>
      <c r="AC10" s="201"/>
      <c r="AD10" s="201"/>
      <c r="AE10" s="201"/>
      <c r="AF10" s="201"/>
      <c r="AG10" s="201"/>
      <c r="AH10" s="201"/>
      <c r="AI10" s="201"/>
      <c r="AJ10" s="201"/>
      <c r="AK10" s="201"/>
      <c r="AL10" s="201"/>
      <c r="AM10" s="201"/>
      <c r="AN10" s="201"/>
      <c r="AO10" s="201"/>
      <c r="AP10" s="201"/>
      <c r="AQ10" s="201"/>
      <c r="AR10" s="201"/>
      <c r="AS10" s="201"/>
      <c r="AT10" s="201"/>
      <c r="AU10" s="201"/>
      <c r="AV10" s="201"/>
      <c r="AW10" s="201"/>
      <c r="AX10" s="201"/>
      <c r="AY10" s="201"/>
      <c r="AZ10" s="201"/>
      <c r="BA10" s="201"/>
      <c r="BB10" s="202"/>
      <c r="BC10" s="202"/>
      <c r="BD10" s="203"/>
      <c r="BE10" s="254" t="s">
        <v>11</v>
      </c>
      <c r="BF10" s="202"/>
      <c r="BG10" s="202"/>
      <c r="BH10" s="202"/>
      <c r="BI10" s="202"/>
      <c r="BJ10" s="202"/>
      <c r="BK10" s="202"/>
      <c r="BL10" s="202"/>
      <c r="BM10" s="202"/>
      <c r="BN10" s="202"/>
      <c r="BO10" s="202"/>
      <c r="BP10" s="202"/>
      <c r="BQ10" s="202"/>
      <c r="BR10" s="202"/>
      <c r="BS10" s="202"/>
      <c r="BT10" s="203"/>
      <c r="BU10" s="255" t="s">
        <v>12</v>
      </c>
      <c r="BV10" s="255"/>
      <c r="BW10" s="255"/>
      <c r="BX10" s="255"/>
      <c r="BY10" s="255"/>
      <c r="BZ10" s="255"/>
      <c r="CA10" s="255"/>
      <c r="CB10" s="255"/>
      <c r="CC10" s="255"/>
      <c r="CD10" s="186"/>
      <c r="CE10" s="186"/>
      <c r="CF10" s="186"/>
      <c r="CG10" s="186"/>
      <c r="CH10" s="186"/>
      <c r="CI10" s="186"/>
      <c r="CJ10" s="186"/>
      <c r="CK10" s="186"/>
      <c r="CL10" s="186"/>
      <c r="CM10" s="187"/>
    </row>
    <row r="11" spans="1:93" ht="33" customHeight="1" x14ac:dyDescent="0.4">
      <c r="A11" s="1"/>
      <c r="B11" s="241" t="s">
        <v>13</v>
      </c>
      <c r="C11" s="242"/>
      <c r="D11" s="243"/>
      <c r="E11" s="183" t="s">
        <v>121</v>
      </c>
      <c r="F11" s="181"/>
      <c r="G11" s="181"/>
      <c r="H11" s="181"/>
      <c r="I11" s="181"/>
      <c r="J11" s="181"/>
      <c r="K11" s="181"/>
      <c r="L11" s="181"/>
      <c r="M11" s="181"/>
      <c r="N11" s="182"/>
      <c r="O11" s="239" t="s">
        <v>122</v>
      </c>
      <c r="P11" s="240"/>
      <c r="Q11" s="240"/>
      <c r="R11" s="240"/>
      <c r="S11" s="240"/>
      <c r="T11" s="240"/>
      <c r="U11" s="240"/>
      <c r="V11" s="240"/>
      <c r="W11" s="240"/>
      <c r="X11" s="240"/>
      <c r="Y11" s="240"/>
      <c r="Z11" s="240"/>
      <c r="AA11" s="240"/>
      <c r="AB11" s="240"/>
      <c r="AC11" s="240"/>
      <c r="AD11" s="240"/>
      <c r="AE11" s="240"/>
      <c r="AF11" s="240"/>
      <c r="AG11" s="240"/>
      <c r="AH11" s="240"/>
      <c r="AI11" s="240"/>
      <c r="AJ11" s="240"/>
      <c r="AK11" s="240"/>
      <c r="AL11" s="240"/>
      <c r="AM11" s="240"/>
      <c r="AN11" s="240"/>
      <c r="AO11" s="240"/>
      <c r="AP11" s="240"/>
      <c r="AQ11" s="240"/>
      <c r="AR11" s="240"/>
      <c r="AS11" s="240"/>
      <c r="AT11" s="240"/>
      <c r="AU11" s="240"/>
      <c r="AV11" s="240"/>
      <c r="AW11" s="240"/>
      <c r="AX11" s="240"/>
      <c r="AY11" s="240"/>
      <c r="AZ11" s="240"/>
      <c r="BA11" s="240"/>
      <c r="BB11" s="181" t="s">
        <v>14</v>
      </c>
      <c r="BC11" s="181"/>
      <c r="BD11" s="182"/>
      <c r="BE11" s="183" t="s">
        <v>11</v>
      </c>
      <c r="BF11" s="181"/>
      <c r="BG11" s="181"/>
      <c r="BH11" s="181"/>
      <c r="BI11" s="181"/>
      <c r="BJ11" s="181"/>
      <c r="BK11" s="181"/>
      <c r="BL11" s="181"/>
      <c r="BM11" s="181"/>
      <c r="BN11" s="181"/>
      <c r="BO11" s="181"/>
      <c r="BP11" s="181"/>
      <c r="BQ11" s="181"/>
      <c r="BR11" s="181"/>
      <c r="BS11" s="181"/>
      <c r="BT11" s="182"/>
      <c r="BU11" s="246" t="s">
        <v>12</v>
      </c>
      <c r="BV11" s="246"/>
      <c r="BW11" s="246"/>
      <c r="BX11" s="246"/>
      <c r="BY11" s="246"/>
      <c r="BZ11" s="246"/>
      <c r="CA11" s="246"/>
      <c r="CB11" s="246"/>
      <c r="CC11" s="246"/>
      <c r="CD11" s="186"/>
      <c r="CE11" s="186"/>
      <c r="CF11" s="186"/>
      <c r="CG11" s="186"/>
      <c r="CH11" s="186"/>
      <c r="CI11" s="186"/>
      <c r="CJ11" s="186"/>
      <c r="CK11" s="186"/>
      <c r="CL11" s="186"/>
      <c r="CM11" s="187"/>
    </row>
    <row r="12" spans="1:93" ht="33" customHeight="1" x14ac:dyDescent="0.4">
      <c r="A12" s="1"/>
      <c r="B12" s="241" t="s">
        <v>116</v>
      </c>
      <c r="C12" s="242"/>
      <c r="D12" s="243"/>
      <c r="E12" s="183" t="s">
        <v>114</v>
      </c>
      <c r="F12" s="181"/>
      <c r="G12" s="181"/>
      <c r="H12" s="181"/>
      <c r="I12" s="181"/>
      <c r="J12" s="181"/>
      <c r="K12" s="181"/>
      <c r="L12" s="181"/>
      <c r="M12" s="181"/>
      <c r="N12" s="182"/>
      <c r="O12" s="239" t="s">
        <v>115</v>
      </c>
      <c r="P12" s="240"/>
      <c r="Q12" s="240"/>
      <c r="R12" s="240"/>
      <c r="S12" s="240"/>
      <c r="T12" s="240"/>
      <c r="U12" s="240"/>
      <c r="V12" s="240"/>
      <c r="W12" s="240"/>
      <c r="X12" s="240"/>
      <c r="Y12" s="240"/>
      <c r="Z12" s="240"/>
      <c r="AA12" s="240"/>
      <c r="AB12" s="240"/>
      <c r="AC12" s="240"/>
      <c r="AD12" s="240"/>
      <c r="AE12" s="240"/>
      <c r="AF12" s="240"/>
      <c r="AG12" s="240"/>
      <c r="AH12" s="240"/>
      <c r="AI12" s="240"/>
      <c r="AJ12" s="240"/>
      <c r="AK12" s="240"/>
      <c r="AL12" s="240"/>
      <c r="AM12" s="240"/>
      <c r="AN12" s="240"/>
      <c r="AO12" s="240"/>
      <c r="AP12" s="240"/>
      <c r="AQ12" s="240"/>
      <c r="AR12" s="240"/>
      <c r="AS12" s="240"/>
      <c r="AT12" s="240"/>
      <c r="AU12" s="240"/>
      <c r="AV12" s="240"/>
      <c r="AW12" s="240"/>
      <c r="AX12" s="240"/>
      <c r="AY12" s="240"/>
      <c r="AZ12" s="240"/>
      <c r="BA12" s="240"/>
      <c r="BB12" s="181"/>
      <c r="BC12" s="181"/>
      <c r="BD12" s="182"/>
      <c r="BE12" s="183" t="s">
        <v>11</v>
      </c>
      <c r="BF12" s="181"/>
      <c r="BG12" s="181"/>
      <c r="BH12" s="181"/>
      <c r="BI12" s="181"/>
      <c r="BJ12" s="181"/>
      <c r="BK12" s="181"/>
      <c r="BL12" s="181"/>
      <c r="BM12" s="181"/>
      <c r="BN12" s="181"/>
      <c r="BO12" s="181"/>
      <c r="BP12" s="181"/>
      <c r="BQ12" s="181"/>
      <c r="BR12" s="181"/>
      <c r="BS12" s="181"/>
      <c r="BT12" s="182"/>
      <c r="BU12" s="184" t="s">
        <v>21</v>
      </c>
      <c r="BV12" s="185"/>
      <c r="BW12" s="185"/>
      <c r="BX12" s="185"/>
      <c r="BY12" s="185"/>
      <c r="BZ12" s="185"/>
      <c r="CA12" s="185"/>
      <c r="CB12" s="185"/>
      <c r="CC12" s="185"/>
      <c r="CD12" s="247"/>
      <c r="CE12" s="247"/>
      <c r="CF12" s="247"/>
      <c r="CG12" s="247"/>
      <c r="CH12" s="247"/>
      <c r="CI12" s="247"/>
      <c r="CJ12" s="247"/>
      <c r="CK12" s="247"/>
      <c r="CL12" s="247"/>
      <c r="CM12" s="248"/>
    </row>
    <row r="13" spans="1:93" ht="33" customHeight="1" x14ac:dyDescent="0.4">
      <c r="A13" s="1"/>
      <c r="B13" s="241" t="s">
        <v>117</v>
      </c>
      <c r="C13" s="242"/>
      <c r="D13" s="243"/>
      <c r="E13" s="183" t="s">
        <v>15</v>
      </c>
      <c r="F13" s="181"/>
      <c r="G13" s="181"/>
      <c r="H13" s="181"/>
      <c r="I13" s="181"/>
      <c r="J13" s="181"/>
      <c r="K13" s="181"/>
      <c r="L13" s="181"/>
      <c r="M13" s="181"/>
      <c r="N13" s="182"/>
      <c r="O13" s="244" t="s">
        <v>61</v>
      </c>
      <c r="P13" s="245"/>
      <c r="Q13" s="245"/>
      <c r="R13" s="245"/>
      <c r="S13" s="245"/>
      <c r="T13" s="245"/>
      <c r="U13" s="245"/>
      <c r="V13" s="245"/>
      <c r="W13" s="245"/>
      <c r="X13" s="245"/>
      <c r="Y13" s="245"/>
      <c r="Z13" s="245"/>
      <c r="AA13" s="245"/>
      <c r="AB13" s="245"/>
      <c r="AC13" s="245"/>
      <c r="AD13" s="245"/>
      <c r="AE13" s="245"/>
      <c r="AF13" s="245"/>
      <c r="AG13" s="245"/>
      <c r="AH13" s="245"/>
      <c r="AI13" s="245"/>
      <c r="AJ13" s="245"/>
      <c r="AK13" s="245"/>
      <c r="AL13" s="245"/>
      <c r="AM13" s="245"/>
      <c r="AN13" s="245"/>
      <c r="AO13" s="245"/>
      <c r="AP13" s="245"/>
      <c r="AQ13" s="245"/>
      <c r="AR13" s="245"/>
      <c r="AS13" s="245"/>
      <c r="AT13" s="245"/>
      <c r="AU13" s="245"/>
      <c r="AV13" s="245"/>
      <c r="AW13" s="245"/>
      <c r="AX13" s="245"/>
      <c r="AY13" s="245"/>
      <c r="AZ13" s="245"/>
      <c r="BA13" s="245"/>
      <c r="BB13" s="181" t="s">
        <v>16</v>
      </c>
      <c r="BC13" s="181"/>
      <c r="BD13" s="182"/>
      <c r="BE13" s="183" t="s">
        <v>11</v>
      </c>
      <c r="BF13" s="181"/>
      <c r="BG13" s="181"/>
      <c r="BH13" s="181"/>
      <c r="BI13" s="181"/>
      <c r="BJ13" s="181"/>
      <c r="BK13" s="181"/>
      <c r="BL13" s="181"/>
      <c r="BM13" s="181"/>
      <c r="BN13" s="181"/>
      <c r="BO13" s="181"/>
      <c r="BP13" s="181"/>
      <c r="BQ13" s="181"/>
      <c r="BR13" s="181"/>
      <c r="BS13" s="181"/>
      <c r="BT13" s="182"/>
      <c r="BU13" s="246" t="s">
        <v>12</v>
      </c>
      <c r="BV13" s="246"/>
      <c r="BW13" s="246"/>
      <c r="BX13" s="246"/>
      <c r="BY13" s="246"/>
      <c r="BZ13" s="246"/>
      <c r="CA13" s="246"/>
      <c r="CB13" s="246"/>
      <c r="CC13" s="246"/>
      <c r="CD13" s="186"/>
      <c r="CE13" s="186"/>
      <c r="CF13" s="186"/>
      <c r="CG13" s="186"/>
      <c r="CH13" s="186"/>
      <c r="CI13" s="186"/>
      <c r="CJ13" s="186"/>
      <c r="CK13" s="186"/>
      <c r="CL13" s="186"/>
      <c r="CM13" s="187"/>
    </row>
    <row r="14" spans="1:93" ht="25.9" customHeight="1" x14ac:dyDescent="0.4">
      <c r="A14" s="1"/>
      <c r="B14" s="217" t="s">
        <v>118</v>
      </c>
      <c r="C14" s="218"/>
      <c r="D14" s="219"/>
      <c r="E14" s="226" t="s">
        <v>15</v>
      </c>
      <c r="F14" s="227"/>
      <c r="G14" s="227"/>
      <c r="H14" s="227"/>
      <c r="I14" s="227"/>
      <c r="J14" s="227"/>
      <c r="K14" s="227"/>
      <c r="L14" s="227"/>
      <c r="M14" s="227"/>
      <c r="N14" s="228"/>
      <c r="O14" s="235" t="s">
        <v>125</v>
      </c>
      <c r="P14" s="236"/>
      <c r="Q14" s="236"/>
      <c r="R14" s="236"/>
      <c r="S14" s="236"/>
      <c r="T14" s="236"/>
      <c r="U14" s="236"/>
      <c r="V14" s="236"/>
      <c r="W14" s="236"/>
      <c r="X14" s="236"/>
      <c r="Y14" s="236"/>
      <c r="Z14" s="236"/>
      <c r="AA14" s="236"/>
      <c r="AB14" s="236"/>
      <c r="AC14" s="236"/>
      <c r="AD14" s="236"/>
      <c r="AE14" s="236"/>
      <c r="AF14" s="236"/>
      <c r="AG14" s="236"/>
      <c r="AH14" s="236"/>
      <c r="AI14" s="236"/>
      <c r="AJ14" s="236"/>
      <c r="AK14" s="236"/>
      <c r="AL14" s="236"/>
      <c r="AM14" s="236"/>
      <c r="AN14" s="236"/>
      <c r="AO14" s="236"/>
      <c r="AP14" s="236"/>
      <c r="AQ14" s="236"/>
      <c r="AR14" s="236"/>
      <c r="AS14" s="236"/>
      <c r="AT14" s="236"/>
      <c r="AU14" s="236"/>
      <c r="AV14" s="236"/>
      <c r="AW14" s="236"/>
      <c r="AX14" s="236"/>
      <c r="AY14" s="236"/>
      <c r="AZ14" s="236"/>
      <c r="BA14" s="236"/>
      <c r="BB14" s="227" t="s">
        <v>17</v>
      </c>
      <c r="BC14" s="227"/>
      <c r="BD14" s="228"/>
      <c r="BE14" s="226" t="s">
        <v>23</v>
      </c>
      <c r="BF14" s="227"/>
      <c r="BG14" s="227"/>
      <c r="BH14" s="227"/>
      <c r="BI14" s="227"/>
      <c r="BJ14" s="227"/>
      <c r="BK14" s="227"/>
      <c r="BL14" s="227"/>
      <c r="BM14" s="227"/>
      <c r="BN14" s="227"/>
      <c r="BO14" s="227"/>
      <c r="BP14" s="227"/>
      <c r="BQ14" s="227"/>
      <c r="BR14" s="227"/>
      <c r="BS14" s="227"/>
      <c r="BT14" s="228"/>
      <c r="BU14" s="226" t="s">
        <v>12</v>
      </c>
      <c r="BV14" s="227"/>
      <c r="BW14" s="227"/>
      <c r="BX14" s="227"/>
      <c r="BY14" s="227"/>
      <c r="BZ14" s="227"/>
      <c r="CA14" s="227"/>
      <c r="CB14" s="227"/>
      <c r="CC14" s="228"/>
      <c r="CD14" s="210"/>
      <c r="CE14" s="211"/>
      <c r="CF14" s="211"/>
      <c r="CG14" s="211"/>
      <c r="CH14" s="211"/>
      <c r="CI14" s="211"/>
      <c r="CJ14" s="211"/>
      <c r="CK14" s="211"/>
      <c r="CL14" s="211"/>
      <c r="CM14" s="212"/>
    </row>
    <row r="15" spans="1:93" ht="24" customHeight="1" x14ac:dyDescent="0.4">
      <c r="A15" s="1"/>
      <c r="B15" s="220"/>
      <c r="C15" s="221"/>
      <c r="D15" s="222"/>
      <c r="E15" s="229"/>
      <c r="F15" s="230"/>
      <c r="G15" s="230"/>
      <c r="H15" s="230"/>
      <c r="I15" s="230"/>
      <c r="J15" s="230"/>
      <c r="K15" s="230"/>
      <c r="L15" s="230"/>
      <c r="M15" s="230"/>
      <c r="N15" s="231"/>
      <c r="O15" s="237" t="s">
        <v>124</v>
      </c>
      <c r="P15" s="238"/>
      <c r="Q15" s="238"/>
      <c r="R15" s="238"/>
      <c r="S15" s="238"/>
      <c r="T15" s="238"/>
      <c r="U15" s="238"/>
      <c r="V15" s="238"/>
      <c r="W15" s="238"/>
      <c r="X15" s="238"/>
      <c r="Y15" s="238"/>
      <c r="Z15" s="238"/>
      <c r="AA15" s="238"/>
      <c r="AB15" s="238"/>
      <c r="AC15" s="238"/>
      <c r="AD15" s="238"/>
      <c r="AE15" s="238"/>
      <c r="AF15" s="238"/>
      <c r="AG15" s="238"/>
      <c r="AH15" s="238"/>
      <c r="AI15" s="238"/>
      <c r="AJ15" s="238"/>
      <c r="AK15" s="238"/>
      <c r="AL15" s="238"/>
      <c r="AM15" s="238"/>
      <c r="AN15" s="238"/>
      <c r="AO15" s="238"/>
      <c r="AP15" s="238"/>
      <c r="AQ15" s="238"/>
      <c r="AR15" s="238"/>
      <c r="AS15" s="238"/>
      <c r="AT15" s="238"/>
      <c r="AU15" s="238"/>
      <c r="AV15" s="238"/>
      <c r="AW15" s="238"/>
      <c r="AX15" s="238"/>
      <c r="AY15" s="238"/>
      <c r="AZ15" s="238"/>
      <c r="BA15" s="238"/>
      <c r="BB15" s="233"/>
      <c r="BC15" s="233"/>
      <c r="BD15" s="234"/>
      <c r="BE15" s="232"/>
      <c r="BF15" s="233"/>
      <c r="BG15" s="233"/>
      <c r="BH15" s="233"/>
      <c r="BI15" s="233"/>
      <c r="BJ15" s="233"/>
      <c r="BK15" s="233"/>
      <c r="BL15" s="233"/>
      <c r="BM15" s="233"/>
      <c r="BN15" s="233"/>
      <c r="BO15" s="233"/>
      <c r="BP15" s="233"/>
      <c r="BQ15" s="233"/>
      <c r="BR15" s="233"/>
      <c r="BS15" s="233"/>
      <c r="BT15" s="234"/>
      <c r="BU15" s="232"/>
      <c r="BV15" s="233"/>
      <c r="BW15" s="233"/>
      <c r="BX15" s="233"/>
      <c r="BY15" s="233"/>
      <c r="BZ15" s="233"/>
      <c r="CA15" s="233"/>
      <c r="CB15" s="233"/>
      <c r="CC15" s="234"/>
      <c r="CD15" s="213"/>
      <c r="CE15" s="214"/>
      <c r="CF15" s="214"/>
      <c r="CG15" s="214"/>
      <c r="CH15" s="214"/>
      <c r="CI15" s="214"/>
      <c r="CJ15" s="214"/>
      <c r="CK15" s="214"/>
      <c r="CL15" s="214"/>
      <c r="CM15" s="215"/>
    </row>
    <row r="16" spans="1:93" ht="33" customHeight="1" x14ac:dyDescent="0.4">
      <c r="A16" s="1"/>
      <c r="B16" s="223"/>
      <c r="C16" s="224"/>
      <c r="D16" s="225"/>
      <c r="E16" s="232"/>
      <c r="F16" s="233"/>
      <c r="G16" s="233"/>
      <c r="H16" s="233"/>
      <c r="I16" s="233"/>
      <c r="J16" s="233"/>
      <c r="K16" s="233"/>
      <c r="L16" s="233"/>
      <c r="M16" s="233"/>
      <c r="N16" s="234"/>
      <c r="O16" s="239" t="s">
        <v>25</v>
      </c>
      <c r="P16" s="240"/>
      <c r="Q16" s="240"/>
      <c r="R16" s="240"/>
      <c r="S16" s="240"/>
      <c r="T16" s="240"/>
      <c r="U16" s="240"/>
      <c r="V16" s="240"/>
      <c r="W16" s="240"/>
      <c r="X16" s="240"/>
      <c r="Y16" s="240"/>
      <c r="Z16" s="240"/>
      <c r="AA16" s="240"/>
      <c r="AB16" s="240"/>
      <c r="AC16" s="240"/>
      <c r="AD16" s="240"/>
      <c r="AE16" s="240"/>
      <c r="AF16" s="240"/>
      <c r="AG16" s="240"/>
      <c r="AH16" s="240"/>
      <c r="AI16" s="240"/>
      <c r="AJ16" s="240"/>
      <c r="AK16" s="240"/>
      <c r="AL16" s="240"/>
      <c r="AM16" s="240"/>
      <c r="AN16" s="240"/>
      <c r="AO16" s="240"/>
      <c r="AP16" s="240"/>
      <c r="AQ16" s="240"/>
      <c r="AR16" s="240"/>
      <c r="AS16" s="240"/>
      <c r="AT16" s="240"/>
      <c r="AU16" s="240"/>
      <c r="AV16" s="240"/>
      <c r="AW16" s="240"/>
      <c r="AX16" s="240"/>
      <c r="AY16" s="240"/>
      <c r="AZ16" s="240"/>
      <c r="BA16" s="240"/>
      <c r="BB16" s="181" t="s">
        <v>18</v>
      </c>
      <c r="BC16" s="181"/>
      <c r="BD16" s="182"/>
      <c r="BE16" s="183" t="s">
        <v>23</v>
      </c>
      <c r="BF16" s="181"/>
      <c r="BG16" s="181"/>
      <c r="BH16" s="181"/>
      <c r="BI16" s="181"/>
      <c r="BJ16" s="181"/>
      <c r="BK16" s="181"/>
      <c r="BL16" s="181"/>
      <c r="BM16" s="181"/>
      <c r="BN16" s="181"/>
      <c r="BO16" s="181"/>
      <c r="BP16" s="181"/>
      <c r="BQ16" s="181"/>
      <c r="BR16" s="181"/>
      <c r="BS16" s="181"/>
      <c r="BT16" s="182"/>
      <c r="BU16" s="184" t="s">
        <v>21</v>
      </c>
      <c r="BV16" s="185"/>
      <c r="BW16" s="185"/>
      <c r="BX16" s="185"/>
      <c r="BY16" s="185"/>
      <c r="BZ16" s="185"/>
      <c r="CA16" s="185"/>
      <c r="CB16" s="185"/>
      <c r="CC16" s="185"/>
      <c r="CD16" s="186"/>
      <c r="CE16" s="186"/>
      <c r="CF16" s="186"/>
      <c r="CG16" s="186"/>
      <c r="CH16" s="186"/>
      <c r="CI16" s="186"/>
      <c r="CJ16" s="186"/>
      <c r="CK16" s="186"/>
      <c r="CL16" s="186"/>
      <c r="CM16" s="187"/>
    </row>
    <row r="17" spans="1:93" ht="40.15" customHeight="1" x14ac:dyDescent="0.4">
      <c r="A17" s="1"/>
      <c r="B17" s="188" t="s">
        <v>119</v>
      </c>
      <c r="C17" s="189"/>
      <c r="D17" s="190"/>
      <c r="E17" s="194" t="s">
        <v>15</v>
      </c>
      <c r="F17" s="195"/>
      <c r="G17" s="195"/>
      <c r="H17" s="195"/>
      <c r="I17" s="195"/>
      <c r="J17" s="195"/>
      <c r="K17" s="195"/>
      <c r="L17" s="195"/>
      <c r="M17" s="195"/>
      <c r="N17" s="196"/>
      <c r="O17" s="200" t="s">
        <v>91</v>
      </c>
      <c r="P17" s="201"/>
      <c r="Q17" s="201"/>
      <c r="R17" s="201"/>
      <c r="S17" s="201"/>
      <c r="T17" s="201"/>
      <c r="U17" s="201"/>
      <c r="V17" s="201"/>
      <c r="W17" s="201"/>
      <c r="X17" s="201"/>
      <c r="Y17" s="201"/>
      <c r="Z17" s="201"/>
      <c r="AA17" s="201"/>
      <c r="AB17" s="201"/>
      <c r="AC17" s="201"/>
      <c r="AD17" s="201"/>
      <c r="AE17" s="201"/>
      <c r="AF17" s="201"/>
      <c r="AG17" s="201"/>
      <c r="AH17" s="201"/>
      <c r="AI17" s="201"/>
      <c r="AJ17" s="201"/>
      <c r="AK17" s="201"/>
      <c r="AL17" s="201"/>
      <c r="AM17" s="201"/>
      <c r="AN17" s="201"/>
      <c r="AO17" s="201"/>
      <c r="AP17" s="201"/>
      <c r="AQ17" s="201"/>
      <c r="AR17" s="201"/>
      <c r="AS17" s="201"/>
      <c r="AT17" s="201"/>
      <c r="AU17" s="201"/>
      <c r="AV17" s="201"/>
      <c r="AW17" s="201"/>
      <c r="AX17" s="201"/>
      <c r="AY17" s="201"/>
      <c r="AZ17" s="201"/>
      <c r="BA17" s="201"/>
      <c r="BB17" s="202" t="s">
        <v>35</v>
      </c>
      <c r="BC17" s="202"/>
      <c r="BD17" s="203"/>
      <c r="BE17" s="204" t="s">
        <v>58</v>
      </c>
      <c r="BF17" s="205"/>
      <c r="BG17" s="205"/>
      <c r="BH17" s="205"/>
      <c r="BI17" s="205"/>
      <c r="BJ17" s="205"/>
      <c r="BK17" s="205"/>
      <c r="BL17" s="205"/>
      <c r="BM17" s="205"/>
      <c r="BN17" s="205"/>
      <c r="BO17" s="205"/>
      <c r="BP17" s="205"/>
      <c r="BQ17" s="205"/>
      <c r="BR17" s="205"/>
      <c r="BS17" s="205"/>
      <c r="BT17" s="206"/>
      <c r="BU17" s="207" t="s">
        <v>12</v>
      </c>
      <c r="BV17" s="208"/>
      <c r="BW17" s="208"/>
      <c r="BX17" s="208"/>
      <c r="BY17" s="208"/>
      <c r="BZ17" s="208"/>
      <c r="CA17" s="208"/>
      <c r="CB17" s="208"/>
      <c r="CC17" s="209"/>
      <c r="CD17" s="210"/>
      <c r="CE17" s="211"/>
      <c r="CF17" s="211"/>
      <c r="CG17" s="211"/>
      <c r="CH17" s="211"/>
      <c r="CI17" s="211"/>
      <c r="CJ17" s="211"/>
      <c r="CK17" s="211"/>
      <c r="CL17" s="211"/>
      <c r="CM17" s="212"/>
    </row>
    <row r="18" spans="1:93" ht="52.9" customHeight="1" x14ac:dyDescent="0.4">
      <c r="A18" s="1"/>
      <c r="B18" s="191"/>
      <c r="C18" s="192"/>
      <c r="D18" s="193"/>
      <c r="E18" s="197"/>
      <c r="F18" s="198"/>
      <c r="G18" s="198"/>
      <c r="H18" s="198"/>
      <c r="I18" s="198"/>
      <c r="J18" s="198"/>
      <c r="K18" s="198"/>
      <c r="L18" s="198"/>
      <c r="M18" s="198"/>
      <c r="N18" s="199"/>
      <c r="O18" s="216" t="s">
        <v>248</v>
      </c>
      <c r="P18" s="201"/>
      <c r="Q18" s="201"/>
      <c r="R18" s="201"/>
      <c r="S18" s="201"/>
      <c r="T18" s="201"/>
      <c r="U18" s="201"/>
      <c r="V18" s="201"/>
      <c r="W18" s="201"/>
      <c r="X18" s="201"/>
      <c r="Y18" s="201"/>
      <c r="Z18" s="201"/>
      <c r="AA18" s="201"/>
      <c r="AB18" s="201"/>
      <c r="AC18" s="201"/>
      <c r="AD18" s="201"/>
      <c r="AE18" s="201"/>
      <c r="AF18" s="201"/>
      <c r="AG18" s="201"/>
      <c r="AH18" s="201"/>
      <c r="AI18" s="201"/>
      <c r="AJ18" s="201"/>
      <c r="AK18" s="201"/>
      <c r="AL18" s="201"/>
      <c r="AM18" s="201"/>
      <c r="AN18" s="201"/>
      <c r="AO18" s="201"/>
      <c r="AP18" s="201"/>
      <c r="AQ18" s="201"/>
      <c r="AR18" s="201"/>
      <c r="AS18" s="201"/>
      <c r="AT18" s="201"/>
      <c r="AU18" s="201"/>
      <c r="AV18" s="201"/>
      <c r="AW18" s="201"/>
      <c r="AX18" s="201"/>
      <c r="AY18" s="201"/>
      <c r="AZ18" s="201"/>
      <c r="BA18" s="201"/>
      <c r="BB18" s="202" t="s">
        <v>35</v>
      </c>
      <c r="BC18" s="202"/>
      <c r="BD18" s="203"/>
      <c r="BE18" s="204" t="s">
        <v>55</v>
      </c>
      <c r="BF18" s="205"/>
      <c r="BG18" s="205"/>
      <c r="BH18" s="205"/>
      <c r="BI18" s="205"/>
      <c r="BJ18" s="205"/>
      <c r="BK18" s="205"/>
      <c r="BL18" s="205"/>
      <c r="BM18" s="205"/>
      <c r="BN18" s="205"/>
      <c r="BO18" s="205"/>
      <c r="BP18" s="205"/>
      <c r="BQ18" s="205"/>
      <c r="BR18" s="205"/>
      <c r="BS18" s="205"/>
      <c r="BT18" s="206"/>
      <c r="BU18" s="197"/>
      <c r="BV18" s="198"/>
      <c r="BW18" s="198"/>
      <c r="BX18" s="198"/>
      <c r="BY18" s="198"/>
      <c r="BZ18" s="198"/>
      <c r="CA18" s="198"/>
      <c r="CB18" s="198"/>
      <c r="CC18" s="199"/>
      <c r="CD18" s="213"/>
      <c r="CE18" s="214"/>
      <c r="CF18" s="214"/>
      <c r="CG18" s="214"/>
      <c r="CH18" s="214"/>
      <c r="CI18" s="214"/>
      <c r="CJ18" s="214"/>
      <c r="CK18" s="214"/>
      <c r="CL18" s="214"/>
      <c r="CM18" s="215"/>
    </row>
    <row r="19" spans="1:93" ht="33" customHeight="1" thickBot="1" x14ac:dyDescent="0.45">
      <c r="A19" s="1"/>
      <c r="B19" s="170" t="s">
        <v>120</v>
      </c>
      <c r="C19" s="171"/>
      <c r="D19" s="172"/>
      <c r="E19" s="173" t="s">
        <v>15</v>
      </c>
      <c r="F19" s="174"/>
      <c r="G19" s="174"/>
      <c r="H19" s="174"/>
      <c r="I19" s="174"/>
      <c r="J19" s="174"/>
      <c r="K19" s="174"/>
      <c r="L19" s="174"/>
      <c r="M19" s="174"/>
      <c r="N19" s="175"/>
      <c r="O19" s="176" t="s">
        <v>19</v>
      </c>
      <c r="P19" s="177"/>
      <c r="Q19" s="177"/>
      <c r="R19" s="177"/>
      <c r="S19" s="177"/>
      <c r="T19" s="177"/>
      <c r="U19" s="177"/>
      <c r="V19" s="177"/>
      <c r="W19" s="177"/>
      <c r="X19" s="177"/>
      <c r="Y19" s="177"/>
      <c r="Z19" s="177"/>
      <c r="AA19" s="177"/>
      <c r="AB19" s="177"/>
      <c r="AC19" s="177"/>
      <c r="AD19" s="177"/>
      <c r="AE19" s="177"/>
      <c r="AF19" s="177"/>
      <c r="AG19" s="177"/>
      <c r="AH19" s="177"/>
      <c r="AI19" s="177"/>
      <c r="AJ19" s="177"/>
      <c r="AK19" s="177"/>
      <c r="AL19" s="177"/>
      <c r="AM19" s="177"/>
      <c r="AN19" s="177"/>
      <c r="AO19" s="177"/>
      <c r="AP19" s="177"/>
      <c r="AQ19" s="177"/>
      <c r="AR19" s="177"/>
      <c r="AS19" s="177"/>
      <c r="AT19" s="177"/>
      <c r="AU19" s="177"/>
      <c r="AV19" s="177"/>
      <c r="AW19" s="177"/>
      <c r="AX19" s="177"/>
      <c r="AY19" s="177"/>
      <c r="AZ19" s="177"/>
      <c r="BA19" s="177"/>
      <c r="BB19" s="174"/>
      <c r="BC19" s="174"/>
      <c r="BD19" s="175"/>
      <c r="BE19" s="178" t="s">
        <v>20</v>
      </c>
      <c r="BF19" s="179"/>
      <c r="BG19" s="179"/>
      <c r="BH19" s="179"/>
      <c r="BI19" s="179"/>
      <c r="BJ19" s="179"/>
      <c r="BK19" s="179"/>
      <c r="BL19" s="179"/>
      <c r="BM19" s="179"/>
      <c r="BN19" s="179"/>
      <c r="BO19" s="179"/>
      <c r="BP19" s="179"/>
      <c r="BQ19" s="179"/>
      <c r="BR19" s="179"/>
      <c r="BS19" s="179"/>
      <c r="BT19" s="180"/>
      <c r="BU19" s="165" t="s">
        <v>21</v>
      </c>
      <c r="BV19" s="166"/>
      <c r="BW19" s="166"/>
      <c r="BX19" s="166"/>
      <c r="BY19" s="166"/>
      <c r="BZ19" s="166"/>
      <c r="CA19" s="166"/>
      <c r="CB19" s="166"/>
      <c r="CC19" s="166"/>
      <c r="CD19" s="167"/>
      <c r="CE19" s="167"/>
      <c r="CF19" s="167"/>
      <c r="CG19" s="167"/>
      <c r="CH19" s="167"/>
      <c r="CI19" s="167"/>
      <c r="CJ19" s="167"/>
      <c r="CK19" s="167"/>
      <c r="CL19" s="167"/>
      <c r="CM19" s="168"/>
    </row>
    <row r="20" spans="1:93" ht="9.6" customHeight="1" x14ac:dyDescent="0.4">
      <c r="A20" s="1"/>
      <c r="B20" s="1"/>
      <c r="C20" s="1"/>
      <c r="D20" s="1"/>
      <c r="E20" s="14"/>
      <c r="F20" s="14"/>
      <c r="G20" s="7"/>
      <c r="H20" s="7"/>
      <c r="I20" s="7"/>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row>
    <row r="21" spans="1:93" ht="19.5" x14ac:dyDescent="0.4">
      <c r="A21" s="1"/>
      <c r="B21" s="162" t="s">
        <v>14</v>
      </c>
      <c r="C21" s="162"/>
      <c r="D21" s="162"/>
      <c r="E21" s="162"/>
      <c r="F21" s="169" t="s">
        <v>92</v>
      </c>
      <c r="G21" s="169"/>
      <c r="H21" s="169"/>
      <c r="I21" s="169"/>
      <c r="J21" s="169"/>
      <c r="K21" s="169"/>
      <c r="L21" s="169"/>
      <c r="M21" s="169"/>
      <c r="N21" s="169"/>
      <c r="O21" s="169"/>
      <c r="P21" s="169"/>
      <c r="Q21" s="169"/>
      <c r="R21" s="169"/>
      <c r="S21" s="169"/>
      <c r="T21" s="169"/>
      <c r="U21" s="169"/>
      <c r="V21" s="169"/>
      <c r="W21" s="169"/>
      <c r="X21" s="169"/>
      <c r="Y21" s="169"/>
      <c r="Z21" s="169"/>
      <c r="AA21" s="169"/>
      <c r="AB21" s="169"/>
      <c r="AC21" s="169"/>
      <c r="AD21" s="169"/>
      <c r="AE21" s="169"/>
      <c r="AF21" s="169"/>
      <c r="AG21" s="169"/>
      <c r="AH21" s="169"/>
      <c r="AI21" s="169"/>
      <c r="AJ21" s="169"/>
      <c r="AK21" s="169"/>
      <c r="AL21" s="169"/>
      <c r="AM21" s="169"/>
      <c r="AN21" s="169"/>
      <c r="AO21" s="169"/>
      <c r="AP21" s="169"/>
      <c r="AQ21" s="169"/>
      <c r="AR21" s="169"/>
      <c r="AS21" s="169"/>
      <c r="AT21" s="169"/>
      <c r="AU21" s="169"/>
      <c r="AV21" s="169"/>
      <c r="AW21" s="169"/>
      <c r="AX21" s="169"/>
      <c r="AY21" s="169"/>
      <c r="AZ21" s="169"/>
      <c r="BA21" s="169"/>
      <c r="BB21" s="169"/>
      <c r="BC21" s="169"/>
      <c r="BD21" s="169"/>
      <c r="BE21" s="169"/>
      <c r="BF21" s="169"/>
      <c r="BG21" s="169"/>
      <c r="BH21" s="169"/>
      <c r="BI21" s="169"/>
      <c r="BJ21" s="169"/>
      <c r="BK21" s="169"/>
      <c r="BL21" s="169"/>
      <c r="BM21" s="169"/>
      <c r="BN21" s="169"/>
      <c r="BO21" s="169"/>
      <c r="BP21" s="169"/>
      <c r="BQ21" s="169"/>
      <c r="BR21" s="169"/>
      <c r="BS21" s="169"/>
      <c r="BT21" s="169"/>
      <c r="BU21" s="169"/>
      <c r="BV21" s="169"/>
      <c r="BW21" s="169"/>
      <c r="BX21" s="169"/>
      <c r="BY21" s="169"/>
      <c r="BZ21" s="169"/>
      <c r="CA21" s="169"/>
      <c r="CB21" s="169"/>
      <c r="CC21" s="169"/>
      <c r="CD21" s="169"/>
      <c r="CE21" s="169"/>
      <c r="CF21" s="169"/>
      <c r="CG21" s="169"/>
      <c r="CH21" s="169"/>
      <c r="CI21" s="169"/>
      <c r="CJ21" s="169"/>
      <c r="CK21" s="169"/>
      <c r="CL21" s="169"/>
      <c r="CM21" s="169"/>
      <c r="CN21" s="169"/>
      <c r="CO21" s="1"/>
    </row>
    <row r="22" spans="1:93" ht="19.5" x14ac:dyDescent="0.4">
      <c r="A22" s="1"/>
      <c r="B22" s="162" t="s">
        <v>16</v>
      </c>
      <c r="C22" s="162"/>
      <c r="D22" s="162"/>
      <c r="E22" s="162"/>
      <c r="F22" s="162" t="s">
        <v>93</v>
      </c>
      <c r="G22" s="162"/>
      <c r="H22" s="162"/>
      <c r="I22" s="162"/>
      <c r="J22" s="162"/>
      <c r="K22" s="162"/>
      <c r="L22" s="162"/>
      <c r="M22" s="162"/>
      <c r="N22" s="162"/>
      <c r="O22" s="162"/>
      <c r="P22" s="162"/>
      <c r="Q22" s="162"/>
      <c r="R22" s="162"/>
      <c r="S22" s="162"/>
      <c r="T22" s="162"/>
      <c r="U22" s="162"/>
      <c r="V22" s="162"/>
      <c r="W22" s="162"/>
      <c r="X22" s="162"/>
      <c r="Y22" s="162"/>
      <c r="Z22" s="162"/>
      <c r="AA22" s="162"/>
      <c r="AB22" s="162"/>
      <c r="AC22" s="162"/>
      <c r="AD22" s="162"/>
      <c r="AE22" s="162"/>
      <c r="AF22" s="162"/>
      <c r="AG22" s="162"/>
      <c r="AH22" s="162"/>
      <c r="AI22" s="162"/>
      <c r="AJ22" s="162"/>
      <c r="AK22" s="162"/>
      <c r="AL22" s="162"/>
      <c r="AM22" s="162"/>
      <c r="AN22" s="162"/>
      <c r="AO22" s="162"/>
      <c r="AP22" s="162"/>
      <c r="AQ22" s="162"/>
      <c r="AR22" s="162"/>
      <c r="AS22" s="162"/>
      <c r="AT22" s="162"/>
      <c r="AU22" s="162"/>
      <c r="AV22" s="162"/>
      <c r="AW22" s="162"/>
      <c r="AX22" s="162"/>
      <c r="AY22" s="162"/>
      <c r="AZ22" s="162"/>
      <c r="BA22" s="162"/>
      <c r="BB22" s="162"/>
      <c r="BC22" s="162"/>
      <c r="BD22" s="162"/>
      <c r="BE22" s="162"/>
      <c r="BF22" s="162"/>
      <c r="BG22" s="162"/>
      <c r="BH22" s="162"/>
      <c r="BI22" s="162"/>
      <c r="BJ22" s="162"/>
      <c r="BK22" s="162"/>
      <c r="BL22" s="162"/>
      <c r="BM22" s="162"/>
      <c r="BN22" s="162"/>
      <c r="BO22" s="162"/>
      <c r="BP22" s="162"/>
      <c r="BQ22" s="162"/>
      <c r="BR22" s="162"/>
      <c r="BS22" s="162"/>
      <c r="BT22" s="162"/>
      <c r="BU22" s="162"/>
      <c r="BV22" s="162"/>
      <c r="BW22" s="162"/>
      <c r="BX22" s="162"/>
      <c r="BY22" s="162"/>
      <c r="BZ22" s="162"/>
      <c r="CA22" s="162"/>
      <c r="CB22" s="162"/>
      <c r="CC22" s="162"/>
      <c r="CD22" s="162"/>
      <c r="CE22" s="162"/>
      <c r="CF22" s="162"/>
      <c r="CG22" s="162"/>
      <c r="CH22" s="162"/>
      <c r="CI22" s="162"/>
      <c r="CJ22" s="162"/>
      <c r="CK22" s="162"/>
      <c r="CL22" s="162"/>
      <c r="CM22" s="162"/>
      <c r="CN22" s="162"/>
      <c r="CO22" s="1"/>
    </row>
    <row r="23" spans="1:93" ht="19.5" x14ac:dyDescent="0.4">
      <c r="A23" s="1"/>
      <c r="B23" s="161"/>
      <c r="C23" s="161"/>
      <c r="D23" s="161"/>
      <c r="E23" s="161"/>
      <c r="F23" s="162" t="s">
        <v>57</v>
      </c>
      <c r="G23" s="162"/>
      <c r="H23" s="162"/>
      <c r="I23" s="162"/>
      <c r="J23" s="162"/>
      <c r="K23" s="162"/>
      <c r="L23" s="162"/>
      <c r="M23" s="162"/>
      <c r="N23" s="162"/>
      <c r="O23" s="162"/>
      <c r="P23" s="162"/>
      <c r="Q23" s="162"/>
      <c r="R23" s="162"/>
      <c r="S23" s="162"/>
      <c r="T23" s="162"/>
      <c r="U23" s="162"/>
      <c r="V23" s="162"/>
      <c r="W23" s="162"/>
      <c r="X23" s="162"/>
      <c r="Y23" s="162"/>
      <c r="Z23" s="162"/>
      <c r="AA23" s="162"/>
      <c r="AB23" s="162"/>
      <c r="AC23" s="162"/>
      <c r="AD23" s="162"/>
      <c r="AE23" s="162"/>
      <c r="AF23" s="162"/>
      <c r="AG23" s="162"/>
      <c r="AH23" s="162"/>
      <c r="AI23" s="162"/>
      <c r="AJ23" s="162"/>
      <c r="AK23" s="162"/>
      <c r="AL23" s="162"/>
      <c r="AM23" s="162"/>
      <c r="AN23" s="162"/>
      <c r="AO23" s="162"/>
      <c r="AP23" s="162"/>
      <c r="AQ23" s="162"/>
      <c r="AR23" s="162"/>
      <c r="AS23" s="162"/>
      <c r="AT23" s="162"/>
      <c r="AU23" s="162"/>
      <c r="AV23" s="162"/>
      <c r="AW23" s="162"/>
      <c r="AX23" s="162"/>
      <c r="AY23" s="162"/>
      <c r="AZ23" s="162"/>
      <c r="BA23" s="162"/>
      <c r="BB23" s="162"/>
      <c r="BC23" s="162"/>
      <c r="BD23" s="162"/>
      <c r="BE23" s="162"/>
      <c r="BF23" s="162"/>
      <c r="BG23" s="162"/>
      <c r="BH23" s="162"/>
      <c r="BI23" s="162"/>
      <c r="BJ23" s="162"/>
      <c r="BK23" s="162"/>
      <c r="BL23" s="162"/>
      <c r="BM23" s="162"/>
      <c r="BN23" s="162"/>
      <c r="BO23" s="162"/>
      <c r="BP23" s="162"/>
      <c r="BQ23" s="162"/>
      <c r="BR23" s="162"/>
      <c r="BS23" s="162"/>
      <c r="BT23" s="162"/>
      <c r="BU23" s="162"/>
      <c r="BV23" s="162"/>
      <c r="BW23" s="162"/>
      <c r="BX23" s="162"/>
      <c r="BY23" s="162"/>
      <c r="BZ23" s="162"/>
      <c r="CA23" s="162"/>
      <c r="CB23" s="162"/>
      <c r="CC23" s="162"/>
      <c r="CD23" s="162"/>
      <c r="CE23" s="162"/>
      <c r="CF23" s="162"/>
      <c r="CG23" s="162"/>
      <c r="CH23" s="162"/>
      <c r="CI23" s="162"/>
      <c r="CJ23" s="162"/>
      <c r="CK23" s="162"/>
      <c r="CL23" s="162"/>
      <c r="CM23" s="162"/>
      <c r="CN23" s="162"/>
      <c r="CO23" s="1"/>
    </row>
    <row r="24" spans="1:93" ht="19.5" x14ac:dyDescent="0.4">
      <c r="A24" s="1"/>
      <c r="B24" s="161"/>
      <c r="C24" s="161"/>
      <c r="D24" s="161"/>
      <c r="E24" s="161"/>
      <c r="F24" s="162" t="s">
        <v>22</v>
      </c>
      <c r="G24" s="162"/>
      <c r="H24" s="162"/>
      <c r="I24" s="162"/>
      <c r="J24" s="162"/>
      <c r="K24" s="162"/>
      <c r="L24" s="162"/>
      <c r="M24" s="162"/>
      <c r="N24" s="162"/>
      <c r="O24" s="162"/>
      <c r="P24" s="162"/>
      <c r="Q24" s="162"/>
      <c r="R24" s="162"/>
      <c r="S24" s="162"/>
      <c r="T24" s="162"/>
      <c r="U24" s="162"/>
      <c r="V24" s="162"/>
      <c r="W24" s="162"/>
      <c r="X24" s="162"/>
      <c r="Y24" s="162"/>
      <c r="Z24" s="162"/>
      <c r="AA24" s="162"/>
      <c r="AB24" s="162"/>
      <c r="AC24" s="162"/>
      <c r="AD24" s="162"/>
      <c r="AE24" s="162"/>
      <c r="AF24" s="162"/>
      <c r="AG24" s="162"/>
      <c r="AH24" s="162"/>
      <c r="AI24" s="162"/>
      <c r="AJ24" s="162"/>
      <c r="AK24" s="162"/>
      <c r="AL24" s="162"/>
      <c r="AM24" s="162"/>
      <c r="AN24" s="162"/>
      <c r="AO24" s="162"/>
      <c r="AP24" s="162"/>
      <c r="AQ24" s="162"/>
      <c r="AR24" s="162"/>
      <c r="AS24" s="162"/>
      <c r="AT24" s="162"/>
      <c r="AU24" s="162"/>
      <c r="AV24" s="162"/>
      <c r="AW24" s="162"/>
      <c r="AX24" s="162"/>
      <c r="AY24" s="162"/>
      <c r="AZ24" s="162"/>
      <c r="BA24" s="162"/>
      <c r="BB24" s="162"/>
      <c r="BC24" s="162"/>
      <c r="BD24" s="162"/>
      <c r="BE24" s="162"/>
      <c r="BF24" s="162"/>
      <c r="BG24" s="162"/>
      <c r="BH24" s="162"/>
      <c r="BI24" s="162"/>
      <c r="BJ24" s="162"/>
      <c r="BK24" s="162"/>
      <c r="BL24" s="162"/>
      <c r="BM24" s="162"/>
      <c r="BN24" s="162"/>
      <c r="BO24" s="162"/>
      <c r="BP24" s="162"/>
      <c r="BQ24" s="162"/>
      <c r="BR24" s="162"/>
      <c r="BS24" s="162"/>
      <c r="BT24" s="162"/>
      <c r="BU24" s="162"/>
      <c r="BV24" s="162"/>
      <c r="BW24" s="162"/>
      <c r="BX24" s="162"/>
      <c r="BY24" s="162"/>
      <c r="BZ24" s="162"/>
      <c r="CA24" s="162"/>
      <c r="CB24" s="162"/>
      <c r="CC24" s="162"/>
      <c r="CD24" s="162"/>
      <c r="CE24" s="162"/>
      <c r="CF24" s="162"/>
      <c r="CG24" s="162"/>
      <c r="CH24" s="162"/>
      <c r="CI24" s="162"/>
      <c r="CJ24" s="162"/>
      <c r="CK24" s="162"/>
      <c r="CL24" s="162"/>
      <c r="CM24" s="162"/>
      <c r="CN24" s="162"/>
      <c r="CO24" s="1"/>
    </row>
    <row r="25" spans="1:93" ht="39.6" customHeight="1" x14ac:dyDescent="0.4">
      <c r="A25" s="1"/>
      <c r="B25" s="163" t="s">
        <v>17</v>
      </c>
      <c r="C25" s="163"/>
      <c r="D25" s="163"/>
      <c r="E25" s="163"/>
      <c r="F25" s="164" t="s">
        <v>36</v>
      </c>
      <c r="G25" s="163"/>
      <c r="H25" s="163"/>
      <c r="I25" s="163"/>
      <c r="J25" s="163"/>
      <c r="K25" s="163"/>
      <c r="L25" s="163"/>
      <c r="M25" s="163"/>
      <c r="N25" s="163"/>
      <c r="O25" s="163"/>
      <c r="P25" s="163"/>
      <c r="Q25" s="163"/>
      <c r="R25" s="163"/>
      <c r="S25" s="163"/>
      <c r="T25" s="163"/>
      <c r="U25" s="163"/>
      <c r="V25" s="163"/>
      <c r="W25" s="163"/>
      <c r="X25" s="163"/>
      <c r="Y25" s="163"/>
      <c r="Z25" s="163"/>
      <c r="AA25" s="163"/>
      <c r="AB25" s="163"/>
      <c r="AC25" s="163"/>
      <c r="AD25" s="163"/>
      <c r="AE25" s="163"/>
      <c r="AF25" s="163"/>
      <c r="AG25" s="163"/>
      <c r="AH25" s="163"/>
      <c r="AI25" s="163"/>
      <c r="AJ25" s="163"/>
      <c r="AK25" s="163"/>
      <c r="AL25" s="163"/>
      <c r="AM25" s="163"/>
      <c r="AN25" s="163"/>
      <c r="AO25" s="163"/>
      <c r="AP25" s="163"/>
      <c r="AQ25" s="163"/>
      <c r="AR25" s="163"/>
      <c r="AS25" s="163"/>
      <c r="AT25" s="163"/>
      <c r="AU25" s="163"/>
      <c r="AV25" s="163"/>
      <c r="AW25" s="163"/>
      <c r="AX25" s="163"/>
      <c r="AY25" s="163"/>
      <c r="AZ25" s="163"/>
      <c r="BA25" s="163"/>
      <c r="BB25" s="163"/>
      <c r="BC25" s="163"/>
      <c r="BD25" s="163"/>
      <c r="BE25" s="163"/>
      <c r="BF25" s="163"/>
      <c r="BG25" s="163"/>
      <c r="BH25" s="163"/>
      <c r="BI25" s="163"/>
      <c r="BJ25" s="163"/>
      <c r="BK25" s="163"/>
      <c r="BL25" s="163"/>
      <c r="BM25" s="163"/>
      <c r="BN25" s="163"/>
      <c r="BO25" s="163"/>
      <c r="BP25" s="163"/>
      <c r="BQ25" s="163"/>
      <c r="BR25" s="163"/>
      <c r="BS25" s="163"/>
      <c r="BT25" s="163"/>
      <c r="BU25" s="163"/>
      <c r="BV25" s="163"/>
      <c r="BW25" s="163"/>
      <c r="BX25" s="163"/>
      <c r="BY25" s="163"/>
      <c r="BZ25" s="163"/>
      <c r="CA25" s="163"/>
      <c r="CB25" s="163"/>
      <c r="CC25" s="163"/>
      <c r="CD25" s="163"/>
      <c r="CE25" s="163"/>
      <c r="CF25" s="163"/>
      <c r="CG25" s="163"/>
      <c r="CH25" s="163"/>
      <c r="CI25" s="163"/>
      <c r="CJ25" s="163"/>
      <c r="CK25" s="163"/>
      <c r="CL25" s="163"/>
      <c r="CM25" s="163"/>
      <c r="CN25" s="163"/>
      <c r="CO25" s="1"/>
    </row>
    <row r="26" spans="1:93" ht="40.15" customHeight="1" x14ac:dyDescent="0.4">
      <c r="A26" s="1"/>
      <c r="B26" s="163" t="s">
        <v>17</v>
      </c>
      <c r="C26" s="163"/>
      <c r="D26" s="163"/>
      <c r="E26" s="163"/>
      <c r="F26" s="164" t="s">
        <v>94</v>
      </c>
      <c r="G26" s="163"/>
      <c r="H26" s="163"/>
      <c r="I26" s="163"/>
      <c r="J26" s="163"/>
      <c r="K26" s="163"/>
      <c r="L26" s="163"/>
      <c r="M26" s="163"/>
      <c r="N26" s="163"/>
      <c r="O26" s="163"/>
      <c r="P26" s="163"/>
      <c r="Q26" s="163"/>
      <c r="R26" s="163"/>
      <c r="S26" s="163"/>
      <c r="T26" s="163"/>
      <c r="U26" s="163"/>
      <c r="V26" s="163"/>
      <c r="W26" s="163"/>
      <c r="X26" s="163"/>
      <c r="Y26" s="163"/>
      <c r="Z26" s="163"/>
      <c r="AA26" s="163"/>
      <c r="AB26" s="163"/>
      <c r="AC26" s="163"/>
      <c r="AD26" s="163"/>
      <c r="AE26" s="163"/>
      <c r="AF26" s="163"/>
      <c r="AG26" s="163"/>
      <c r="AH26" s="163"/>
      <c r="AI26" s="163"/>
      <c r="AJ26" s="163"/>
      <c r="AK26" s="163"/>
      <c r="AL26" s="163"/>
      <c r="AM26" s="163"/>
      <c r="AN26" s="163"/>
      <c r="AO26" s="163"/>
      <c r="AP26" s="163"/>
      <c r="AQ26" s="163"/>
      <c r="AR26" s="163"/>
      <c r="AS26" s="163"/>
      <c r="AT26" s="163"/>
      <c r="AU26" s="163"/>
      <c r="AV26" s="163"/>
      <c r="AW26" s="163"/>
      <c r="AX26" s="163"/>
      <c r="AY26" s="163"/>
      <c r="AZ26" s="163"/>
      <c r="BA26" s="163"/>
      <c r="BB26" s="163"/>
      <c r="BC26" s="163"/>
      <c r="BD26" s="163"/>
      <c r="BE26" s="163"/>
      <c r="BF26" s="163"/>
      <c r="BG26" s="163"/>
      <c r="BH26" s="163"/>
      <c r="BI26" s="163"/>
      <c r="BJ26" s="163"/>
      <c r="BK26" s="163"/>
      <c r="BL26" s="163"/>
      <c r="BM26" s="163"/>
      <c r="BN26" s="163"/>
      <c r="BO26" s="163"/>
      <c r="BP26" s="163"/>
      <c r="BQ26" s="163"/>
      <c r="BR26" s="163"/>
      <c r="BS26" s="163"/>
      <c r="BT26" s="163"/>
      <c r="BU26" s="163"/>
      <c r="BV26" s="163"/>
      <c r="BW26" s="163"/>
      <c r="BX26" s="163"/>
      <c r="BY26" s="163"/>
      <c r="BZ26" s="163"/>
      <c r="CA26" s="163"/>
      <c r="CB26" s="163"/>
      <c r="CC26" s="163"/>
      <c r="CD26" s="163"/>
      <c r="CE26" s="163"/>
      <c r="CF26" s="163"/>
      <c r="CG26" s="163"/>
      <c r="CH26" s="163"/>
      <c r="CI26" s="163"/>
      <c r="CJ26" s="163"/>
      <c r="CK26" s="163"/>
      <c r="CL26" s="163"/>
      <c r="CM26" s="163"/>
      <c r="CN26" s="163"/>
      <c r="CO26" s="1"/>
    </row>
    <row r="27" spans="1:93" ht="39" customHeight="1" x14ac:dyDescent="0.4">
      <c r="A27" s="1"/>
      <c r="B27" s="163" t="s">
        <v>18</v>
      </c>
      <c r="C27" s="163"/>
      <c r="D27" s="163"/>
      <c r="E27" s="163"/>
      <c r="F27" s="164" t="s">
        <v>26</v>
      </c>
      <c r="G27" s="163"/>
      <c r="H27" s="163"/>
      <c r="I27" s="163"/>
      <c r="J27" s="163"/>
      <c r="K27" s="163"/>
      <c r="L27" s="163"/>
      <c r="M27" s="163"/>
      <c r="N27" s="163"/>
      <c r="O27" s="163"/>
      <c r="P27" s="163"/>
      <c r="Q27" s="163"/>
      <c r="R27" s="163"/>
      <c r="S27" s="163"/>
      <c r="T27" s="163"/>
      <c r="U27" s="163"/>
      <c r="V27" s="163"/>
      <c r="W27" s="163"/>
      <c r="X27" s="163"/>
      <c r="Y27" s="163"/>
      <c r="Z27" s="163"/>
      <c r="AA27" s="163"/>
      <c r="AB27" s="163"/>
      <c r="AC27" s="163"/>
      <c r="AD27" s="163"/>
      <c r="AE27" s="163"/>
      <c r="AF27" s="163"/>
      <c r="AG27" s="163"/>
      <c r="AH27" s="163"/>
      <c r="AI27" s="163"/>
      <c r="AJ27" s="163"/>
      <c r="AK27" s="163"/>
      <c r="AL27" s="163"/>
      <c r="AM27" s="163"/>
      <c r="AN27" s="163"/>
      <c r="AO27" s="163"/>
      <c r="AP27" s="163"/>
      <c r="AQ27" s="163"/>
      <c r="AR27" s="163"/>
      <c r="AS27" s="163"/>
      <c r="AT27" s="163"/>
      <c r="AU27" s="163"/>
      <c r="AV27" s="163"/>
      <c r="AW27" s="163"/>
      <c r="AX27" s="163"/>
      <c r="AY27" s="163"/>
      <c r="AZ27" s="163"/>
      <c r="BA27" s="163"/>
      <c r="BB27" s="163"/>
      <c r="BC27" s="163"/>
      <c r="BD27" s="163"/>
      <c r="BE27" s="163"/>
      <c r="BF27" s="163"/>
      <c r="BG27" s="163"/>
      <c r="BH27" s="163"/>
      <c r="BI27" s="163"/>
      <c r="BJ27" s="163"/>
      <c r="BK27" s="163"/>
      <c r="BL27" s="163"/>
      <c r="BM27" s="163"/>
      <c r="BN27" s="163"/>
      <c r="BO27" s="163"/>
      <c r="BP27" s="163"/>
      <c r="BQ27" s="163"/>
      <c r="BR27" s="163"/>
      <c r="BS27" s="163"/>
      <c r="BT27" s="163"/>
      <c r="BU27" s="163"/>
      <c r="BV27" s="163"/>
      <c r="BW27" s="163"/>
      <c r="BX27" s="163"/>
      <c r="BY27" s="163"/>
      <c r="BZ27" s="163"/>
      <c r="CA27" s="163"/>
      <c r="CB27" s="163"/>
      <c r="CC27" s="163"/>
      <c r="CD27" s="163"/>
      <c r="CE27" s="163"/>
      <c r="CF27" s="163"/>
      <c r="CG27" s="163"/>
      <c r="CH27" s="163"/>
      <c r="CI27" s="163"/>
      <c r="CJ27" s="163"/>
      <c r="CK27" s="163"/>
      <c r="CL27" s="163"/>
      <c r="CM27" s="163"/>
      <c r="CN27" s="163"/>
      <c r="CO27" s="1"/>
    </row>
    <row r="28" spans="1:93" ht="19.5" x14ac:dyDescent="0.4">
      <c r="A28" s="1"/>
      <c r="B28" s="163" t="s">
        <v>35</v>
      </c>
      <c r="C28" s="163"/>
      <c r="D28" s="163"/>
      <c r="E28" s="163"/>
      <c r="F28" s="164" t="s">
        <v>59</v>
      </c>
      <c r="G28" s="164"/>
      <c r="H28" s="164"/>
      <c r="I28" s="164"/>
      <c r="J28" s="164"/>
      <c r="K28" s="164"/>
      <c r="L28" s="164"/>
      <c r="M28" s="164"/>
      <c r="N28" s="164"/>
      <c r="O28" s="164"/>
      <c r="P28" s="164"/>
      <c r="Q28" s="164"/>
      <c r="R28" s="164"/>
      <c r="S28" s="164"/>
      <c r="T28" s="164"/>
      <c r="U28" s="164"/>
      <c r="V28" s="164"/>
      <c r="W28" s="164"/>
      <c r="X28" s="164"/>
      <c r="Y28" s="164"/>
      <c r="Z28" s="164"/>
      <c r="AA28" s="164"/>
      <c r="AB28" s="164"/>
      <c r="AC28" s="164"/>
      <c r="AD28" s="164"/>
      <c r="AE28" s="164"/>
      <c r="AF28" s="164"/>
      <c r="AG28" s="164"/>
      <c r="AH28" s="164"/>
      <c r="AI28" s="164"/>
      <c r="AJ28" s="164"/>
      <c r="AK28" s="164"/>
      <c r="AL28" s="164"/>
      <c r="AM28" s="164"/>
      <c r="AN28" s="164"/>
      <c r="AO28" s="164"/>
      <c r="AP28" s="164"/>
      <c r="AQ28" s="164"/>
      <c r="AR28" s="164"/>
      <c r="AS28" s="164"/>
      <c r="AT28" s="164"/>
      <c r="AU28" s="164"/>
      <c r="AV28" s="164"/>
      <c r="AW28" s="164"/>
      <c r="AX28" s="164"/>
      <c r="AY28" s="164"/>
      <c r="AZ28" s="164"/>
      <c r="BA28" s="164"/>
      <c r="BB28" s="164"/>
      <c r="BC28" s="164"/>
      <c r="BD28" s="164"/>
      <c r="BE28" s="164"/>
      <c r="BF28" s="164"/>
      <c r="BG28" s="164"/>
      <c r="BH28" s="164"/>
      <c r="BI28" s="164"/>
      <c r="BJ28" s="164"/>
      <c r="BK28" s="164"/>
      <c r="BL28" s="164"/>
      <c r="BM28" s="164"/>
      <c r="BN28" s="164"/>
      <c r="BO28" s="164"/>
      <c r="BP28" s="164"/>
      <c r="BQ28" s="164"/>
      <c r="BR28" s="164"/>
      <c r="BS28" s="164"/>
      <c r="BT28" s="164"/>
      <c r="BU28" s="164"/>
      <c r="BV28" s="164"/>
      <c r="BW28" s="164"/>
      <c r="BX28" s="164"/>
      <c r="BY28" s="164"/>
      <c r="BZ28" s="164"/>
      <c r="CA28" s="164"/>
      <c r="CB28" s="164"/>
      <c r="CC28" s="164"/>
      <c r="CD28" s="164"/>
      <c r="CE28" s="164"/>
      <c r="CF28" s="164"/>
      <c r="CG28" s="164"/>
      <c r="CH28" s="164"/>
      <c r="CI28" s="164"/>
      <c r="CJ28" s="164"/>
      <c r="CK28" s="164"/>
      <c r="CL28" s="164"/>
      <c r="CM28" s="164"/>
      <c r="CN28" s="164"/>
      <c r="CO28" s="1"/>
    </row>
    <row r="29" spans="1:93" ht="19.5" x14ac:dyDescent="0.4">
      <c r="A29" s="1"/>
      <c r="B29" s="163"/>
      <c r="C29" s="163"/>
      <c r="D29" s="163"/>
      <c r="E29" s="163"/>
      <c r="F29" s="164" t="s">
        <v>60</v>
      </c>
      <c r="G29" s="164"/>
      <c r="H29" s="164"/>
      <c r="I29" s="164"/>
      <c r="J29" s="164"/>
      <c r="K29" s="164"/>
      <c r="L29" s="164"/>
      <c r="M29" s="164"/>
      <c r="N29" s="164"/>
      <c r="O29" s="164"/>
      <c r="P29" s="164"/>
      <c r="Q29" s="164"/>
      <c r="R29" s="164"/>
      <c r="S29" s="164"/>
      <c r="T29" s="164"/>
      <c r="U29" s="164"/>
      <c r="V29" s="164"/>
      <c r="W29" s="164"/>
      <c r="X29" s="164"/>
      <c r="Y29" s="164"/>
      <c r="Z29" s="164"/>
      <c r="AA29" s="164"/>
      <c r="AB29" s="164"/>
      <c r="AC29" s="164"/>
      <c r="AD29" s="164"/>
      <c r="AE29" s="164"/>
      <c r="AF29" s="164"/>
      <c r="AG29" s="164"/>
      <c r="AH29" s="164"/>
      <c r="AI29" s="164"/>
      <c r="AJ29" s="164"/>
      <c r="AK29" s="164"/>
      <c r="AL29" s="164"/>
      <c r="AM29" s="164"/>
      <c r="AN29" s="164"/>
      <c r="AO29" s="164"/>
      <c r="AP29" s="164"/>
      <c r="AQ29" s="164"/>
      <c r="AR29" s="164"/>
      <c r="AS29" s="164"/>
      <c r="AT29" s="164"/>
      <c r="AU29" s="164"/>
      <c r="AV29" s="164"/>
      <c r="AW29" s="164"/>
      <c r="AX29" s="164"/>
      <c r="AY29" s="164"/>
      <c r="AZ29" s="164"/>
      <c r="BA29" s="164"/>
      <c r="BB29" s="164"/>
      <c r="BC29" s="164"/>
      <c r="BD29" s="164"/>
      <c r="BE29" s="164"/>
      <c r="BF29" s="164"/>
      <c r="BG29" s="164"/>
      <c r="BH29" s="164"/>
      <c r="BI29" s="164"/>
      <c r="BJ29" s="164"/>
      <c r="BK29" s="164"/>
      <c r="BL29" s="164"/>
      <c r="BM29" s="164"/>
      <c r="BN29" s="164"/>
      <c r="BO29" s="164"/>
      <c r="BP29" s="164"/>
      <c r="BQ29" s="164"/>
      <c r="BR29" s="164"/>
      <c r="BS29" s="164"/>
      <c r="BT29" s="164"/>
      <c r="BU29" s="164"/>
      <c r="BV29" s="164"/>
      <c r="BW29" s="164"/>
      <c r="BX29" s="164"/>
      <c r="BY29" s="164"/>
      <c r="BZ29" s="164"/>
      <c r="CA29" s="164"/>
      <c r="CB29" s="164"/>
      <c r="CC29" s="164"/>
      <c r="CD29" s="164"/>
      <c r="CE29" s="164"/>
      <c r="CF29" s="164"/>
      <c r="CG29" s="164"/>
      <c r="CH29" s="164"/>
      <c r="CI29" s="164"/>
      <c r="CJ29" s="164"/>
      <c r="CK29" s="164"/>
      <c r="CL29" s="164"/>
      <c r="CM29" s="164"/>
      <c r="CN29" s="164"/>
      <c r="CO29" s="1"/>
    </row>
    <row r="30" spans="1:93" ht="19.5" x14ac:dyDescent="0.4">
      <c r="A30" s="1"/>
      <c r="B30" s="161"/>
      <c r="C30" s="161"/>
      <c r="D30" s="161"/>
      <c r="E30" s="161"/>
      <c r="F30" s="162" t="s">
        <v>249</v>
      </c>
      <c r="G30" s="162"/>
      <c r="H30" s="162"/>
      <c r="I30" s="162"/>
      <c r="J30" s="162"/>
      <c r="K30" s="162"/>
      <c r="L30" s="162"/>
      <c r="M30" s="162"/>
      <c r="N30" s="162"/>
      <c r="O30" s="162"/>
      <c r="P30" s="162"/>
      <c r="Q30" s="162"/>
      <c r="R30" s="162"/>
      <c r="S30" s="162"/>
      <c r="T30" s="162"/>
      <c r="U30" s="162"/>
      <c r="V30" s="162"/>
      <c r="W30" s="162"/>
      <c r="X30" s="162"/>
      <c r="Y30" s="162"/>
      <c r="Z30" s="162"/>
      <c r="AA30" s="162"/>
      <c r="AB30" s="162"/>
      <c r="AC30" s="162"/>
      <c r="AD30" s="162"/>
      <c r="AE30" s="162"/>
      <c r="AF30" s="162"/>
      <c r="AG30" s="162"/>
      <c r="AH30" s="162"/>
      <c r="AI30" s="162"/>
      <c r="AJ30" s="162"/>
      <c r="AK30" s="162"/>
      <c r="AL30" s="162"/>
      <c r="AM30" s="162"/>
      <c r="AN30" s="162"/>
      <c r="AO30" s="162"/>
      <c r="AP30" s="162"/>
      <c r="AQ30" s="162"/>
      <c r="AR30" s="162"/>
      <c r="AS30" s="162"/>
      <c r="AT30" s="162"/>
      <c r="AU30" s="162"/>
      <c r="AV30" s="162"/>
      <c r="AW30" s="162"/>
      <c r="AX30" s="162"/>
      <c r="AY30" s="162"/>
      <c r="AZ30" s="162"/>
      <c r="BA30" s="162"/>
      <c r="BB30" s="162"/>
      <c r="BC30" s="162"/>
      <c r="BD30" s="162"/>
      <c r="BE30" s="162"/>
      <c r="BF30" s="162"/>
      <c r="BG30" s="162"/>
      <c r="BH30" s="162"/>
      <c r="BI30" s="162"/>
      <c r="BJ30" s="162"/>
      <c r="BK30" s="162"/>
      <c r="BL30" s="162"/>
      <c r="BM30" s="162"/>
      <c r="BN30" s="162"/>
      <c r="BO30" s="162"/>
      <c r="BP30" s="162"/>
      <c r="BQ30" s="162"/>
      <c r="BR30" s="162"/>
      <c r="BS30" s="162"/>
      <c r="BT30" s="162"/>
      <c r="BU30" s="162"/>
      <c r="BV30" s="162"/>
      <c r="BW30" s="162"/>
      <c r="BX30" s="162"/>
      <c r="BY30" s="162"/>
      <c r="BZ30" s="162"/>
      <c r="CA30" s="162"/>
      <c r="CB30" s="162"/>
      <c r="CC30" s="162"/>
      <c r="CD30" s="162"/>
      <c r="CE30" s="162"/>
      <c r="CF30" s="162"/>
      <c r="CG30" s="162"/>
      <c r="CH30" s="162"/>
      <c r="CI30" s="162"/>
      <c r="CJ30" s="162"/>
      <c r="CK30" s="162"/>
      <c r="CL30" s="162"/>
      <c r="CM30" s="162"/>
      <c r="CN30" s="162"/>
      <c r="CO30" s="1"/>
    </row>
    <row r="31" spans="1:93" ht="19.5" x14ac:dyDescent="0.4">
      <c r="A31" s="1"/>
      <c r="B31" s="1"/>
      <c r="C31" s="1"/>
      <c r="D31" s="1"/>
      <c r="E31" s="14"/>
      <c r="F31" s="14"/>
      <c r="G31" s="7"/>
      <c r="H31" s="7"/>
      <c r="I31" s="7"/>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c r="CG31" s="1"/>
      <c r="CH31" s="1"/>
      <c r="CI31" s="1"/>
      <c r="CJ31" s="1"/>
      <c r="CK31" s="1"/>
      <c r="CL31" s="1"/>
      <c r="CM31" s="1"/>
      <c r="CN31" s="1"/>
      <c r="CO31" s="1"/>
    </row>
    <row r="32" spans="1:93" ht="19.5" x14ac:dyDescent="0.4">
      <c r="A32" s="1"/>
      <c r="B32" s="1"/>
      <c r="C32" s="1"/>
      <c r="D32" s="1"/>
      <c r="E32" s="14"/>
      <c r="F32" s="14"/>
      <c r="G32" s="7"/>
      <c r="H32" s="7"/>
      <c r="I32" s="7"/>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c r="CF32" s="1"/>
      <c r="CG32" s="1"/>
      <c r="CH32" s="1"/>
      <c r="CI32" s="1"/>
      <c r="CJ32" s="1"/>
      <c r="CK32" s="1"/>
      <c r="CL32" s="1"/>
      <c r="CM32" s="1"/>
      <c r="CN32" s="1"/>
      <c r="CO32" s="1"/>
    </row>
    <row r="33" spans="1:93" ht="19.5" x14ac:dyDescent="0.4">
      <c r="A33" s="1"/>
      <c r="B33" s="1"/>
      <c r="C33" s="1"/>
      <c r="D33" s="1"/>
      <c r="E33" s="14"/>
      <c r="F33" s="14"/>
      <c r="G33" s="7"/>
      <c r="H33" s="7"/>
      <c r="I33" s="7"/>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
      <c r="CD33" s="1"/>
      <c r="CE33" s="1"/>
      <c r="CF33" s="1"/>
      <c r="CG33" s="1"/>
      <c r="CH33" s="1"/>
      <c r="CI33" s="1"/>
      <c r="CJ33" s="1"/>
      <c r="CK33" s="1"/>
      <c r="CL33" s="1"/>
      <c r="CM33" s="1"/>
      <c r="CN33" s="1"/>
      <c r="CO33" s="1"/>
    </row>
    <row r="34" spans="1:93" ht="19.5" x14ac:dyDescent="0.4">
      <c r="A34" s="1"/>
      <c r="B34" s="1"/>
      <c r="C34" s="1"/>
      <c r="D34" s="1"/>
      <c r="E34" s="14"/>
      <c r="F34" s="14"/>
      <c r="G34" s="7"/>
      <c r="H34" s="7"/>
      <c r="I34" s="7"/>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row>
    <row r="35" spans="1:93" ht="19.5" x14ac:dyDescent="0.4">
      <c r="A35" s="1"/>
      <c r="B35" s="1"/>
      <c r="C35" s="1"/>
      <c r="D35" s="1"/>
      <c r="E35" s="14"/>
      <c r="F35" s="14"/>
      <c r="G35" s="7"/>
      <c r="H35" s="7"/>
      <c r="I35" s="7"/>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row>
    <row r="36" spans="1:93" ht="19.5" x14ac:dyDescent="0.4">
      <c r="A36" s="1"/>
      <c r="B36" s="1"/>
      <c r="C36" s="1"/>
      <c r="D36" s="1"/>
      <c r="E36" s="14"/>
      <c r="F36" s="14"/>
      <c r="G36" s="7"/>
      <c r="H36" s="7"/>
      <c r="I36" s="7"/>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row>
    <row r="37" spans="1:93" ht="19.5" x14ac:dyDescent="0.4">
      <c r="A37" s="1"/>
      <c r="B37" s="1"/>
      <c r="C37" s="1"/>
      <c r="D37" s="1"/>
      <c r="E37" s="14"/>
      <c r="F37" s="14"/>
      <c r="G37" s="7"/>
      <c r="H37" s="7"/>
      <c r="I37" s="7"/>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row>
    <row r="38" spans="1:93" ht="19.5" x14ac:dyDescent="0.4">
      <c r="A38" s="1"/>
      <c r="B38" s="1"/>
      <c r="C38" s="1"/>
      <c r="D38" s="1"/>
      <c r="E38" s="14"/>
      <c r="F38" s="14"/>
      <c r="G38" s="7"/>
      <c r="H38" s="7"/>
      <c r="I38" s="7"/>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c r="CE38" s="1"/>
      <c r="CF38" s="1"/>
      <c r="CG38" s="1"/>
      <c r="CH38" s="1"/>
      <c r="CI38" s="1"/>
      <c r="CJ38" s="1"/>
      <c r="CK38" s="1"/>
      <c r="CL38" s="1"/>
      <c r="CM38" s="1"/>
      <c r="CN38" s="1"/>
      <c r="CO38" s="1"/>
    </row>
    <row r="39" spans="1:93" ht="19.5" x14ac:dyDescent="0.4">
      <c r="A39" s="1"/>
      <c r="B39" s="1"/>
      <c r="C39" s="1"/>
      <c r="D39" s="1"/>
      <c r="E39" s="14"/>
      <c r="F39" s="14"/>
      <c r="G39" s="7"/>
      <c r="H39" s="7"/>
      <c r="I39" s="7"/>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BZ39" s="1"/>
      <c r="CA39" s="1"/>
      <c r="CB39" s="1"/>
      <c r="CC39" s="1"/>
      <c r="CD39" s="1"/>
      <c r="CE39" s="1"/>
      <c r="CF39" s="1"/>
      <c r="CG39" s="1"/>
      <c r="CH39" s="1"/>
      <c r="CI39" s="1"/>
      <c r="CJ39" s="1"/>
      <c r="CK39" s="1"/>
      <c r="CL39" s="1"/>
      <c r="CM39" s="1"/>
      <c r="CN39" s="1"/>
      <c r="CO39" s="1"/>
    </row>
  </sheetData>
  <mergeCells count="90">
    <mergeCell ref="B2:CN2"/>
    <mergeCell ref="B3:CN3"/>
    <mergeCell ref="D5:T5"/>
    <mergeCell ref="U5:CN5"/>
    <mergeCell ref="B8:CN8"/>
    <mergeCell ref="CD9:CM9"/>
    <mergeCell ref="B10:D10"/>
    <mergeCell ref="E10:N10"/>
    <mergeCell ref="O10:BA10"/>
    <mergeCell ref="BB10:BD10"/>
    <mergeCell ref="BE10:BT10"/>
    <mergeCell ref="BU10:CC10"/>
    <mergeCell ref="CD10:CM10"/>
    <mergeCell ref="B9:D9"/>
    <mergeCell ref="E9:N9"/>
    <mergeCell ref="O9:BD9"/>
    <mergeCell ref="BE9:BT9"/>
    <mergeCell ref="BU9:CC9"/>
    <mergeCell ref="CD11:CM11"/>
    <mergeCell ref="B12:D12"/>
    <mergeCell ref="E12:N12"/>
    <mergeCell ref="O12:BA12"/>
    <mergeCell ref="BB12:BD12"/>
    <mergeCell ref="BE12:BT12"/>
    <mergeCell ref="BU12:CC12"/>
    <mergeCell ref="CD12:CM12"/>
    <mergeCell ref="B11:D11"/>
    <mergeCell ref="E11:N11"/>
    <mergeCell ref="O11:BA11"/>
    <mergeCell ref="BB11:BD11"/>
    <mergeCell ref="BE11:BT11"/>
    <mergeCell ref="BU11:CC11"/>
    <mergeCell ref="CD13:CM13"/>
    <mergeCell ref="B14:D16"/>
    <mergeCell ref="E14:N16"/>
    <mergeCell ref="O14:BA14"/>
    <mergeCell ref="BB14:BD15"/>
    <mergeCell ref="BE14:BT15"/>
    <mergeCell ref="BU14:CC15"/>
    <mergeCell ref="CD14:CM15"/>
    <mergeCell ref="O15:BA15"/>
    <mergeCell ref="O16:BA16"/>
    <mergeCell ref="B13:D13"/>
    <mergeCell ref="E13:N13"/>
    <mergeCell ref="O13:BA13"/>
    <mergeCell ref="BB13:BD13"/>
    <mergeCell ref="BE13:BT13"/>
    <mergeCell ref="BU13:CC13"/>
    <mergeCell ref="BB16:BD16"/>
    <mergeCell ref="BE16:BT16"/>
    <mergeCell ref="BU16:CC16"/>
    <mergeCell ref="CD16:CM16"/>
    <mergeCell ref="B17:D18"/>
    <mergeCell ref="E17:N18"/>
    <mergeCell ref="O17:BA17"/>
    <mergeCell ref="BB17:BD17"/>
    <mergeCell ref="BE17:BT17"/>
    <mergeCell ref="BU17:CC18"/>
    <mergeCell ref="CD17:CM18"/>
    <mergeCell ref="O18:BA18"/>
    <mergeCell ref="BB18:BD18"/>
    <mergeCell ref="BE18:BT18"/>
    <mergeCell ref="CD19:CM19"/>
    <mergeCell ref="F22:CN22"/>
    <mergeCell ref="B24:E24"/>
    <mergeCell ref="F24:CN24"/>
    <mergeCell ref="B21:E21"/>
    <mergeCell ref="F21:CN21"/>
    <mergeCell ref="B22:E22"/>
    <mergeCell ref="B19:D19"/>
    <mergeCell ref="E19:N19"/>
    <mergeCell ref="O19:BA19"/>
    <mergeCell ref="BB19:BD19"/>
    <mergeCell ref="BE19:BT19"/>
    <mergeCell ref="B1:AI1"/>
    <mergeCell ref="B30:E30"/>
    <mergeCell ref="F30:CN30"/>
    <mergeCell ref="B27:E27"/>
    <mergeCell ref="F27:CN27"/>
    <mergeCell ref="B28:E28"/>
    <mergeCell ref="F28:CN28"/>
    <mergeCell ref="B29:E29"/>
    <mergeCell ref="F29:CN29"/>
    <mergeCell ref="B25:E25"/>
    <mergeCell ref="F25:CN25"/>
    <mergeCell ref="B23:E23"/>
    <mergeCell ref="F23:CN23"/>
    <mergeCell ref="B26:E26"/>
    <mergeCell ref="F26:CN26"/>
    <mergeCell ref="BU19:CC19"/>
  </mergeCells>
  <phoneticPr fontId="2"/>
  <printOptions horizontalCentered="1"/>
  <pageMargins left="0.47244094488188981" right="0.47244094488188981" top="0.39370078740157483" bottom="0.23622047244094491" header="0.31496062992125984" footer="0.23622047244094491"/>
  <pageSetup paperSize="9" scale="73" orientation="portrait" r:id="rId1"/>
  <headerFooter>
    <oddFooter>&amp;R&amp;"ＭＳ Ｐ明朝,標準"（日本産業規格Ａ列４番）</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3793" r:id="rId4" name="Check Box 1">
              <controlPr defaultSize="0" autoFill="0" autoLine="0" autoPict="0">
                <anchor moveWithCells="1">
                  <from>
                    <xdr:col>84</xdr:col>
                    <xdr:colOff>66675</xdr:colOff>
                    <xdr:row>9</xdr:row>
                    <xdr:rowOff>95250</xdr:rowOff>
                  </from>
                  <to>
                    <xdr:col>87</xdr:col>
                    <xdr:colOff>47625</xdr:colOff>
                    <xdr:row>9</xdr:row>
                    <xdr:rowOff>342900</xdr:rowOff>
                  </to>
                </anchor>
              </controlPr>
            </control>
          </mc:Choice>
        </mc:AlternateContent>
        <mc:AlternateContent xmlns:mc="http://schemas.openxmlformats.org/markup-compatibility/2006">
          <mc:Choice Requires="x14">
            <control shapeId="33794" r:id="rId5" name="Check Box 2">
              <controlPr defaultSize="0" autoFill="0" autoLine="0" autoPict="0">
                <anchor moveWithCells="1">
                  <from>
                    <xdr:col>84</xdr:col>
                    <xdr:colOff>66675</xdr:colOff>
                    <xdr:row>10</xdr:row>
                    <xdr:rowOff>95250</xdr:rowOff>
                  </from>
                  <to>
                    <xdr:col>87</xdr:col>
                    <xdr:colOff>47625</xdr:colOff>
                    <xdr:row>10</xdr:row>
                    <xdr:rowOff>342900</xdr:rowOff>
                  </to>
                </anchor>
              </controlPr>
            </control>
          </mc:Choice>
        </mc:AlternateContent>
        <mc:AlternateContent xmlns:mc="http://schemas.openxmlformats.org/markup-compatibility/2006">
          <mc:Choice Requires="x14">
            <control shapeId="33795" r:id="rId6" name="Check Box 3">
              <controlPr defaultSize="0" autoFill="0" autoLine="0" autoPict="0">
                <anchor moveWithCells="1">
                  <from>
                    <xdr:col>84</xdr:col>
                    <xdr:colOff>66675</xdr:colOff>
                    <xdr:row>12</xdr:row>
                    <xdr:rowOff>161925</xdr:rowOff>
                  </from>
                  <to>
                    <xdr:col>87</xdr:col>
                    <xdr:colOff>47625</xdr:colOff>
                    <xdr:row>12</xdr:row>
                    <xdr:rowOff>400050</xdr:rowOff>
                  </to>
                </anchor>
              </controlPr>
            </control>
          </mc:Choice>
        </mc:AlternateContent>
        <mc:AlternateContent xmlns:mc="http://schemas.openxmlformats.org/markup-compatibility/2006">
          <mc:Choice Requires="x14">
            <control shapeId="33796" r:id="rId7" name="Check Box 4">
              <controlPr defaultSize="0" autoFill="0" autoLine="0" autoPict="0">
                <anchor moveWithCells="1">
                  <from>
                    <xdr:col>84</xdr:col>
                    <xdr:colOff>66675</xdr:colOff>
                    <xdr:row>13</xdr:row>
                    <xdr:rowOff>209550</xdr:rowOff>
                  </from>
                  <to>
                    <xdr:col>87</xdr:col>
                    <xdr:colOff>47625</xdr:colOff>
                    <xdr:row>14</xdr:row>
                    <xdr:rowOff>133350</xdr:rowOff>
                  </to>
                </anchor>
              </controlPr>
            </control>
          </mc:Choice>
        </mc:AlternateContent>
        <mc:AlternateContent xmlns:mc="http://schemas.openxmlformats.org/markup-compatibility/2006">
          <mc:Choice Requires="x14">
            <control shapeId="33797" r:id="rId8" name="Check Box 5">
              <controlPr defaultSize="0" autoFill="0" autoLine="0" autoPict="0">
                <anchor moveWithCells="1">
                  <from>
                    <xdr:col>84</xdr:col>
                    <xdr:colOff>66675</xdr:colOff>
                    <xdr:row>18</xdr:row>
                    <xdr:rowOff>85725</xdr:rowOff>
                  </from>
                  <to>
                    <xdr:col>87</xdr:col>
                    <xdr:colOff>47625</xdr:colOff>
                    <xdr:row>18</xdr:row>
                    <xdr:rowOff>323850</xdr:rowOff>
                  </to>
                </anchor>
              </controlPr>
            </control>
          </mc:Choice>
        </mc:AlternateContent>
        <mc:AlternateContent xmlns:mc="http://schemas.openxmlformats.org/markup-compatibility/2006">
          <mc:Choice Requires="x14">
            <control shapeId="33798" r:id="rId9" name="Check Box 6">
              <controlPr defaultSize="0" autoFill="0" autoLine="0" autoPict="0">
                <anchor moveWithCells="1">
                  <from>
                    <xdr:col>84</xdr:col>
                    <xdr:colOff>66675</xdr:colOff>
                    <xdr:row>16</xdr:row>
                    <xdr:rowOff>381000</xdr:rowOff>
                  </from>
                  <to>
                    <xdr:col>87</xdr:col>
                    <xdr:colOff>47625</xdr:colOff>
                    <xdr:row>17</xdr:row>
                    <xdr:rowOff>114300</xdr:rowOff>
                  </to>
                </anchor>
              </controlPr>
            </control>
          </mc:Choice>
        </mc:AlternateContent>
        <mc:AlternateContent xmlns:mc="http://schemas.openxmlformats.org/markup-compatibility/2006">
          <mc:Choice Requires="x14">
            <control shapeId="33799" r:id="rId10" name="Check Box 7">
              <controlPr defaultSize="0" autoFill="0" autoLine="0" autoPict="0">
                <anchor moveWithCells="1">
                  <from>
                    <xdr:col>84</xdr:col>
                    <xdr:colOff>66675</xdr:colOff>
                    <xdr:row>15</xdr:row>
                    <xdr:rowOff>95250</xdr:rowOff>
                  </from>
                  <to>
                    <xdr:col>87</xdr:col>
                    <xdr:colOff>47625</xdr:colOff>
                    <xdr:row>15</xdr:row>
                    <xdr:rowOff>342900</xdr:rowOff>
                  </to>
                </anchor>
              </controlPr>
            </control>
          </mc:Choice>
        </mc:AlternateContent>
        <mc:AlternateContent xmlns:mc="http://schemas.openxmlformats.org/markup-compatibility/2006">
          <mc:Choice Requires="x14">
            <control shapeId="33800" r:id="rId11" name="Check Box 8">
              <controlPr defaultSize="0" autoFill="0" autoLine="0" autoPict="0">
                <anchor moveWithCells="1">
                  <from>
                    <xdr:col>84</xdr:col>
                    <xdr:colOff>66675</xdr:colOff>
                    <xdr:row>11</xdr:row>
                    <xdr:rowOff>95250</xdr:rowOff>
                  </from>
                  <to>
                    <xdr:col>87</xdr:col>
                    <xdr:colOff>47625</xdr:colOff>
                    <xdr:row>11</xdr:row>
                    <xdr:rowOff>342900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B2:F15"/>
  <sheetViews>
    <sheetView workbookViewId="0">
      <selection activeCell="B13" sqref="B13:F13"/>
    </sheetView>
  </sheetViews>
  <sheetFormatPr defaultRowHeight="18.75" x14ac:dyDescent="0.4"/>
  <cols>
    <col min="2" max="2" width="21.25" customWidth="1"/>
    <col min="3" max="3" width="33.875" bestFit="1" customWidth="1"/>
    <col min="4" max="4" width="20.125" bestFit="1" customWidth="1"/>
    <col min="5" max="5" width="18.25" bestFit="1" customWidth="1"/>
    <col min="6" max="6" width="11.5" customWidth="1"/>
  </cols>
  <sheetData>
    <row r="2" spans="2:6" x14ac:dyDescent="0.4">
      <c r="B2" s="272" t="s">
        <v>81</v>
      </c>
      <c r="C2" s="9" t="s">
        <v>83</v>
      </c>
      <c r="D2" s="9" t="s">
        <v>65</v>
      </c>
      <c r="E2" s="9" t="s">
        <v>66</v>
      </c>
      <c r="F2" s="9" t="s">
        <v>67</v>
      </c>
    </row>
    <row r="3" spans="2:6" x14ac:dyDescent="0.4">
      <c r="B3" s="273"/>
      <c r="C3" s="274" t="s">
        <v>62</v>
      </c>
      <c r="D3" s="10" t="s">
        <v>69</v>
      </c>
      <c r="E3" s="9" t="s">
        <v>70</v>
      </c>
      <c r="F3" s="9" t="s">
        <v>74</v>
      </c>
    </row>
    <row r="4" spans="2:6" x14ac:dyDescent="0.4">
      <c r="B4" s="273"/>
      <c r="C4" s="275"/>
      <c r="D4" s="10" t="s">
        <v>63</v>
      </c>
      <c r="E4" s="9" t="s">
        <v>71</v>
      </c>
      <c r="F4" s="9" t="s">
        <v>75</v>
      </c>
    </row>
    <row r="5" spans="2:6" x14ac:dyDescent="0.4">
      <c r="B5" s="273"/>
      <c r="C5" s="274" t="s">
        <v>68</v>
      </c>
      <c r="D5" s="10" t="s">
        <v>69</v>
      </c>
      <c r="E5" s="9" t="s">
        <v>72</v>
      </c>
      <c r="F5" s="9" t="s">
        <v>64</v>
      </c>
    </row>
    <row r="6" spans="2:6" x14ac:dyDescent="0.4">
      <c r="B6" s="273"/>
      <c r="C6" s="275"/>
      <c r="D6" s="10" t="s">
        <v>63</v>
      </c>
      <c r="E6" s="9" t="s">
        <v>73</v>
      </c>
      <c r="F6" s="9" t="s">
        <v>64</v>
      </c>
    </row>
    <row r="7" spans="2:6" ht="58.9" customHeight="1" x14ac:dyDescent="0.4">
      <c r="B7" s="268" t="s">
        <v>82</v>
      </c>
      <c r="C7" s="269"/>
      <c r="D7" s="269"/>
      <c r="E7" s="269"/>
      <c r="F7" s="269"/>
    </row>
    <row r="8" spans="2:6" ht="58.9" customHeight="1" x14ac:dyDescent="0.4">
      <c r="B8" s="270" t="s">
        <v>84</v>
      </c>
      <c r="C8" s="270"/>
      <c r="D8" s="270"/>
      <c r="E8" s="270"/>
      <c r="F8" s="270"/>
    </row>
    <row r="10" spans="2:6" ht="37.5" x14ac:dyDescent="0.4">
      <c r="B10" s="277" t="s">
        <v>85</v>
      </c>
      <c r="C10" s="11" t="s">
        <v>78</v>
      </c>
      <c r="D10" s="273" t="s">
        <v>76</v>
      </c>
      <c r="E10" s="273"/>
      <c r="F10" s="273"/>
    </row>
    <row r="11" spans="2:6" ht="77.45" customHeight="1" x14ac:dyDescent="0.4">
      <c r="B11" s="278"/>
      <c r="C11" s="12" t="s">
        <v>79</v>
      </c>
      <c r="D11" s="276" t="s">
        <v>87</v>
      </c>
      <c r="E11" s="276"/>
      <c r="F11" s="276"/>
    </row>
    <row r="12" spans="2:6" ht="60.6" customHeight="1" x14ac:dyDescent="0.4">
      <c r="B12" s="279"/>
      <c r="C12" s="10" t="s">
        <v>80</v>
      </c>
      <c r="D12" s="276" t="s">
        <v>88</v>
      </c>
      <c r="E12" s="276"/>
      <c r="F12" s="276"/>
    </row>
    <row r="13" spans="2:6" ht="102" customHeight="1" x14ac:dyDescent="0.4">
      <c r="B13" s="268" t="s">
        <v>86</v>
      </c>
      <c r="C13" s="269"/>
      <c r="D13" s="269"/>
      <c r="E13" s="269"/>
      <c r="F13" s="269"/>
    </row>
    <row r="14" spans="2:6" x14ac:dyDescent="0.4">
      <c r="B14" s="271" t="s">
        <v>89</v>
      </c>
      <c r="C14" s="271"/>
      <c r="D14" s="271"/>
      <c r="E14" s="271"/>
      <c r="F14" s="271"/>
    </row>
    <row r="15" spans="2:6" x14ac:dyDescent="0.4">
      <c r="B15" t="s">
        <v>90</v>
      </c>
    </row>
  </sheetData>
  <mergeCells count="11">
    <mergeCell ref="B13:F13"/>
    <mergeCell ref="B8:F8"/>
    <mergeCell ref="B14:F14"/>
    <mergeCell ref="B2:B6"/>
    <mergeCell ref="C3:C4"/>
    <mergeCell ref="C5:C6"/>
    <mergeCell ref="D10:F10"/>
    <mergeCell ref="D11:F11"/>
    <mergeCell ref="D12:F12"/>
    <mergeCell ref="B10:B12"/>
    <mergeCell ref="B7:F7"/>
  </mergeCells>
  <phoneticPr fontId="2"/>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FO58"/>
  <sheetViews>
    <sheetView showZeros="0" view="pageBreakPreview" zoomScale="70" zoomScaleNormal="70" zoomScaleSheetLayoutView="70" workbookViewId="0"/>
  </sheetViews>
  <sheetFormatPr defaultColWidth="1.25" defaultRowHeight="16.5" x14ac:dyDescent="0.4"/>
  <cols>
    <col min="1" max="1" width="1.25" style="2"/>
    <col min="2" max="4" width="1.25" style="2" customWidth="1"/>
    <col min="5" max="6" width="1.25" style="4" customWidth="1"/>
    <col min="7" max="9" width="1.25" style="3" customWidth="1"/>
    <col min="10" max="13" width="1.25" style="2"/>
    <col min="14" max="14" width="1.125" style="2" customWidth="1"/>
    <col min="15" max="38" width="1.25" style="2"/>
    <col min="39" max="39" width="1.25" style="2" customWidth="1"/>
    <col min="40" max="45" width="1.25" style="2"/>
    <col min="46" max="46" width="1.25" style="2" customWidth="1"/>
    <col min="47" max="93" width="1.25" style="2"/>
    <col min="94" max="94" width="1.625" style="2" customWidth="1"/>
    <col min="95" max="102" width="1.25" style="2"/>
    <col min="103" max="103" width="8.875" style="2" hidden="1" customWidth="1"/>
    <col min="104" max="104" width="15.5" style="2" hidden="1" customWidth="1"/>
    <col min="105" max="256" width="1.25" style="2"/>
    <col min="257" max="263" width="1.25" style="2" customWidth="1"/>
    <col min="264" max="267" width="1.25" style="2"/>
    <col min="268" max="268" width="1.125" style="2" customWidth="1"/>
    <col min="269" max="512" width="1.25" style="2"/>
    <col min="513" max="519" width="1.25" style="2" customWidth="1"/>
    <col min="520" max="523" width="1.25" style="2"/>
    <col min="524" max="524" width="1.125" style="2" customWidth="1"/>
    <col min="525" max="768" width="1.25" style="2"/>
    <col min="769" max="775" width="1.25" style="2" customWidth="1"/>
    <col min="776" max="779" width="1.25" style="2"/>
    <col min="780" max="780" width="1.125" style="2" customWidth="1"/>
    <col min="781" max="1024" width="1.25" style="2"/>
    <col min="1025" max="1031" width="1.25" style="2" customWidth="1"/>
    <col min="1032" max="1035" width="1.25" style="2"/>
    <col min="1036" max="1036" width="1.125" style="2" customWidth="1"/>
    <col min="1037" max="1280" width="1.25" style="2"/>
    <col min="1281" max="1287" width="1.25" style="2" customWidth="1"/>
    <col min="1288" max="1291" width="1.25" style="2"/>
    <col min="1292" max="1292" width="1.125" style="2" customWidth="1"/>
    <col min="1293" max="1536" width="1.25" style="2"/>
    <col min="1537" max="1543" width="1.25" style="2" customWidth="1"/>
    <col min="1544" max="1547" width="1.25" style="2"/>
    <col min="1548" max="1548" width="1.125" style="2" customWidth="1"/>
    <col min="1549" max="1792" width="1.25" style="2"/>
    <col min="1793" max="1799" width="1.25" style="2" customWidth="1"/>
    <col min="1800" max="1803" width="1.25" style="2"/>
    <col min="1804" max="1804" width="1.125" style="2" customWidth="1"/>
    <col min="1805" max="2048" width="1.25" style="2"/>
    <col min="2049" max="2055" width="1.25" style="2" customWidth="1"/>
    <col min="2056" max="2059" width="1.25" style="2"/>
    <col min="2060" max="2060" width="1.125" style="2" customWidth="1"/>
    <col min="2061" max="2304" width="1.25" style="2"/>
    <col min="2305" max="2311" width="1.25" style="2" customWidth="1"/>
    <col min="2312" max="2315" width="1.25" style="2"/>
    <col min="2316" max="2316" width="1.125" style="2" customWidth="1"/>
    <col min="2317" max="2560" width="1.25" style="2"/>
    <col min="2561" max="2567" width="1.25" style="2" customWidth="1"/>
    <col min="2568" max="2571" width="1.25" style="2"/>
    <col min="2572" max="2572" width="1.125" style="2" customWidth="1"/>
    <col min="2573" max="2816" width="1.25" style="2"/>
    <col min="2817" max="2823" width="1.25" style="2" customWidth="1"/>
    <col min="2824" max="2827" width="1.25" style="2"/>
    <col min="2828" max="2828" width="1.125" style="2" customWidth="1"/>
    <col min="2829" max="3072" width="1.25" style="2"/>
    <col min="3073" max="3079" width="1.25" style="2" customWidth="1"/>
    <col min="3080" max="3083" width="1.25" style="2"/>
    <col min="3084" max="3084" width="1.125" style="2" customWidth="1"/>
    <col min="3085" max="3328" width="1.25" style="2"/>
    <col min="3329" max="3335" width="1.25" style="2" customWidth="1"/>
    <col min="3336" max="3339" width="1.25" style="2"/>
    <col min="3340" max="3340" width="1.125" style="2" customWidth="1"/>
    <col min="3341" max="3584" width="1.25" style="2"/>
    <col min="3585" max="3591" width="1.25" style="2" customWidth="1"/>
    <col min="3592" max="3595" width="1.25" style="2"/>
    <col min="3596" max="3596" width="1.125" style="2" customWidth="1"/>
    <col min="3597" max="3840" width="1.25" style="2"/>
    <col min="3841" max="3847" width="1.25" style="2" customWidth="1"/>
    <col min="3848" max="3851" width="1.25" style="2"/>
    <col min="3852" max="3852" width="1.125" style="2" customWidth="1"/>
    <col min="3853" max="4096" width="1.25" style="2"/>
    <col min="4097" max="4103" width="1.25" style="2" customWidth="1"/>
    <col min="4104" max="4107" width="1.25" style="2"/>
    <col min="4108" max="4108" width="1.125" style="2" customWidth="1"/>
    <col min="4109" max="4352" width="1.25" style="2"/>
    <col min="4353" max="4359" width="1.25" style="2" customWidth="1"/>
    <col min="4360" max="4363" width="1.25" style="2"/>
    <col min="4364" max="4364" width="1.125" style="2" customWidth="1"/>
    <col min="4365" max="4608" width="1.25" style="2"/>
    <col min="4609" max="4615" width="1.25" style="2" customWidth="1"/>
    <col min="4616" max="4619" width="1.25" style="2"/>
    <col min="4620" max="4620" width="1.125" style="2" customWidth="1"/>
    <col min="4621" max="4864" width="1.25" style="2"/>
    <col min="4865" max="4871" width="1.25" style="2" customWidth="1"/>
    <col min="4872" max="4875" width="1.25" style="2"/>
    <col min="4876" max="4876" width="1.125" style="2" customWidth="1"/>
    <col min="4877" max="5120" width="1.25" style="2"/>
    <col min="5121" max="5127" width="1.25" style="2" customWidth="1"/>
    <col min="5128" max="5131" width="1.25" style="2"/>
    <col min="5132" max="5132" width="1.125" style="2" customWidth="1"/>
    <col min="5133" max="5376" width="1.25" style="2"/>
    <col min="5377" max="5383" width="1.25" style="2" customWidth="1"/>
    <col min="5384" max="5387" width="1.25" style="2"/>
    <col min="5388" max="5388" width="1.125" style="2" customWidth="1"/>
    <col min="5389" max="5632" width="1.25" style="2"/>
    <col min="5633" max="5639" width="1.25" style="2" customWidth="1"/>
    <col min="5640" max="5643" width="1.25" style="2"/>
    <col min="5644" max="5644" width="1.125" style="2" customWidth="1"/>
    <col min="5645" max="5888" width="1.25" style="2"/>
    <col min="5889" max="5895" width="1.25" style="2" customWidth="1"/>
    <col min="5896" max="5899" width="1.25" style="2"/>
    <col min="5900" max="5900" width="1.125" style="2" customWidth="1"/>
    <col min="5901" max="6144" width="1.25" style="2"/>
    <col min="6145" max="6151" width="1.25" style="2" customWidth="1"/>
    <col min="6152" max="6155" width="1.25" style="2"/>
    <col min="6156" max="6156" width="1.125" style="2" customWidth="1"/>
    <col min="6157" max="6400" width="1.25" style="2"/>
    <col min="6401" max="6407" width="1.25" style="2" customWidth="1"/>
    <col min="6408" max="6411" width="1.25" style="2"/>
    <col min="6412" max="6412" width="1.125" style="2" customWidth="1"/>
    <col min="6413" max="6656" width="1.25" style="2"/>
    <col min="6657" max="6663" width="1.25" style="2" customWidth="1"/>
    <col min="6664" max="6667" width="1.25" style="2"/>
    <col min="6668" max="6668" width="1.125" style="2" customWidth="1"/>
    <col min="6669" max="6912" width="1.25" style="2"/>
    <col min="6913" max="6919" width="1.25" style="2" customWidth="1"/>
    <col min="6920" max="6923" width="1.25" style="2"/>
    <col min="6924" max="6924" width="1.125" style="2" customWidth="1"/>
    <col min="6925" max="7168" width="1.25" style="2"/>
    <col min="7169" max="7175" width="1.25" style="2" customWidth="1"/>
    <col min="7176" max="7179" width="1.25" style="2"/>
    <col min="7180" max="7180" width="1.125" style="2" customWidth="1"/>
    <col min="7181" max="7424" width="1.25" style="2"/>
    <col min="7425" max="7431" width="1.25" style="2" customWidth="1"/>
    <col min="7432" max="7435" width="1.25" style="2"/>
    <col min="7436" max="7436" width="1.125" style="2" customWidth="1"/>
    <col min="7437" max="7680" width="1.25" style="2"/>
    <col min="7681" max="7687" width="1.25" style="2" customWidth="1"/>
    <col min="7688" max="7691" width="1.25" style="2"/>
    <col min="7692" max="7692" width="1.125" style="2" customWidth="1"/>
    <col min="7693" max="7936" width="1.25" style="2"/>
    <col min="7937" max="7943" width="1.25" style="2" customWidth="1"/>
    <col min="7944" max="7947" width="1.25" style="2"/>
    <col min="7948" max="7948" width="1.125" style="2" customWidth="1"/>
    <col min="7949" max="8192" width="1.25" style="2"/>
    <col min="8193" max="8199" width="1.25" style="2" customWidth="1"/>
    <col min="8200" max="8203" width="1.25" style="2"/>
    <col min="8204" max="8204" width="1.125" style="2" customWidth="1"/>
    <col min="8205" max="8448" width="1.25" style="2"/>
    <col min="8449" max="8455" width="1.25" style="2" customWidth="1"/>
    <col min="8456" max="8459" width="1.25" style="2"/>
    <col min="8460" max="8460" width="1.125" style="2" customWidth="1"/>
    <col min="8461" max="8704" width="1.25" style="2"/>
    <col min="8705" max="8711" width="1.25" style="2" customWidth="1"/>
    <col min="8712" max="8715" width="1.25" style="2"/>
    <col min="8716" max="8716" width="1.125" style="2" customWidth="1"/>
    <col min="8717" max="8960" width="1.25" style="2"/>
    <col min="8961" max="8967" width="1.25" style="2" customWidth="1"/>
    <col min="8968" max="8971" width="1.25" style="2"/>
    <col min="8972" max="8972" width="1.125" style="2" customWidth="1"/>
    <col min="8973" max="9216" width="1.25" style="2"/>
    <col min="9217" max="9223" width="1.25" style="2" customWidth="1"/>
    <col min="9224" max="9227" width="1.25" style="2"/>
    <col min="9228" max="9228" width="1.125" style="2" customWidth="1"/>
    <col min="9229" max="9472" width="1.25" style="2"/>
    <col min="9473" max="9479" width="1.25" style="2" customWidth="1"/>
    <col min="9480" max="9483" width="1.25" style="2"/>
    <col min="9484" max="9484" width="1.125" style="2" customWidth="1"/>
    <col min="9485" max="9728" width="1.25" style="2"/>
    <col min="9729" max="9735" width="1.25" style="2" customWidth="1"/>
    <col min="9736" max="9739" width="1.25" style="2"/>
    <col min="9740" max="9740" width="1.125" style="2" customWidth="1"/>
    <col min="9741" max="9984" width="1.25" style="2"/>
    <col min="9985" max="9991" width="1.25" style="2" customWidth="1"/>
    <col min="9992" max="9995" width="1.25" style="2"/>
    <col min="9996" max="9996" width="1.125" style="2" customWidth="1"/>
    <col min="9997" max="10240" width="1.25" style="2"/>
    <col min="10241" max="10247" width="1.25" style="2" customWidth="1"/>
    <col min="10248" max="10251" width="1.25" style="2"/>
    <col min="10252" max="10252" width="1.125" style="2" customWidth="1"/>
    <col min="10253" max="10496" width="1.25" style="2"/>
    <col min="10497" max="10503" width="1.25" style="2" customWidth="1"/>
    <col min="10504" max="10507" width="1.25" style="2"/>
    <col min="10508" max="10508" width="1.125" style="2" customWidth="1"/>
    <col min="10509" max="10752" width="1.25" style="2"/>
    <col min="10753" max="10759" width="1.25" style="2" customWidth="1"/>
    <col min="10760" max="10763" width="1.25" style="2"/>
    <col min="10764" max="10764" width="1.125" style="2" customWidth="1"/>
    <col min="10765" max="11008" width="1.25" style="2"/>
    <col min="11009" max="11015" width="1.25" style="2" customWidth="1"/>
    <col min="11016" max="11019" width="1.25" style="2"/>
    <col min="11020" max="11020" width="1.125" style="2" customWidth="1"/>
    <col min="11021" max="11264" width="1.25" style="2"/>
    <col min="11265" max="11271" width="1.25" style="2" customWidth="1"/>
    <col min="11272" max="11275" width="1.25" style="2"/>
    <col min="11276" max="11276" width="1.125" style="2" customWidth="1"/>
    <col min="11277" max="11520" width="1.25" style="2"/>
    <col min="11521" max="11527" width="1.25" style="2" customWidth="1"/>
    <col min="11528" max="11531" width="1.25" style="2"/>
    <col min="11532" max="11532" width="1.125" style="2" customWidth="1"/>
    <col min="11533" max="11776" width="1.25" style="2"/>
    <col min="11777" max="11783" width="1.25" style="2" customWidth="1"/>
    <col min="11784" max="11787" width="1.25" style="2"/>
    <col min="11788" max="11788" width="1.125" style="2" customWidth="1"/>
    <col min="11789" max="12032" width="1.25" style="2"/>
    <col min="12033" max="12039" width="1.25" style="2" customWidth="1"/>
    <col min="12040" max="12043" width="1.25" style="2"/>
    <col min="12044" max="12044" width="1.125" style="2" customWidth="1"/>
    <col min="12045" max="12288" width="1.25" style="2"/>
    <col min="12289" max="12295" width="1.25" style="2" customWidth="1"/>
    <col min="12296" max="12299" width="1.25" style="2"/>
    <col min="12300" max="12300" width="1.125" style="2" customWidth="1"/>
    <col min="12301" max="12544" width="1.25" style="2"/>
    <col min="12545" max="12551" width="1.25" style="2" customWidth="1"/>
    <col min="12552" max="12555" width="1.25" style="2"/>
    <col min="12556" max="12556" width="1.125" style="2" customWidth="1"/>
    <col min="12557" max="12800" width="1.25" style="2"/>
    <col min="12801" max="12807" width="1.25" style="2" customWidth="1"/>
    <col min="12808" max="12811" width="1.25" style="2"/>
    <col min="12812" max="12812" width="1.125" style="2" customWidth="1"/>
    <col min="12813" max="13056" width="1.25" style="2"/>
    <col min="13057" max="13063" width="1.25" style="2" customWidth="1"/>
    <col min="13064" max="13067" width="1.25" style="2"/>
    <col min="13068" max="13068" width="1.125" style="2" customWidth="1"/>
    <col min="13069" max="13312" width="1.25" style="2"/>
    <col min="13313" max="13319" width="1.25" style="2" customWidth="1"/>
    <col min="13320" max="13323" width="1.25" style="2"/>
    <col min="13324" max="13324" width="1.125" style="2" customWidth="1"/>
    <col min="13325" max="13568" width="1.25" style="2"/>
    <col min="13569" max="13575" width="1.25" style="2" customWidth="1"/>
    <col min="13576" max="13579" width="1.25" style="2"/>
    <col min="13580" max="13580" width="1.125" style="2" customWidth="1"/>
    <col min="13581" max="13824" width="1.25" style="2"/>
    <col min="13825" max="13831" width="1.25" style="2" customWidth="1"/>
    <col min="13832" max="13835" width="1.25" style="2"/>
    <col min="13836" max="13836" width="1.125" style="2" customWidth="1"/>
    <col min="13837" max="14080" width="1.25" style="2"/>
    <col min="14081" max="14087" width="1.25" style="2" customWidth="1"/>
    <col min="14088" max="14091" width="1.25" style="2"/>
    <col min="14092" max="14092" width="1.125" style="2" customWidth="1"/>
    <col min="14093" max="14336" width="1.25" style="2"/>
    <col min="14337" max="14343" width="1.25" style="2" customWidth="1"/>
    <col min="14344" max="14347" width="1.25" style="2"/>
    <col min="14348" max="14348" width="1.125" style="2" customWidth="1"/>
    <col min="14349" max="14592" width="1.25" style="2"/>
    <col min="14593" max="14599" width="1.25" style="2" customWidth="1"/>
    <col min="14600" max="14603" width="1.25" style="2"/>
    <col min="14604" max="14604" width="1.125" style="2" customWidth="1"/>
    <col min="14605" max="14848" width="1.25" style="2"/>
    <col min="14849" max="14855" width="1.25" style="2" customWidth="1"/>
    <col min="14856" max="14859" width="1.25" style="2"/>
    <col min="14860" max="14860" width="1.125" style="2" customWidth="1"/>
    <col min="14861" max="15104" width="1.25" style="2"/>
    <col min="15105" max="15111" width="1.25" style="2" customWidth="1"/>
    <col min="15112" max="15115" width="1.25" style="2"/>
    <col min="15116" max="15116" width="1.125" style="2" customWidth="1"/>
    <col min="15117" max="15360" width="1.25" style="2"/>
    <col min="15361" max="15367" width="1.25" style="2" customWidth="1"/>
    <col min="15368" max="15371" width="1.25" style="2"/>
    <col min="15372" max="15372" width="1.125" style="2" customWidth="1"/>
    <col min="15373" max="15616" width="1.25" style="2"/>
    <col min="15617" max="15623" width="1.25" style="2" customWidth="1"/>
    <col min="15624" max="15627" width="1.25" style="2"/>
    <col min="15628" max="15628" width="1.125" style="2" customWidth="1"/>
    <col min="15629" max="16384" width="1.25" style="2"/>
  </cols>
  <sheetData>
    <row r="1" spans="1:171" s="16" customFormat="1" ht="24" x14ac:dyDescent="0.4">
      <c r="B1" s="1" t="s">
        <v>192</v>
      </c>
      <c r="C1" s="17"/>
      <c r="D1" s="17"/>
      <c r="E1" s="15"/>
      <c r="F1" s="15"/>
      <c r="G1" s="18"/>
      <c r="H1" s="18"/>
      <c r="I1" s="18"/>
      <c r="J1" s="17"/>
      <c r="K1" s="1"/>
      <c r="L1" s="1"/>
      <c r="M1" s="1"/>
      <c r="N1" s="1"/>
      <c r="O1" s="1"/>
      <c r="P1" s="1"/>
      <c r="Q1" s="1"/>
      <c r="R1" s="1"/>
      <c r="S1" s="1"/>
      <c r="T1" s="1"/>
      <c r="U1" s="1"/>
      <c r="V1" s="1"/>
      <c r="W1" s="1"/>
      <c r="X1" s="1"/>
      <c r="Y1" s="1"/>
      <c r="Z1" s="1"/>
      <c r="AA1" s="1"/>
      <c r="AB1" s="386" t="s">
        <v>193</v>
      </c>
      <c r="AC1" s="387"/>
      <c r="AD1" s="387"/>
      <c r="AE1" s="387"/>
      <c r="AF1" s="387"/>
      <c r="AG1" s="387"/>
      <c r="AH1" s="387"/>
      <c r="AI1" s="387"/>
      <c r="AJ1" s="387"/>
      <c r="AK1" s="387"/>
      <c r="AL1" s="387"/>
      <c r="AM1" s="387"/>
      <c r="AN1" s="387"/>
      <c r="AO1" s="387"/>
      <c r="AP1" s="386" t="s">
        <v>194</v>
      </c>
      <c r="AQ1" s="387"/>
      <c r="AR1" s="387"/>
      <c r="AS1" s="387"/>
      <c r="AT1" s="387"/>
      <c r="AU1" s="387"/>
      <c r="AV1" s="387"/>
      <c r="AW1" s="387"/>
      <c r="AX1" s="387"/>
      <c r="AY1" s="387"/>
      <c r="AZ1" s="387"/>
      <c r="BA1" s="387"/>
      <c r="BB1" s="387"/>
      <c r="BC1" s="387"/>
      <c r="BD1" s="19"/>
      <c r="BE1" s="19"/>
      <c r="BF1" s="19"/>
      <c r="BG1" s="20"/>
      <c r="BH1" s="21"/>
      <c r="BI1" s="388" t="s">
        <v>195</v>
      </c>
      <c r="BJ1" s="389"/>
      <c r="BK1" s="389"/>
      <c r="BL1" s="389"/>
      <c r="BM1" s="389"/>
      <c r="BN1" s="389"/>
      <c r="BO1" s="389"/>
      <c r="BP1" s="389"/>
      <c r="BQ1" s="389"/>
      <c r="BR1" s="391"/>
      <c r="BS1" s="391"/>
      <c r="BT1" s="391"/>
      <c r="BU1" s="391"/>
      <c r="BV1" s="391"/>
      <c r="BW1" s="391"/>
      <c r="BX1" s="391"/>
      <c r="BY1" s="391"/>
      <c r="BZ1" s="391"/>
      <c r="CA1" s="391"/>
      <c r="CB1" s="391"/>
      <c r="CC1" s="391"/>
      <c r="CD1" s="391"/>
      <c r="CE1" s="391"/>
      <c r="CF1" s="391"/>
      <c r="CG1" s="391"/>
      <c r="CH1" s="391"/>
      <c r="CI1" s="391"/>
      <c r="CJ1" s="391"/>
      <c r="CK1" s="391"/>
      <c r="CL1" s="391"/>
      <c r="CM1" s="391"/>
      <c r="CN1" s="391"/>
      <c r="CO1" s="21"/>
      <c r="CP1" s="19"/>
      <c r="CQ1" s="22"/>
      <c r="CR1" s="19"/>
      <c r="CS1" s="19"/>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row>
    <row r="2" spans="1:171" s="16" customFormat="1" ht="10.15" customHeight="1" x14ac:dyDescent="0.4">
      <c r="B2" s="23"/>
      <c r="C2" s="17"/>
      <c r="D2" s="17"/>
      <c r="E2" s="15"/>
      <c r="F2" s="15"/>
      <c r="G2" s="18"/>
      <c r="H2" s="18"/>
      <c r="I2" s="18"/>
      <c r="J2" s="17"/>
      <c r="K2" s="1"/>
      <c r="L2" s="1"/>
      <c r="M2" s="1"/>
      <c r="N2" s="1"/>
      <c r="O2" s="1"/>
      <c r="P2" s="1"/>
      <c r="Q2" s="1"/>
      <c r="R2" s="1"/>
      <c r="S2" s="1"/>
      <c r="T2" s="1"/>
      <c r="U2" s="1"/>
      <c r="V2" s="1"/>
      <c r="W2" s="1"/>
      <c r="X2" s="1"/>
      <c r="Y2" s="1"/>
      <c r="Z2" s="1"/>
      <c r="AA2" s="1"/>
      <c r="AB2" s="255"/>
      <c r="AC2" s="255"/>
      <c r="AD2" s="255"/>
      <c r="AE2" s="255"/>
      <c r="AF2" s="255"/>
      <c r="AG2" s="255"/>
      <c r="AH2" s="255"/>
      <c r="AI2" s="255"/>
      <c r="AJ2" s="255"/>
      <c r="AK2" s="255"/>
      <c r="AL2" s="255"/>
      <c r="AM2" s="255"/>
      <c r="AN2" s="255"/>
      <c r="AO2" s="255"/>
      <c r="AP2" s="255"/>
      <c r="AQ2" s="255"/>
      <c r="AR2" s="255"/>
      <c r="AS2" s="255"/>
      <c r="AT2" s="255"/>
      <c r="AU2" s="255"/>
      <c r="AV2" s="255"/>
      <c r="AW2" s="255"/>
      <c r="AX2" s="255"/>
      <c r="AY2" s="255"/>
      <c r="AZ2" s="255"/>
      <c r="BA2" s="255"/>
      <c r="BB2" s="255"/>
      <c r="BC2" s="255"/>
      <c r="BD2" s="19"/>
      <c r="BE2" s="19"/>
      <c r="BF2" s="19"/>
      <c r="BG2" s="20"/>
      <c r="BH2" s="21"/>
      <c r="BI2" s="390"/>
      <c r="BJ2" s="390"/>
      <c r="BK2" s="390"/>
      <c r="BL2" s="390"/>
      <c r="BM2" s="390"/>
      <c r="BN2" s="390"/>
      <c r="BO2" s="390"/>
      <c r="BP2" s="390"/>
      <c r="BQ2" s="390"/>
      <c r="BR2" s="392"/>
      <c r="BS2" s="392"/>
      <c r="BT2" s="392"/>
      <c r="BU2" s="392"/>
      <c r="BV2" s="392"/>
      <c r="BW2" s="392"/>
      <c r="BX2" s="392"/>
      <c r="BY2" s="392"/>
      <c r="BZ2" s="392"/>
      <c r="CA2" s="392"/>
      <c r="CB2" s="392"/>
      <c r="CC2" s="392"/>
      <c r="CD2" s="392"/>
      <c r="CE2" s="392"/>
      <c r="CF2" s="392"/>
      <c r="CG2" s="392"/>
      <c r="CH2" s="392"/>
      <c r="CI2" s="392"/>
      <c r="CJ2" s="392"/>
      <c r="CK2" s="392"/>
      <c r="CL2" s="392"/>
      <c r="CM2" s="392"/>
      <c r="CN2" s="392"/>
      <c r="CO2" s="21"/>
      <c r="CP2" s="19"/>
      <c r="CQ2" s="22"/>
      <c r="CR2" s="19"/>
      <c r="CS2" s="19"/>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c r="EI2" s="2"/>
      <c r="EJ2" s="2"/>
      <c r="EK2" s="2"/>
      <c r="EL2" s="2"/>
      <c r="EM2" s="2"/>
      <c r="EN2" s="2"/>
      <c r="EO2" s="2"/>
      <c r="EP2" s="2"/>
      <c r="EQ2" s="2"/>
      <c r="ER2" s="2"/>
      <c r="ES2" s="2"/>
      <c r="ET2" s="2"/>
      <c r="EU2" s="2"/>
      <c r="EV2" s="2"/>
      <c r="EW2" s="2"/>
      <c r="EX2" s="2"/>
      <c r="EY2" s="2"/>
      <c r="EZ2" s="2"/>
      <c r="FA2" s="2"/>
      <c r="FB2" s="2"/>
      <c r="FC2" s="2"/>
      <c r="FD2" s="2"/>
      <c r="FE2" s="2"/>
      <c r="FF2" s="2"/>
      <c r="FG2" s="2"/>
      <c r="FH2" s="2"/>
      <c r="FI2" s="2"/>
      <c r="FJ2" s="2"/>
      <c r="FK2" s="2"/>
      <c r="FL2" s="2"/>
      <c r="FM2" s="2"/>
      <c r="FN2" s="2"/>
      <c r="FO2" s="2"/>
    </row>
    <row r="3" spans="1:171" s="16" customFormat="1" ht="35.450000000000003" customHeight="1" x14ac:dyDescent="0.4">
      <c r="B3" s="23"/>
      <c r="C3" s="284" t="s">
        <v>239</v>
      </c>
      <c r="D3" s="284"/>
      <c r="E3" s="284"/>
      <c r="F3" s="284"/>
      <c r="G3" s="284"/>
      <c r="H3" s="284"/>
      <c r="I3" s="284"/>
      <c r="J3" s="284"/>
      <c r="K3" s="284"/>
      <c r="L3" s="284"/>
      <c r="M3" s="284"/>
      <c r="N3" s="284"/>
      <c r="O3" s="284"/>
      <c r="P3" s="284"/>
      <c r="Q3" s="284"/>
      <c r="R3" s="284"/>
      <c r="S3" s="284"/>
      <c r="T3" s="284"/>
      <c r="U3" s="284"/>
      <c r="V3" s="284"/>
      <c r="W3" s="284"/>
      <c r="X3" s="284"/>
      <c r="Y3" s="284"/>
      <c r="Z3" s="284"/>
      <c r="AA3" s="1"/>
      <c r="AB3" s="255"/>
      <c r="AC3" s="255"/>
      <c r="AD3" s="255"/>
      <c r="AE3" s="255"/>
      <c r="AF3" s="255"/>
      <c r="AG3" s="255"/>
      <c r="AH3" s="255"/>
      <c r="AI3" s="255"/>
      <c r="AJ3" s="255"/>
      <c r="AK3" s="255"/>
      <c r="AL3" s="255"/>
      <c r="AM3" s="255"/>
      <c r="AN3" s="255"/>
      <c r="AO3" s="255"/>
      <c r="AP3" s="255"/>
      <c r="AQ3" s="255"/>
      <c r="AR3" s="255"/>
      <c r="AS3" s="255"/>
      <c r="AT3" s="255"/>
      <c r="AU3" s="255"/>
      <c r="AV3" s="255"/>
      <c r="AW3" s="255"/>
      <c r="AX3" s="255"/>
      <c r="AY3" s="255"/>
      <c r="AZ3" s="255"/>
      <c r="BA3" s="255"/>
      <c r="BB3" s="255"/>
      <c r="BC3" s="255"/>
      <c r="BD3" s="19"/>
      <c r="BE3" s="19"/>
      <c r="BF3" s="19"/>
      <c r="BG3" s="20"/>
      <c r="BH3" s="21"/>
      <c r="BI3" s="388" t="s">
        <v>196</v>
      </c>
      <c r="BJ3" s="388"/>
      <c r="BK3" s="388"/>
      <c r="BL3" s="388"/>
      <c r="BM3" s="388"/>
      <c r="BN3" s="388"/>
      <c r="BO3" s="388"/>
      <c r="BP3" s="388"/>
      <c r="BQ3" s="388"/>
      <c r="BR3" s="393"/>
      <c r="BS3" s="394"/>
      <c r="BT3" s="394"/>
      <c r="BU3" s="394"/>
      <c r="BV3" s="394"/>
      <c r="BW3" s="394"/>
      <c r="BX3" s="394"/>
      <c r="BY3" s="394"/>
      <c r="BZ3" s="394"/>
      <c r="CA3" s="394"/>
      <c r="CB3" s="394"/>
      <c r="CC3" s="394"/>
      <c r="CD3" s="394"/>
      <c r="CE3" s="394"/>
      <c r="CF3" s="394"/>
      <c r="CG3" s="394"/>
      <c r="CH3" s="394"/>
      <c r="CI3" s="394"/>
      <c r="CJ3" s="394"/>
      <c r="CK3" s="394"/>
      <c r="CL3" s="394"/>
      <c r="CM3" s="394"/>
      <c r="CN3" s="395"/>
      <c r="CO3" s="21"/>
      <c r="CP3" s="19"/>
      <c r="CQ3" s="22"/>
      <c r="CR3" s="19"/>
      <c r="CS3" s="19"/>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c r="EI3" s="2"/>
      <c r="EJ3" s="2"/>
      <c r="EK3" s="2"/>
      <c r="EL3" s="2"/>
      <c r="EM3" s="2"/>
      <c r="EN3" s="2"/>
      <c r="EO3" s="2"/>
      <c r="EP3" s="2"/>
      <c r="EQ3" s="2"/>
      <c r="ER3" s="2"/>
      <c r="ES3" s="2"/>
      <c r="ET3" s="2"/>
      <c r="EU3" s="2"/>
      <c r="EV3" s="2"/>
      <c r="EW3" s="2"/>
      <c r="EX3" s="2"/>
      <c r="EY3" s="2"/>
      <c r="EZ3" s="2"/>
      <c r="FA3" s="2"/>
      <c r="FB3" s="2"/>
      <c r="FC3" s="2"/>
      <c r="FD3" s="2"/>
      <c r="FE3" s="2"/>
      <c r="FF3" s="2"/>
      <c r="FG3" s="2"/>
      <c r="FH3" s="2"/>
      <c r="FI3" s="2"/>
      <c r="FJ3" s="2"/>
      <c r="FK3" s="2"/>
      <c r="FL3" s="2"/>
      <c r="FM3" s="2"/>
      <c r="FN3" s="2"/>
      <c r="FO3" s="2"/>
    </row>
    <row r="4" spans="1:171" ht="8.4499999999999993" customHeight="1" x14ac:dyDescent="0.4">
      <c r="B4" s="24"/>
      <c r="C4" s="24"/>
      <c r="D4" s="24"/>
      <c r="E4" s="25"/>
      <c r="F4" s="25"/>
      <c r="G4" s="26"/>
      <c r="H4" s="26"/>
      <c r="I4" s="26"/>
      <c r="J4" s="24"/>
      <c r="K4" s="24"/>
      <c r="L4" s="24"/>
      <c r="M4" s="24"/>
      <c r="N4" s="24"/>
      <c r="O4" s="24"/>
      <c r="P4" s="24"/>
      <c r="Q4" s="24"/>
      <c r="R4" s="24"/>
      <c r="AB4" s="255"/>
      <c r="AC4" s="255"/>
      <c r="AD4" s="255"/>
      <c r="AE4" s="255"/>
      <c r="AF4" s="255"/>
      <c r="AG4" s="255"/>
      <c r="AH4" s="255"/>
      <c r="AI4" s="255"/>
      <c r="AJ4" s="255"/>
      <c r="AK4" s="255"/>
      <c r="AL4" s="255"/>
      <c r="AM4" s="255"/>
      <c r="AN4" s="255"/>
      <c r="AO4" s="255"/>
      <c r="AP4" s="255"/>
      <c r="AQ4" s="255"/>
      <c r="AR4" s="255"/>
      <c r="AS4" s="255"/>
      <c r="AT4" s="255"/>
      <c r="AU4" s="255"/>
      <c r="AV4" s="255"/>
      <c r="AW4" s="255"/>
      <c r="AX4" s="255"/>
      <c r="AY4" s="255"/>
      <c r="AZ4" s="255"/>
      <c r="BA4" s="255"/>
      <c r="BB4" s="255"/>
      <c r="BC4" s="255"/>
      <c r="BD4" s="19"/>
      <c r="BE4" s="19"/>
      <c r="BF4" s="19"/>
      <c r="BG4" s="19"/>
      <c r="BH4" s="19"/>
      <c r="BI4" s="21"/>
      <c r="BJ4" s="21"/>
      <c r="BK4" s="21"/>
      <c r="BL4" s="21"/>
      <c r="BM4" s="21"/>
      <c r="BN4" s="21"/>
      <c r="BO4" s="21"/>
      <c r="BP4" s="21"/>
      <c r="BQ4" s="21"/>
      <c r="BR4" s="21"/>
      <c r="BS4" s="21"/>
      <c r="BT4" s="21"/>
      <c r="BU4" s="21"/>
      <c r="BV4" s="21"/>
      <c r="BW4" s="21"/>
      <c r="BX4" s="21"/>
      <c r="BY4" s="21"/>
      <c r="BZ4" s="21"/>
      <c r="CA4" s="21"/>
      <c r="CB4" s="21"/>
      <c r="CC4" s="21"/>
      <c r="CD4" s="21"/>
      <c r="CE4" s="21"/>
      <c r="CF4" s="21"/>
      <c r="CG4" s="21"/>
      <c r="CH4" s="21"/>
      <c r="CI4" s="21"/>
      <c r="CJ4" s="21"/>
      <c r="CK4" s="21"/>
      <c r="CL4" s="21"/>
      <c r="CM4" s="21"/>
      <c r="CN4" s="21"/>
      <c r="CP4" s="27"/>
      <c r="CQ4" s="19"/>
      <c r="CR4" s="19"/>
      <c r="CS4" s="19"/>
    </row>
    <row r="5" spans="1:171" ht="24" x14ac:dyDescent="0.4">
      <c r="B5" s="28" t="s">
        <v>197</v>
      </c>
      <c r="C5" s="29"/>
      <c r="D5" s="29"/>
      <c r="E5" s="29"/>
      <c r="F5" s="29"/>
      <c r="G5" s="29"/>
      <c r="H5" s="29"/>
      <c r="I5" s="29"/>
      <c r="J5" s="29"/>
      <c r="K5" s="30"/>
      <c r="L5" s="1"/>
      <c r="M5" s="1"/>
      <c r="N5" s="1"/>
      <c r="O5" s="1"/>
      <c r="P5" s="1"/>
      <c r="Q5" s="1"/>
      <c r="R5" s="1"/>
      <c r="S5" s="1"/>
      <c r="T5" s="1"/>
      <c r="U5" s="1"/>
      <c r="V5" s="1"/>
      <c r="W5" s="1"/>
      <c r="X5" s="1"/>
      <c r="Y5" s="1"/>
      <c r="Z5" s="1"/>
      <c r="AA5" s="1"/>
      <c r="AB5" s="255"/>
      <c r="AC5" s="255"/>
      <c r="AD5" s="255"/>
      <c r="AE5" s="255"/>
      <c r="AF5" s="255"/>
      <c r="AG5" s="255"/>
      <c r="AH5" s="255"/>
      <c r="AI5" s="255"/>
      <c r="AJ5" s="255"/>
      <c r="AK5" s="255"/>
      <c r="AL5" s="255"/>
      <c r="AM5" s="255"/>
      <c r="AN5" s="255"/>
      <c r="AO5" s="255"/>
      <c r="AP5" s="255"/>
      <c r="AQ5" s="255"/>
      <c r="AR5" s="255"/>
      <c r="AS5" s="255"/>
      <c r="AT5" s="255"/>
      <c r="AU5" s="255"/>
      <c r="AV5" s="255"/>
      <c r="AW5" s="255"/>
      <c r="AX5" s="255"/>
      <c r="AY5" s="255"/>
      <c r="AZ5" s="255"/>
      <c r="BA5" s="255"/>
      <c r="BB5" s="255"/>
      <c r="BC5" s="255"/>
      <c r="BD5" s="19"/>
      <c r="BE5" s="19"/>
      <c r="BF5" s="19"/>
      <c r="BG5" s="31"/>
      <c r="BH5" s="31"/>
      <c r="BI5" s="396" t="s">
        <v>198</v>
      </c>
      <c r="BJ5" s="397"/>
      <c r="BK5" s="397"/>
      <c r="BL5" s="397"/>
      <c r="BM5" s="397"/>
      <c r="BN5" s="397"/>
      <c r="BO5" s="397"/>
      <c r="BP5" s="397"/>
      <c r="BQ5" s="397"/>
      <c r="BR5" s="398"/>
      <c r="BS5" s="399"/>
      <c r="BT5" s="399"/>
      <c r="BU5" s="399"/>
      <c r="BV5" s="399"/>
      <c r="BW5" s="399"/>
      <c r="BX5" s="399"/>
      <c r="BY5" s="399"/>
      <c r="BZ5" s="383" t="s">
        <v>199</v>
      </c>
      <c r="CA5" s="383"/>
      <c r="CB5" s="383"/>
      <c r="CC5" s="384"/>
      <c r="CD5" s="384"/>
      <c r="CE5" s="384"/>
      <c r="CF5" s="384"/>
      <c r="CG5" s="383" t="s">
        <v>200</v>
      </c>
      <c r="CH5" s="383"/>
      <c r="CI5" s="384"/>
      <c r="CJ5" s="384"/>
      <c r="CK5" s="384"/>
      <c r="CL5" s="384"/>
      <c r="CM5" s="383" t="s">
        <v>201</v>
      </c>
      <c r="CN5" s="385"/>
      <c r="CO5" s="16"/>
      <c r="CP5" s="19"/>
      <c r="CQ5" s="19"/>
      <c r="CR5" s="19"/>
      <c r="CS5" s="19"/>
    </row>
    <row r="6" spans="1:171" ht="19.5" x14ac:dyDescent="0.4">
      <c r="B6" s="17"/>
      <c r="C6" s="17"/>
      <c r="D6" s="32"/>
      <c r="E6" s="32"/>
      <c r="F6" s="32"/>
      <c r="G6" s="32"/>
      <c r="H6" s="32"/>
      <c r="I6" s="32"/>
      <c r="J6" s="32"/>
      <c r="K6" s="32"/>
      <c r="L6" s="1"/>
      <c r="M6" s="1"/>
      <c r="N6" s="1"/>
      <c r="O6" s="1"/>
      <c r="P6" s="371" t="s">
        <v>202</v>
      </c>
      <c r="Q6" s="371"/>
      <c r="R6" s="371"/>
      <c r="S6" s="371"/>
      <c r="T6" s="371"/>
      <c r="U6" s="371"/>
      <c r="V6" s="371"/>
      <c r="W6" s="371"/>
      <c r="X6" s="1" t="s">
        <v>203</v>
      </c>
      <c r="Y6" s="1"/>
      <c r="Z6" s="1"/>
      <c r="AA6" s="1"/>
      <c r="AB6" s="255"/>
      <c r="AC6" s="255"/>
      <c r="AD6" s="255"/>
      <c r="AE6" s="255"/>
      <c r="AF6" s="255"/>
      <c r="AG6" s="255"/>
      <c r="AH6" s="255"/>
      <c r="AI6" s="255"/>
      <c r="AJ6" s="255"/>
      <c r="AK6" s="255"/>
      <c r="AL6" s="255"/>
      <c r="AM6" s="255"/>
      <c r="AN6" s="255"/>
      <c r="AO6" s="255"/>
      <c r="AP6" s="255"/>
      <c r="AQ6" s="255"/>
      <c r="AR6" s="255"/>
      <c r="AS6" s="255"/>
      <c r="AT6" s="255"/>
      <c r="AU6" s="255"/>
      <c r="AV6" s="255"/>
      <c r="AW6" s="255"/>
      <c r="AX6" s="255"/>
      <c r="AY6" s="255"/>
      <c r="AZ6" s="255"/>
      <c r="BA6" s="255"/>
      <c r="BB6" s="255"/>
      <c r="BC6" s="255"/>
      <c r="BD6" s="19"/>
      <c r="BE6" s="19"/>
      <c r="BF6" s="19"/>
      <c r="BG6" s="19"/>
      <c r="BH6" s="19"/>
      <c r="BI6" s="19"/>
      <c r="BJ6" s="19"/>
      <c r="BK6" s="19"/>
      <c r="BL6" s="19"/>
      <c r="BM6" s="19"/>
      <c r="BN6" s="19"/>
      <c r="BO6" s="19"/>
      <c r="BP6" s="19"/>
      <c r="BQ6" s="19"/>
      <c r="BR6" s="19"/>
      <c r="BS6" s="19"/>
      <c r="BT6" s="19"/>
      <c r="BU6" s="19"/>
      <c r="BV6" s="19"/>
      <c r="BW6" s="19"/>
      <c r="BX6" s="19"/>
      <c r="BY6" s="19"/>
      <c r="BZ6" s="19"/>
      <c r="CB6" s="19"/>
      <c r="CC6" s="19"/>
      <c r="CD6" s="19"/>
      <c r="CE6" s="19"/>
      <c r="CF6" s="19"/>
      <c r="CG6" s="19"/>
      <c r="CH6" s="19"/>
      <c r="CI6" s="19"/>
      <c r="CJ6" s="19"/>
      <c r="CK6" s="19"/>
      <c r="CL6" s="19"/>
      <c r="CM6" s="19"/>
      <c r="CN6" s="19"/>
    </row>
    <row r="7" spans="1:171" ht="4.9000000000000004" customHeight="1" x14ac:dyDescent="0.4">
      <c r="C7" s="17"/>
      <c r="D7" s="17"/>
      <c r="E7" s="15"/>
      <c r="F7" s="15"/>
      <c r="G7" s="18"/>
      <c r="H7" s="18"/>
      <c r="I7" s="18"/>
      <c r="J7" s="17"/>
      <c r="K7" s="33"/>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31"/>
      <c r="AS7" s="31"/>
      <c r="AT7" s="31"/>
      <c r="AU7" s="31"/>
      <c r="AV7" s="31"/>
      <c r="AW7" s="19"/>
      <c r="AX7" s="19"/>
      <c r="AZ7" s="31"/>
      <c r="BA7" s="31"/>
      <c r="BB7" s="31"/>
      <c r="BC7" s="31"/>
      <c r="BD7" s="31"/>
      <c r="BE7" s="31"/>
      <c r="BF7" s="31"/>
      <c r="BG7" s="31"/>
      <c r="BH7" s="31"/>
      <c r="BI7" s="31"/>
      <c r="BJ7" s="31"/>
      <c r="BK7" s="19"/>
      <c r="BL7" s="19"/>
      <c r="BO7" s="34"/>
      <c r="BP7" s="34"/>
      <c r="BQ7" s="34"/>
      <c r="BR7" s="34"/>
      <c r="BS7" s="34"/>
      <c r="BT7" s="34"/>
      <c r="BU7" s="34"/>
      <c r="BV7" s="34"/>
      <c r="BW7" s="34"/>
      <c r="BX7" s="34"/>
      <c r="BY7" s="34"/>
      <c r="BZ7" s="34"/>
      <c r="CA7" s="34"/>
      <c r="CB7" s="34"/>
      <c r="CC7" s="34"/>
      <c r="CD7" s="34"/>
      <c r="CE7" s="34"/>
      <c r="CF7" s="34"/>
      <c r="CG7" s="34"/>
      <c r="CH7" s="34"/>
      <c r="CI7" s="34"/>
      <c r="CJ7" s="34"/>
      <c r="CK7" s="34"/>
      <c r="CL7" s="34"/>
    </row>
    <row r="8" spans="1:171" ht="24" x14ac:dyDescent="0.4">
      <c r="B8" s="370" t="s">
        <v>204</v>
      </c>
      <c r="C8" s="370"/>
      <c r="D8" s="370"/>
      <c r="E8" s="370"/>
      <c r="F8" s="370"/>
      <c r="G8" s="370"/>
      <c r="H8" s="370"/>
      <c r="I8" s="370"/>
      <c r="J8" s="370"/>
      <c r="K8" s="370"/>
      <c r="L8" s="370"/>
      <c r="M8" s="370"/>
      <c r="N8" s="370"/>
      <c r="O8" s="370"/>
      <c r="P8" s="370"/>
      <c r="Q8" s="370"/>
      <c r="R8" s="370"/>
      <c r="S8" s="370"/>
      <c r="T8" s="370"/>
      <c r="U8" s="370"/>
      <c r="V8" s="370"/>
      <c r="W8" s="370"/>
      <c r="X8" s="370"/>
      <c r="Y8" s="370"/>
      <c r="Z8" s="370"/>
      <c r="AA8" s="370"/>
      <c r="AB8" s="370"/>
      <c r="AC8" s="370"/>
      <c r="AD8" s="370"/>
      <c r="AE8" s="370"/>
      <c r="AF8" s="370"/>
      <c r="AG8" s="370"/>
      <c r="AH8" s="370"/>
      <c r="AI8" s="370"/>
      <c r="AJ8" s="370"/>
      <c r="AK8" s="370"/>
      <c r="AL8" s="370"/>
      <c r="AM8" s="370"/>
      <c r="AN8" s="370"/>
      <c r="AO8" s="370"/>
      <c r="AP8" s="370"/>
      <c r="AQ8" s="370"/>
      <c r="AR8" s="370"/>
      <c r="AS8" s="370"/>
      <c r="AT8" s="370"/>
      <c r="AU8" s="370"/>
      <c r="AV8" s="370"/>
      <c r="AW8" s="370"/>
      <c r="AX8" s="370"/>
      <c r="AY8" s="370"/>
      <c r="AZ8" s="370"/>
      <c r="BA8" s="370"/>
      <c r="BB8" s="370"/>
      <c r="BC8" s="370"/>
      <c r="BD8" s="370"/>
      <c r="BE8" s="370"/>
      <c r="BF8" s="370"/>
      <c r="BG8" s="370"/>
      <c r="BH8" s="370"/>
      <c r="BI8" s="370"/>
      <c r="BJ8" s="370"/>
      <c r="BK8" s="370"/>
      <c r="BL8" s="370"/>
      <c r="BM8" s="370"/>
      <c r="BN8" s="370"/>
      <c r="BO8" s="370"/>
      <c r="BP8" s="370"/>
      <c r="BQ8" s="370"/>
      <c r="BR8" s="370"/>
      <c r="BS8" s="370"/>
      <c r="BT8" s="370"/>
      <c r="BU8" s="370"/>
      <c r="BV8" s="370"/>
      <c r="BW8" s="370"/>
      <c r="BX8" s="370"/>
      <c r="BY8" s="370"/>
      <c r="BZ8" s="370"/>
      <c r="CA8" s="370"/>
      <c r="CB8" s="370"/>
      <c r="CC8" s="370"/>
      <c r="CD8" s="370"/>
      <c r="CE8" s="370"/>
      <c r="CF8" s="370"/>
      <c r="CG8" s="370"/>
      <c r="CH8" s="370"/>
      <c r="CI8" s="370"/>
      <c r="CJ8" s="370"/>
      <c r="CK8" s="370"/>
      <c r="CL8" s="370"/>
      <c r="CM8" s="370"/>
      <c r="CN8" s="370"/>
    </row>
    <row r="9" spans="1:171" ht="19.5" x14ac:dyDescent="0.4">
      <c r="A9" s="371" t="s">
        <v>205</v>
      </c>
      <c r="B9" s="371"/>
      <c r="C9" s="371"/>
      <c r="D9" s="371"/>
      <c r="E9" s="371"/>
      <c r="F9" s="371"/>
      <c r="G9" s="371"/>
      <c r="H9" s="371"/>
      <c r="I9" s="371"/>
      <c r="J9" s="371"/>
      <c r="K9" s="371"/>
      <c r="L9" s="371"/>
      <c r="M9" s="371"/>
      <c r="N9" s="371"/>
      <c r="O9" s="371"/>
      <c r="P9" s="371"/>
      <c r="Q9" s="371"/>
      <c r="R9" s="371"/>
      <c r="S9" s="371"/>
      <c r="T9" s="371"/>
      <c r="U9" s="371"/>
      <c r="V9" s="371"/>
      <c r="W9" s="371"/>
      <c r="X9" s="371"/>
      <c r="Y9" s="371"/>
      <c r="Z9" s="371"/>
      <c r="AA9" s="371"/>
      <c r="AB9" s="371"/>
      <c r="AC9" s="371"/>
      <c r="AD9" s="371"/>
      <c r="AE9" s="371"/>
      <c r="AF9" s="371"/>
      <c r="AG9" s="371"/>
      <c r="AH9" s="371"/>
      <c r="AI9" s="371"/>
      <c r="AJ9" s="371"/>
      <c r="AK9" s="371"/>
      <c r="AL9" s="371"/>
      <c r="AM9" s="371"/>
      <c r="AN9" s="371"/>
      <c r="AO9" s="371"/>
      <c r="AP9" s="371"/>
      <c r="AQ9" s="371"/>
      <c r="AR9" s="371"/>
      <c r="AS9" s="371"/>
      <c r="AT9" s="371"/>
      <c r="AU9" s="371"/>
      <c r="AV9" s="371"/>
      <c r="AW9" s="371"/>
      <c r="AX9" s="371"/>
      <c r="AY9" s="371"/>
      <c r="AZ9" s="371"/>
      <c r="BA9" s="371"/>
      <c r="BB9" s="371"/>
      <c r="BC9" s="371"/>
      <c r="BD9" s="371"/>
      <c r="BE9" s="371"/>
      <c r="BF9" s="371"/>
      <c r="BG9" s="371"/>
      <c r="BH9" s="371"/>
      <c r="BI9" s="371"/>
      <c r="BJ9" s="371"/>
      <c r="BK9" s="371"/>
      <c r="BL9" s="371"/>
      <c r="BM9" s="371"/>
      <c r="BN9" s="371"/>
      <c r="BO9" s="371"/>
      <c r="BP9" s="371"/>
      <c r="BQ9" s="371"/>
      <c r="BR9" s="371"/>
      <c r="BS9" s="371"/>
      <c r="BT9" s="371"/>
      <c r="BU9" s="371"/>
      <c r="BV9" s="371"/>
      <c r="BW9" s="371"/>
      <c r="BX9" s="371"/>
      <c r="BY9" s="371"/>
      <c r="BZ9" s="371"/>
      <c r="CA9" s="371"/>
      <c r="CB9" s="371"/>
      <c r="CC9" s="371"/>
      <c r="CD9" s="371"/>
      <c r="CE9" s="371"/>
      <c r="CF9" s="371"/>
      <c r="CG9" s="371"/>
      <c r="CH9" s="371"/>
      <c r="CI9" s="371"/>
      <c r="CJ9" s="371"/>
      <c r="CK9" s="371"/>
      <c r="CL9" s="371"/>
      <c r="CM9" s="371"/>
      <c r="CN9" s="371"/>
      <c r="CO9" s="371"/>
    </row>
    <row r="10" spans="1:171" ht="5.45" customHeight="1" x14ac:dyDescent="0.4">
      <c r="B10" s="35"/>
      <c r="C10" s="35"/>
      <c r="D10" s="19"/>
      <c r="E10" s="19"/>
      <c r="F10" s="36"/>
      <c r="G10" s="37"/>
      <c r="H10" s="37"/>
      <c r="I10" s="37"/>
      <c r="J10" s="36"/>
      <c r="K10" s="36"/>
      <c r="DS10" s="19"/>
    </row>
    <row r="11" spans="1:171" ht="33" customHeight="1" x14ac:dyDescent="0.4">
      <c r="B11" s="372" t="s">
        <v>206</v>
      </c>
      <c r="C11" s="372"/>
      <c r="D11" s="372"/>
      <c r="E11" s="372"/>
      <c r="F11" s="372"/>
      <c r="G11" s="372"/>
      <c r="H11" s="372"/>
      <c r="I11" s="372"/>
      <c r="J11" s="372"/>
      <c r="K11" s="372"/>
      <c r="L11" s="372"/>
      <c r="M11" s="372"/>
      <c r="N11" s="372"/>
      <c r="O11" s="372"/>
      <c r="P11" s="372"/>
      <c r="Q11" s="372"/>
      <c r="R11" s="372"/>
      <c r="S11" s="372"/>
      <c r="T11" s="372"/>
      <c r="U11" s="372"/>
      <c r="V11" s="372"/>
      <c r="W11" s="372"/>
      <c r="X11" s="372"/>
      <c r="Y11" s="372"/>
      <c r="Z11" s="372"/>
      <c r="AA11" s="372"/>
      <c r="AB11" s="372"/>
      <c r="AC11" s="372"/>
      <c r="AD11" s="372"/>
      <c r="AE11" s="372"/>
      <c r="AF11" s="372"/>
      <c r="AG11" s="372"/>
      <c r="AH11" s="372"/>
      <c r="AI11" s="372"/>
      <c r="AJ11" s="372"/>
      <c r="AK11" s="372"/>
      <c r="AL11" s="372"/>
      <c r="AM11" s="372"/>
      <c r="AN11" s="372"/>
      <c r="AO11" s="372"/>
      <c r="AP11" s="372"/>
      <c r="AQ11" s="372"/>
      <c r="AR11" s="372"/>
      <c r="AS11" s="372"/>
      <c r="AT11" s="372"/>
      <c r="AU11" s="372"/>
      <c r="AV11" s="372"/>
      <c r="AW11" s="372"/>
      <c r="AX11" s="372"/>
      <c r="AY11" s="372"/>
      <c r="AZ11" s="372"/>
      <c r="BA11" s="372"/>
      <c r="BB11" s="372"/>
      <c r="BC11" s="372"/>
      <c r="BD11" s="372"/>
      <c r="BE11" s="372"/>
      <c r="BF11" s="372"/>
      <c r="BG11" s="372"/>
      <c r="BH11" s="372"/>
      <c r="BI11" s="372"/>
      <c r="BJ11" s="372"/>
      <c r="BK11" s="372"/>
      <c r="BL11" s="372"/>
      <c r="BM11" s="372"/>
      <c r="BN11" s="372"/>
      <c r="BO11" s="372"/>
      <c r="BP11" s="372"/>
      <c r="BQ11" s="372"/>
      <c r="BR11" s="372"/>
      <c r="BS11" s="372"/>
      <c r="BT11" s="372"/>
      <c r="BU11" s="372"/>
      <c r="BV11" s="372"/>
      <c r="BW11" s="372"/>
      <c r="BX11" s="372"/>
      <c r="BY11" s="372"/>
      <c r="BZ11" s="372"/>
      <c r="CA11" s="372"/>
      <c r="CB11" s="372"/>
      <c r="CC11" s="372"/>
      <c r="CD11" s="372"/>
      <c r="CE11" s="372"/>
      <c r="CF11" s="372"/>
      <c r="CG11" s="372"/>
      <c r="CH11" s="372"/>
      <c r="CI11" s="372"/>
      <c r="CJ11" s="372"/>
      <c r="CK11" s="372"/>
      <c r="CL11" s="372"/>
      <c r="CM11" s="372"/>
      <c r="CN11" s="372"/>
    </row>
    <row r="12" spans="1:171" ht="6" customHeight="1" x14ac:dyDescent="0.4">
      <c r="B12" s="38"/>
      <c r="C12" s="38"/>
      <c r="D12" s="38"/>
      <c r="E12" s="38"/>
      <c r="F12" s="38"/>
      <c r="G12" s="38"/>
      <c r="H12" s="38"/>
      <c r="I12" s="38"/>
      <c r="J12" s="38"/>
      <c r="K12" s="38"/>
      <c r="L12" s="38"/>
      <c r="M12" s="38"/>
      <c r="N12" s="38"/>
      <c r="O12" s="38"/>
      <c r="P12" s="38"/>
      <c r="Q12" s="38"/>
      <c r="R12" s="38"/>
      <c r="S12" s="38"/>
      <c r="T12" s="38"/>
      <c r="U12" s="38"/>
      <c r="V12" s="38"/>
      <c r="W12" s="38"/>
      <c r="X12" s="38"/>
      <c r="Y12" s="38"/>
      <c r="Z12" s="38"/>
      <c r="AA12" s="38"/>
      <c r="AB12" s="38"/>
      <c r="AC12" s="38"/>
      <c r="AD12" s="38"/>
      <c r="AE12" s="38"/>
      <c r="AF12" s="38"/>
      <c r="AG12" s="38"/>
      <c r="AH12" s="38"/>
      <c r="AI12" s="38"/>
      <c r="AJ12" s="38"/>
      <c r="AK12" s="38"/>
      <c r="AL12" s="38"/>
      <c r="AM12" s="38"/>
      <c r="AN12" s="38"/>
      <c r="AO12" s="38"/>
      <c r="AP12" s="38"/>
      <c r="AQ12" s="38"/>
      <c r="AR12" s="38"/>
      <c r="AS12" s="38"/>
      <c r="AT12" s="38"/>
      <c r="AU12" s="38"/>
      <c r="AV12" s="38"/>
      <c r="AW12" s="38"/>
      <c r="AX12" s="38"/>
      <c r="AY12" s="39"/>
      <c r="AZ12" s="38"/>
      <c r="BA12" s="38"/>
      <c r="BB12" s="38"/>
      <c r="BC12" s="38"/>
      <c r="BD12" s="38"/>
      <c r="BE12" s="38"/>
      <c r="BF12" s="38"/>
      <c r="BG12" s="38"/>
      <c r="BH12" s="38"/>
      <c r="BI12" s="38"/>
      <c r="BJ12" s="38"/>
      <c r="BK12" s="38"/>
      <c r="BL12" s="38"/>
      <c r="BM12" s="38"/>
      <c r="BN12" s="38"/>
      <c r="BO12" s="38"/>
      <c r="BP12" s="38"/>
      <c r="BQ12" s="38"/>
      <c r="BR12" s="38"/>
      <c r="BS12" s="38"/>
      <c r="BT12" s="38"/>
      <c r="BU12" s="38"/>
      <c r="BV12" s="38"/>
      <c r="BW12" s="38"/>
      <c r="BX12" s="38"/>
      <c r="BY12" s="38"/>
      <c r="BZ12" s="38"/>
      <c r="CA12" s="38"/>
      <c r="CB12" s="38"/>
      <c r="CC12" s="38"/>
      <c r="CD12" s="38"/>
      <c r="CE12" s="38"/>
      <c r="CF12" s="38"/>
      <c r="CG12" s="38"/>
      <c r="CH12" s="38"/>
      <c r="CI12" s="38"/>
      <c r="CJ12" s="38"/>
      <c r="CK12" s="38"/>
      <c r="CL12" s="38"/>
      <c r="CM12" s="38"/>
      <c r="CN12" s="38"/>
    </row>
    <row r="13" spans="1:171" ht="21" customHeight="1" x14ac:dyDescent="0.4">
      <c r="B13" s="373" t="s">
        <v>207</v>
      </c>
      <c r="C13" s="373"/>
      <c r="D13" s="373"/>
      <c r="E13" s="373"/>
      <c r="F13" s="373"/>
      <c r="G13" s="373"/>
      <c r="H13" s="373"/>
      <c r="I13" s="373"/>
      <c r="J13" s="373"/>
      <c r="K13" s="373"/>
      <c r="L13" s="373"/>
      <c r="M13" s="373"/>
      <c r="N13" s="373"/>
      <c r="O13" s="373"/>
      <c r="P13" s="373"/>
      <c r="Q13" s="373"/>
      <c r="R13" s="373"/>
      <c r="S13" s="373"/>
      <c r="T13" s="373"/>
      <c r="U13" s="373"/>
      <c r="V13" s="373"/>
      <c r="W13" s="373"/>
      <c r="X13" s="373"/>
      <c r="Y13" s="373"/>
      <c r="Z13" s="373"/>
      <c r="AA13" s="373"/>
      <c r="AB13" s="373"/>
      <c r="AC13" s="373"/>
      <c r="AD13" s="373"/>
      <c r="AE13" s="373"/>
      <c r="AF13" s="373"/>
      <c r="AG13" s="373"/>
      <c r="AH13" s="373"/>
      <c r="AI13" s="373"/>
      <c r="AJ13" s="373"/>
      <c r="AK13" s="373"/>
      <c r="AL13" s="373"/>
      <c r="AM13" s="373"/>
      <c r="AN13" s="373"/>
      <c r="AO13" s="373"/>
      <c r="AP13" s="373"/>
      <c r="AQ13" s="373"/>
      <c r="AR13" s="373"/>
      <c r="AS13" s="373"/>
      <c r="AT13" s="373"/>
      <c r="AU13" s="373"/>
      <c r="AV13" s="373"/>
      <c r="AW13" s="373"/>
      <c r="AX13" s="373"/>
      <c r="AY13" s="373"/>
      <c r="AZ13" s="373"/>
      <c r="BA13" s="373"/>
      <c r="BB13" s="373"/>
      <c r="BC13" s="373"/>
      <c r="BD13" s="373"/>
      <c r="BE13" s="373"/>
      <c r="BF13" s="373"/>
      <c r="BG13" s="373"/>
      <c r="BH13" s="373"/>
      <c r="BI13" s="373"/>
      <c r="BJ13" s="373"/>
      <c r="BK13" s="373"/>
      <c r="BL13" s="373"/>
      <c r="BM13" s="373"/>
      <c r="BN13" s="373"/>
      <c r="BO13" s="373"/>
      <c r="BP13" s="373"/>
      <c r="BQ13" s="373"/>
      <c r="BR13" s="373"/>
      <c r="BS13" s="373"/>
      <c r="BT13" s="373"/>
      <c r="BU13" s="373"/>
      <c r="BV13" s="373"/>
      <c r="BW13" s="373"/>
      <c r="BX13" s="373"/>
      <c r="BY13" s="373"/>
      <c r="BZ13" s="373"/>
      <c r="CA13" s="373"/>
      <c r="CB13" s="373"/>
      <c r="CC13" s="373"/>
      <c r="CD13" s="373"/>
      <c r="CE13" s="373"/>
      <c r="CF13" s="373"/>
      <c r="CG13" s="373"/>
      <c r="CH13" s="373"/>
      <c r="CI13" s="373"/>
      <c r="CJ13" s="373"/>
      <c r="CK13" s="373"/>
      <c r="CL13" s="373"/>
      <c r="CM13" s="373"/>
      <c r="CN13" s="373"/>
    </row>
    <row r="14" spans="1:171" ht="18" customHeight="1" x14ac:dyDescent="0.4">
      <c r="B14" s="374" t="s">
        <v>208</v>
      </c>
      <c r="C14" s="374"/>
      <c r="D14" s="374"/>
      <c r="E14" s="374"/>
      <c r="F14" s="374"/>
      <c r="G14" s="374"/>
      <c r="H14" s="374"/>
      <c r="I14" s="374"/>
      <c r="J14" s="374"/>
      <c r="K14" s="374"/>
      <c r="L14" s="374"/>
      <c r="M14" s="374"/>
      <c r="N14" s="374"/>
      <c r="O14" s="374"/>
      <c r="P14" s="374"/>
      <c r="Q14" s="374"/>
      <c r="R14" s="374"/>
      <c r="S14" s="374"/>
      <c r="T14" s="374"/>
      <c r="U14" s="374"/>
      <c r="V14" s="374"/>
      <c r="W14" s="374"/>
      <c r="X14" s="374"/>
      <c r="Y14" s="374"/>
      <c r="Z14" s="374"/>
      <c r="AA14" s="374"/>
      <c r="AB14" s="374"/>
      <c r="AC14" s="374"/>
      <c r="AD14" s="374"/>
      <c r="AE14" s="374"/>
      <c r="AF14" s="374"/>
      <c r="AG14" s="374"/>
      <c r="AH14" s="374"/>
      <c r="AI14" s="374"/>
      <c r="AJ14" s="374"/>
      <c r="AK14" s="374"/>
      <c r="AL14" s="374"/>
      <c r="AM14" s="374"/>
      <c r="AN14" s="374"/>
      <c r="AO14" s="374"/>
      <c r="AP14" s="374"/>
      <c r="AQ14" s="374"/>
      <c r="AR14" s="374"/>
      <c r="AS14" s="374"/>
      <c r="AT14" s="374"/>
      <c r="AU14" s="374"/>
      <c r="AV14" s="374"/>
      <c r="AW14" s="374"/>
      <c r="AX14" s="374"/>
      <c r="AY14" s="374"/>
      <c r="AZ14" s="374"/>
      <c r="BA14" s="374"/>
      <c r="BB14" s="374"/>
      <c r="BC14" s="374"/>
      <c r="BD14" s="374"/>
      <c r="BE14" s="374"/>
      <c r="BF14" s="374"/>
      <c r="BG14" s="374"/>
      <c r="BH14" s="374"/>
      <c r="BI14" s="374"/>
      <c r="BJ14" s="374"/>
      <c r="BK14" s="374"/>
      <c r="BL14" s="374"/>
      <c r="BM14" s="374"/>
      <c r="BN14" s="374"/>
      <c r="BO14" s="374"/>
      <c r="BP14" s="374"/>
      <c r="BQ14" s="374"/>
      <c r="BR14" s="374"/>
      <c r="BS14" s="374"/>
      <c r="BT14" s="374"/>
      <c r="BU14" s="374"/>
      <c r="BV14" s="374"/>
      <c r="BW14" s="374"/>
      <c r="BX14" s="374"/>
      <c r="BY14" s="374"/>
      <c r="BZ14" s="374"/>
      <c r="CA14" s="374"/>
      <c r="CB14" s="374"/>
      <c r="CC14" s="374"/>
      <c r="CD14" s="374"/>
      <c r="CE14" s="374"/>
      <c r="CF14" s="374"/>
      <c r="CG14" s="374"/>
      <c r="CH14" s="374"/>
      <c r="CI14" s="374"/>
      <c r="CJ14" s="374"/>
      <c r="CK14" s="374"/>
      <c r="CL14" s="374"/>
      <c r="CM14" s="374"/>
      <c r="CN14" s="374"/>
      <c r="CY14" s="40"/>
    </row>
    <row r="15" spans="1:171" ht="19.899999999999999" customHeight="1" x14ac:dyDescent="0.4">
      <c r="B15" s="291" t="s">
        <v>209</v>
      </c>
      <c r="C15" s="292"/>
      <c r="D15" s="292"/>
      <c r="E15" s="292"/>
      <c r="F15" s="292"/>
      <c r="G15" s="292"/>
      <c r="H15" s="292"/>
      <c r="I15" s="292"/>
      <c r="J15" s="292"/>
      <c r="K15" s="293"/>
      <c r="L15" s="378" t="s">
        <v>210</v>
      </c>
      <c r="M15" s="379"/>
      <c r="N15" s="379"/>
      <c r="O15" s="379"/>
      <c r="P15" s="379"/>
      <c r="Q15" s="380"/>
      <c r="R15" s="381"/>
      <c r="S15" s="381"/>
      <c r="T15" s="381"/>
      <c r="U15" s="381"/>
      <c r="V15" s="381"/>
      <c r="W15" s="381"/>
      <c r="X15" s="381"/>
      <c r="Y15" s="381"/>
      <c r="Z15" s="381"/>
      <c r="AA15" s="381"/>
      <c r="AB15" s="381"/>
      <c r="AC15" s="381"/>
      <c r="AD15" s="381"/>
      <c r="AE15" s="381"/>
      <c r="AF15" s="381"/>
      <c r="AG15" s="381"/>
      <c r="AH15" s="381"/>
      <c r="AI15" s="381"/>
      <c r="AJ15" s="381"/>
      <c r="AK15" s="381"/>
      <c r="AL15" s="381"/>
      <c r="AM15" s="381"/>
      <c r="AN15" s="381"/>
      <c r="AO15" s="381"/>
      <c r="AP15" s="381"/>
      <c r="AQ15" s="381"/>
      <c r="AR15" s="381"/>
      <c r="AS15" s="381"/>
      <c r="AT15" s="381"/>
      <c r="AU15" s="381"/>
      <c r="AV15" s="381"/>
      <c r="AW15" s="381"/>
      <c r="AX15" s="382"/>
      <c r="AY15" s="361" t="s">
        <v>211</v>
      </c>
      <c r="AZ15" s="362"/>
      <c r="BA15" s="362"/>
      <c r="BB15" s="362"/>
      <c r="BC15" s="362"/>
      <c r="BD15" s="362"/>
      <c r="BE15" s="362"/>
      <c r="BF15" s="362"/>
      <c r="BG15" s="362"/>
      <c r="BH15" s="362"/>
      <c r="BI15" s="363"/>
      <c r="BJ15" s="328"/>
      <c r="BK15" s="329"/>
      <c r="BL15" s="329"/>
      <c r="BM15" s="329"/>
      <c r="BN15" s="329"/>
      <c r="BO15" s="329"/>
      <c r="BP15" s="329"/>
      <c r="BQ15" s="329"/>
      <c r="BR15" s="329"/>
      <c r="BS15" s="329"/>
      <c r="BT15" s="329"/>
      <c r="BU15" s="329"/>
      <c r="BV15" s="329"/>
      <c r="BW15" s="329"/>
      <c r="BX15" s="329"/>
      <c r="BY15" s="329"/>
      <c r="BZ15" s="329"/>
      <c r="CA15" s="329"/>
      <c r="CB15" s="329"/>
      <c r="CC15" s="329"/>
      <c r="CD15" s="329"/>
      <c r="CE15" s="329"/>
      <c r="CF15" s="329"/>
      <c r="CG15" s="329"/>
      <c r="CH15" s="329"/>
      <c r="CI15" s="329"/>
      <c r="CJ15" s="329"/>
      <c r="CK15" s="329"/>
      <c r="CL15" s="329"/>
      <c r="CM15" s="329"/>
      <c r="CN15" s="330"/>
      <c r="CY15" s="40"/>
    </row>
    <row r="16" spans="1:171" ht="19.899999999999999" customHeight="1" x14ac:dyDescent="0.4">
      <c r="B16" s="375"/>
      <c r="C16" s="376"/>
      <c r="D16" s="376"/>
      <c r="E16" s="376"/>
      <c r="F16" s="376"/>
      <c r="G16" s="376"/>
      <c r="H16" s="376"/>
      <c r="I16" s="376"/>
      <c r="J16" s="376"/>
      <c r="K16" s="377"/>
      <c r="L16" s="355"/>
      <c r="M16" s="356"/>
      <c r="N16" s="356"/>
      <c r="O16" s="356"/>
      <c r="P16" s="356"/>
      <c r="Q16" s="356"/>
      <c r="R16" s="356"/>
      <c r="S16" s="356"/>
      <c r="T16" s="356"/>
      <c r="U16" s="356"/>
      <c r="V16" s="356"/>
      <c r="W16" s="356"/>
      <c r="X16" s="356"/>
      <c r="Y16" s="356"/>
      <c r="Z16" s="356"/>
      <c r="AA16" s="356"/>
      <c r="AB16" s="356"/>
      <c r="AC16" s="356"/>
      <c r="AD16" s="356"/>
      <c r="AE16" s="356"/>
      <c r="AF16" s="356"/>
      <c r="AG16" s="356"/>
      <c r="AH16" s="356"/>
      <c r="AI16" s="356"/>
      <c r="AJ16" s="356"/>
      <c r="AK16" s="356"/>
      <c r="AL16" s="356"/>
      <c r="AM16" s="356"/>
      <c r="AN16" s="356"/>
      <c r="AO16" s="356"/>
      <c r="AP16" s="356"/>
      <c r="AQ16" s="356"/>
      <c r="AR16" s="356"/>
      <c r="AS16" s="356"/>
      <c r="AT16" s="356"/>
      <c r="AU16" s="356"/>
      <c r="AV16" s="356"/>
      <c r="AW16" s="356"/>
      <c r="AX16" s="357"/>
      <c r="AY16" s="361" t="s">
        <v>212</v>
      </c>
      <c r="AZ16" s="362"/>
      <c r="BA16" s="362"/>
      <c r="BB16" s="362"/>
      <c r="BC16" s="362"/>
      <c r="BD16" s="362"/>
      <c r="BE16" s="362"/>
      <c r="BF16" s="362"/>
      <c r="BG16" s="362"/>
      <c r="BH16" s="362"/>
      <c r="BI16" s="363"/>
      <c r="BJ16" s="328"/>
      <c r="BK16" s="329"/>
      <c r="BL16" s="329"/>
      <c r="BM16" s="329"/>
      <c r="BN16" s="329"/>
      <c r="BO16" s="329"/>
      <c r="BP16" s="329"/>
      <c r="BQ16" s="329"/>
      <c r="BR16" s="329"/>
      <c r="BS16" s="329"/>
      <c r="BT16" s="329"/>
      <c r="BU16" s="329"/>
      <c r="BV16" s="329"/>
      <c r="BW16" s="329"/>
      <c r="BX16" s="329"/>
      <c r="BY16" s="329"/>
      <c r="BZ16" s="329"/>
      <c r="CA16" s="329"/>
      <c r="CB16" s="329"/>
      <c r="CC16" s="329"/>
      <c r="CD16" s="329"/>
      <c r="CE16" s="329"/>
      <c r="CF16" s="329"/>
      <c r="CG16" s="329"/>
      <c r="CH16" s="329"/>
      <c r="CI16" s="329"/>
      <c r="CJ16" s="329"/>
      <c r="CK16" s="329"/>
      <c r="CL16" s="329"/>
      <c r="CM16" s="329"/>
      <c r="CN16" s="330"/>
      <c r="CY16" s="40"/>
    </row>
    <row r="17" spans="1:103" ht="19.899999999999999" customHeight="1" x14ac:dyDescent="0.4">
      <c r="B17" s="294"/>
      <c r="C17" s="295"/>
      <c r="D17" s="295"/>
      <c r="E17" s="295"/>
      <c r="F17" s="295"/>
      <c r="G17" s="295"/>
      <c r="H17" s="295"/>
      <c r="I17" s="295"/>
      <c r="J17" s="295"/>
      <c r="K17" s="296"/>
      <c r="L17" s="358"/>
      <c r="M17" s="359"/>
      <c r="N17" s="359"/>
      <c r="O17" s="359"/>
      <c r="P17" s="359"/>
      <c r="Q17" s="359"/>
      <c r="R17" s="359"/>
      <c r="S17" s="359"/>
      <c r="T17" s="359"/>
      <c r="U17" s="359"/>
      <c r="V17" s="359"/>
      <c r="W17" s="359"/>
      <c r="X17" s="359"/>
      <c r="Y17" s="359"/>
      <c r="Z17" s="359"/>
      <c r="AA17" s="359"/>
      <c r="AB17" s="359"/>
      <c r="AC17" s="359"/>
      <c r="AD17" s="359"/>
      <c r="AE17" s="359"/>
      <c r="AF17" s="359"/>
      <c r="AG17" s="359"/>
      <c r="AH17" s="359"/>
      <c r="AI17" s="359"/>
      <c r="AJ17" s="359"/>
      <c r="AK17" s="359"/>
      <c r="AL17" s="359"/>
      <c r="AM17" s="359"/>
      <c r="AN17" s="359"/>
      <c r="AO17" s="359"/>
      <c r="AP17" s="359"/>
      <c r="AQ17" s="359"/>
      <c r="AR17" s="359"/>
      <c r="AS17" s="359"/>
      <c r="AT17" s="359"/>
      <c r="AU17" s="359"/>
      <c r="AV17" s="359"/>
      <c r="AW17" s="359"/>
      <c r="AX17" s="360"/>
      <c r="AY17" s="319" t="s">
        <v>213</v>
      </c>
      <c r="AZ17" s="320"/>
      <c r="BA17" s="320"/>
      <c r="BB17" s="320"/>
      <c r="BC17" s="320"/>
      <c r="BD17" s="320"/>
      <c r="BE17" s="320"/>
      <c r="BF17" s="320"/>
      <c r="BG17" s="320"/>
      <c r="BH17" s="320"/>
      <c r="BI17" s="324"/>
      <c r="BJ17" s="328"/>
      <c r="BK17" s="329"/>
      <c r="BL17" s="329"/>
      <c r="BM17" s="329"/>
      <c r="BN17" s="329"/>
      <c r="BO17" s="329"/>
      <c r="BP17" s="329"/>
      <c r="BQ17" s="329"/>
      <c r="BR17" s="329"/>
      <c r="BS17" s="329"/>
      <c r="BT17" s="329"/>
      <c r="BU17" s="329"/>
      <c r="BV17" s="329"/>
      <c r="BW17" s="329"/>
      <c r="BX17" s="329"/>
      <c r="BY17" s="329"/>
      <c r="BZ17" s="329"/>
      <c r="CA17" s="329"/>
      <c r="CB17" s="329"/>
      <c r="CC17" s="329"/>
      <c r="CD17" s="329"/>
      <c r="CE17" s="329"/>
      <c r="CF17" s="329"/>
      <c r="CG17" s="329"/>
      <c r="CH17" s="329"/>
      <c r="CI17" s="329"/>
      <c r="CJ17" s="329"/>
      <c r="CK17" s="329"/>
      <c r="CL17" s="329"/>
      <c r="CM17" s="329"/>
      <c r="CN17" s="330"/>
      <c r="CY17" s="40"/>
    </row>
    <row r="18" spans="1:103" ht="19.5" x14ac:dyDescent="0.4">
      <c r="B18" s="331" t="s">
        <v>214</v>
      </c>
      <c r="C18" s="332"/>
      <c r="D18" s="332"/>
      <c r="E18" s="332"/>
      <c r="F18" s="332"/>
      <c r="G18" s="332"/>
      <c r="H18" s="332"/>
      <c r="I18" s="332"/>
      <c r="J18" s="332"/>
      <c r="K18" s="332"/>
      <c r="L18" s="335" t="s">
        <v>215</v>
      </c>
      <c r="M18" s="336"/>
      <c r="N18" s="336"/>
      <c r="O18" s="19"/>
      <c r="P18" s="337"/>
      <c r="Q18" s="337"/>
      <c r="R18" s="337"/>
      <c r="S18" s="337"/>
      <c r="T18" s="337"/>
      <c r="U18" s="337"/>
      <c r="V18" s="337"/>
      <c r="W18" s="337"/>
      <c r="X18" s="337"/>
      <c r="Y18" s="337"/>
      <c r="Z18" s="337"/>
      <c r="AA18" s="337"/>
      <c r="AB18" s="338"/>
      <c r="AC18" s="338"/>
      <c r="AD18" s="338"/>
      <c r="AE18" s="338"/>
      <c r="AF18" s="338"/>
      <c r="AG18" s="338"/>
      <c r="AH18" s="338"/>
      <c r="AI18" s="338"/>
      <c r="AJ18" s="338"/>
      <c r="AK18" s="338"/>
      <c r="AL18" s="338"/>
      <c r="AM18" s="338"/>
      <c r="AN18" s="338"/>
      <c r="AO18" s="338"/>
      <c r="AP18" s="338"/>
      <c r="AQ18" s="338"/>
      <c r="AR18" s="338"/>
      <c r="AS18" s="338"/>
      <c r="AT18" s="338"/>
      <c r="AU18" s="338"/>
      <c r="AV18" s="338"/>
      <c r="AW18" s="338"/>
      <c r="AX18" s="338"/>
      <c r="AY18" s="338"/>
      <c r="AZ18" s="338"/>
      <c r="BA18" s="338"/>
      <c r="BB18" s="338"/>
      <c r="BC18" s="338"/>
      <c r="BD18" s="338"/>
      <c r="BE18" s="338"/>
      <c r="BF18" s="338"/>
      <c r="BG18" s="338"/>
      <c r="BH18" s="338"/>
      <c r="BI18" s="338"/>
      <c r="BJ18" s="338"/>
      <c r="BK18" s="338"/>
      <c r="BL18" s="338"/>
      <c r="BM18" s="338"/>
      <c r="BN18" s="338"/>
      <c r="BO18" s="338"/>
      <c r="BP18" s="338"/>
      <c r="BQ18" s="338"/>
      <c r="BR18" s="338"/>
      <c r="BS18" s="338"/>
      <c r="BT18" s="338"/>
      <c r="BU18" s="338"/>
      <c r="BV18" s="338"/>
      <c r="BW18" s="338"/>
      <c r="BX18" s="338"/>
      <c r="BY18" s="338"/>
      <c r="BZ18" s="338"/>
      <c r="CA18" s="338"/>
      <c r="CB18" s="338"/>
      <c r="CC18" s="338"/>
      <c r="CD18" s="338"/>
      <c r="CE18" s="338"/>
      <c r="CF18" s="338"/>
      <c r="CG18" s="338"/>
      <c r="CH18" s="338"/>
      <c r="CI18" s="338"/>
      <c r="CJ18" s="338"/>
      <c r="CK18" s="338"/>
      <c r="CL18" s="338"/>
      <c r="CM18" s="338"/>
      <c r="CN18" s="339"/>
      <c r="CY18" s="40"/>
    </row>
    <row r="19" spans="1:103" ht="18" customHeight="1" x14ac:dyDescent="0.4">
      <c r="B19" s="331"/>
      <c r="C19" s="332"/>
      <c r="D19" s="332"/>
      <c r="E19" s="332"/>
      <c r="F19" s="332"/>
      <c r="G19" s="332"/>
      <c r="H19" s="332"/>
      <c r="I19" s="332"/>
      <c r="J19" s="332"/>
      <c r="K19" s="332"/>
      <c r="L19" s="364"/>
      <c r="M19" s="365"/>
      <c r="N19" s="365"/>
      <c r="O19" s="365"/>
      <c r="P19" s="365"/>
      <c r="Q19" s="365"/>
      <c r="R19" s="365"/>
      <c r="S19" s="365"/>
      <c r="T19" s="365"/>
      <c r="U19" s="365"/>
      <c r="V19" s="365"/>
      <c r="W19" s="365"/>
      <c r="X19" s="365"/>
      <c r="Y19" s="365"/>
      <c r="Z19" s="365"/>
      <c r="AA19" s="365"/>
      <c r="AB19" s="365"/>
      <c r="AC19" s="365"/>
      <c r="AD19" s="365"/>
      <c r="AE19" s="365"/>
      <c r="AF19" s="365"/>
      <c r="AG19" s="365"/>
      <c r="AH19" s="365"/>
      <c r="AI19" s="365"/>
      <c r="AJ19" s="365"/>
      <c r="AK19" s="365"/>
      <c r="AL19" s="365"/>
      <c r="AM19" s="365"/>
      <c r="AN19" s="365"/>
      <c r="AO19" s="365"/>
      <c r="AP19" s="365"/>
      <c r="AQ19" s="365"/>
      <c r="AR19" s="365"/>
      <c r="AS19" s="365"/>
      <c r="AT19" s="365"/>
      <c r="AU19" s="365"/>
      <c r="AV19" s="365"/>
      <c r="AW19" s="365"/>
      <c r="AX19" s="365"/>
      <c r="AY19" s="365"/>
      <c r="AZ19" s="365"/>
      <c r="BA19" s="365"/>
      <c r="BB19" s="365"/>
      <c r="BC19" s="365"/>
      <c r="BD19" s="365"/>
      <c r="BE19" s="365"/>
      <c r="BF19" s="365"/>
      <c r="BG19" s="365"/>
      <c r="BH19" s="365"/>
      <c r="BI19" s="365"/>
      <c r="BJ19" s="365"/>
      <c r="BK19" s="365"/>
      <c r="BL19" s="365"/>
      <c r="BM19" s="365"/>
      <c r="BN19" s="365"/>
      <c r="BO19" s="365"/>
      <c r="BP19" s="365"/>
      <c r="BQ19" s="365"/>
      <c r="BR19" s="365"/>
      <c r="BS19" s="365"/>
      <c r="BT19" s="365"/>
      <c r="BU19" s="365"/>
      <c r="BV19" s="365"/>
      <c r="BW19" s="365"/>
      <c r="BX19" s="365"/>
      <c r="BY19" s="365"/>
      <c r="BZ19" s="365"/>
      <c r="CA19" s="365"/>
      <c r="CB19" s="365"/>
      <c r="CC19" s="365"/>
      <c r="CD19" s="365"/>
      <c r="CE19" s="365"/>
      <c r="CF19" s="365"/>
      <c r="CG19" s="365"/>
      <c r="CH19" s="365"/>
      <c r="CI19" s="365"/>
      <c r="CJ19" s="365"/>
      <c r="CK19" s="365"/>
      <c r="CL19" s="365"/>
      <c r="CM19" s="365"/>
      <c r="CN19" s="366"/>
      <c r="CY19" s="40"/>
    </row>
    <row r="20" spans="1:103" ht="12" customHeight="1" x14ac:dyDescent="0.4">
      <c r="B20" s="333"/>
      <c r="C20" s="334"/>
      <c r="D20" s="334"/>
      <c r="E20" s="334"/>
      <c r="F20" s="334"/>
      <c r="G20" s="334"/>
      <c r="H20" s="334"/>
      <c r="I20" s="334"/>
      <c r="J20" s="334"/>
      <c r="K20" s="334"/>
      <c r="L20" s="367"/>
      <c r="M20" s="368"/>
      <c r="N20" s="368"/>
      <c r="O20" s="368"/>
      <c r="P20" s="368"/>
      <c r="Q20" s="368"/>
      <c r="R20" s="368"/>
      <c r="S20" s="368"/>
      <c r="T20" s="368"/>
      <c r="U20" s="368"/>
      <c r="V20" s="368"/>
      <c r="W20" s="368"/>
      <c r="X20" s="368"/>
      <c r="Y20" s="368"/>
      <c r="Z20" s="368"/>
      <c r="AA20" s="368"/>
      <c r="AB20" s="368"/>
      <c r="AC20" s="368"/>
      <c r="AD20" s="368"/>
      <c r="AE20" s="368"/>
      <c r="AF20" s="368"/>
      <c r="AG20" s="368"/>
      <c r="AH20" s="368"/>
      <c r="AI20" s="368"/>
      <c r="AJ20" s="368"/>
      <c r="AK20" s="368"/>
      <c r="AL20" s="368"/>
      <c r="AM20" s="368"/>
      <c r="AN20" s="368"/>
      <c r="AO20" s="368"/>
      <c r="AP20" s="368"/>
      <c r="AQ20" s="368"/>
      <c r="AR20" s="368"/>
      <c r="AS20" s="368"/>
      <c r="AT20" s="368"/>
      <c r="AU20" s="368"/>
      <c r="AV20" s="368"/>
      <c r="AW20" s="368"/>
      <c r="AX20" s="368"/>
      <c r="AY20" s="368"/>
      <c r="AZ20" s="368"/>
      <c r="BA20" s="368"/>
      <c r="BB20" s="368"/>
      <c r="BC20" s="368"/>
      <c r="BD20" s="368"/>
      <c r="BE20" s="368"/>
      <c r="BF20" s="368"/>
      <c r="BG20" s="368"/>
      <c r="BH20" s="368"/>
      <c r="BI20" s="368"/>
      <c r="BJ20" s="368"/>
      <c r="BK20" s="368"/>
      <c r="BL20" s="368"/>
      <c r="BM20" s="368"/>
      <c r="BN20" s="368"/>
      <c r="BO20" s="368"/>
      <c r="BP20" s="368"/>
      <c r="BQ20" s="368"/>
      <c r="BR20" s="368"/>
      <c r="BS20" s="368"/>
      <c r="BT20" s="368"/>
      <c r="BU20" s="368"/>
      <c r="BV20" s="368"/>
      <c r="BW20" s="368"/>
      <c r="BX20" s="368"/>
      <c r="BY20" s="368"/>
      <c r="BZ20" s="368"/>
      <c r="CA20" s="368"/>
      <c r="CB20" s="368"/>
      <c r="CC20" s="368"/>
      <c r="CD20" s="368"/>
      <c r="CE20" s="368"/>
      <c r="CF20" s="368"/>
      <c r="CG20" s="368"/>
      <c r="CH20" s="368"/>
      <c r="CI20" s="368"/>
      <c r="CJ20" s="368"/>
      <c r="CK20" s="368"/>
      <c r="CL20" s="368"/>
      <c r="CM20" s="368"/>
      <c r="CN20" s="369"/>
      <c r="CY20" s="40"/>
    </row>
    <row r="21" spans="1:103" ht="3.6" customHeight="1" x14ac:dyDescent="0.4">
      <c r="A21" s="2" t="s">
        <v>216</v>
      </c>
      <c r="B21" s="41"/>
      <c r="C21" s="41"/>
      <c r="D21" s="41"/>
      <c r="E21" s="2"/>
      <c r="F21" s="2"/>
      <c r="U21" s="41"/>
      <c r="V21" s="41"/>
      <c r="W21" s="41"/>
      <c r="X21" s="42"/>
      <c r="Y21" s="43"/>
      <c r="Z21" s="43"/>
      <c r="AA21" s="43"/>
      <c r="AB21" s="43"/>
      <c r="AC21" s="43"/>
      <c r="AD21" s="43"/>
      <c r="AE21" s="43"/>
      <c r="AF21" s="43"/>
      <c r="AG21" s="43"/>
      <c r="AH21" s="43"/>
      <c r="AI21" s="43"/>
      <c r="AJ21" s="43"/>
      <c r="AK21" s="43"/>
      <c r="AL21" s="43"/>
      <c r="AM21" s="43"/>
      <c r="AN21" s="43"/>
      <c r="AO21" s="43"/>
      <c r="AP21" s="43"/>
      <c r="AQ21" s="43"/>
      <c r="AR21" s="17"/>
      <c r="AS21" s="17"/>
      <c r="AU21" s="44"/>
      <c r="AV21" s="44"/>
      <c r="AW21" s="44"/>
      <c r="AX21" s="44"/>
      <c r="AY21" s="44"/>
      <c r="AZ21" s="44"/>
      <c r="BA21" s="44"/>
      <c r="BB21" s="44"/>
      <c r="BC21" s="44"/>
      <c r="BD21" s="44"/>
      <c r="BE21" s="45"/>
      <c r="BF21" s="45"/>
      <c r="BG21" s="45"/>
      <c r="BH21" s="45"/>
      <c r="BI21" s="45"/>
      <c r="BJ21" s="45"/>
      <c r="BK21" s="45"/>
      <c r="BL21" s="45"/>
      <c r="BM21" s="45"/>
      <c r="BN21" s="45"/>
      <c r="BO21" s="45"/>
      <c r="BP21" s="45"/>
      <c r="BQ21" s="45"/>
      <c r="BR21" s="45"/>
      <c r="BS21" s="45"/>
      <c r="BT21" s="45"/>
      <c r="BU21" s="45"/>
      <c r="BV21" s="45"/>
      <c r="BW21" s="45"/>
      <c r="BX21" s="45"/>
      <c r="BY21" s="45"/>
      <c r="BZ21" s="45"/>
      <c r="CA21" s="45"/>
      <c r="CB21" s="45"/>
      <c r="CC21" s="45"/>
      <c r="CD21" s="45"/>
      <c r="CE21" s="45"/>
      <c r="CF21" s="45"/>
      <c r="CG21" s="45"/>
      <c r="CH21" s="45"/>
      <c r="CI21" s="45"/>
      <c r="CJ21" s="45"/>
      <c r="CK21" s="45"/>
      <c r="CL21" s="45"/>
      <c r="CM21" s="14"/>
      <c r="CN21" s="14"/>
      <c r="CY21" s="40"/>
    </row>
    <row r="22" spans="1:103" ht="18" customHeight="1" x14ac:dyDescent="0.4">
      <c r="A22" s="2" t="s">
        <v>216</v>
      </c>
      <c r="B22" s="346" t="s">
        <v>217</v>
      </c>
      <c r="C22" s="346"/>
      <c r="D22" s="346"/>
      <c r="E22" s="346"/>
      <c r="F22" s="346"/>
      <c r="G22" s="346"/>
      <c r="H22" s="346"/>
      <c r="I22" s="346"/>
      <c r="J22" s="346"/>
      <c r="K22" s="346"/>
      <c r="L22" s="346"/>
      <c r="M22" s="346"/>
      <c r="N22" s="346"/>
      <c r="O22" s="346"/>
      <c r="P22" s="346"/>
      <c r="Q22" s="346"/>
      <c r="R22" s="346"/>
      <c r="S22" s="346"/>
      <c r="T22" s="346"/>
      <c r="U22" s="346"/>
      <c r="V22" s="346"/>
      <c r="W22" s="346"/>
      <c r="X22" s="346"/>
      <c r="Y22" s="346"/>
      <c r="Z22" s="346"/>
      <c r="AA22" s="346"/>
      <c r="AB22" s="346"/>
      <c r="AC22" s="346"/>
      <c r="AD22" s="346"/>
      <c r="AE22" s="346"/>
      <c r="AF22" s="346"/>
      <c r="AG22" s="346"/>
      <c r="AH22" s="346"/>
      <c r="AI22" s="346"/>
      <c r="AJ22" s="346"/>
      <c r="AK22" s="346"/>
      <c r="AL22" s="346"/>
      <c r="AM22" s="346"/>
      <c r="AN22" s="346"/>
      <c r="AO22" s="346"/>
      <c r="AP22" s="346"/>
      <c r="AQ22" s="346"/>
      <c r="AR22" s="346"/>
      <c r="AS22" s="346"/>
      <c r="AT22" s="346"/>
      <c r="AU22" s="346"/>
      <c r="AV22" s="346"/>
      <c r="AW22" s="346"/>
      <c r="AX22" s="346"/>
      <c r="AY22" s="346"/>
      <c r="AZ22" s="346"/>
      <c r="BA22" s="346"/>
      <c r="BB22" s="346"/>
      <c r="BC22" s="346"/>
      <c r="BD22" s="346"/>
      <c r="BE22" s="346"/>
      <c r="BF22" s="346"/>
      <c r="BG22" s="346"/>
      <c r="BH22" s="346"/>
      <c r="BI22" s="346"/>
      <c r="BJ22" s="346"/>
      <c r="BK22" s="346"/>
      <c r="BL22" s="346"/>
      <c r="BM22" s="346"/>
      <c r="BN22" s="346"/>
      <c r="BO22" s="346"/>
      <c r="BP22" s="346"/>
      <c r="BQ22" s="346"/>
      <c r="BR22" s="346"/>
      <c r="BS22" s="346"/>
      <c r="BT22" s="346"/>
      <c r="BU22" s="346"/>
      <c r="BV22" s="346"/>
      <c r="BW22" s="346"/>
      <c r="BX22" s="346"/>
      <c r="BY22" s="346"/>
      <c r="BZ22" s="346"/>
      <c r="CA22" s="346"/>
      <c r="CB22" s="346"/>
      <c r="CC22" s="346"/>
      <c r="CD22" s="346"/>
      <c r="CE22" s="346"/>
      <c r="CF22" s="346"/>
      <c r="CG22" s="346"/>
      <c r="CH22" s="346"/>
      <c r="CI22" s="346"/>
      <c r="CJ22" s="346"/>
      <c r="CK22" s="346"/>
      <c r="CL22" s="346"/>
      <c r="CM22" s="346"/>
      <c r="CN22" s="346"/>
      <c r="CY22" s="40"/>
    </row>
    <row r="23" spans="1:103" ht="22.9" customHeight="1" x14ac:dyDescent="0.4">
      <c r="B23" s="347" t="s">
        <v>218</v>
      </c>
      <c r="C23" s="348"/>
      <c r="D23" s="348"/>
      <c r="E23" s="348"/>
      <c r="F23" s="348"/>
      <c r="G23" s="348"/>
      <c r="H23" s="348"/>
      <c r="I23" s="348"/>
      <c r="J23" s="348"/>
      <c r="K23" s="348"/>
      <c r="L23" s="351"/>
      <c r="M23" s="352"/>
      <c r="N23" s="352"/>
      <c r="O23" s="352"/>
      <c r="P23" s="352"/>
      <c r="Q23" s="352"/>
      <c r="R23" s="352"/>
      <c r="S23" s="352"/>
      <c r="T23" s="352"/>
      <c r="U23" s="352"/>
      <c r="V23" s="352"/>
      <c r="W23" s="352"/>
      <c r="X23" s="352"/>
      <c r="Y23" s="352"/>
      <c r="Z23" s="352"/>
      <c r="AA23" s="352"/>
      <c r="AB23" s="352"/>
      <c r="AC23" s="352"/>
      <c r="AD23" s="352"/>
      <c r="AE23" s="352"/>
      <c r="AF23" s="352"/>
      <c r="AG23" s="352"/>
      <c r="AH23" s="352"/>
      <c r="AI23" s="352"/>
      <c r="AJ23" s="352"/>
      <c r="AK23" s="352"/>
      <c r="AL23" s="352"/>
      <c r="AM23" s="352"/>
      <c r="AN23" s="352"/>
      <c r="AO23" s="352"/>
      <c r="AP23" s="352"/>
      <c r="AQ23" s="352"/>
      <c r="AR23" s="352"/>
      <c r="AS23" s="352"/>
      <c r="AT23" s="352"/>
      <c r="AU23" s="352"/>
      <c r="AV23" s="352"/>
      <c r="AW23" s="352"/>
      <c r="AX23" s="353"/>
      <c r="AY23" s="319" t="s">
        <v>219</v>
      </c>
      <c r="AZ23" s="320"/>
      <c r="BA23" s="320"/>
      <c r="BB23" s="320"/>
      <c r="BC23" s="320"/>
      <c r="BD23" s="320"/>
      <c r="BE23" s="320"/>
      <c r="BF23" s="320"/>
      <c r="BG23" s="320"/>
      <c r="BH23" s="320"/>
      <c r="BI23" s="324"/>
      <c r="BJ23" s="328"/>
      <c r="BK23" s="329"/>
      <c r="BL23" s="329"/>
      <c r="BM23" s="329"/>
      <c r="BN23" s="329"/>
      <c r="BO23" s="329"/>
      <c r="BP23" s="329"/>
      <c r="BQ23" s="329"/>
      <c r="BR23" s="329"/>
      <c r="BS23" s="329"/>
      <c r="BT23" s="329"/>
      <c r="BU23" s="329"/>
      <c r="BV23" s="329"/>
      <c r="BW23" s="329"/>
      <c r="BX23" s="329"/>
      <c r="BY23" s="329"/>
      <c r="BZ23" s="329"/>
      <c r="CA23" s="329"/>
      <c r="CB23" s="329"/>
      <c r="CC23" s="329"/>
      <c r="CD23" s="329"/>
      <c r="CE23" s="329"/>
      <c r="CF23" s="329"/>
      <c r="CG23" s="329"/>
      <c r="CH23" s="329"/>
      <c r="CI23" s="329"/>
      <c r="CJ23" s="329"/>
      <c r="CK23" s="329"/>
      <c r="CL23" s="329"/>
      <c r="CM23" s="329"/>
      <c r="CN23" s="330"/>
      <c r="CY23" s="40"/>
    </row>
    <row r="24" spans="1:103" ht="22.9" customHeight="1" x14ac:dyDescent="0.4">
      <c r="B24" s="349"/>
      <c r="C24" s="350"/>
      <c r="D24" s="350"/>
      <c r="E24" s="350"/>
      <c r="F24" s="350"/>
      <c r="G24" s="350"/>
      <c r="H24" s="350"/>
      <c r="I24" s="350"/>
      <c r="J24" s="350"/>
      <c r="K24" s="350"/>
      <c r="L24" s="321"/>
      <c r="M24" s="322"/>
      <c r="N24" s="322"/>
      <c r="O24" s="322"/>
      <c r="P24" s="322"/>
      <c r="Q24" s="322"/>
      <c r="R24" s="322"/>
      <c r="S24" s="322"/>
      <c r="T24" s="322"/>
      <c r="U24" s="322"/>
      <c r="V24" s="322"/>
      <c r="W24" s="322"/>
      <c r="X24" s="322"/>
      <c r="Y24" s="322"/>
      <c r="Z24" s="322"/>
      <c r="AA24" s="322"/>
      <c r="AB24" s="322"/>
      <c r="AC24" s="322"/>
      <c r="AD24" s="322"/>
      <c r="AE24" s="322"/>
      <c r="AF24" s="322"/>
      <c r="AG24" s="322"/>
      <c r="AH24" s="322"/>
      <c r="AI24" s="322"/>
      <c r="AJ24" s="322"/>
      <c r="AK24" s="322"/>
      <c r="AL24" s="322"/>
      <c r="AM24" s="322"/>
      <c r="AN24" s="322"/>
      <c r="AO24" s="322"/>
      <c r="AP24" s="322"/>
      <c r="AQ24" s="322"/>
      <c r="AR24" s="322"/>
      <c r="AS24" s="322"/>
      <c r="AT24" s="322"/>
      <c r="AU24" s="322"/>
      <c r="AV24" s="322"/>
      <c r="AW24" s="322"/>
      <c r="AX24" s="323"/>
      <c r="AY24" s="319" t="s">
        <v>220</v>
      </c>
      <c r="AZ24" s="320"/>
      <c r="BA24" s="320"/>
      <c r="BB24" s="320"/>
      <c r="BC24" s="320"/>
      <c r="BD24" s="320"/>
      <c r="BE24" s="320"/>
      <c r="BF24" s="320"/>
      <c r="BG24" s="320"/>
      <c r="BH24" s="320"/>
      <c r="BI24" s="324"/>
      <c r="BJ24" s="328"/>
      <c r="BK24" s="329"/>
      <c r="BL24" s="329"/>
      <c r="BM24" s="329"/>
      <c r="BN24" s="329"/>
      <c r="BO24" s="329"/>
      <c r="BP24" s="329"/>
      <c r="BQ24" s="329"/>
      <c r="BR24" s="329"/>
      <c r="BS24" s="329"/>
      <c r="BT24" s="329"/>
      <c r="BU24" s="329"/>
      <c r="BV24" s="329"/>
      <c r="BW24" s="329"/>
      <c r="BX24" s="329"/>
      <c r="BY24" s="329"/>
      <c r="BZ24" s="329"/>
      <c r="CA24" s="329"/>
      <c r="CB24" s="329"/>
      <c r="CC24" s="329"/>
      <c r="CD24" s="329"/>
      <c r="CE24" s="329"/>
      <c r="CF24" s="329"/>
      <c r="CG24" s="329"/>
      <c r="CH24" s="329"/>
      <c r="CI24" s="329"/>
      <c r="CJ24" s="329"/>
      <c r="CK24" s="329"/>
      <c r="CL24" s="329"/>
      <c r="CM24" s="329"/>
      <c r="CN24" s="330"/>
      <c r="CY24" s="40"/>
    </row>
    <row r="25" spans="1:103" ht="19.5" x14ac:dyDescent="0.4">
      <c r="B25" s="331" t="s">
        <v>214</v>
      </c>
      <c r="C25" s="332"/>
      <c r="D25" s="332"/>
      <c r="E25" s="332"/>
      <c r="F25" s="332"/>
      <c r="G25" s="332"/>
      <c r="H25" s="332"/>
      <c r="I25" s="332"/>
      <c r="J25" s="332"/>
      <c r="K25" s="332"/>
      <c r="L25" s="335" t="s">
        <v>215</v>
      </c>
      <c r="M25" s="336"/>
      <c r="N25" s="336"/>
      <c r="O25" s="19"/>
      <c r="P25" s="337"/>
      <c r="Q25" s="337"/>
      <c r="R25" s="337"/>
      <c r="S25" s="337"/>
      <c r="T25" s="337"/>
      <c r="U25" s="337"/>
      <c r="V25" s="337"/>
      <c r="W25" s="337"/>
      <c r="X25" s="337"/>
      <c r="Y25" s="337"/>
      <c r="Z25" s="337"/>
      <c r="AA25" s="337"/>
      <c r="AB25" s="338"/>
      <c r="AC25" s="338"/>
      <c r="AD25" s="338"/>
      <c r="AE25" s="338"/>
      <c r="AF25" s="338"/>
      <c r="AG25" s="338"/>
      <c r="AH25" s="338"/>
      <c r="AI25" s="338"/>
      <c r="AJ25" s="338"/>
      <c r="AK25" s="338"/>
      <c r="AL25" s="338"/>
      <c r="AM25" s="338"/>
      <c r="AN25" s="338"/>
      <c r="AO25" s="338"/>
      <c r="AP25" s="338"/>
      <c r="AQ25" s="338"/>
      <c r="AR25" s="338"/>
      <c r="AS25" s="338"/>
      <c r="AT25" s="338"/>
      <c r="AU25" s="338"/>
      <c r="AV25" s="338"/>
      <c r="AW25" s="338"/>
      <c r="AX25" s="338"/>
      <c r="AY25" s="338"/>
      <c r="AZ25" s="338"/>
      <c r="BA25" s="338"/>
      <c r="BB25" s="338"/>
      <c r="BC25" s="338"/>
      <c r="BD25" s="338"/>
      <c r="BE25" s="338"/>
      <c r="BF25" s="338"/>
      <c r="BG25" s="338"/>
      <c r="BH25" s="338"/>
      <c r="BI25" s="338"/>
      <c r="BJ25" s="338"/>
      <c r="BK25" s="338"/>
      <c r="BL25" s="338"/>
      <c r="BM25" s="338"/>
      <c r="BN25" s="338"/>
      <c r="BO25" s="338"/>
      <c r="BP25" s="338"/>
      <c r="BQ25" s="338"/>
      <c r="BR25" s="338"/>
      <c r="BS25" s="338"/>
      <c r="BT25" s="338"/>
      <c r="BU25" s="338"/>
      <c r="BV25" s="338"/>
      <c r="BW25" s="338"/>
      <c r="BX25" s="338"/>
      <c r="BY25" s="338"/>
      <c r="BZ25" s="338"/>
      <c r="CA25" s="338"/>
      <c r="CB25" s="338"/>
      <c r="CC25" s="338"/>
      <c r="CD25" s="338"/>
      <c r="CE25" s="338"/>
      <c r="CF25" s="338"/>
      <c r="CG25" s="338"/>
      <c r="CH25" s="338"/>
      <c r="CI25" s="338"/>
      <c r="CJ25" s="338"/>
      <c r="CK25" s="338"/>
      <c r="CL25" s="338"/>
      <c r="CM25" s="338"/>
      <c r="CN25" s="339"/>
      <c r="CY25" s="40"/>
    </row>
    <row r="26" spans="1:103" ht="18" customHeight="1" x14ac:dyDescent="0.4">
      <c r="B26" s="331"/>
      <c r="C26" s="332"/>
      <c r="D26" s="332"/>
      <c r="E26" s="332"/>
      <c r="F26" s="332"/>
      <c r="G26" s="332"/>
      <c r="H26" s="332"/>
      <c r="I26" s="332"/>
      <c r="J26" s="332"/>
      <c r="K26" s="332"/>
      <c r="L26" s="340"/>
      <c r="M26" s="341"/>
      <c r="N26" s="341"/>
      <c r="O26" s="341"/>
      <c r="P26" s="341"/>
      <c r="Q26" s="341"/>
      <c r="R26" s="341"/>
      <c r="S26" s="341"/>
      <c r="T26" s="341"/>
      <c r="U26" s="341"/>
      <c r="V26" s="341"/>
      <c r="W26" s="341"/>
      <c r="X26" s="341"/>
      <c r="Y26" s="341"/>
      <c r="Z26" s="341"/>
      <c r="AA26" s="341"/>
      <c r="AB26" s="341"/>
      <c r="AC26" s="341"/>
      <c r="AD26" s="341"/>
      <c r="AE26" s="341"/>
      <c r="AF26" s="341"/>
      <c r="AG26" s="341"/>
      <c r="AH26" s="341"/>
      <c r="AI26" s="341"/>
      <c r="AJ26" s="341"/>
      <c r="AK26" s="341"/>
      <c r="AL26" s="341"/>
      <c r="AM26" s="341"/>
      <c r="AN26" s="341"/>
      <c r="AO26" s="341"/>
      <c r="AP26" s="341"/>
      <c r="AQ26" s="341"/>
      <c r="AR26" s="341"/>
      <c r="AS26" s="341"/>
      <c r="AT26" s="341"/>
      <c r="AU26" s="341"/>
      <c r="AV26" s="341"/>
      <c r="AW26" s="341"/>
      <c r="AX26" s="341"/>
      <c r="AY26" s="341"/>
      <c r="AZ26" s="341"/>
      <c r="BA26" s="341"/>
      <c r="BB26" s="341"/>
      <c r="BC26" s="341"/>
      <c r="BD26" s="341"/>
      <c r="BE26" s="341"/>
      <c r="BF26" s="341"/>
      <c r="BG26" s="341"/>
      <c r="BH26" s="341"/>
      <c r="BI26" s="341"/>
      <c r="BJ26" s="341"/>
      <c r="BK26" s="341"/>
      <c r="BL26" s="341"/>
      <c r="BM26" s="341"/>
      <c r="BN26" s="341"/>
      <c r="BO26" s="341"/>
      <c r="BP26" s="341"/>
      <c r="BQ26" s="341"/>
      <c r="BR26" s="341"/>
      <c r="BS26" s="341"/>
      <c r="BT26" s="341"/>
      <c r="BU26" s="341"/>
      <c r="BV26" s="341"/>
      <c r="BW26" s="341"/>
      <c r="BX26" s="341"/>
      <c r="BY26" s="341"/>
      <c r="BZ26" s="341"/>
      <c r="CA26" s="341"/>
      <c r="CB26" s="341"/>
      <c r="CC26" s="341"/>
      <c r="CD26" s="341"/>
      <c r="CE26" s="341"/>
      <c r="CF26" s="341"/>
      <c r="CG26" s="341"/>
      <c r="CH26" s="341"/>
      <c r="CI26" s="341"/>
      <c r="CJ26" s="341"/>
      <c r="CK26" s="341"/>
      <c r="CL26" s="341"/>
      <c r="CM26" s="341"/>
      <c r="CN26" s="342"/>
      <c r="CY26" s="40"/>
    </row>
    <row r="27" spans="1:103" ht="18" customHeight="1" x14ac:dyDescent="0.4">
      <c r="B27" s="333"/>
      <c r="C27" s="334"/>
      <c r="D27" s="334"/>
      <c r="E27" s="334"/>
      <c r="F27" s="334"/>
      <c r="G27" s="334"/>
      <c r="H27" s="334"/>
      <c r="I27" s="334"/>
      <c r="J27" s="334"/>
      <c r="K27" s="334"/>
      <c r="L27" s="343"/>
      <c r="M27" s="344"/>
      <c r="N27" s="344"/>
      <c r="O27" s="344"/>
      <c r="P27" s="344"/>
      <c r="Q27" s="344"/>
      <c r="R27" s="344"/>
      <c r="S27" s="344"/>
      <c r="T27" s="344"/>
      <c r="U27" s="344"/>
      <c r="V27" s="344"/>
      <c r="W27" s="344"/>
      <c r="X27" s="344"/>
      <c r="Y27" s="344"/>
      <c r="Z27" s="344"/>
      <c r="AA27" s="344"/>
      <c r="AB27" s="344"/>
      <c r="AC27" s="344"/>
      <c r="AD27" s="344"/>
      <c r="AE27" s="344"/>
      <c r="AF27" s="344"/>
      <c r="AG27" s="344"/>
      <c r="AH27" s="344"/>
      <c r="AI27" s="344"/>
      <c r="AJ27" s="344"/>
      <c r="AK27" s="344"/>
      <c r="AL27" s="344"/>
      <c r="AM27" s="344"/>
      <c r="AN27" s="344"/>
      <c r="AO27" s="344"/>
      <c r="AP27" s="344"/>
      <c r="AQ27" s="344"/>
      <c r="AR27" s="344"/>
      <c r="AS27" s="344"/>
      <c r="AT27" s="344"/>
      <c r="AU27" s="344"/>
      <c r="AV27" s="344"/>
      <c r="AW27" s="344"/>
      <c r="AX27" s="344"/>
      <c r="AY27" s="344"/>
      <c r="AZ27" s="344"/>
      <c r="BA27" s="344"/>
      <c r="BB27" s="344"/>
      <c r="BC27" s="344"/>
      <c r="BD27" s="344"/>
      <c r="BE27" s="344"/>
      <c r="BF27" s="344"/>
      <c r="BG27" s="344"/>
      <c r="BH27" s="344"/>
      <c r="BI27" s="344"/>
      <c r="BJ27" s="344"/>
      <c r="BK27" s="344"/>
      <c r="BL27" s="344"/>
      <c r="BM27" s="344"/>
      <c r="BN27" s="344"/>
      <c r="BO27" s="344"/>
      <c r="BP27" s="344"/>
      <c r="BQ27" s="344"/>
      <c r="BR27" s="344"/>
      <c r="BS27" s="344"/>
      <c r="BT27" s="344"/>
      <c r="BU27" s="344"/>
      <c r="BV27" s="344"/>
      <c r="BW27" s="344"/>
      <c r="BX27" s="344"/>
      <c r="BY27" s="344"/>
      <c r="BZ27" s="344"/>
      <c r="CA27" s="344"/>
      <c r="CB27" s="344"/>
      <c r="CC27" s="344"/>
      <c r="CD27" s="344"/>
      <c r="CE27" s="344"/>
      <c r="CF27" s="344"/>
      <c r="CG27" s="344"/>
      <c r="CH27" s="344"/>
      <c r="CI27" s="344"/>
      <c r="CJ27" s="344"/>
      <c r="CK27" s="344"/>
      <c r="CL27" s="344"/>
      <c r="CM27" s="344"/>
      <c r="CN27" s="345"/>
      <c r="CY27" s="40"/>
    </row>
    <row r="28" spans="1:103" ht="22.9" customHeight="1" x14ac:dyDescent="0.4">
      <c r="B28" s="319" t="s">
        <v>221</v>
      </c>
      <c r="C28" s="320"/>
      <c r="D28" s="320"/>
      <c r="E28" s="320"/>
      <c r="F28" s="320"/>
      <c r="G28" s="320"/>
      <c r="H28" s="320"/>
      <c r="I28" s="320"/>
      <c r="J28" s="320"/>
      <c r="K28" s="320"/>
      <c r="L28" s="321"/>
      <c r="M28" s="322"/>
      <c r="N28" s="322"/>
      <c r="O28" s="322"/>
      <c r="P28" s="322"/>
      <c r="Q28" s="322"/>
      <c r="R28" s="322"/>
      <c r="S28" s="322"/>
      <c r="T28" s="322"/>
      <c r="U28" s="322"/>
      <c r="V28" s="322"/>
      <c r="W28" s="322"/>
      <c r="X28" s="322"/>
      <c r="Y28" s="322"/>
      <c r="Z28" s="322"/>
      <c r="AA28" s="322"/>
      <c r="AB28" s="322"/>
      <c r="AC28" s="322"/>
      <c r="AD28" s="322"/>
      <c r="AE28" s="322"/>
      <c r="AF28" s="322"/>
      <c r="AG28" s="322"/>
      <c r="AH28" s="322"/>
      <c r="AI28" s="322"/>
      <c r="AJ28" s="322"/>
      <c r="AK28" s="322"/>
      <c r="AL28" s="322"/>
      <c r="AM28" s="322"/>
      <c r="AN28" s="322"/>
      <c r="AO28" s="322"/>
      <c r="AP28" s="322"/>
      <c r="AQ28" s="322"/>
      <c r="AR28" s="322"/>
      <c r="AS28" s="322"/>
      <c r="AT28" s="322"/>
      <c r="AU28" s="322"/>
      <c r="AV28" s="322"/>
      <c r="AW28" s="322"/>
      <c r="AX28" s="323"/>
      <c r="AY28" s="319" t="s">
        <v>222</v>
      </c>
      <c r="AZ28" s="320"/>
      <c r="BA28" s="320"/>
      <c r="BB28" s="320"/>
      <c r="BC28" s="320"/>
      <c r="BD28" s="320"/>
      <c r="BE28" s="320"/>
      <c r="BF28" s="320"/>
      <c r="BG28" s="320"/>
      <c r="BH28" s="320"/>
      <c r="BI28" s="324"/>
      <c r="BJ28" s="325"/>
      <c r="BK28" s="326"/>
      <c r="BL28" s="326"/>
      <c r="BM28" s="326"/>
      <c r="BN28" s="326"/>
      <c r="BO28" s="326"/>
      <c r="BP28" s="326"/>
      <c r="BQ28" s="326"/>
      <c r="BR28" s="326"/>
      <c r="BS28" s="326"/>
      <c r="BT28" s="326"/>
      <c r="BU28" s="326"/>
      <c r="BV28" s="326"/>
      <c r="BW28" s="326"/>
      <c r="BX28" s="326"/>
      <c r="BY28" s="326"/>
      <c r="BZ28" s="326"/>
      <c r="CA28" s="326"/>
      <c r="CB28" s="326"/>
      <c r="CC28" s="326"/>
      <c r="CD28" s="326"/>
      <c r="CE28" s="326"/>
      <c r="CF28" s="326"/>
      <c r="CG28" s="326"/>
      <c r="CH28" s="326"/>
      <c r="CI28" s="326"/>
      <c r="CJ28" s="326"/>
      <c r="CK28" s="326"/>
      <c r="CL28" s="326"/>
      <c r="CM28" s="326"/>
      <c r="CN28" s="327"/>
      <c r="CY28" s="40"/>
    </row>
    <row r="29" spans="1:103" ht="22.9" customHeight="1" x14ac:dyDescent="0.4">
      <c r="B29" s="319" t="s">
        <v>223</v>
      </c>
      <c r="C29" s="320"/>
      <c r="D29" s="320"/>
      <c r="E29" s="320"/>
      <c r="F29" s="320"/>
      <c r="G29" s="320"/>
      <c r="H29" s="320"/>
      <c r="I29" s="320"/>
      <c r="J29" s="320"/>
      <c r="K29" s="320"/>
      <c r="L29" s="321"/>
      <c r="M29" s="322"/>
      <c r="N29" s="322"/>
      <c r="O29" s="322"/>
      <c r="P29" s="322"/>
      <c r="Q29" s="322"/>
      <c r="R29" s="322"/>
      <c r="S29" s="322"/>
      <c r="T29" s="322"/>
      <c r="U29" s="322"/>
      <c r="V29" s="322"/>
      <c r="W29" s="322"/>
      <c r="X29" s="322"/>
      <c r="Y29" s="322"/>
      <c r="Z29" s="322"/>
      <c r="AA29" s="322"/>
      <c r="AB29" s="322"/>
      <c r="AC29" s="322"/>
      <c r="AD29" s="322"/>
      <c r="AE29" s="322"/>
      <c r="AF29" s="322"/>
      <c r="AG29" s="322"/>
      <c r="AH29" s="322"/>
      <c r="AI29" s="322"/>
      <c r="AJ29" s="322"/>
      <c r="AK29" s="322"/>
      <c r="AL29" s="322"/>
      <c r="AM29" s="322"/>
      <c r="AN29" s="322"/>
      <c r="AO29" s="322"/>
      <c r="AP29" s="322"/>
      <c r="AQ29" s="322"/>
      <c r="AR29" s="322"/>
      <c r="AS29" s="322"/>
      <c r="AT29" s="322"/>
      <c r="AU29" s="322"/>
      <c r="AV29" s="322"/>
      <c r="AW29" s="322"/>
      <c r="AX29" s="323"/>
      <c r="AY29" s="319" t="s">
        <v>213</v>
      </c>
      <c r="AZ29" s="320"/>
      <c r="BA29" s="320"/>
      <c r="BB29" s="320"/>
      <c r="BC29" s="320"/>
      <c r="BD29" s="320"/>
      <c r="BE29" s="320"/>
      <c r="BF29" s="320"/>
      <c r="BG29" s="320"/>
      <c r="BH29" s="320"/>
      <c r="BI29" s="324"/>
      <c r="BJ29" s="325"/>
      <c r="BK29" s="326"/>
      <c r="BL29" s="326"/>
      <c r="BM29" s="326"/>
      <c r="BN29" s="326"/>
      <c r="BO29" s="326"/>
      <c r="BP29" s="326"/>
      <c r="BQ29" s="326"/>
      <c r="BR29" s="326"/>
      <c r="BS29" s="326"/>
      <c r="BT29" s="326"/>
      <c r="BU29" s="326"/>
      <c r="BV29" s="326"/>
      <c r="BW29" s="326"/>
      <c r="BX29" s="326"/>
      <c r="BY29" s="326"/>
      <c r="BZ29" s="326"/>
      <c r="CA29" s="326"/>
      <c r="CB29" s="326"/>
      <c r="CC29" s="326"/>
      <c r="CD29" s="326"/>
      <c r="CE29" s="326"/>
      <c r="CF29" s="326"/>
      <c r="CG29" s="326"/>
      <c r="CH29" s="326"/>
      <c r="CI29" s="326"/>
      <c r="CJ29" s="326"/>
      <c r="CK29" s="326"/>
      <c r="CL29" s="326"/>
      <c r="CM29" s="326"/>
      <c r="CN29" s="327"/>
      <c r="CY29" s="40"/>
    </row>
    <row r="30" spans="1:103" ht="3.6" customHeight="1" x14ac:dyDescent="0.4">
      <c r="B30" s="19"/>
      <c r="C30" s="19"/>
      <c r="E30" s="2"/>
      <c r="F30" s="2"/>
      <c r="G30" s="2"/>
      <c r="H30" s="2"/>
      <c r="I30" s="2"/>
      <c r="Y30" s="43"/>
      <c r="Z30" s="43"/>
      <c r="AA30" s="43"/>
      <c r="AB30" s="43"/>
      <c r="AC30" s="43"/>
      <c r="AN30" s="43"/>
      <c r="AO30" s="43"/>
      <c r="AP30" s="43"/>
      <c r="AQ30" s="43"/>
      <c r="AR30" s="17"/>
      <c r="AS30" s="17"/>
      <c r="CY30" s="40"/>
    </row>
    <row r="31" spans="1:103" ht="21" customHeight="1" x14ac:dyDescent="0.4">
      <c r="A31" s="2" t="s">
        <v>216</v>
      </c>
      <c r="B31" s="354" t="s">
        <v>224</v>
      </c>
      <c r="C31" s="354"/>
      <c r="D31" s="354"/>
      <c r="E31" s="354"/>
      <c r="F31" s="354"/>
      <c r="G31" s="354"/>
      <c r="H31" s="354"/>
      <c r="I31" s="354"/>
      <c r="J31" s="354"/>
      <c r="K31" s="354"/>
      <c r="L31" s="354"/>
      <c r="M31" s="354"/>
      <c r="N31" s="354"/>
      <c r="O31" s="354"/>
      <c r="P31" s="354"/>
      <c r="Q31" s="354"/>
      <c r="R31" s="354"/>
      <c r="S31" s="354"/>
      <c r="T31" s="354"/>
      <c r="U31" s="354"/>
      <c r="V31" s="354"/>
      <c r="W31" s="354"/>
      <c r="X31" s="354"/>
      <c r="Y31" s="354"/>
      <c r="Z31" s="354"/>
      <c r="AA31" s="354"/>
      <c r="AB31" s="354"/>
      <c r="AC31" s="354"/>
      <c r="AD31" s="354"/>
      <c r="AE31" s="354"/>
      <c r="AF31" s="354"/>
      <c r="AG31" s="354"/>
      <c r="AH31" s="354"/>
      <c r="AI31" s="354"/>
      <c r="AJ31" s="354"/>
      <c r="AK31" s="354"/>
      <c r="AL31" s="354"/>
      <c r="AM31" s="354"/>
      <c r="AN31" s="354"/>
      <c r="AO31" s="354"/>
      <c r="AP31" s="354"/>
      <c r="AQ31" s="354"/>
      <c r="AR31" s="354"/>
      <c r="AS31" s="354"/>
      <c r="AT31" s="354"/>
      <c r="AU31" s="354"/>
      <c r="AV31" s="354"/>
      <c r="AW31" s="354"/>
      <c r="AX31" s="354"/>
      <c r="AY31" s="354"/>
      <c r="AZ31" s="354"/>
      <c r="BA31" s="354"/>
      <c r="BB31" s="354"/>
      <c r="BC31" s="354"/>
      <c r="BD31" s="354"/>
      <c r="BE31" s="354"/>
      <c r="BF31" s="354"/>
      <c r="BG31" s="354"/>
      <c r="BH31" s="354"/>
      <c r="BI31" s="354"/>
      <c r="BJ31" s="354"/>
      <c r="BK31" s="354"/>
      <c r="BL31" s="354"/>
      <c r="BM31" s="354"/>
      <c r="BN31" s="354"/>
      <c r="BO31" s="354"/>
      <c r="BP31" s="354"/>
      <c r="BQ31" s="354"/>
      <c r="BR31" s="354"/>
      <c r="BS31" s="354"/>
      <c r="BT31" s="354"/>
      <c r="BU31" s="354"/>
      <c r="BV31" s="354"/>
      <c r="BW31" s="354"/>
      <c r="BX31" s="354"/>
      <c r="BY31" s="354"/>
      <c r="BZ31" s="354"/>
      <c r="CA31" s="354"/>
      <c r="CB31" s="354"/>
      <c r="CC31" s="354"/>
      <c r="CD31" s="354"/>
      <c r="CE31" s="354"/>
      <c r="CF31" s="354"/>
      <c r="CG31" s="354"/>
      <c r="CH31" s="354"/>
      <c r="CI31" s="354"/>
      <c r="CJ31" s="354"/>
      <c r="CK31" s="354"/>
      <c r="CL31" s="354"/>
      <c r="CM31" s="354"/>
      <c r="CN31" s="354"/>
      <c r="CY31" s="40"/>
    </row>
    <row r="32" spans="1:103" ht="18" customHeight="1" x14ac:dyDescent="0.4">
      <c r="A32" s="2" t="s">
        <v>216</v>
      </c>
      <c r="B32" s="346" t="s">
        <v>225</v>
      </c>
      <c r="C32" s="346"/>
      <c r="D32" s="346"/>
      <c r="E32" s="346"/>
      <c r="F32" s="346"/>
      <c r="G32" s="346"/>
      <c r="H32" s="346"/>
      <c r="I32" s="346"/>
      <c r="J32" s="346"/>
      <c r="K32" s="346"/>
      <c r="L32" s="346"/>
      <c r="M32" s="346"/>
      <c r="N32" s="346"/>
      <c r="O32" s="346"/>
      <c r="P32" s="346"/>
      <c r="Q32" s="346"/>
      <c r="R32" s="346"/>
      <c r="S32" s="346"/>
      <c r="T32" s="346"/>
      <c r="U32" s="346"/>
      <c r="V32" s="346"/>
      <c r="W32" s="346"/>
      <c r="X32" s="346"/>
      <c r="Y32" s="346"/>
      <c r="Z32" s="346"/>
      <c r="AA32" s="346"/>
      <c r="AB32" s="346"/>
      <c r="AC32" s="346"/>
      <c r="AD32" s="346"/>
      <c r="AE32" s="346"/>
      <c r="AF32" s="346"/>
      <c r="AG32" s="346"/>
      <c r="AH32" s="346"/>
      <c r="AI32" s="346"/>
      <c r="AJ32" s="346"/>
      <c r="AK32" s="346"/>
      <c r="AL32" s="346"/>
      <c r="AM32" s="346"/>
      <c r="AN32" s="346"/>
      <c r="AO32" s="346"/>
      <c r="AP32" s="346"/>
      <c r="AQ32" s="346"/>
      <c r="AR32" s="346"/>
      <c r="AS32" s="346"/>
      <c r="AT32" s="346"/>
      <c r="AU32" s="346"/>
      <c r="AV32" s="346"/>
      <c r="AW32" s="346"/>
      <c r="AX32" s="346"/>
      <c r="AY32" s="346"/>
      <c r="AZ32" s="346"/>
      <c r="BA32" s="346"/>
      <c r="BB32" s="346"/>
      <c r="BC32" s="346"/>
      <c r="BD32" s="346"/>
      <c r="BE32" s="346"/>
      <c r="BF32" s="346"/>
      <c r="BG32" s="346"/>
      <c r="BH32" s="346"/>
      <c r="BI32" s="346"/>
      <c r="BJ32" s="346"/>
      <c r="BK32" s="346"/>
      <c r="BL32" s="346"/>
      <c r="BM32" s="346"/>
      <c r="BN32" s="346"/>
      <c r="BO32" s="346"/>
      <c r="BP32" s="346"/>
      <c r="BQ32" s="346"/>
      <c r="BR32" s="346"/>
      <c r="BS32" s="346"/>
      <c r="BT32" s="346"/>
      <c r="BU32" s="346"/>
      <c r="BV32" s="346"/>
      <c r="BW32" s="346"/>
      <c r="BX32" s="346"/>
      <c r="BY32" s="346"/>
      <c r="BZ32" s="346"/>
      <c r="CA32" s="346"/>
      <c r="CB32" s="346"/>
      <c r="CC32" s="346"/>
      <c r="CD32" s="346"/>
      <c r="CE32" s="346"/>
      <c r="CF32" s="346"/>
      <c r="CG32" s="346"/>
      <c r="CH32" s="346"/>
      <c r="CI32" s="346"/>
      <c r="CJ32" s="346"/>
      <c r="CK32" s="346"/>
      <c r="CL32" s="346"/>
      <c r="CM32" s="346"/>
      <c r="CN32" s="346"/>
      <c r="CY32" s="40"/>
    </row>
    <row r="33" spans="1:103" ht="22.9" customHeight="1" x14ac:dyDescent="0.4">
      <c r="B33" s="347" t="s">
        <v>218</v>
      </c>
      <c r="C33" s="348"/>
      <c r="D33" s="348"/>
      <c r="E33" s="348"/>
      <c r="F33" s="348"/>
      <c r="G33" s="348"/>
      <c r="H33" s="348"/>
      <c r="I33" s="348"/>
      <c r="J33" s="348"/>
      <c r="K33" s="348"/>
      <c r="L33" s="351"/>
      <c r="M33" s="352"/>
      <c r="N33" s="352"/>
      <c r="O33" s="352"/>
      <c r="P33" s="352"/>
      <c r="Q33" s="352"/>
      <c r="R33" s="352"/>
      <c r="S33" s="352"/>
      <c r="T33" s="352"/>
      <c r="U33" s="352"/>
      <c r="V33" s="352"/>
      <c r="W33" s="352"/>
      <c r="X33" s="352"/>
      <c r="Y33" s="352"/>
      <c r="Z33" s="352"/>
      <c r="AA33" s="352"/>
      <c r="AB33" s="352"/>
      <c r="AC33" s="352"/>
      <c r="AD33" s="352"/>
      <c r="AE33" s="352"/>
      <c r="AF33" s="352"/>
      <c r="AG33" s="352"/>
      <c r="AH33" s="352"/>
      <c r="AI33" s="352"/>
      <c r="AJ33" s="352"/>
      <c r="AK33" s="352"/>
      <c r="AL33" s="352"/>
      <c r="AM33" s="352"/>
      <c r="AN33" s="352"/>
      <c r="AO33" s="352"/>
      <c r="AP33" s="352"/>
      <c r="AQ33" s="352"/>
      <c r="AR33" s="352"/>
      <c r="AS33" s="352"/>
      <c r="AT33" s="352"/>
      <c r="AU33" s="352"/>
      <c r="AV33" s="352"/>
      <c r="AW33" s="352"/>
      <c r="AX33" s="353"/>
      <c r="AY33" s="319" t="s">
        <v>219</v>
      </c>
      <c r="AZ33" s="320"/>
      <c r="BA33" s="320"/>
      <c r="BB33" s="320"/>
      <c r="BC33" s="320"/>
      <c r="BD33" s="320"/>
      <c r="BE33" s="320"/>
      <c r="BF33" s="320"/>
      <c r="BG33" s="320"/>
      <c r="BH33" s="320"/>
      <c r="BI33" s="324"/>
      <c r="BJ33" s="328"/>
      <c r="BK33" s="329"/>
      <c r="BL33" s="329"/>
      <c r="BM33" s="329"/>
      <c r="BN33" s="329"/>
      <c r="BO33" s="329"/>
      <c r="BP33" s="329"/>
      <c r="BQ33" s="329"/>
      <c r="BR33" s="329"/>
      <c r="BS33" s="329"/>
      <c r="BT33" s="329"/>
      <c r="BU33" s="329"/>
      <c r="BV33" s="329"/>
      <c r="BW33" s="329"/>
      <c r="BX33" s="329"/>
      <c r="BY33" s="329"/>
      <c r="BZ33" s="329"/>
      <c r="CA33" s="329"/>
      <c r="CB33" s="329"/>
      <c r="CC33" s="329"/>
      <c r="CD33" s="329"/>
      <c r="CE33" s="329"/>
      <c r="CF33" s="329"/>
      <c r="CG33" s="329"/>
      <c r="CH33" s="329"/>
      <c r="CI33" s="329"/>
      <c r="CJ33" s="329"/>
      <c r="CK33" s="329"/>
      <c r="CL33" s="329"/>
      <c r="CM33" s="329"/>
      <c r="CN33" s="330"/>
      <c r="CY33" s="40"/>
    </row>
    <row r="34" spans="1:103" ht="22.9" customHeight="1" x14ac:dyDescent="0.4">
      <c r="B34" s="349"/>
      <c r="C34" s="350"/>
      <c r="D34" s="350"/>
      <c r="E34" s="350"/>
      <c r="F34" s="350"/>
      <c r="G34" s="350"/>
      <c r="H34" s="350"/>
      <c r="I34" s="350"/>
      <c r="J34" s="350"/>
      <c r="K34" s="350"/>
      <c r="L34" s="321"/>
      <c r="M34" s="322"/>
      <c r="N34" s="322"/>
      <c r="O34" s="322"/>
      <c r="P34" s="322"/>
      <c r="Q34" s="322"/>
      <c r="R34" s="322"/>
      <c r="S34" s="322"/>
      <c r="T34" s="322"/>
      <c r="U34" s="322"/>
      <c r="V34" s="322"/>
      <c r="W34" s="322"/>
      <c r="X34" s="322"/>
      <c r="Y34" s="322"/>
      <c r="Z34" s="322"/>
      <c r="AA34" s="322"/>
      <c r="AB34" s="322"/>
      <c r="AC34" s="322"/>
      <c r="AD34" s="322"/>
      <c r="AE34" s="322"/>
      <c r="AF34" s="322"/>
      <c r="AG34" s="322"/>
      <c r="AH34" s="322"/>
      <c r="AI34" s="322"/>
      <c r="AJ34" s="322"/>
      <c r="AK34" s="322"/>
      <c r="AL34" s="322"/>
      <c r="AM34" s="322"/>
      <c r="AN34" s="322"/>
      <c r="AO34" s="322"/>
      <c r="AP34" s="322"/>
      <c r="AQ34" s="322"/>
      <c r="AR34" s="322"/>
      <c r="AS34" s="322"/>
      <c r="AT34" s="322"/>
      <c r="AU34" s="322"/>
      <c r="AV34" s="322"/>
      <c r="AW34" s="322"/>
      <c r="AX34" s="323"/>
      <c r="AY34" s="319" t="s">
        <v>220</v>
      </c>
      <c r="AZ34" s="320"/>
      <c r="BA34" s="320"/>
      <c r="BB34" s="320"/>
      <c r="BC34" s="320"/>
      <c r="BD34" s="320"/>
      <c r="BE34" s="320"/>
      <c r="BF34" s="320"/>
      <c r="BG34" s="320"/>
      <c r="BH34" s="320"/>
      <c r="BI34" s="324"/>
      <c r="BJ34" s="328"/>
      <c r="BK34" s="329"/>
      <c r="BL34" s="329"/>
      <c r="BM34" s="329"/>
      <c r="BN34" s="329"/>
      <c r="BO34" s="329"/>
      <c r="BP34" s="329"/>
      <c r="BQ34" s="329"/>
      <c r="BR34" s="329"/>
      <c r="BS34" s="329"/>
      <c r="BT34" s="329"/>
      <c r="BU34" s="329"/>
      <c r="BV34" s="329"/>
      <c r="BW34" s="329"/>
      <c r="BX34" s="329"/>
      <c r="BY34" s="329"/>
      <c r="BZ34" s="329"/>
      <c r="CA34" s="329"/>
      <c r="CB34" s="329"/>
      <c r="CC34" s="329"/>
      <c r="CD34" s="329"/>
      <c r="CE34" s="329"/>
      <c r="CF34" s="329"/>
      <c r="CG34" s="329"/>
      <c r="CH34" s="329"/>
      <c r="CI34" s="329"/>
      <c r="CJ34" s="329"/>
      <c r="CK34" s="329"/>
      <c r="CL34" s="329"/>
      <c r="CM34" s="329"/>
      <c r="CN34" s="330"/>
      <c r="CY34" s="40"/>
    </row>
    <row r="35" spans="1:103" ht="19.5" x14ac:dyDescent="0.4">
      <c r="B35" s="331" t="s">
        <v>214</v>
      </c>
      <c r="C35" s="332"/>
      <c r="D35" s="332"/>
      <c r="E35" s="332"/>
      <c r="F35" s="332"/>
      <c r="G35" s="332"/>
      <c r="H35" s="332"/>
      <c r="I35" s="332"/>
      <c r="J35" s="332"/>
      <c r="K35" s="332"/>
      <c r="L35" s="335" t="s">
        <v>215</v>
      </c>
      <c r="M35" s="336"/>
      <c r="N35" s="336"/>
      <c r="O35" s="19"/>
      <c r="P35" s="337"/>
      <c r="Q35" s="337"/>
      <c r="R35" s="337"/>
      <c r="S35" s="337"/>
      <c r="T35" s="337"/>
      <c r="U35" s="337"/>
      <c r="V35" s="337"/>
      <c r="W35" s="337"/>
      <c r="X35" s="337"/>
      <c r="Y35" s="337"/>
      <c r="Z35" s="337"/>
      <c r="AA35" s="337"/>
      <c r="AB35" s="338"/>
      <c r="AC35" s="338"/>
      <c r="AD35" s="338"/>
      <c r="AE35" s="338"/>
      <c r="AF35" s="338"/>
      <c r="AG35" s="338"/>
      <c r="AH35" s="338"/>
      <c r="AI35" s="338"/>
      <c r="AJ35" s="338"/>
      <c r="AK35" s="338"/>
      <c r="AL35" s="338"/>
      <c r="AM35" s="338"/>
      <c r="AN35" s="338"/>
      <c r="AO35" s="338"/>
      <c r="AP35" s="338"/>
      <c r="AQ35" s="338"/>
      <c r="AR35" s="338"/>
      <c r="AS35" s="338"/>
      <c r="AT35" s="338"/>
      <c r="AU35" s="338"/>
      <c r="AV35" s="338"/>
      <c r="AW35" s="338"/>
      <c r="AX35" s="338"/>
      <c r="AY35" s="338"/>
      <c r="AZ35" s="338"/>
      <c r="BA35" s="338"/>
      <c r="BB35" s="338"/>
      <c r="BC35" s="338"/>
      <c r="BD35" s="338"/>
      <c r="BE35" s="338"/>
      <c r="BF35" s="338"/>
      <c r="BG35" s="338"/>
      <c r="BH35" s="338"/>
      <c r="BI35" s="338"/>
      <c r="BJ35" s="338"/>
      <c r="BK35" s="338"/>
      <c r="BL35" s="338"/>
      <c r="BM35" s="338"/>
      <c r="BN35" s="338"/>
      <c r="BO35" s="338"/>
      <c r="BP35" s="338"/>
      <c r="BQ35" s="338"/>
      <c r="BR35" s="338"/>
      <c r="BS35" s="338"/>
      <c r="BT35" s="338"/>
      <c r="BU35" s="338"/>
      <c r="BV35" s="338"/>
      <c r="BW35" s="338"/>
      <c r="BX35" s="338"/>
      <c r="BY35" s="338"/>
      <c r="BZ35" s="338"/>
      <c r="CA35" s="338"/>
      <c r="CB35" s="338"/>
      <c r="CC35" s="338"/>
      <c r="CD35" s="338"/>
      <c r="CE35" s="338"/>
      <c r="CF35" s="338"/>
      <c r="CG35" s="338"/>
      <c r="CH35" s="338"/>
      <c r="CI35" s="338"/>
      <c r="CJ35" s="338"/>
      <c r="CK35" s="338"/>
      <c r="CL35" s="338"/>
      <c r="CM35" s="338"/>
      <c r="CN35" s="339"/>
      <c r="CY35" s="40"/>
    </row>
    <row r="36" spans="1:103" ht="10.9" customHeight="1" x14ac:dyDescent="0.4">
      <c r="B36" s="331"/>
      <c r="C36" s="332"/>
      <c r="D36" s="332"/>
      <c r="E36" s="332"/>
      <c r="F36" s="332"/>
      <c r="G36" s="332"/>
      <c r="H36" s="332"/>
      <c r="I36" s="332"/>
      <c r="J36" s="332"/>
      <c r="K36" s="332"/>
      <c r="L36" s="340"/>
      <c r="M36" s="341"/>
      <c r="N36" s="341"/>
      <c r="O36" s="341"/>
      <c r="P36" s="341"/>
      <c r="Q36" s="341"/>
      <c r="R36" s="341"/>
      <c r="S36" s="341"/>
      <c r="T36" s="341"/>
      <c r="U36" s="341"/>
      <c r="V36" s="341"/>
      <c r="W36" s="341"/>
      <c r="X36" s="341"/>
      <c r="Y36" s="341"/>
      <c r="Z36" s="341"/>
      <c r="AA36" s="341"/>
      <c r="AB36" s="341"/>
      <c r="AC36" s="341"/>
      <c r="AD36" s="341"/>
      <c r="AE36" s="341"/>
      <c r="AF36" s="341"/>
      <c r="AG36" s="341"/>
      <c r="AH36" s="341"/>
      <c r="AI36" s="341"/>
      <c r="AJ36" s="341"/>
      <c r="AK36" s="341"/>
      <c r="AL36" s="341"/>
      <c r="AM36" s="341"/>
      <c r="AN36" s="341"/>
      <c r="AO36" s="341"/>
      <c r="AP36" s="341"/>
      <c r="AQ36" s="341"/>
      <c r="AR36" s="341"/>
      <c r="AS36" s="341"/>
      <c r="AT36" s="341"/>
      <c r="AU36" s="341"/>
      <c r="AV36" s="341"/>
      <c r="AW36" s="341"/>
      <c r="AX36" s="341"/>
      <c r="AY36" s="341"/>
      <c r="AZ36" s="341"/>
      <c r="BA36" s="341"/>
      <c r="BB36" s="341"/>
      <c r="BC36" s="341"/>
      <c r="BD36" s="341"/>
      <c r="BE36" s="341"/>
      <c r="BF36" s="341"/>
      <c r="BG36" s="341"/>
      <c r="BH36" s="341"/>
      <c r="BI36" s="341"/>
      <c r="BJ36" s="341"/>
      <c r="BK36" s="341"/>
      <c r="BL36" s="341"/>
      <c r="BM36" s="341"/>
      <c r="BN36" s="341"/>
      <c r="BO36" s="341"/>
      <c r="BP36" s="341"/>
      <c r="BQ36" s="341"/>
      <c r="BR36" s="341"/>
      <c r="BS36" s="341"/>
      <c r="BT36" s="341"/>
      <c r="BU36" s="341"/>
      <c r="BV36" s="341"/>
      <c r="BW36" s="341"/>
      <c r="BX36" s="341"/>
      <c r="BY36" s="341"/>
      <c r="BZ36" s="341"/>
      <c r="CA36" s="341"/>
      <c r="CB36" s="341"/>
      <c r="CC36" s="341"/>
      <c r="CD36" s="341"/>
      <c r="CE36" s="341"/>
      <c r="CF36" s="341"/>
      <c r="CG36" s="341"/>
      <c r="CH36" s="341"/>
      <c r="CI36" s="341"/>
      <c r="CJ36" s="341"/>
      <c r="CK36" s="341"/>
      <c r="CL36" s="341"/>
      <c r="CM36" s="341"/>
      <c r="CN36" s="342"/>
      <c r="CY36" s="40"/>
    </row>
    <row r="37" spans="1:103" ht="18" customHeight="1" x14ac:dyDescent="0.4">
      <c r="B37" s="333"/>
      <c r="C37" s="334"/>
      <c r="D37" s="334"/>
      <c r="E37" s="334"/>
      <c r="F37" s="334"/>
      <c r="G37" s="334"/>
      <c r="H37" s="334"/>
      <c r="I37" s="334"/>
      <c r="J37" s="334"/>
      <c r="K37" s="334"/>
      <c r="L37" s="343"/>
      <c r="M37" s="344"/>
      <c r="N37" s="344"/>
      <c r="O37" s="344"/>
      <c r="P37" s="344"/>
      <c r="Q37" s="344"/>
      <c r="R37" s="344"/>
      <c r="S37" s="344"/>
      <c r="T37" s="344"/>
      <c r="U37" s="344"/>
      <c r="V37" s="344"/>
      <c r="W37" s="344"/>
      <c r="X37" s="344"/>
      <c r="Y37" s="344"/>
      <c r="Z37" s="344"/>
      <c r="AA37" s="344"/>
      <c r="AB37" s="344"/>
      <c r="AC37" s="344"/>
      <c r="AD37" s="344"/>
      <c r="AE37" s="344"/>
      <c r="AF37" s="344"/>
      <c r="AG37" s="344"/>
      <c r="AH37" s="344"/>
      <c r="AI37" s="344"/>
      <c r="AJ37" s="344"/>
      <c r="AK37" s="344"/>
      <c r="AL37" s="344"/>
      <c r="AM37" s="344"/>
      <c r="AN37" s="344"/>
      <c r="AO37" s="344"/>
      <c r="AP37" s="344"/>
      <c r="AQ37" s="344"/>
      <c r="AR37" s="344"/>
      <c r="AS37" s="344"/>
      <c r="AT37" s="344"/>
      <c r="AU37" s="344"/>
      <c r="AV37" s="344"/>
      <c r="AW37" s="344"/>
      <c r="AX37" s="344"/>
      <c r="AY37" s="344"/>
      <c r="AZ37" s="344"/>
      <c r="BA37" s="344"/>
      <c r="BB37" s="344"/>
      <c r="BC37" s="344"/>
      <c r="BD37" s="344"/>
      <c r="BE37" s="344"/>
      <c r="BF37" s="344"/>
      <c r="BG37" s="344"/>
      <c r="BH37" s="344"/>
      <c r="BI37" s="344"/>
      <c r="BJ37" s="344"/>
      <c r="BK37" s="344"/>
      <c r="BL37" s="344"/>
      <c r="BM37" s="344"/>
      <c r="BN37" s="344"/>
      <c r="BO37" s="344"/>
      <c r="BP37" s="344"/>
      <c r="BQ37" s="344"/>
      <c r="BR37" s="344"/>
      <c r="BS37" s="344"/>
      <c r="BT37" s="344"/>
      <c r="BU37" s="344"/>
      <c r="BV37" s="344"/>
      <c r="BW37" s="344"/>
      <c r="BX37" s="344"/>
      <c r="BY37" s="344"/>
      <c r="BZ37" s="344"/>
      <c r="CA37" s="344"/>
      <c r="CB37" s="344"/>
      <c r="CC37" s="344"/>
      <c r="CD37" s="344"/>
      <c r="CE37" s="344"/>
      <c r="CF37" s="344"/>
      <c r="CG37" s="344"/>
      <c r="CH37" s="344"/>
      <c r="CI37" s="344"/>
      <c r="CJ37" s="344"/>
      <c r="CK37" s="344"/>
      <c r="CL37" s="344"/>
      <c r="CM37" s="344"/>
      <c r="CN37" s="345"/>
      <c r="CY37" s="40"/>
    </row>
    <row r="38" spans="1:103" ht="22.9" customHeight="1" x14ac:dyDescent="0.4">
      <c r="B38" s="319" t="s">
        <v>221</v>
      </c>
      <c r="C38" s="320"/>
      <c r="D38" s="320"/>
      <c r="E38" s="320"/>
      <c r="F38" s="320"/>
      <c r="G38" s="320"/>
      <c r="H38" s="320"/>
      <c r="I38" s="320"/>
      <c r="J38" s="320"/>
      <c r="K38" s="320"/>
      <c r="L38" s="321"/>
      <c r="M38" s="322"/>
      <c r="N38" s="322"/>
      <c r="O38" s="322"/>
      <c r="P38" s="322"/>
      <c r="Q38" s="322"/>
      <c r="R38" s="322"/>
      <c r="S38" s="322"/>
      <c r="T38" s="322"/>
      <c r="U38" s="322"/>
      <c r="V38" s="322"/>
      <c r="W38" s="322"/>
      <c r="X38" s="322"/>
      <c r="Y38" s="322"/>
      <c r="Z38" s="322"/>
      <c r="AA38" s="322"/>
      <c r="AB38" s="322"/>
      <c r="AC38" s="322"/>
      <c r="AD38" s="322"/>
      <c r="AE38" s="322"/>
      <c r="AF38" s="322"/>
      <c r="AG38" s="322"/>
      <c r="AH38" s="322"/>
      <c r="AI38" s="322"/>
      <c r="AJ38" s="322"/>
      <c r="AK38" s="322"/>
      <c r="AL38" s="322"/>
      <c r="AM38" s="322"/>
      <c r="AN38" s="322"/>
      <c r="AO38" s="322"/>
      <c r="AP38" s="322"/>
      <c r="AQ38" s="322"/>
      <c r="AR38" s="322"/>
      <c r="AS38" s="322"/>
      <c r="AT38" s="322"/>
      <c r="AU38" s="322"/>
      <c r="AV38" s="322"/>
      <c r="AW38" s="322"/>
      <c r="AX38" s="323"/>
      <c r="AY38" s="319" t="s">
        <v>222</v>
      </c>
      <c r="AZ38" s="320"/>
      <c r="BA38" s="320"/>
      <c r="BB38" s="320"/>
      <c r="BC38" s="320"/>
      <c r="BD38" s="320"/>
      <c r="BE38" s="320"/>
      <c r="BF38" s="320"/>
      <c r="BG38" s="320"/>
      <c r="BH38" s="320"/>
      <c r="BI38" s="324"/>
      <c r="BJ38" s="325"/>
      <c r="BK38" s="326"/>
      <c r="BL38" s="326"/>
      <c r="BM38" s="326"/>
      <c r="BN38" s="326"/>
      <c r="BO38" s="326"/>
      <c r="BP38" s="326"/>
      <c r="BQ38" s="326"/>
      <c r="BR38" s="326"/>
      <c r="BS38" s="326"/>
      <c r="BT38" s="326"/>
      <c r="BU38" s="326"/>
      <c r="BV38" s="326"/>
      <c r="BW38" s="326"/>
      <c r="BX38" s="326"/>
      <c r="BY38" s="326"/>
      <c r="BZ38" s="326"/>
      <c r="CA38" s="326"/>
      <c r="CB38" s="326"/>
      <c r="CC38" s="326"/>
      <c r="CD38" s="326"/>
      <c r="CE38" s="326"/>
      <c r="CF38" s="326"/>
      <c r="CG38" s="326"/>
      <c r="CH38" s="326"/>
      <c r="CI38" s="326"/>
      <c r="CJ38" s="326"/>
      <c r="CK38" s="326"/>
      <c r="CL38" s="326"/>
      <c r="CM38" s="326"/>
      <c r="CN38" s="327"/>
      <c r="CY38" s="40"/>
    </row>
    <row r="39" spans="1:103" ht="22.9" customHeight="1" x14ac:dyDescent="0.4">
      <c r="B39" s="319" t="s">
        <v>223</v>
      </c>
      <c r="C39" s="320"/>
      <c r="D39" s="320"/>
      <c r="E39" s="320"/>
      <c r="F39" s="320"/>
      <c r="G39" s="320"/>
      <c r="H39" s="320"/>
      <c r="I39" s="320"/>
      <c r="J39" s="320"/>
      <c r="K39" s="320"/>
      <c r="L39" s="321"/>
      <c r="M39" s="322"/>
      <c r="N39" s="322"/>
      <c r="O39" s="322"/>
      <c r="P39" s="322"/>
      <c r="Q39" s="322"/>
      <c r="R39" s="322"/>
      <c r="S39" s="322"/>
      <c r="T39" s="322"/>
      <c r="U39" s="322"/>
      <c r="V39" s="322"/>
      <c r="W39" s="322"/>
      <c r="X39" s="322"/>
      <c r="Y39" s="322"/>
      <c r="Z39" s="322"/>
      <c r="AA39" s="322"/>
      <c r="AB39" s="322"/>
      <c r="AC39" s="322"/>
      <c r="AD39" s="322"/>
      <c r="AE39" s="322"/>
      <c r="AF39" s="322"/>
      <c r="AG39" s="322"/>
      <c r="AH39" s="322"/>
      <c r="AI39" s="322"/>
      <c r="AJ39" s="322"/>
      <c r="AK39" s="322"/>
      <c r="AL39" s="322"/>
      <c r="AM39" s="322"/>
      <c r="AN39" s="322"/>
      <c r="AO39" s="322"/>
      <c r="AP39" s="322"/>
      <c r="AQ39" s="322"/>
      <c r="AR39" s="322"/>
      <c r="AS39" s="322"/>
      <c r="AT39" s="322"/>
      <c r="AU39" s="322"/>
      <c r="AV39" s="322"/>
      <c r="AW39" s="322"/>
      <c r="AX39" s="323"/>
      <c r="AY39" s="319" t="s">
        <v>213</v>
      </c>
      <c r="AZ39" s="320"/>
      <c r="BA39" s="320"/>
      <c r="BB39" s="320"/>
      <c r="BC39" s="320"/>
      <c r="BD39" s="320"/>
      <c r="BE39" s="320"/>
      <c r="BF39" s="320"/>
      <c r="BG39" s="320"/>
      <c r="BH39" s="320"/>
      <c r="BI39" s="324"/>
      <c r="BJ39" s="325"/>
      <c r="BK39" s="326"/>
      <c r="BL39" s="326"/>
      <c r="BM39" s="326"/>
      <c r="BN39" s="326"/>
      <c r="BO39" s="326"/>
      <c r="BP39" s="326"/>
      <c r="BQ39" s="326"/>
      <c r="BR39" s="326"/>
      <c r="BS39" s="326"/>
      <c r="BT39" s="326"/>
      <c r="BU39" s="326"/>
      <c r="BV39" s="326"/>
      <c r="BW39" s="326"/>
      <c r="BX39" s="326"/>
      <c r="BY39" s="326"/>
      <c r="BZ39" s="326"/>
      <c r="CA39" s="326"/>
      <c r="CB39" s="326"/>
      <c r="CC39" s="326"/>
      <c r="CD39" s="326"/>
      <c r="CE39" s="326"/>
      <c r="CF39" s="326"/>
      <c r="CG39" s="326"/>
      <c r="CH39" s="326"/>
      <c r="CI39" s="326"/>
      <c r="CJ39" s="326"/>
      <c r="CK39" s="326"/>
      <c r="CL39" s="326"/>
      <c r="CM39" s="326"/>
      <c r="CN39" s="327"/>
      <c r="CY39" s="40"/>
    </row>
    <row r="40" spans="1:103" ht="3.6" customHeight="1" x14ac:dyDescent="0.4">
      <c r="B40" s="41"/>
      <c r="C40" s="41"/>
      <c r="D40" s="41"/>
      <c r="E40" s="2"/>
      <c r="F40" s="2"/>
      <c r="U40" s="41"/>
      <c r="V40" s="41"/>
      <c r="W40" s="41"/>
      <c r="X40" s="42"/>
      <c r="Y40" s="43"/>
      <c r="Z40" s="43"/>
      <c r="AA40" s="43"/>
      <c r="AB40" s="43"/>
      <c r="AC40" s="43"/>
      <c r="AD40" s="43"/>
      <c r="AE40" s="43"/>
      <c r="AF40" s="43"/>
      <c r="AG40" s="43"/>
      <c r="AH40" s="43"/>
      <c r="AI40" s="43"/>
      <c r="AJ40" s="43"/>
      <c r="AK40" s="43"/>
      <c r="AL40" s="43"/>
      <c r="AM40" s="43"/>
      <c r="AN40" s="43"/>
      <c r="AO40" s="43"/>
      <c r="AP40" s="43"/>
      <c r="AQ40" s="43"/>
      <c r="AR40" s="17"/>
      <c r="AS40" s="17"/>
      <c r="AU40" s="44"/>
      <c r="AV40" s="44"/>
      <c r="AW40" s="44"/>
      <c r="AX40" s="44"/>
      <c r="AY40" s="44"/>
      <c r="AZ40" s="44"/>
      <c r="BA40" s="44"/>
      <c r="BB40" s="44"/>
      <c r="BC40" s="44"/>
      <c r="BD40" s="44"/>
      <c r="BE40" s="45"/>
      <c r="BF40" s="45"/>
      <c r="BG40" s="45"/>
      <c r="BH40" s="45"/>
      <c r="BI40" s="45"/>
      <c r="BJ40" s="45"/>
      <c r="BK40" s="45"/>
      <c r="BL40" s="45"/>
      <c r="BM40" s="45"/>
      <c r="BN40" s="45"/>
      <c r="BO40" s="45"/>
      <c r="BP40" s="45"/>
      <c r="BQ40" s="45"/>
      <c r="BR40" s="45"/>
      <c r="BS40" s="45"/>
      <c r="BT40" s="45"/>
      <c r="BU40" s="45"/>
      <c r="BV40" s="45"/>
      <c r="BW40" s="45"/>
      <c r="BX40" s="45"/>
      <c r="BY40" s="45"/>
      <c r="BZ40" s="45"/>
      <c r="CA40" s="45"/>
      <c r="CB40" s="45"/>
      <c r="CC40" s="45"/>
      <c r="CD40" s="45"/>
      <c r="CE40" s="45"/>
      <c r="CF40" s="45"/>
      <c r="CG40" s="45"/>
      <c r="CH40" s="45"/>
      <c r="CI40" s="45"/>
      <c r="CJ40" s="45"/>
      <c r="CK40" s="45"/>
      <c r="CL40" s="45"/>
      <c r="CM40" s="14"/>
      <c r="CN40" s="14"/>
      <c r="CY40" s="40"/>
    </row>
    <row r="41" spans="1:103" ht="18" customHeight="1" x14ac:dyDescent="0.4">
      <c r="A41" s="2" t="s">
        <v>216</v>
      </c>
      <c r="B41" s="346" t="s">
        <v>226</v>
      </c>
      <c r="C41" s="346"/>
      <c r="D41" s="346"/>
      <c r="E41" s="346"/>
      <c r="F41" s="346"/>
      <c r="G41" s="346"/>
      <c r="H41" s="346"/>
      <c r="I41" s="346"/>
      <c r="J41" s="346"/>
      <c r="K41" s="346"/>
      <c r="L41" s="346"/>
      <c r="M41" s="346"/>
      <c r="N41" s="346"/>
      <c r="O41" s="346"/>
      <c r="P41" s="346"/>
      <c r="Q41" s="346"/>
      <c r="R41" s="346"/>
      <c r="S41" s="346"/>
      <c r="T41" s="346"/>
      <c r="U41" s="346"/>
      <c r="V41" s="346"/>
      <c r="W41" s="346"/>
      <c r="X41" s="346"/>
      <c r="Y41" s="346"/>
      <c r="Z41" s="346"/>
      <c r="AA41" s="346"/>
      <c r="AB41" s="346"/>
      <c r="AC41" s="346"/>
      <c r="AD41" s="346"/>
      <c r="AE41" s="346"/>
      <c r="AF41" s="346"/>
      <c r="AG41" s="346"/>
      <c r="AH41" s="346"/>
      <c r="AI41" s="346"/>
      <c r="AJ41" s="346"/>
      <c r="AK41" s="346"/>
      <c r="AL41" s="346"/>
      <c r="AM41" s="346"/>
      <c r="AN41" s="346"/>
      <c r="AO41" s="346"/>
      <c r="AP41" s="346"/>
      <c r="AQ41" s="346"/>
      <c r="AR41" s="346"/>
      <c r="AS41" s="346"/>
      <c r="AT41" s="346"/>
      <c r="AU41" s="346"/>
      <c r="AV41" s="346"/>
      <c r="AW41" s="346"/>
      <c r="AX41" s="346"/>
      <c r="AY41" s="346"/>
      <c r="AZ41" s="346"/>
      <c r="BA41" s="346"/>
      <c r="BB41" s="346"/>
      <c r="BC41" s="346"/>
      <c r="BD41" s="346"/>
      <c r="BE41" s="346"/>
      <c r="BF41" s="346"/>
      <c r="BG41" s="346"/>
      <c r="BH41" s="346"/>
      <c r="BI41" s="346"/>
      <c r="BJ41" s="346"/>
      <c r="BK41" s="346"/>
      <c r="BL41" s="346"/>
      <c r="BM41" s="346"/>
      <c r="BN41" s="346"/>
      <c r="BO41" s="346"/>
      <c r="BP41" s="346"/>
      <c r="BQ41" s="346"/>
      <c r="BR41" s="346"/>
      <c r="BS41" s="346"/>
      <c r="BT41" s="346"/>
      <c r="BU41" s="346"/>
      <c r="BV41" s="346"/>
      <c r="BW41" s="346"/>
      <c r="BX41" s="346"/>
      <c r="BY41" s="346"/>
      <c r="BZ41" s="346"/>
      <c r="CA41" s="346"/>
      <c r="CB41" s="346"/>
      <c r="CC41" s="346"/>
      <c r="CD41" s="346"/>
      <c r="CE41" s="346"/>
      <c r="CF41" s="346"/>
      <c r="CG41" s="346"/>
      <c r="CH41" s="346"/>
      <c r="CI41" s="346"/>
      <c r="CJ41" s="346"/>
      <c r="CK41" s="346"/>
      <c r="CL41" s="346"/>
      <c r="CM41" s="346"/>
      <c r="CN41" s="346"/>
      <c r="CY41" s="40"/>
    </row>
    <row r="42" spans="1:103" ht="22.9" customHeight="1" x14ac:dyDescent="0.4">
      <c r="B42" s="347" t="s">
        <v>218</v>
      </c>
      <c r="C42" s="348"/>
      <c r="D42" s="348"/>
      <c r="E42" s="348"/>
      <c r="F42" s="348"/>
      <c r="G42" s="348"/>
      <c r="H42" s="348"/>
      <c r="I42" s="348"/>
      <c r="J42" s="348"/>
      <c r="K42" s="348"/>
      <c r="L42" s="351"/>
      <c r="M42" s="352"/>
      <c r="N42" s="352"/>
      <c r="O42" s="352"/>
      <c r="P42" s="352"/>
      <c r="Q42" s="352"/>
      <c r="R42" s="352"/>
      <c r="S42" s="352"/>
      <c r="T42" s="352"/>
      <c r="U42" s="352"/>
      <c r="V42" s="352"/>
      <c r="W42" s="352"/>
      <c r="X42" s="352"/>
      <c r="Y42" s="352"/>
      <c r="Z42" s="352"/>
      <c r="AA42" s="352"/>
      <c r="AB42" s="352"/>
      <c r="AC42" s="352"/>
      <c r="AD42" s="352"/>
      <c r="AE42" s="352"/>
      <c r="AF42" s="352"/>
      <c r="AG42" s="352"/>
      <c r="AH42" s="352"/>
      <c r="AI42" s="352"/>
      <c r="AJ42" s="352"/>
      <c r="AK42" s="352"/>
      <c r="AL42" s="352"/>
      <c r="AM42" s="352"/>
      <c r="AN42" s="352"/>
      <c r="AO42" s="352"/>
      <c r="AP42" s="352"/>
      <c r="AQ42" s="352"/>
      <c r="AR42" s="352"/>
      <c r="AS42" s="352"/>
      <c r="AT42" s="352"/>
      <c r="AU42" s="352"/>
      <c r="AV42" s="352"/>
      <c r="AW42" s="352"/>
      <c r="AX42" s="353"/>
      <c r="AY42" s="319" t="s">
        <v>219</v>
      </c>
      <c r="AZ42" s="320"/>
      <c r="BA42" s="320"/>
      <c r="BB42" s="320"/>
      <c r="BC42" s="320"/>
      <c r="BD42" s="320"/>
      <c r="BE42" s="320"/>
      <c r="BF42" s="320"/>
      <c r="BG42" s="320"/>
      <c r="BH42" s="320"/>
      <c r="BI42" s="324"/>
      <c r="BJ42" s="328"/>
      <c r="BK42" s="329"/>
      <c r="BL42" s="329"/>
      <c r="BM42" s="329"/>
      <c r="BN42" s="329"/>
      <c r="BO42" s="329"/>
      <c r="BP42" s="329"/>
      <c r="BQ42" s="329"/>
      <c r="BR42" s="329"/>
      <c r="BS42" s="329"/>
      <c r="BT42" s="329"/>
      <c r="BU42" s="329"/>
      <c r="BV42" s="329"/>
      <c r="BW42" s="329"/>
      <c r="BX42" s="329"/>
      <c r="BY42" s="329"/>
      <c r="BZ42" s="329"/>
      <c r="CA42" s="329"/>
      <c r="CB42" s="329"/>
      <c r="CC42" s="329"/>
      <c r="CD42" s="329"/>
      <c r="CE42" s="329"/>
      <c r="CF42" s="329"/>
      <c r="CG42" s="329"/>
      <c r="CH42" s="329"/>
      <c r="CI42" s="329"/>
      <c r="CJ42" s="329"/>
      <c r="CK42" s="329"/>
      <c r="CL42" s="329"/>
      <c r="CM42" s="329"/>
      <c r="CN42" s="330"/>
      <c r="CY42" s="40"/>
    </row>
    <row r="43" spans="1:103" ht="22.9" customHeight="1" x14ac:dyDescent="0.4">
      <c r="B43" s="349"/>
      <c r="C43" s="350"/>
      <c r="D43" s="350"/>
      <c r="E43" s="350"/>
      <c r="F43" s="350"/>
      <c r="G43" s="350"/>
      <c r="H43" s="350"/>
      <c r="I43" s="350"/>
      <c r="J43" s="350"/>
      <c r="K43" s="350"/>
      <c r="L43" s="321"/>
      <c r="M43" s="322"/>
      <c r="N43" s="322"/>
      <c r="O43" s="322"/>
      <c r="P43" s="322"/>
      <c r="Q43" s="322"/>
      <c r="R43" s="322"/>
      <c r="S43" s="322"/>
      <c r="T43" s="322"/>
      <c r="U43" s="322"/>
      <c r="V43" s="322"/>
      <c r="W43" s="322"/>
      <c r="X43" s="322"/>
      <c r="Y43" s="322"/>
      <c r="Z43" s="322"/>
      <c r="AA43" s="322"/>
      <c r="AB43" s="322"/>
      <c r="AC43" s="322"/>
      <c r="AD43" s="322"/>
      <c r="AE43" s="322"/>
      <c r="AF43" s="322"/>
      <c r="AG43" s="322"/>
      <c r="AH43" s="322"/>
      <c r="AI43" s="322"/>
      <c r="AJ43" s="322"/>
      <c r="AK43" s="322"/>
      <c r="AL43" s="322"/>
      <c r="AM43" s="322"/>
      <c r="AN43" s="322"/>
      <c r="AO43" s="322"/>
      <c r="AP43" s="322"/>
      <c r="AQ43" s="322"/>
      <c r="AR43" s="322"/>
      <c r="AS43" s="322"/>
      <c r="AT43" s="322"/>
      <c r="AU43" s="322"/>
      <c r="AV43" s="322"/>
      <c r="AW43" s="322"/>
      <c r="AX43" s="323"/>
      <c r="AY43" s="319" t="s">
        <v>220</v>
      </c>
      <c r="AZ43" s="320"/>
      <c r="BA43" s="320"/>
      <c r="BB43" s="320"/>
      <c r="BC43" s="320"/>
      <c r="BD43" s="320"/>
      <c r="BE43" s="320"/>
      <c r="BF43" s="320"/>
      <c r="BG43" s="320"/>
      <c r="BH43" s="320"/>
      <c r="BI43" s="324"/>
      <c r="BJ43" s="328"/>
      <c r="BK43" s="329"/>
      <c r="BL43" s="329"/>
      <c r="BM43" s="329"/>
      <c r="BN43" s="329"/>
      <c r="BO43" s="329"/>
      <c r="BP43" s="329"/>
      <c r="BQ43" s="329"/>
      <c r="BR43" s="329"/>
      <c r="BS43" s="329"/>
      <c r="BT43" s="329"/>
      <c r="BU43" s="329"/>
      <c r="BV43" s="329"/>
      <c r="BW43" s="329"/>
      <c r="BX43" s="329"/>
      <c r="BY43" s="329"/>
      <c r="BZ43" s="329"/>
      <c r="CA43" s="329"/>
      <c r="CB43" s="329"/>
      <c r="CC43" s="329"/>
      <c r="CD43" s="329"/>
      <c r="CE43" s="329"/>
      <c r="CF43" s="329"/>
      <c r="CG43" s="329"/>
      <c r="CH43" s="329"/>
      <c r="CI43" s="329"/>
      <c r="CJ43" s="329"/>
      <c r="CK43" s="329"/>
      <c r="CL43" s="329"/>
      <c r="CM43" s="329"/>
      <c r="CN43" s="330"/>
      <c r="CY43" s="40"/>
    </row>
    <row r="44" spans="1:103" ht="19.5" x14ac:dyDescent="0.4">
      <c r="B44" s="331" t="s">
        <v>214</v>
      </c>
      <c r="C44" s="332"/>
      <c r="D44" s="332"/>
      <c r="E44" s="332"/>
      <c r="F44" s="332"/>
      <c r="G44" s="332"/>
      <c r="H44" s="332"/>
      <c r="I44" s="332"/>
      <c r="J44" s="332"/>
      <c r="K44" s="332"/>
      <c r="L44" s="335" t="s">
        <v>215</v>
      </c>
      <c r="M44" s="336"/>
      <c r="N44" s="336"/>
      <c r="O44" s="19"/>
      <c r="P44" s="337"/>
      <c r="Q44" s="337"/>
      <c r="R44" s="337"/>
      <c r="S44" s="337"/>
      <c r="T44" s="337"/>
      <c r="U44" s="337"/>
      <c r="V44" s="337"/>
      <c r="W44" s="337"/>
      <c r="X44" s="337"/>
      <c r="Y44" s="337"/>
      <c r="Z44" s="337"/>
      <c r="AA44" s="337"/>
      <c r="AB44" s="338"/>
      <c r="AC44" s="338"/>
      <c r="AD44" s="338"/>
      <c r="AE44" s="338"/>
      <c r="AF44" s="338"/>
      <c r="AG44" s="338"/>
      <c r="AH44" s="338"/>
      <c r="AI44" s="338"/>
      <c r="AJ44" s="338"/>
      <c r="AK44" s="338"/>
      <c r="AL44" s="338"/>
      <c r="AM44" s="338"/>
      <c r="AN44" s="338"/>
      <c r="AO44" s="338"/>
      <c r="AP44" s="338"/>
      <c r="AQ44" s="338"/>
      <c r="AR44" s="338"/>
      <c r="AS44" s="338"/>
      <c r="AT44" s="338"/>
      <c r="AU44" s="338"/>
      <c r="AV44" s="338"/>
      <c r="AW44" s="338"/>
      <c r="AX44" s="338"/>
      <c r="AY44" s="338"/>
      <c r="AZ44" s="338"/>
      <c r="BA44" s="338"/>
      <c r="BB44" s="338"/>
      <c r="BC44" s="338"/>
      <c r="BD44" s="338"/>
      <c r="BE44" s="338"/>
      <c r="BF44" s="338"/>
      <c r="BG44" s="338"/>
      <c r="BH44" s="338"/>
      <c r="BI44" s="338"/>
      <c r="BJ44" s="338"/>
      <c r="BK44" s="338"/>
      <c r="BL44" s="338"/>
      <c r="BM44" s="338"/>
      <c r="BN44" s="338"/>
      <c r="BO44" s="338"/>
      <c r="BP44" s="338"/>
      <c r="BQ44" s="338"/>
      <c r="BR44" s="338"/>
      <c r="BS44" s="338"/>
      <c r="BT44" s="338"/>
      <c r="BU44" s="338"/>
      <c r="BV44" s="338"/>
      <c r="BW44" s="338"/>
      <c r="BX44" s="338"/>
      <c r="BY44" s="338"/>
      <c r="BZ44" s="338"/>
      <c r="CA44" s="338"/>
      <c r="CB44" s="338"/>
      <c r="CC44" s="338"/>
      <c r="CD44" s="338"/>
      <c r="CE44" s="338"/>
      <c r="CF44" s="338"/>
      <c r="CG44" s="338"/>
      <c r="CH44" s="338"/>
      <c r="CI44" s="338"/>
      <c r="CJ44" s="338"/>
      <c r="CK44" s="338"/>
      <c r="CL44" s="338"/>
      <c r="CM44" s="338"/>
      <c r="CN44" s="339"/>
      <c r="CY44" s="40"/>
    </row>
    <row r="45" spans="1:103" ht="9" customHeight="1" x14ac:dyDescent="0.4">
      <c r="B45" s="331"/>
      <c r="C45" s="332"/>
      <c r="D45" s="332"/>
      <c r="E45" s="332"/>
      <c r="F45" s="332"/>
      <c r="G45" s="332"/>
      <c r="H45" s="332"/>
      <c r="I45" s="332"/>
      <c r="J45" s="332"/>
      <c r="K45" s="332"/>
      <c r="L45" s="340"/>
      <c r="M45" s="341"/>
      <c r="N45" s="341"/>
      <c r="O45" s="341"/>
      <c r="P45" s="341"/>
      <c r="Q45" s="341"/>
      <c r="R45" s="341"/>
      <c r="S45" s="341"/>
      <c r="T45" s="341"/>
      <c r="U45" s="341"/>
      <c r="V45" s="341"/>
      <c r="W45" s="341"/>
      <c r="X45" s="341"/>
      <c r="Y45" s="341"/>
      <c r="Z45" s="341"/>
      <c r="AA45" s="341"/>
      <c r="AB45" s="341"/>
      <c r="AC45" s="341"/>
      <c r="AD45" s="341"/>
      <c r="AE45" s="341"/>
      <c r="AF45" s="341"/>
      <c r="AG45" s="341"/>
      <c r="AH45" s="341"/>
      <c r="AI45" s="341"/>
      <c r="AJ45" s="341"/>
      <c r="AK45" s="341"/>
      <c r="AL45" s="341"/>
      <c r="AM45" s="341"/>
      <c r="AN45" s="341"/>
      <c r="AO45" s="341"/>
      <c r="AP45" s="341"/>
      <c r="AQ45" s="341"/>
      <c r="AR45" s="341"/>
      <c r="AS45" s="341"/>
      <c r="AT45" s="341"/>
      <c r="AU45" s="341"/>
      <c r="AV45" s="341"/>
      <c r="AW45" s="341"/>
      <c r="AX45" s="341"/>
      <c r="AY45" s="341"/>
      <c r="AZ45" s="341"/>
      <c r="BA45" s="341"/>
      <c r="BB45" s="341"/>
      <c r="BC45" s="341"/>
      <c r="BD45" s="341"/>
      <c r="BE45" s="341"/>
      <c r="BF45" s="341"/>
      <c r="BG45" s="341"/>
      <c r="BH45" s="341"/>
      <c r="BI45" s="341"/>
      <c r="BJ45" s="341"/>
      <c r="BK45" s="341"/>
      <c r="BL45" s="341"/>
      <c r="BM45" s="341"/>
      <c r="BN45" s="341"/>
      <c r="BO45" s="341"/>
      <c r="BP45" s="341"/>
      <c r="BQ45" s="341"/>
      <c r="BR45" s="341"/>
      <c r="BS45" s="341"/>
      <c r="BT45" s="341"/>
      <c r="BU45" s="341"/>
      <c r="BV45" s="341"/>
      <c r="BW45" s="341"/>
      <c r="BX45" s="341"/>
      <c r="BY45" s="341"/>
      <c r="BZ45" s="341"/>
      <c r="CA45" s="341"/>
      <c r="CB45" s="341"/>
      <c r="CC45" s="341"/>
      <c r="CD45" s="341"/>
      <c r="CE45" s="341"/>
      <c r="CF45" s="341"/>
      <c r="CG45" s="341"/>
      <c r="CH45" s="341"/>
      <c r="CI45" s="341"/>
      <c r="CJ45" s="341"/>
      <c r="CK45" s="341"/>
      <c r="CL45" s="341"/>
      <c r="CM45" s="341"/>
      <c r="CN45" s="342"/>
      <c r="CY45" s="40"/>
    </row>
    <row r="46" spans="1:103" ht="18" customHeight="1" x14ac:dyDescent="0.4">
      <c r="B46" s="333"/>
      <c r="C46" s="334"/>
      <c r="D46" s="334"/>
      <c r="E46" s="334"/>
      <c r="F46" s="334"/>
      <c r="G46" s="334"/>
      <c r="H46" s="334"/>
      <c r="I46" s="334"/>
      <c r="J46" s="334"/>
      <c r="K46" s="334"/>
      <c r="L46" s="343"/>
      <c r="M46" s="344"/>
      <c r="N46" s="344"/>
      <c r="O46" s="344"/>
      <c r="P46" s="344"/>
      <c r="Q46" s="344"/>
      <c r="R46" s="344"/>
      <c r="S46" s="344"/>
      <c r="T46" s="344"/>
      <c r="U46" s="344"/>
      <c r="V46" s="344"/>
      <c r="W46" s="344"/>
      <c r="X46" s="344"/>
      <c r="Y46" s="344"/>
      <c r="Z46" s="344"/>
      <c r="AA46" s="344"/>
      <c r="AB46" s="344"/>
      <c r="AC46" s="344"/>
      <c r="AD46" s="344"/>
      <c r="AE46" s="344"/>
      <c r="AF46" s="344"/>
      <c r="AG46" s="344"/>
      <c r="AH46" s="344"/>
      <c r="AI46" s="344"/>
      <c r="AJ46" s="344"/>
      <c r="AK46" s="344"/>
      <c r="AL46" s="344"/>
      <c r="AM46" s="344"/>
      <c r="AN46" s="344"/>
      <c r="AO46" s="344"/>
      <c r="AP46" s="344"/>
      <c r="AQ46" s="344"/>
      <c r="AR46" s="344"/>
      <c r="AS46" s="344"/>
      <c r="AT46" s="344"/>
      <c r="AU46" s="344"/>
      <c r="AV46" s="344"/>
      <c r="AW46" s="344"/>
      <c r="AX46" s="344"/>
      <c r="AY46" s="344"/>
      <c r="AZ46" s="344"/>
      <c r="BA46" s="344"/>
      <c r="BB46" s="344"/>
      <c r="BC46" s="344"/>
      <c r="BD46" s="344"/>
      <c r="BE46" s="344"/>
      <c r="BF46" s="344"/>
      <c r="BG46" s="344"/>
      <c r="BH46" s="344"/>
      <c r="BI46" s="344"/>
      <c r="BJ46" s="344"/>
      <c r="BK46" s="344"/>
      <c r="BL46" s="344"/>
      <c r="BM46" s="344"/>
      <c r="BN46" s="344"/>
      <c r="BO46" s="344"/>
      <c r="BP46" s="344"/>
      <c r="BQ46" s="344"/>
      <c r="BR46" s="344"/>
      <c r="BS46" s="344"/>
      <c r="BT46" s="344"/>
      <c r="BU46" s="344"/>
      <c r="BV46" s="344"/>
      <c r="BW46" s="344"/>
      <c r="BX46" s="344"/>
      <c r="BY46" s="344"/>
      <c r="BZ46" s="344"/>
      <c r="CA46" s="344"/>
      <c r="CB46" s="344"/>
      <c r="CC46" s="344"/>
      <c r="CD46" s="344"/>
      <c r="CE46" s="344"/>
      <c r="CF46" s="344"/>
      <c r="CG46" s="344"/>
      <c r="CH46" s="344"/>
      <c r="CI46" s="344"/>
      <c r="CJ46" s="344"/>
      <c r="CK46" s="344"/>
      <c r="CL46" s="344"/>
      <c r="CM46" s="344"/>
      <c r="CN46" s="345"/>
      <c r="CY46" s="40"/>
    </row>
    <row r="47" spans="1:103" ht="22.9" customHeight="1" x14ac:dyDescent="0.4">
      <c r="B47" s="319" t="s">
        <v>221</v>
      </c>
      <c r="C47" s="320"/>
      <c r="D47" s="320"/>
      <c r="E47" s="320"/>
      <c r="F47" s="320"/>
      <c r="G47" s="320"/>
      <c r="H47" s="320"/>
      <c r="I47" s="320"/>
      <c r="J47" s="320"/>
      <c r="K47" s="320"/>
      <c r="L47" s="321"/>
      <c r="M47" s="322"/>
      <c r="N47" s="322"/>
      <c r="O47" s="322"/>
      <c r="P47" s="322"/>
      <c r="Q47" s="322"/>
      <c r="R47" s="322"/>
      <c r="S47" s="322"/>
      <c r="T47" s="322"/>
      <c r="U47" s="322"/>
      <c r="V47" s="322"/>
      <c r="W47" s="322"/>
      <c r="X47" s="322"/>
      <c r="Y47" s="322"/>
      <c r="Z47" s="322"/>
      <c r="AA47" s="322"/>
      <c r="AB47" s="322"/>
      <c r="AC47" s="322"/>
      <c r="AD47" s="322"/>
      <c r="AE47" s="322"/>
      <c r="AF47" s="322"/>
      <c r="AG47" s="322"/>
      <c r="AH47" s="322"/>
      <c r="AI47" s="322"/>
      <c r="AJ47" s="322"/>
      <c r="AK47" s="322"/>
      <c r="AL47" s="322"/>
      <c r="AM47" s="322"/>
      <c r="AN47" s="322"/>
      <c r="AO47" s="322"/>
      <c r="AP47" s="322"/>
      <c r="AQ47" s="322"/>
      <c r="AR47" s="322"/>
      <c r="AS47" s="322"/>
      <c r="AT47" s="322"/>
      <c r="AU47" s="322"/>
      <c r="AV47" s="322"/>
      <c r="AW47" s="322"/>
      <c r="AX47" s="323"/>
      <c r="AY47" s="319" t="s">
        <v>222</v>
      </c>
      <c r="AZ47" s="320"/>
      <c r="BA47" s="320"/>
      <c r="BB47" s="320"/>
      <c r="BC47" s="320"/>
      <c r="BD47" s="320"/>
      <c r="BE47" s="320"/>
      <c r="BF47" s="320"/>
      <c r="BG47" s="320"/>
      <c r="BH47" s="320"/>
      <c r="BI47" s="324"/>
      <c r="BJ47" s="325"/>
      <c r="BK47" s="326"/>
      <c r="BL47" s="326"/>
      <c r="BM47" s="326"/>
      <c r="BN47" s="326"/>
      <c r="BO47" s="326"/>
      <c r="BP47" s="326"/>
      <c r="BQ47" s="326"/>
      <c r="BR47" s="326"/>
      <c r="BS47" s="326"/>
      <c r="BT47" s="326"/>
      <c r="BU47" s="326"/>
      <c r="BV47" s="326"/>
      <c r="BW47" s="326"/>
      <c r="BX47" s="326"/>
      <c r="BY47" s="326"/>
      <c r="BZ47" s="326"/>
      <c r="CA47" s="326"/>
      <c r="CB47" s="326"/>
      <c r="CC47" s="326"/>
      <c r="CD47" s="326"/>
      <c r="CE47" s="326"/>
      <c r="CF47" s="326"/>
      <c r="CG47" s="326"/>
      <c r="CH47" s="326"/>
      <c r="CI47" s="326"/>
      <c r="CJ47" s="326"/>
      <c r="CK47" s="326"/>
      <c r="CL47" s="326"/>
      <c r="CM47" s="326"/>
      <c r="CN47" s="327"/>
      <c r="CY47" s="40"/>
    </row>
    <row r="48" spans="1:103" ht="22.9" customHeight="1" x14ac:dyDescent="0.4">
      <c r="B48" s="319" t="s">
        <v>223</v>
      </c>
      <c r="C48" s="320"/>
      <c r="D48" s="320"/>
      <c r="E48" s="320"/>
      <c r="F48" s="320"/>
      <c r="G48" s="320"/>
      <c r="H48" s="320"/>
      <c r="I48" s="320"/>
      <c r="J48" s="320"/>
      <c r="K48" s="320"/>
      <c r="L48" s="321"/>
      <c r="M48" s="322"/>
      <c r="N48" s="322"/>
      <c r="O48" s="322"/>
      <c r="P48" s="322"/>
      <c r="Q48" s="322"/>
      <c r="R48" s="322"/>
      <c r="S48" s="322"/>
      <c r="T48" s="322"/>
      <c r="U48" s="322"/>
      <c r="V48" s="322"/>
      <c r="W48" s="322"/>
      <c r="X48" s="322"/>
      <c r="Y48" s="322"/>
      <c r="Z48" s="322"/>
      <c r="AA48" s="322"/>
      <c r="AB48" s="322"/>
      <c r="AC48" s="322"/>
      <c r="AD48" s="322"/>
      <c r="AE48" s="322"/>
      <c r="AF48" s="322"/>
      <c r="AG48" s="322"/>
      <c r="AH48" s="322"/>
      <c r="AI48" s="322"/>
      <c r="AJ48" s="322"/>
      <c r="AK48" s="322"/>
      <c r="AL48" s="322"/>
      <c r="AM48" s="322"/>
      <c r="AN48" s="322"/>
      <c r="AO48" s="322"/>
      <c r="AP48" s="322"/>
      <c r="AQ48" s="322"/>
      <c r="AR48" s="322"/>
      <c r="AS48" s="322"/>
      <c r="AT48" s="322"/>
      <c r="AU48" s="322"/>
      <c r="AV48" s="322"/>
      <c r="AW48" s="322"/>
      <c r="AX48" s="323"/>
      <c r="AY48" s="319" t="s">
        <v>213</v>
      </c>
      <c r="AZ48" s="320"/>
      <c r="BA48" s="320"/>
      <c r="BB48" s="320"/>
      <c r="BC48" s="320"/>
      <c r="BD48" s="320"/>
      <c r="BE48" s="320"/>
      <c r="BF48" s="320"/>
      <c r="BG48" s="320"/>
      <c r="BH48" s="320"/>
      <c r="BI48" s="324"/>
      <c r="BJ48" s="325"/>
      <c r="BK48" s="326"/>
      <c r="BL48" s="326"/>
      <c r="BM48" s="326"/>
      <c r="BN48" s="326"/>
      <c r="BO48" s="326"/>
      <c r="BP48" s="326"/>
      <c r="BQ48" s="326"/>
      <c r="BR48" s="326"/>
      <c r="BS48" s="326"/>
      <c r="BT48" s="326"/>
      <c r="BU48" s="326"/>
      <c r="BV48" s="326"/>
      <c r="BW48" s="326"/>
      <c r="BX48" s="326"/>
      <c r="BY48" s="326"/>
      <c r="BZ48" s="326"/>
      <c r="CA48" s="326"/>
      <c r="CB48" s="326"/>
      <c r="CC48" s="326"/>
      <c r="CD48" s="326"/>
      <c r="CE48" s="326"/>
      <c r="CF48" s="326"/>
      <c r="CG48" s="326"/>
      <c r="CH48" s="326"/>
      <c r="CI48" s="326"/>
      <c r="CJ48" s="326"/>
      <c r="CK48" s="326"/>
      <c r="CL48" s="326"/>
      <c r="CM48" s="326"/>
      <c r="CN48" s="327"/>
      <c r="CY48" s="40"/>
    </row>
    <row r="49" spans="2:103" ht="3.6" customHeight="1" x14ac:dyDescent="0.4">
      <c r="B49" s="19"/>
      <c r="C49" s="19"/>
      <c r="E49" s="2"/>
      <c r="F49" s="2"/>
      <c r="G49" s="2"/>
      <c r="H49" s="2"/>
      <c r="I49" s="2"/>
      <c r="Y49" s="43"/>
      <c r="Z49" s="43"/>
      <c r="AA49" s="43"/>
      <c r="AB49" s="43"/>
      <c r="AC49" s="43"/>
      <c r="AN49" s="43"/>
      <c r="AO49" s="43"/>
      <c r="AP49" s="43"/>
      <c r="AQ49" s="43"/>
      <c r="AR49" s="17"/>
      <c r="AS49" s="17"/>
      <c r="CY49" s="40"/>
    </row>
    <row r="50" spans="2:103" ht="18" customHeight="1" x14ac:dyDescent="0.4">
      <c r="B50" s="303" t="s">
        <v>227</v>
      </c>
      <c r="C50" s="303"/>
      <c r="D50" s="303"/>
      <c r="E50" s="303"/>
      <c r="F50" s="303"/>
      <c r="G50" s="303"/>
      <c r="H50" s="303"/>
      <c r="I50" s="303"/>
      <c r="J50" s="303"/>
      <c r="K50" s="303"/>
      <c r="L50" s="303"/>
      <c r="M50" s="303"/>
      <c r="N50" s="303"/>
      <c r="O50" s="303"/>
      <c r="P50" s="303"/>
      <c r="Q50" s="303"/>
      <c r="R50" s="303"/>
      <c r="S50" s="303"/>
      <c r="T50" s="303"/>
      <c r="U50" s="303"/>
      <c r="V50" s="303"/>
      <c r="W50" s="303"/>
      <c r="X50" s="303"/>
      <c r="Y50" s="303"/>
      <c r="Z50" s="303"/>
      <c r="AA50" s="303"/>
      <c r="AB50" s="303"/>
      <c r="AC50" s="303"/>
      <c r="AD50" s="303"/>
      <c r="AE50" s="303"/>
      <c r="AF50" s="303"/>
      <c r="AG50" s="303"/>
      <c r="AH50" s="303"/>
      <c r="AI50" s="303"/>
      <c r="AJ50" s="303"/>
      <c r="AK50" s="303"/>
      <c r="AL50" s="303"/>
      <c r="AM50" s="303"/>
      <c r="AN50" s="303"/>
      <c r="AO50" s="303"/>
      <c r="AP50" s="303"/>
      <c r="AQ50" s="303"/>
      <c r="AR50" s="303"/>
      <c r="AS50" s="303"/>
      <c r="AT50" s="303"/>
      <c r="AU50" s="303"/>
      <c r="AV50" s="303"/>
      <c r="AW50" s="303"/>
      <c r="AX50" s="303"/>
      <c r="AY50" s="303"/>
      <c r="AZ50" s="303"/>
      <c r="BA50" s="303"/>
      <c r="BB50" s="303"/>
      <c r="BC50" s="303"/>
      <c r="BD50" s="303"/>
      <c r="BE50" s="303"/>
      <c r="BF50" s="303"/>
      <c r="BG50" s="303"/>
      <c r="BH50" s="303"/>
      <c r="BI50" s="303"/>
      <c r="BJ50" s="303"/>
      <c r="BK50" s="303"/>
      <c r="BL50" s="303"/>
      <c r="BM50" s="303"/>
      <c r="BN50" s="303"/>
      <c r="BO50" s="303"/>
      <c r="BP50" s="303"/>
      <c r="BQ50" s="303"/>
      <c r="BR50" s="303"/>
      <c r="BS50" s="303"/>
      <c r="BT50" s="303"/>
      <c r="BU50" s="303"/>
      <c r="BV50" s="303"/>
      <c r="BW50" s="303"/>
      <c r="BX50" s="303"/>
      <c r="BY50" s="303"/>
      <c r="BZ50" s="303"/>
      <c r="CA50" s="303"/>
      <c r="CB50" s="303"/>
      <c r="CC50" s="303"/>
      <c r="CD50" s="303"/>
      <c r="CE50" s="303"/>
      <c r="CF50" s="303"/>
      <c r="CG50" s="303"/>
      <c r="CH50" s="303"/>
      <c r="CI50" s="303"/>
      <c r="CJ50" s="303"/>
      <c r="CK50" s="303"/>
      <c r="CL50" s="303"/>
      <c r="CM50" s="303"/>
      <c r="CN50" s="303"/>
      <c r="CY50" s="40"/>
    </row>
    <row r="51" spans="2:103" ht="22.9" customHeight="1" x14ac:dyDescent="0.4">
      <c r="B51" s="291" t="s">
        <v>228</v>
      </c>
      <c r="C51" s="292"/>
      <c r="D51" s="292"/>
      <c r="E51" s="292"/>
      <c r="F51" s="292"/>
      <c r="G51" s="292"/>
      <c r="H51" s="292"/>
      <c r="I51" s="292"/>
      <c r="J51" s="292"/>
      <c r="K51" s="293"/>
      <c r="L51" s="304"/>
      <c r="M51" s="305"/>
      <c r="N51" s="305"/>
      <c r="O51" s="305"/>
      <c r="P51" s="305"/>
      <c r="Q51" s="305"/>
      <c r="R51" s="305"/>
      <c r="S51" s="305"/>
      <c r="T51" s="305"/>
      <c r="U51" s="305"/>
      <c r="V51" s="305"/>
      <c r="W51" s="305"/>
      <c r="X51" s="305"/>
      <c r="Y51" s="305"/>
      <c r="Z51" s="305"/>
      <c r="AA51" s="305"/>
      <c r="AB51" s="305"/>
      <c r="AC51" s="305"/>
      <c r="AD51" s="305"/>
      <c r="AE51" s="305"/>
      <c r="AF51" s="305"/>
      <c r="AG51" s="305"/>
      <c r="AH51" s="305"/>
      <c r="AI51" s="305"/>
      <c r="AJ51" s="305"/>
      <c r="AK51" s="305"/>
      <c r="AL51" s="305"/>
      <c r="AM51" s="305"/>
      <c r="AN51" s="305"/>
      <c r="AO51" s="305"/>
      <c r="AP51" s="305"/>
      <c r="AQ51" s="305"/>
      <c r="AR51" s="305"/>
      <c r="AS51" s="305"/>
      <c r="AT51" s="305"/>
      <c r="AU51" s="305"/>
      <c r="AV51" s="305"/>
      <c r="AW51" s="305"/>
      <c r="AX51" s="306"/>
      <c r="AY51" s="310" t="s">
        <v>229</v>
      </c>
      <c r="AZ51" s="311"/>
      <c r="BA51" s="311"/>
      <c r="BB51" s="311"/>
      <c r="BC51" s="311"/>
      <c r="BD51" s="311"/>
      <c r="BE51" s="311"/>
      <c r="BF51" s="311"/>
      <c r="BG51" s="311"/>
      <c r="BH51" s="311"/>
      <c r="BI51" s="312"/>
      <c r="BJ51" s="313"/>
      <c r="BK51" s="314"/>
      <c r="BL51" s="314"/>
      <c r="BM51" s="314"/>
      <c r="BN51" s="314"/>
      <c r="BO51" s="314"/>
      <c r="BP51" s="314"/>
      <c r="BQ51" s="314"/>
      <c r="BR51" s="314"/>
      <c r="BS51" s="314"/>
      <c r="BT51" s="314"/>
      <c r="BU51" s="314"/>
      <c r="BV51" s="314"/>
      <c r="BW51" s="314"/>
      <c r="BX51" s="314"/>
      <c r="BY51" s="314"/>
      <c r="BZ51" s="314"/>
      <c r="CA51" s="314"/>
      <c r="CB51" s="314"/>
      <c r="CC51" s="314"/>
      <c r="CD51" s="314"/>
      <c r="CE51" s="314"/>
      <c r="CF51" s="314"/>
      <c r="CG51" s="314"/>
      <c r="CH51" s="314"/>
      <c r="CI51" s="314"/>
      <c r="CJ51" s="314"/>
      <c r="CK51" s="314"/>
      <c r="CL51" s="314"/>
      <c r="CM51" s="314"/>
      <c r="CN51" s="315"/>
      <c r="CY51" s="40"/>
    </row>
    <row r="52" spans="2:103" ht="22.9" customHeight="1" x14ac:dyDescent="0.4">
      <c r="B52" s="294"/>
      <c r="C52" s="295"/>
      <c r="D52" s="295"/>
      <c r="E52" s="295"/>
      <c r="F52" s="295"/>
      <c r="G52" s="295"/>
      <c r="H52" s="295"/>
      <c r="I52" s="295"/>
      <c r="J52" s="295"/>
      <c r="K52" s="296"/>
      <c r="L52" s="307"/>
      <c r="M52" s="308"/>
      <c r="N52" s="308"/>
      <c r="O52" s="308"/>
      <c r="P52" s="308"/>
      <c r="Q52" s="308"/>
      <c r="R52" s="308"/>
      <c r="S52" s="308"/>
      <c r="T52" s="308"/>
      <c r="U52" s="308"/>
      <c r="V52" s="308"/>
      <c r="W52" s="308"/>
      <c r="X52" s="308"/>
      <c r="Y52" s="308"/>
      <c r="Z52" s="308"/>
      <c r="AA52" s="308"/>
      <c r="AB52" s="308"/>
      <c r="AC52" s="308"/>
      <c r="AD52" s="308"/>
      <c r="AE52" s="308"/>
      <c r="AF52" s="308"/>
      <c r="AG52" s="308"/>
      <c r="AH52" s="308"/>
      <c r="AI52" s="308"/>
      <c r="AJ52" s="308"/>
      <c r="AK52" s="308"/>
      <c r="AL52" s="308"/>
      <c r="AM52" s="308"/>
      <c r="AN52" s="308"/>
      <c r="AO52" s="308"/>
      <c r="AP52" s="308"/>
      <c r="AQ52" s="308"/>
      <c r="AR52" s="308"/>
      <c r="AS52" s="308"/>
      <c r="AT52" s="308"/>
      <c r="AU52" s="308"/>
      <c r="AV52" s="308"/>
      <c r="AW52" s="308"/>
      <c r="AX52" s="309"/>
      <c r="AY52" s="310" t="s">
        <v>230</v>
      </c>
      <c r="AZ52" s="311"/>
      <c r="BA52" s="311"/>
      <c r="BB52" s="311"/>
      <c r="BC52" s="311"/>
      <c r="BD52" s="311"/>
      <c r="BE52" s="311"/>
      <c r="BF52" s="311"/>
      <c r="BG52" s="311"/>
      <c r="BH52" s="311"/>
      <c r="BI52" s="312"/>
      <c r="BJ52" s="316"/>
      <c r="BK52" s="317"/>
      <c r="BL52" s="317"/>
      <c r="BM52" s="317"/>
      <c r="BN52" s="317"/>
      <c r="BO52" s="317"/>
      <c r="BP52" s="317"/>
      <c r="BQ52" s="317"/>
      <c r="BR52" s="317"/>
      <c r="BS52" s="317"/>
      <c r="BT52" s="317"/>
      <c r="BU52" s="317"/>
      <c r="BV52" s="317"/>
      <c r="BW52" s="317"/>
      <c r="BX52" s="317"/>
      <c r="BY52" s="317"/>
      <c r="BZ52" s="317"/>
      <c r="CA52" s="317"/>
      <c r="CB52" s="317"/>
      <c r="CC52" s="317"/>
      <c r="CD52" s="317"/>
      <c r="CE52" s="317"/>
      <c r="CF52" s="317"/>
      <c r="CG52" s="317"/>
      <c r="CH52" s="317"/>
      <c r="CI52" s="317"/>
      <c r="CJ52" s="317"/>
      <c r="CK52" s="317"/>
      <c r="CL52" s="317"/>
      <c r="CM52" s="317"/>
      <c r="CN52" s="318"/>
      <c r="CY52" s="40"/>
    </row>
    <row r="53" spans="2:103" ht="27" customHeight="1" x14ac:dyDescent="0.4">
      <c r="B53" s="285" t="s">
        <v>231</v>
      </c>
      <c r="C53" s="286"/>
      <c r="D53" s="286"/>
      <c r="E53" s="286"/>
      <c r="F53" s="286"/>
      <c r="G53" s="286"/>
      <c r="H53" s="286"/>
      <c r="I53" s="286"/>
      <c r="J53" s="286"/>
      <c r="K53" s="287"/>
      <c r="L53" s="288"/>
      <c r="M53" s="289"/>
      <c r="N53" s="289"/>
      <c r="O53" s="289"/>
      <c r="P53" s="289"/>
      <c r="Q53" s="289"/>
      <c r="R53" s="289"/>
      <c r="S53" s="289"/>
      <c r="T53" s="289"/>
      <c r="U53" s="289"/>
      <c r="V53" s="289"/>
      <c r="W53" s="289"/>
      <c r="X53" s="289"/>
      <c r="Y53" s="289"/>
      <c r="Z53" s="289"/>
      <c r="AA53" s="289"/>
      <c r="AB53" s="289"/>
      <c r="AC53" s="289"/>
      <c r="AD53" s="289"/>
      <c r="AE53" s="289"/>
      <c r="AF53" s="289"/>
      <c r="AG53" s="289"/>
      <c r="AH53" s="289"/>
      <c r="AI53" s="289"/>
      <c r="AJ53" s="289"/>
      <c r="AK53" s="289"/>
      <c r="AL53" s="289"/>
      <c r="AM53" s="289"/>
      <c r="AN53" s="289"/>
      <c r="AO53" s="289"/>
      <c r="AP53" s="289"/>
      <c r="AQ53" s="289"/>
      <c r="AR53" s="289"/>
      <c r="AS53" s="289"/>
      <c r="AT53" s="289"/>
      <c r="AU53" s="289"/>
      <c r="AV53" s="289"/>
      <c r="AW53" s="289"/>
      <c r="AX53" s="289"/>
      <c r="AY53" s="289"/>
      <c r="AZ53" s="289"/>
      <c r="BA53" s="289"/>
      <c r="BB53" s="289"/>
      <c r="BC53" s="289"/>
      <c r="BD53" s="289"/>
      <c r="BE53" s="289"/>
      <c r="BF53" s="289"/>
      <c r="BG53" s="289"/>
      <c r="BH53" s="289"/>
      <c r="BI53" s="289"/>
      <c r="BJ53" s="289"/>
      <c r="BK53" s="289"/>
      <c r="BL53" s="289"/>
      <c r="BM53" s="289"/>
      <c r="BN53" s="289"/>
      <c r="BO53" s="289"/>
      <c r="BP53" s="289"/>
      <c r="BQ53" s="289"/>
      <c r="BR53" s="289"/>
      <c r="BS53" s="289"/>
      <c r="BT53" s="289"/>
      <c r="BU53" s="289"/>
      <c r="BV53" s="289"/>
      <c r="BW53" s="289"/>
      <c r="BX53" s="289"/>
      <c r="BY53" s="289"/>
      <c r="BZ53" s="289"/>
      <c r="CA53" s="289"/>
      <c r="CB53" s="289"/>
      <c r="CC53" s="289"/>
      <c r="CD53" s="289"/>
      <c r="CE53" s="289"/>
      <c r="CF53" s="289"/>
      <c r="CG53" s="289"/>
      <c r="CH53" s="289"/>
      <c r="CI53" s="289"/>
      <c r="CJ53" s="289"/>
      <c r="CK53" s="289"/>
      <c r="CL53" s="289"/>
      <c r="CM53" s="289"/>
      <c r="CN53" s="290"/>
      <c r="CY53" s="40"/>
    </row>
    <row r="54" spans="2:103" ht="33.6" customHeight="1" x14ac:dyDescent="0.4">
      <c r="B54" s="291" t="s">
        <v>232</v>
      </c>
      <c r="C54" s="292"/>
      <c r="D54" s="292"/>
      <c r="E54" s="292"/>
      <c r="F54" s="292"/>
      <c r="G54" s="292"/>
      <c r="H54" s="292"/>
      <c r="I54" s="292"/>
      <c r="J54" s="292"/>
      <c r="K54" s="293"/>
      <c r="L54" s="297" t="s">
        <v>233</v>
      </c>
      <c r="M54" s="297"/>
      <c r="N54" s="297"/>
      <c r="O54" s="297"/>
      <c r="P54" s="297"/>
      <c r="Q54" s="297"/>
      <c r="R54" s="297"/>
      <c r="S54" s="297"/>
      <c r="T54" s="297"/>
      <c r="U54" s="297"/>
      <c r="V54" s="297"/>
      <c r="W54" s="297"/>
      <c r="X54" s="297"/>
      <c r="Y54" s="297"/>
      <c r="Z54" s="297"/>
      <c r="AA54" s="297"/>
      <c r="AB54" s="297"/>
      <c r="AC54" s="297"/>
      <c r="AD54" s="297"/>
      <c r="AE54" s="297"/>
      <c r="AF54" s="297"/>
      <c r="AG54" s="297"/>
      <c r="AH54" s="297"/>
      <c r="AI54" s="297"/>
      <c r="AJ54" s="297"/>
      <c r="AK54" s="297"/>
      <c r="AL54" s="297"/>
      <c r="AM54" s="297"/>
      <c r="AN54" s="297"/>
      <c r="AO54" s="297"/>
      <c r="AP54" s="297"/>
      <c r="AQ54" s="297"/>
      <c r="AR54" s="297"/>
      <c r="AS54" s="297"/>
      <c r="AT54" s="297"/>
      <c r="AU54" s="297"/>
      <c r="AV54" s="297"/>
      <c r="AW54" s="297"/>
      <c r="AX54" s="297"/>
      <c r="AY54" s="297"/>
      <c r="AZ54" s="297"/>
      <c r="BA54" s="297"/>
      <c r="BB54" s="297"/>
      <c r="BC54" s="297"/>
      <c r="BD54" s="297"/>
      <c r="BE54" s="297"/>
      <c r="BF54" s="297"/>
      <c r="BG54" s="297"/>
      <c r="BH54" s="297"/>
      <c r="BI54" s="297"/>
      <c r="BJ54" s="297"/>
      <c r="BK54" s="297"/>
      <c r="BL54" s="297"/>
      <c r="BM54" s="297"/>
      <c r="BN54" s="297"/>
      <c r="BO54" s="297"/>
      <c r="BP54" s="297"/>
      <c r="BQ54" s="297"/>
      <c r="BR54" s="297"/>
      <c r="BS54" s="297"/>
      <c r="BT54" s="297"/>
      <c r="BU54" s="297"/>
      <c r="BV54" s="297"/>
      <c r="BW54" s="297"/>
      <c r="BX54" s="297"/>
      <c r="BY54" s="297"/>
      <c r="BZ54" s="297"/>
      <c r="CA54" s="297"/>
      <c r="CB54" s="297"/>
      <c r="CC54" s="297"/>
      <c r="CD54" s="297"/>
      <c r="CE54" s="297"/>
      <c r="CF54" s="297"/>
      <c r="CG54" s="297"/>
      <c r="CH54" s="297"/>
      <c r="CI54" s="298"/>
      <c r="CJ54" s="299"/>
      <c r="CK54" s="299"/>
      <c r="CL54" s="299"/>
      <c r="CM54" s="299"/>
      <c r="CN54" s="299"/>
      <c r="CO54" s="1"/>
    </row>
    <row r="55" spans="2:103" ht="21.6" customHeight="1" x14ac:dyDescent="0.4">
      <c r="B55" s="294"/>
      <c r="C55" s="295"/>
      <c r="D55" s="295"/>
      <c r="E55" s="295"/>
      <c r="F55" s="295"/>
      <c r="G55" s="295"/>
      <c r="H55" s="295"/>
      <c r="I55" s="295"/>
      <c r="J55" s="295"/>
      <c r="K55" s="296"/>
      <c r="L55" s="300" t="s">
        <v>234</v>
      </c>
      <c r="M55" s="301"/>
      <c r="N55" s="301"/>
      <c r="O55" s="301"/>
      <c r="P55" s="301"/>
      <c r="Q55" s="301"/>
      <c r="R55" s="301"/>
      <c r="S55" s="301"/>
      <c r="T55" s="301"/>
      <c r="U55" s="301"/>
      <c r="V55" s="301"/>
      <c r="W55" s="301"/>
      <c r="X55" s="301"/>
      <c r="Y55" s="301"/>
      <c r="Z55" s="301"/>
      <c r="AA55" s="301"/>
      <c r="AB55" s="301"/>
      <c r="AC55" s="301"/>
      <c r="AD55" s="301"/>
      <c r="AE55" s="301"/>
      <c r="AF55" s="301"/>
      <c r="AG55" s="301"/>
      <c r="AH55" s="301"/>
      <c r="AI55" s="301"/>
      <c r="AJ55" s="301"/>
      <c r="AK55" s="301"/>
      <c r="AL55" s="301"/>
      <c r="AM55" s="301"/>
      <c r="AN55" s="301"/>
      <c r="AO55" s="301"/>
      <c r="AP55" s="301"/>
      <c r="AQ55" s="301"/>
      <c r="AR55" s="301"/>
      <c r="AS55" s="301"/>
      <c r="AT55" s="301"/>
      <c r="AU55" s="301"/>
      <c r="AV55" s="301"/>
      <c r="AW55" s="301"/>
      <c r="AX55" s="301"/>
      <c r="AY55" s="301"/>
      <c r="AZ55" s="301"/>
      <c r="BA55" s="301"/>
      <c r="BB55" s="301"/>
      <c r="BC55" s="301"/>
      <c r="BD55" s="301"/>
      <c r="BE55" s="301"/>
      <c r="BF55" s="301"/>
      <c r="BG55" s="301"/>
      <c r="BH55" s="301"/>
      <c r="BI55" s="301"/>
      <c r="BJ55" s="301"/>
      <c r="BK55" s="301"/>
      <c r="BL55" s="301"/>
      <c r="BM55" s="301"/>
      <c r="BN55" s="301"/>
      <c r="BO55" s="301"/>
      <c r="BP55" s="301"/>
      <c r="BQ55" s="301"/>
      <c r="BR55" s="301"/>
      <c r="BS55" s="301"/>
      <c r="BT55" s="301"/>
      <c r="BU55" s="301"/>
      <c r="BV55" s="301"/>
      <c r="BW55" s="301"/>
      <c r="BX55" s="301"/>
      <c r="BY55" s="301"/>
      <c r="BZ55" s="301"/>
      <c r="CA55" s="301"/>
      <c r="CB55" s="301"/>
      <c r="CC55" s="301"/>
      <c r="CD55" s="301"/>
      <c r="CE55" s="301"/>
      <c r="CF55" s="301"/>
      <c r="CG55" s="301"/>
      <c r="CH55" s="302"/>
      <c r="CI55" s="298"/>
      <c r="CJ55" s="299"/>
      <c r="CK55" s="299"/>
      <c r="CL55" s="299"/>
      <c r="CM55" s="299"/>
      <c r="CN55" s="299"/>
    </row>
    <row r="56" spans="2:103" ht="4.9000000000000004" customHeight="1" x14ac:dyDescent="0.4"/>
    <row r="57" spans="2:103" s="49" customFormat="1" ht="20.25" x14ac:dyDescent="0.4">
      <c r="B57" s="280" t="s">
        <v>235</v>
      </c>
      <c r="C57" s="280"/>
      <c r="D57" s="280"/>
      <c r="E57" s="280"/>
      <c r="F57" s="280"/>
      <c r="G57" s="280"/>
      <c r="H57" s="280"/>
      <c r="I57" s="280"/>
      <c r="J57" s="280"/>
      <c r="K57" s="280"/>
      <c r="L57" s="280"/>
      <c r="M57" s="46"/>
      <c r="N57" s="46"/>
      <c r="O57" s="281" t="s">
        <v>236</v>
      </c>
      <c r="P57" s="281"/>
      <c r="Q57" s="281"/>
      <c r="R57" s="281"/>
      <c r="S57" s="281"/>
      <c r="T57" s="281"/>
      <c r="U57" s="281"/>
      <c r="V57" s="281"/>
      <c r="W57" s="281"/>
      <c r="X57" s="281"/>
      <c r="Y57" s="281"/>
      <c r="Z57" s="281"/>
      <c r="AA57" s="281"/>
      <c r="AB57" s="281"/>
      <c r="AC57" s="281"/>
      <c r="AD57" s="281"/>
      <c r="AE57" s="281"/>
      <c r="AF57" s="281"/>
      <c r="AG57" s="281"/>
      <c r="AH57" s="281"/>
      <c r="AI57" s="281"/>
      <c r="AJ57" s="281"/>
      <c r="AK57" s="281"/>
      <c r="AL57" s="281"/>
      <c r="AM57" s="281"/>
      <c r="AN57" s="281"/>
      <c r="AO57" s="281"/>
      <c r="AP57" s="281"/>
      <c r="AQ57" s="281"/>
      <c r="AR57" s="281"/>
      <c r="AS57" s="281"/>
      <c r="AT57" s="281"/>
      <c r="AU57" s="281"/>
      <c r="AV57" s="281"/>
      <c r="AW57" s="281"/>
      <c r="AX57" s="281"/>
      <c r="AY57" s="281"/>
      <c r="AZ57" s="281"/>
      <c r="BA57" s="281"/>
      <c r="BB57" s="281"/>
      <c r="BC57" s="281"/>
      <c r="BD57" s="281"/>
      <c r="BE57" s="281"/>
      <c r="BF57" s="281"/>
      <c r="BG57" s="281"/>
      <c r="BH57" s="281"/>
      <c r="BI57" s="281"/>
      <c r="BJ57" s="281"/>
      <c r="BK57" s="281"/>
      <c r="BL57" s="281"/>
      <c r="BM57" s="281"/>
      <c r="BN57" s="281"/>
      <c r="BO57" s="281"/>
      <c r="BP57" s="281"/>
      <c r="BQ57" s="281"/>
      <c r="BR57" s="281"/>
      <c r="BS57" s="281"/>
      <c r="BT57" s="281"/>
      <c r="BU57" s="281"/>
      <c r="BV57" s="281"/>
      <c r="BW57" s="281"/>
      <c r="BX57" s="281"/>
      <c r="BY57" s="281"/>
      <c r="BZ57" s="281"/>
      <c r="CA57" s="281"/>
      <c r="CB57" s="281"/>
      <c r="CC57" s="281"/>
      <c r="CD57" s="281"/>
      <c r="CE57" s="281"/>
      <c r="CF57" s="281"/>
      <c r="CG57" s="281"/>
      <c r="CH57" s="281"/>
      <c r="CI57" s="281"/>
      <c r="CJ57" s="47"/>
      <c r="CK57" s="47"/>
      <c r="CL57" s="47"/>
      <c r="CM57" s="47"/>
      <c r="CN57" s="47"/>
      <c r="CO57" s="48"/>
    </row>
    <row r="58" spans="2:103" s="49" customFormat="1" ht="31.9" customHeight="1" x14ac:dyDescent="0.4">
      <c r="B58" s="282" t="s">
        <v>237</v>
      </c>
      <c r="C58" s="282"/>
      <c r="D58" s="282"/>
      <c r="E58" s="282"/>
      <c r="F58" s="282"/>
      <c r="G58" s="282"/>
      <c r="H58" s="282"/>
      <c r="I58" s="282"/>
      <c r="J58" s="282"/>
      <c r="K58" s="282"/>
      <c r="L58" s="282"/>
      <c r="M58" s="282"/>
      <c r="N58" s="282"/>
      <c r="O58" s="282"/>
      <c r="P58" s="282"/>
      <c r="Q58" s="282"/>
      <c r="R58" s="282"/>
      <c r="S58" s="282"/>
      <c r="T58" s="282"/>
      <c r="U58" s="282"/>
      <c r="V58" s="282"/>
      <c r="W58" s="282"/>
      <c r="X58" s="282"/>
      <c r="Y58" s="282"/>
      <c r="Z58" s="282"/>
      <c r="AA58" s="282"/>
      <c r="AB58" s="282"/>
      <c r="AC58" s="282"/>
      <c r="AD58" s="282"/>
      <c r="AE58" s="282"/>
      <c r="AF58" s="282"/>
      <c r="AG58" s="282"/>
      <c r="AH58" s="282"/>
      <c r="AI58" s="282"/>
      <c r="AJ58" s="282"/>
      <c r="AK58" s="282"/>
      <c r="AL58" s="282"/>
      <c r="AM58" s="282"/>
      <c r="AN58" s="282"/>
      <c r="AO58" s="282"/>
      <c r="AP58" s="282"/>
      <c r="AQ58" s="282"/>
      <c r="AR58" s="282"/>
      <c r="AS58" s="282"/>
      <c r="AT58" s="282"/>
      <c r="AU58" s="282"/>
      <c r="AV58" s="282"/>
      <c r="AW58" s="282"/>
      <c r="AX58" s="282"/>
      <c r="AY58" s="282"/>
      <c r="AZ58" s="282"/>
      <c r="BA58" s="282"/>
      <c r="BB58" s="282"/>
      <c r="BC58" s="282"/>
      <c r="BD58" s="282"/>
      <c r="BE58" s="282"/>
      <c r="BF58" s="282"/>
      <c r="BG58" s="282"/>
      <c r="BH58" s="282"/>
      <c r="BI58" s="282"/>
      <c r="BJ58" s="282"/>
      <c r="BK58" s="282"/>
      <c r="BL58" s="282"/>
      <c r="BM58" s="282"/>
      <c r="BN58" s="282"/>
      <c r="BO58" s="282"/>
      <c r="BP58" s="282"/>
      <c r="BQ58" s="282"/>
      <c r="BR58" s="282"/>
      <c r="BS58" s="282"/>
      <c r="BT58" s="282"/>
      <c r="BU58" s="282"/>
      <c r="BV58" s="282"/>
      <c r="BW58" s="282"/>
      <c r="BX58" s="282"/>
      <c r="BY58" s="282"/>
      <c r="BZ58" s="282"/>
      <c r="CA58" s="282"/>
      <c r="CB58" s="282"/>
      <c r="CC58" s="282"/>
      <c r="CD58" s="282"/>
      <c r="CE58" s="282"/>
      <c r="CF58" s="282"/>
      <c r="CG58" s="282"/>
      <c r="CH58" s="282"/>
      <c r="CI58" s="283"/>
      <c r="CJ58" s="283"/>
      <c r="CK58" s="283"/>
      <c r="CL58" s="283"/>
      <c r="CM58" s="283"/>
      <c r="CN58" s="283"/>
      <c r="CO58" s="48"/>
    </row>
  </sheetData>
  <sheetProtection algorithmName="SHA-512" hashValue="egzwnZi6nyB14OiVmFbpK9JJzCYqwRvtrfZQZHDtedvg6+px0A4MSejmAueIXvj50FL+T8SkrlMS9fKBZyvNMw==" saltValue="jrbfKFz7ot2O3399b7qS3Q==" spinCount="100000" sheet="1" objects="1" scenarios="1"/>
  <mergeCells count="116">
    <mergeCell ref="BZ5:CB5"/>
    <mergeCell ref="CC5:CF5"/>
    <mergeCell ref="CG5:CH5"/>
    <mergeCell ref="CI5:CL5"/>
    <mergeCell ref="CM5:CN5"/>
    <mergeCell ref="P6:W6"/>
    <mergeCell ref="AB1:AO1"/>
    <mergeCell ref="AP1:BC1"/>
    <mergeCell ref="BI1:BQ2"/>
    <mergeCell ref="BR1:CN2"/>
    <mergeCell ref="AB2:AO6"/>
    <mergeCell ref="AP2:BC6"/>
    <mergeCell ref="BI3:BQ3"/>
    <mergeCell ref="BR3:CN3"/>
    <mergeCell ref="BI5:BQ5"/>
    <mergeCell ref="BR5:BY5"/>
    <mergeCell ref="B8:CN8"/>
    <mergeCell ref="A9:CO9"/>
    <mergeCell ref="B11:CN11"/>
    <mergeCell ref="B13:CN13"/>
    <mergeCell ref="B14:CN14"/>
    <mergeCell ref="B15:K17"/>
    <mergeCell ref="L15:P15"/>
    <mergeCell ref="Q15:AX15"/>
    <mergeCell ref="AY15:BI15"/>
    <mergeCell ref="BJ15:CN15"/>
    <mergeCell ref="B22:CN22"/>
    <mergeCell ref="B23:K24"/>
    <mergeCell ref="L23:AX24"/>
    <mergeCell ref="AY23:BI23"/>
    <mergeCell ref="BJ23:CN23"/>
    <mergeCell ref="AY24:BI24"/>
    <mergeCell ref="BJ24:CN24"/>
    <mergeCell ref="L16:AX17"/>
    <mergeCell ref="AY16:BI16"/>
    <mergeCell ref="BJ16:CN16"/>
    <mergeCell ref="AY17:BI17"/>
    <mergeCell ref="BJ17:CN17"/>
    <mergeCell ref="B18:K20"/>
    <mergeCell ref="L18:N18"/>
    <mergeCell ref="P18:AA18"/>
    <mergeCell ref="AB18:CN18"/>
    <mergeCell ref="L19:CN20"/>
    <mergeCell ref="B25:K27"/>
    <mergeCell ref="L25:N25"/>
    <mergeCell ref="P25:AA25"/>
    <mergeCell ref="AB25:CN25"/>
    <mergeCell ref="L26:CN27"/>
    <mergeCell ref="B28:K28"/>
    <mergeCell ref="L28:AX28"/>
    <mergeCell ref="AY28:BI28"/>
    <mergeCell ref="BJ28:CN28"/>
    <mergeCell ref="B33:K34"/>
    <mergeCell ref="L33:AX34"/>
    <mergeCell ref="AY33:BI33"/>
    <mergeCell ref="BJ33:CN33"/>
    <mergeCell ref="AY34:BI34"/>
    <mergeCell ref="BJ34:CN34"/>
    <mergeCell ref="B29:K29"/>
    <mergeCell ref="L29:AX29"/>
    <mergeCell ref="AY29:BI29"/>
    <mergeCell ref="BJ29:CN29"/>
    <mergeCell ref="B31:CN31"/>
    <mergeCell ref="B32:CN32"/>
    <mergeCell ref="B35:K37"/>
    <mergeCell ref="L35:N35"/>
    <mergeCell ref="P35:AA35"/>
    <mergeCell ref="AB35:CN35"/>
    <mergeCell ref="L36:CN37"/>
    <mergeCell ref="B38:K38"/>
    <mergeCell ref="L38:AX38"/>
    <mergeCell ref="AY38:BI38"/>
    <mergeCell ref="BJ38:CN38"/>
    <mergeCell ref="B39:K39"/>
    <mergeCell ref="L39:AX39"/>
    <mergeCell ref="AY39:BI39"/>
    <mergeCell ref="BJ39:CN39"/>
    <mergeCell ref="B41:CN41"/>
    <mergeCell ref="B42:K43"/>
    <mergeCell ref="L42:AX43"/>
    <mergeCell ref="AY42:BI42"/>
    <mergeCell ref="BJ42:CN42"/>
    <mergeCell ref="AY43:BI43"/>
    <mergeCell ref="L48:AX48"/>
    <mergeCell ref="AY48:BI48"/>
    <mergeCell ref="BJ48:CN48"/>
    <mergeCell ref="BJ43:CN43"/>
    <mergeCell ref="B44:K46"/>
    <mergeCell ref="L44:N44"/>
    <mergeCell ref="P44:AA44"/>
    <mergeCell ref="AB44:CN44"/>
    <mergeCell ref="L45:CN46"/>
    <mergeCell ref="B57:L57"/>
    <mergeCell ref="O57:CI57"/>
    <mergeCell ref="B58:CH58"/>
    <mergeCell ref="CI58:CN58"/>
    <mergeCell ref="C3:Z3"/>
    <mergeCell ref="B53:K53"/>
    <mergeCell ref="L53:CN53"/>
    <mergeCell ref="B54:K55"/>
    <mergeCell ref="L54:CH54"/>
    <mergeCell ref="CI54:CN54"/>
    <mergeCell ref="L55:CH55"/>
    <mergeCell ref="CI55:CN55"/>
    <mergeCell ref="B50:CN50"/>
    <mergeCell ref="B51:K52"/>
    <mergeCell ref="L51:AX52"/>
    <mergeCell ref="AY51:BI51"/>
    <mergeCell ref="BJ51:CN51"/>
    <mergeCell ref="AY52:BI52"/>
    <mergeCell ref="BJ52:CN52"/>
    <mergeCell ref="B47:K47"/>
    <mergeCell ref="L47:AX47"/>
    <mergeCell ref="AY47:BI47"/>
    <mergeCell ref="BJ47:CN47"/>
    <mergeCell ref="B48:K48"/>
  </mergeCells>
  <phoneticPr fontId="2"/>
  <conditionalFormatting sqref="L16">
    <cfRule type="cellIs" dxfId="61" priority="36" operator="equal">
      <formula>""</formula>
    </cfRule>
  </conditionalFormatting>
  <conditionalFormatting sqref="Q15">
    <cfRule type="cellIs" dxfId="60" priority="35" operator="equal">
      <formula>""</formula>
    </cfRule>
  </conditionalFormatting>
  <conditionalFormatting sqref="BJ23:BJ24">
    <cfRule type="cellIs" dxfId="59" priority="34" operator="equal">
      <formula>""</formula>
    </cfRule>
  </conditionalFormatting>
  <conditionalFormatting sqref="L23">
    <cfRule type="cellIs" dxfId="58" priority="33" operator="equal">
      <formula>""</formula>
    </cfRule>
  </conditionalFormatting>
  <conditionalFormatting sqref="BJ29 BJ51:BJ52">
    <cfRule type="cellIs" dxfId="57" priority="32" operator="equal">
      <formula>""</formula>
    </cfRule>
  </conditionalFormatting>
  <conditionalFormatting sqref="L29">
    <cfRule type="cellIs" dxfId="56" priority="31" operator="equal">
      <formula>""</formula>
    </cfRule>
  </conditionalFormatting>
  <conditionalFormatting sqref="L51">
    <cfRule type="cellIs" dxfId="55" priority="30" operator="equal">
      <formula>""</formula>
    </cfRule>
  </conditionalFormatting>
  <conditionalFormatting sqref="BJ28">
    <cfRule type="cellIs" dxfId="54" priority="29" operator="equal">
      <formula>""</formula>
    </cfRule>
  </conditionalFormatting>
  <conditionalFormatting sqref="L28">
    <cfRule type="cellIs" dxfId="53" priority="28" operator="equal">
      <formula>""</formula>
    </cfRule>
  </conditionalFormatting>
  <conditionalFormatting sqref="BJ15">
    <cfRule type="cellIs" dxfId="52" priority="27" operator="equal">
      <formula>""</formula>
    </cfRule>
  </conditionalFormatting>
  <conditionalFormatting sqref="BJ16">
    <cfRule type="cellIs" dxfId="51" priority="26" operator="equal">
      <formula>""</formula>
    </cfRule>
  </conditionalFormatting>
  <conditionalFormatting sqref="BJ17">
    <cfRule type="cellIs" dxfId="50" priority="25" operator="equal">
      <formula>""</formula>
    </cfRule>
  </conditionalFormatting>
  <conditionalFormatting sqref="L19">
    <cfRule type="cellIs" dxfId="49" priority="23" operator="equal">
      <formula>""</formula>
    </cfRule>
  </conditionalFormatting>
  <conditionalFormatting sqref="P18">
    <cfRule type="cellIs" dxfId="48" priority="24" operator="equal">
      <formula>""</formula>
    </cfRule>
  </conditionalFormatting>
  <conditionalFormatting sqref="L26">
    <cfRule type="cellIs" dxfId="47" priority="21" operator="equal">
      <formula>""</formula>
    </cfRule>
  </conditionalFormatting>
  <conditionalFormatting sqref="P25">
    <cfRule type="cellIs" dxfId="46" priority="22" operator="equal">
      <formula>""</formula>
    </cfRule>
  </conditionalFormatting>
  <conditionalFormatting sqref="L53">
    <cfRule type="cellIs" dxfId="45" priority="20" operator="equal">
      <formula>""</formula>
    </cfRule>
  </conditionalFormatting>
  <conditionalFormatting sqref="BJ33:BJ34">
    <cfRule type="cellIs" dxfId="44" priority="19" operator="equal">
      <formula>""</formula>
    </cfRule>
  </conditionalFormatting>
  <conditionalFormatting sqref="L33">
    <cfRule type="cellIs" dxfId="43" priority="18" operator="equal">
      <formula>""</formula>
    </cfRule>
  </conditionalFormatting>
  <conditionalFormatting sqref="BJ39">
    <cfRule type="cellIs" dxfId="42" priority="17" operator="equal">
      <formula>""</formula>
    </cfRule>
  </conditionalFormatting>
  <conditionalFormatting sqref="L39">
    <cfRule type="cellIs" dxfId="41" priority="16" operator="equal">
      <formula>""</formula>
    </cfRule>
  </conditionalFormatting>
  <conditionalFormatting sqref="BJ38">
    <cfRule type="cellIs" dxfId="40" priority="15" operator="equal">
      <formula>""</formula>
    </cfRule>
  </conditionalFormatting>
  <conditionalFormatting sqref="L38">
    <cfRule type="cellIs" dxfId="39" priority="14" operator="equal">
      <formula>""</formula>
    </cfRule>
  </conditionalFormatting>
  <conditionalFormatting sqref="L36">
    <cfRule type="cellIs" dxfId="38" priority="12" operator="equal">
      <formula>""</formula>
    </cfRule>
  </conditionalFormatting>
  <conditionalFormatting sqref="P35">
    <cfRule type="cellIs" dxfId="37" priority="13" operator="equal">
      <formula>""</formula>
    </cfRule>
  </conditionalFormatting>
  <conditionalFormatting sqref="BJ42:BJ43">
    <cfRule type="cellIs" dxfId="36" priority="11" operator="equal">
      <formula>""</formula>
    </cfRule>
  </conditionalFormatting>
  <conditionalFormatting sqref="L42">
    <cfRule type="cellIs" dxfId="35" priority="10" operator="equal">
      <formula>""</formula>
    </cfRule>
  </conditionalFormatting>
  <conditionalFormatting sqref="BJ48">
    <cfRule type="cellIs" dxfId="34" priority="9" operator="equal">
      <formula>""</formula>
    </cfRule>
  </conditionalFormatting>
  <conditionalFormatting sqref="L48">
    <cfRule type="cellIs" dxfId="33" priority="8" operator="equal">
      <formula>""</formula>
    </cfRule>
  </conditionalFormatting>
  <conditionalFormatting sqref="BJ47">
    <cfRule type="cellIs" dxfId="32" priority="7" operator="equal">
      <formula>""</formula>
    </cfRule>
  </conditionalFormatting>
  <conditionalFormatting sqref="L47">
    <cfRule type="cellIs" dxfId="31" priority="6" operator="equal">
      <formula>""</formula>
    </cfRule>
  </conditionalFormatting>
  <conditionalFormatting sqref="CC5">
    <cfRule type="cellIs" dxfId="30" priority="4" operator="equal">
      <formula>""</formula>
    </cfRule>
  </conditionalFormatting>
  <conditionalFormatting sqref="P44">
    <cfRule type="cellIs" dxfId="29" priority="5" operator="equal">
      <formula>""</formula>
    </cfRule>
  </conditionalFormatting>
  <conditionalFormatting sqref="CI5">
    <cfRule type="cellIs" dxfId="28" priority="3" operator="equal">
      <formula>""</formula>
    </cfRule>
  </conditionalFormatting>
  <conditionalFormatting sqref="BR5">
    <cfRule type="cellIs" dxfId="27" priority="2" operator="equal">
      <formula>""</formula>
    </cfRule>
  </conditionalFormatting>
  <conditionalFormatting sqref="L45">
    <cfRule type="cellIs" dxfId="26" priority="1" operator="equal">
      <formula>""</formula>
    </cfRule>
  </conditionalFormatting>
  <dataValidations count="4">
    <dataValidation type="list" imeMode="disabled" allowBlank="1" showInputMessage="1" showErrorMessage="1" sqref="LV1:LZ3 VR1:VV3 AFN1:AFR3 APJ1:APN3 AZF1:AZJ3 BJB1:BJF3 BSX1:BTB3 CCT1:CCX3 CMP1:CMT3 CWL1:CWP3 DGH1:DGL3 DQD1:DQH3 DZZ1:EAD3 EJV1:EJZ3 ETR1:ETV3 FDN1:FDR3 FNJ1:FNN3 FXF1:FXJ3 GHB1:GHF3 GQX1:GRB3 HAT1:HAX3 HKP1:HKT3 HUL1:HUP3 IEH1:IEL3 IOD1:IOH3 IXZ1:IYD3 JHV1:JHZ3 JRR1:JRV3 KBN1:KBR3 KLJ1:KLN3 KVF1:KVJ3 LFB1:LFF3 LOX1:LPB3 LYT1:LYX3 MIP1:MIT3 MSL1:MSP3 NCH1:NCL3 NMD1:NMH3 NVZ1:NWD3 OFV1:OFZ3 OPR1:OPV3 OZN1:OZR3 PJJ1:PJN3 PTF1:PTJ3 QDB1:QDF3 QMX1:QNB3 QWT1:QWX3 RGP1:RGT3 RQL1:RQP3 SAH1:SAL3 SKD1:SKH3 STZ1:SUD3 TDV1:TDZ3 TNR1:TNV3 TXN1:TXR3 UHJ1:UHN3 URF1:URJ3 VBB1:VBF3 VKX1:VLB3 VUT1:VUX3 WEP1:WET3 WLT1:WLX3">
      <formula1>"3,4,5,6,7,8,9,10,11,12"</formula1>
    </dataValidation>
    <dataValidation type="list" imeMode="disabled" allowBlank="1" showInputMessage="1" showErrorMessage="1" sqref="LO1:LS3 VK1:VO3 AFG1:AFK3 APC1:APG3 AYY1:AZC3 BIU1:BIY3 BSQ1:BSU3 CCM1:CCQ3 CMI1:CMM3 CWE1:CWI3 DGA1:DGE3 DPW1:DQA3 DZS1:DZW3 EJO1:EJS3 ETK1:ETO3 FDG1:FDK3 FNC1:FNG3 FWY1:FXC3 GGU1:GGY3 GQQ1:GQU3 HAM1:HAQ3 HKI1:HKM3 HUE1:HUI3 IEA1:IEE3 INW1:IOA3 IXS1:IXW3 JHO1:JHS3 JRK1:JRO3 KBG1:KBK3 KLC1:KLG3 KUY1:KVC3 LEU1:LEY3 LOQ1:LOU3 LYM1:LYQ3 MII1:MIM3 MSE1:MSI3 NCA1:NCE3 NLW1:NMA3 NVS1:NVW3 OFO1:OFS3 OPK1:OPO3 OZG1:OZK3 PJC1:PJG3 PSY1:PTC3 QCU1:QCY3 QMQ1:QMU3 QWM1:QWQ3 RGI1:RGM3 RQE1:RQI3 SAA1:SAE3 SJW1:SKA3 STS1:STW3 TDO1:TDS3 TNK1:TNO3 TXG1:TXK3 UHC1:UHG3 UQY1:URC3 VAU1:VAY3 VKQ1:VKU3 VUM1:VUQ3 WEI1:WEM3 WLM1:WLQ3">
      <formula1>"28"</formula1>
    </dataValidation>
    <dataValidation type="list" imeMode="disabled" allowBlank="1" showInputMessage="1" showErrorMessage="1" sqref="MC1:MG3 VY1:WC3 AFU1:AFY3 APQ1:APU3 AZM1:AZQ3 BJI1:BJM3 BTE1:BTI3 CDA1:CDE3 CMW1:CNA3 CWS1:CWW3 DGO1:DGS3 DQK1:DQO3 EAG1:EAK3 EKC1:EKG3 ETY1:EUC3 FDU1:FDY3 FNQ1:FNU3 FXM1:FXQ3 GHI1:GHM3 GRE1:GRI3 HBA1:HBE3 HKW1:HLA3 HUS1:HUW3 IEO1:IES3 IOK1:IOO3 IYG1:IYK3 JIC1:JIG3 JRY1:JSC3 KBU1:KBY3 KLQ1:KLU3 KVM1:KVQ3 LFI1:LFM3 LPE1:LPI3 LZA1:LZE3 MIW1:MJA3 MSS1:MSW3 NCO1:NCS3 NMK1:NMO3 NWG1:NWK3 OGC1:OGG3 OPY1:OQC3 OZU1:OZY3 PJQ1:PJU3 PTM1:PTQ3 QDI1:QDM3 QNE1:QNI3 QXA1:QXE3 RGW1:RHA3 RQS1:RQW3 SAO1:SAS3 SKK1:SKO3 SUG1:SUK3 TEC1:TEG3 TNY1:TOC3 TXU1:TXY3 UHQ1:UHU3 URM1:URQ3 VBI1:VBM3 VLE1:VLI3 VVA1:VVE3 WEW1:WFA3 WMA1:WME3">
      <formula1>"1,2,3,4,5,6,7,8,9,10,11,12,13,14,15,16,17,18,19,20,21,22,23,24,25,26,27,28,29,30,31"</formula1>
    </dataValidation>
    <dataValidation imeMode="disabled" allowBlank="1" showInputMessage="1" showErrorMessage="1" sqref="VB17:VF17 AEX17:AFB17 AOT17:AOX17 AYP17:AYT17 BIL17:BIP17 BSH17:BSL17 CCD17:CCH17 CLZ17:CMD17 CVV17:CVZ17 DFR17:DFV17 DPN17:DPR17 DZJ17:DZN17 EJF17:EJJ17 ETB17:ETF17 FCX17:FDB17 FMT17:FMX17 FWP17:FWT17 GGL17:GGP17 GQH17:GQL17 HAD17:HAH17 HJZ17:HKD17 HTV17:HTZ17 IDR17:IDV17 INN17:INR17 IXJ17:IXN17 JHF17:JHJ17 JRB17:JRF17 KAX17:KBB17 KKT17:KKX17 KUP17:KUT17 LEL17:LEP17 LOH17:LOL17 LYD17:LYH17 MHZ17:MID17 MRV17:MRZ17 NBR17:NBV17 NLN17:NLR17 NVJ17:NVN17 OFF17:OFJ17 OPB17:OPF17 OYX17:OZB17 PIT17:PIX17 PSP17:PST17 QCL17:QCP17 QMH17:QML17 QWD17:QWH17 RFZ17:RGD17 RPV17:RPZ17 RZR17:RZV17 SJN17:SJR17 STJ17:STN17 TDF17:TDJ17 TNB17:TNF17 TWX17:TXB17 UGT17:UGX17 UQP17:UQT17 VAL17:VAP17 VKH17:VKL17 VUD17:VUH17 WDZ17:WED17 WLD17:WLH17 KY17:LC17 VTW28 UU17:UY17 AEQ17:AEU17 AOM17:AOQ17 AYI17:AYM17 BIE17:BII17 BSA17:BSE17 CBW17:CCA17 CLS17:CLW17 CVO17:CVS17 DFK17:DFO17 DPG17:DPK17 DZC17:DZG17 EIY17:EJC17 ESU17:ESY17 FCQ17:FCU17 FMM17:FMQ17 FWI17:FWM17 GGE17:GGI17 GQA17:GQE17 GZW17:HAA17 HJS17:HJW17 HTO17:HTS17 IDK17:IDO17 ING17:INK17 IXC17:IXG17 JGY17:JHC17 JQU17:JQY17 KAQ17:KAU17 KKM17:KKQ17 KUI17:KUM17 LEE17:LEI17 LOA17:LOE17 LXW17:LYA17 MHS17:MHW17 MRO17:MRS17 NBK17:NBO17 NLG17:NLK17 NVC17:NVG17 OEY17:OFC17 OOU17:OOY17 OYQ17:OYU17 PIM17:PIQ17 PSI17:PSM17 QCE17:QCI17 QMA17:QME17 QVW17:QWA17 RFS17:RFW17 RPO17:RPS17 RZK17:RZO17 SJG17:SJK17 STC17:STG17 TCY17:TDC17 TMU17:TMY17 TWQ17:TWU17 UGM17:UGQ17 UQI17:UQM17 VAE17:VAI17 VKA17:VKE17 VTW17:VUA17 WDS17:WDW17 WKW17:WLA17 VUV29:VVG29 TWQ28 WER29:WFC29 UGM28 WLV29:WMG29 JI29:JQ29 WCY29:WDG29 VTC29:VTK29 VJG29:VJO29 UZK29:UZS29 UPO29:UPW29 UFS29:UGA29 TVW29:TWE29 TMA29:TMI29 TCE29:TCM29 SSI29:SSQ29 SIM29:SIU29 RYQ29:RYY29 ROU29:RPC29 REY29:RFG29 QVC29:QVK29 QLG29:QLO29 QBK29:QBS29 PRO29:PRW29 PHS29:PIA29 OXW29:OYE29 OOA29:OOI29 OEE29:OEM29 NUI29:NUQ29 NKM29:NKU29 NAQ29:NAY29 MQU29:MRC29 MGY29:MHG29 LXC29:LXK29 LNG29:LNO29 LDK29:LDS29 KTO29:KTW29 KJS29:KKA29 JZW29:KAE29 JQA29:JQI29 JGE29:JGM29 IWI29:IWQ29 IMM29:IMU29 ICQ29:ICY29 HSU29:HTC29 HIY29:HJG29 GZC29:GZK29 GPG29:GPO29 GFK29:GFS29 FVO29:FVW29 FLS29:FMA29 FBW29:FCE29 ESA29:ESI29 EIE29:EIM29 DYI29:DYQ29 DOM29:DOU29 DEQ29:DEY29 CUU29:CVC29 CKY29:CLG29 CBC29:CBK29 BRG29:BRO29 BHK29:BHS29 AXO29:AXW29 ANS29:AOA29 ADW29:AEE29 UA29:UI29 SJG28 KE29:KM29 WCN29:WCV29 VSR29:VSZ29 VIV29:VJD29 UYZ29:UZH29 UPD29:UPL29 UFH29:UFP29 TVL29:TVT29 TLP29:TLX29 TBT29:TCB29 SRX29:SSF29 SIB29:SIJ29 RYF29:RYN29 ROJ29:ROR29 REN29:REV29 QUR29:QUZ29 QKV29:QLD29 QAZ29:QBH29 PRD29:PRL29 PHH29:PHP29 OXL29:OXT29 ONP29:ONX29 ODT29:OEB29 NTX29:NUF29 NKB29:NKJ29 NAF29:NAN29 MQJ29:MQR29 MGN29:MGV29 LWR29:LWZ29 LMV29:LND29 LCZ29:LDH29 KTD29:KTL29 KJH29:KJP29 JZL29:JZT29 JPP29:JPX29 JFT29:JGB29 IVX29:IWF29 IMB29:IMJ29 ICF29:ICN29 HSJ29:HSR29 HIN29:HIV29 GYR29:GYZ29 GOV29:GPD29 GEZ29:GFH29 FVD29:FVL29 FLH29:FLP29 FBL29:FBT29 ERP29:ERX29 EHT29:EIB29 DXX29:DYF29 DOB29:DOJ29 DEF29:DEN29 CUJ29:CUR29 CKN29:CKV29 CAR29:CAZ29 BQV29:BRD29 BGZ29:BHH29 AXD29:AXL29 ANH29:ANP29 ADL29:ADT29 TP29:TX29 STC28 TCY28 TMU28 VKA28 WDS28 WKW28 RZK28 JT29:KB29 VAE28 UQI28 QMA28 WCC29:WCK29 VSG29:VSO29 VIK29:VIS29 UYO29:UYW29 UOS29:UPA29 UEW29:UFE29 TVA29:TVI29 TLE29:TLM29 TBI29:TBQ29 SRM29:SRU29 SHQ29:SHY29 RXU29:RYC29 RNY29:ROG29 REC29:REK29 QUG29:QUO29 QKK29:QKS29 QAO29:QAW29 PQS29:PRA29 PGW29:PHE29 OXA29:OXI29 ONE29:ONM29 ODI29:ODQ29 NTM29:NTU29 NJQ29:NJY29 MZU29:NAC29 MPY29:MQG29 MGC29:MGK29 LWG29:LWO29 LMK29:LMS29 LCO29:LCW29 KSS29:KTA29 KIW29:KJE29 JZA29:JZI29 JPE29:JPM29 JFI29:JFQ29 IVM29:IVU29 ILQ29:ILY29 IBU29:ICC29 HRY29:HSG29 HIC29:HIK29 GYG29:GYO29 GOK29:GOS29 GEO29:GEW29 FUS29:FVA29 FKW29:FLE29 FBA29:FBI29 ERE29:ERM29 EHI29:EHQ29 DXM29:DXU29 DNQ29:DNY29 DDU29:DEC29 CTY29:CUG29 CKC29:CKK29 CAG29:CAO29 BQK29:BQS29 BGO29:BGW29 AWS29:AXA29 AMW29:ANE29 ADA29:ADI29 TE29:TM29 LA29:LJ29 QVW28 RFS28 RPO28 QCE28 LP28 VL28 AFH28 APD28 AYZ28 BIV28 BSR28 CCN28 CMJ28 CWF28 DGB28 DPX28 DZT28 EJP28 ETL28 FDH28 FND28 FWZ28 GGV28 GQR28 HAN28 HKJ28 HUF28 IEB28 INX28 IXT28 JHP28 JRL28 KBH28 KLD28 KUZ28 LEV28 LOR28 LYN28 MIJ28 MSF28 NCB28 NLX28 NVT28 OFP28 OPL28 OZH28 PJD28 PSZ28 QCV28 QMR28 QWN28 RGJ28 RQF28 SAB28 SJX28 STT28 TDP28 TNL28 TXH28 UHD28 UQZ28 VAV28 VKR28 VUN28 WEJ28 WLN28 KY28 UU28 AEQ28 AOM28 AYI28 BIE28 BSA28 CBW28 CLS28 CVO28 DFK28 DPG28 DZC28 EIY28 ESU28 FCQ28 FMM28 FWI28 GGE28 GQA28 GZW28 HJS28 HTO28 IDK28 ING28 IXC28 JGY28 JQU28 KAQ28 KKM28 KUI28 LEE28 LOA28 LXW28 MHS28 MRO28 NBK28 NLG28 NVC28 OEY28 OOU28 OYQ28 PIM28 PSI28 UW29:VF29 AES29:AFB29 AOO29:AOX29 AYK29:AYT29 BIG29:BIP29 BSC29:BSL29 CBY29:CCH29 CLU29:CMD29 CVQ29:CVZ29 DFM29:DFV29 DPI29:DPR29 DZE29:DZN29 EJA29:EJJ29 ESW29:ETF29 FCS29:FDB29 FMO29:FMX29 FWK29:FWT29 GGG29:GGP29 GQC29:GQL29 GZY29:HAH29 HJU29:HKD29 HTQ29:HTZ29 IDM29:IDV29 INI29:INR29 IXE29:IXN29 JHA29:JHJ29 JQW29:JRF29 KAS29:KBB29 KKO29:KKX29 KUK29:KUT29 LEG29:LEP29 LOC29:LOL29 LXY29:LYH29 MHU29:MID29 MRQ29:MRZ29 NBM29:NBV29 NLI29:NLR29 NVE29:NVN29 OFA29:OFJ29 OOW29:OPF29 OYS29:OZB29 PIO29:PIX29 PSK29:PST29 QCG29:QCP29 QMC29:QML29 QVY29:QWH29 RFU29:RGD29 RPQ29:RPZ29 RZM29:RZV29 SJI29:SJR29 STE29:STN29 TDA29:TDJ29 TMW29:TNF29 TWS29:TXB29 UGO29:UGX29 UQK29:UQT29 VAG29:VAP29 VKC29:VKL29 VTY29:VUH29 WDU29:WED29 WKY29:WLH29 LL29:LU29 VH29:VQ29 AFD29:AFM29 AOZ29:API29 AYV29:AZE29 BIR29:BJA29 BSN29:BSW29 CCJ29:CCS29 CMF29:CMO29 CWB29:CWK29 DFX29:DGG29 DPT29:DQC29 DZP29:DZY29 EJL29:EJU29 ETH29:ETQ29 FDD29:FDM29 FMZ29:FNI29 FWV29:FXE29 GGR29:GHA29 GQN29:GQW29 HAJ29:HAS29 HKF29:HKO29 HUB29:HUK29 IDX29:IEG29 INT29:IOC29 IXP29:IXY29 JHL29:JHU29 JRH29:JRQ29 KBD29:KBM29 KKZ29:KLI29 KUV29:KVE29 LER29:LFA29 LON29:LOW29 LYJ29:LYS29 MIF29:MIO29 MSB29:MSK29 NBX29:NCG29 NLT29:NMC29 NVP29:NVY29 OFL29:OFU29 OPH29:OPQ29 OZD29:OZM29 PIZ29:PJI29 PSV29:PTE29 QCR29:QDA29 QMN29:QMW29 QWJ29:QWS29 RGF29:RGO29 RQB29:RQK29 RZX29:SAG29 SJT29:SKC29 STP29:STY29 TDL29:TDU29 TNH29:TNQ29 TXD29:TXM29 UGZ29:UHI29 UQV29:URE29 VAR29:VBA29 VKN29:VKW29 VUJ29:VUS29 WEF29:WEO29 WLJ29:WLS29 LX29:MI29 VT29:WE29 AFP29:AGA29 APL29:APW29 AZH29:AZS29 BJD29:BJO29 BSZ29:BTK29 CCV29:CDG29 CMR29:CNC29 CWN29:CWY29 DGJ29:DGU29 DQF29:DQQ29 EAB29:EAM29 EJX29:EKI29 ETT29:EUE29 FDP29:FEA29 FNL29:FNW29 FXH29:FXS29 GHD29:GHO29 GQZ29:GRK29 HAV29:HBG29 HKR29:HLC29 HUN29:HUY29 IEJ29:IEU29 IOF29:IOQ29 IYB29:IYM29 JHX29:JII29 JRT29:JSE29 KBP29:KCA29 KLL29:KLW29 KVH29:KVS29 LFD29:LFO29 LOZ29:LPK29 LYV29:LZG29 MIR29:MJC29 MSN29:MSY29 NCJ29:NCU29 NMF29:NMQ29 NWB29:NWM29 OFX29:OGI29 OPT29:OQE29 OZP29:PAA29 PJL29:PJW29 PTH29:PTS29 QDD29:QDO29 QMZ29:QNK29 QWV29:QXG29 RGR29:RHC29 RQN29:RQY29 SAJ29:SAU29 SKF29:SKQ29 SUB29:SUM29 TDX29:TEI29 TNT29:TOE29 TXP29:TYA29 UHL29:UHW29 URH29:URS29 VBD29:VBO29 VKZ29:VLK29 LF17:LJ17 P18 PIM24 OYQ24 OOU24 OEY24 NVC24 NLG24 NBK24 MRO24 MHS24 LXW24 LOA24 LEE24 KUI24 KKM24 KAQ24 JQU24 JGY24 IXC24 ING24 IDK24 HTO24 HJS24 GZW24 GQA24 GGE24 FWI24 FMM24 FCQ24 ESU24 EIY24 DZC24 DPG24 DFK24 CVO24 CLS24 CBW24 BSA24 BIE24 AYI24 AOM24 AEQ24 UU24 KY24 WLN24 WEJ24 VUN24 VKR24 VAV24 UQZ24 UHD24 TXH24 TNL24 TDP24 STT24 SJX24 SAB24 RQF24 RGJ24 QWN24 QMR24 QCV24 PSZ24 PJD24 OZH24 OPL24 OFP24 NVT24 NLX24 NCB24 MSF24 MIJ24 LYN24 LOR24 LEV24 KUZ24 KLD24 KBH24 JRL24 JHP24 IXT24 INX24 IEB24 HUF24 HKJ24 HAN24 GQR24 GGV24 FWZ24 FND24 FDH24 ETL24 EJP24 DZT24 DPX24 DGB24 CWF24 CMJ24 CCN24 BSR24 BIV24 AYZ24 APD24 AFH24 VL24 LP24 QCE24 RPO24 RFS24 QVW24 QMA24 UQI24 VAE24 RZK24 WKW24 WDS24 VKA24 TMU24 TCY24 STC24 SJG24 UGM24 TWQ24 VTW24 PSI24 P25 VTW38 VUV39:VVG39 TWQ38 WER39:WFC39 UGM38 WLV39:WMG39 JI39:JQ39 WCY39:WDG39 VTC39:VTK39 VJG39:VJO39 UZK39:UZS39 UPO39:UPW39 UFS39:UGA39 TVW39:TWE39 TMA39:TMI39 TCE39:TCM39 SSI39:SSQ39 SIM39:SIU39 RYQ39:RYY39 ROU39:RPC39 REY39:RFG39 QVC39:QVK39 QLG39:QLO39 QBK39:QBS39 PRO39:PRW39 PHS39:PIA39 OXW39:OYE39 OOA39:OOI39 OEE39:OEM39 NUI39:NUQ39 NKM39:NKU39 NAQ39:NAY39 MQU39:MRC39 MGY39:MHG39 LXC39:LXK39 LNG39:LNO39 LDK39:LDS39 KTO39:KTW39 KJS39:KKA39 JZW39:KAE39 JQA39:JQI39 JGE39:JGM39 IWI39:IWQ39 IMM39:IMU39 ICQ39:ICY39 HSU39:HTC39 HIY39:HJG39 GZC39:GZK39 GPG39:GPO39 GFK39:GFS39 FVO39:FVW39 FLS39:FMA39 FBW39:FCE39 ESA39:ESI39 EIE39:EIM39 DYI39:DYQ39 DOM39:DOU39 DEQ39:DEY39 CUU39:CVC39 CKY39:CLG39 CBC39:CBK39 BRG39:BRO39 BHK39:BHS39 AXO39:AXW39 ANS39:AOA39 ADW39:AEE39 UA39:UI39 SJG38 KE39:KM39 WCN39:WCV39 VSR39:VSZ39 VIV39:VJD39 UYZ39:UZH39 UPD39:UPL39 UFH39:UFP39 TVL39:TVT39 TLP39:TLX39 TBT39:TCB39 SRX39:SSF39 SIB39:SIJ39 RYF39:RYN39 ROJ39:ROR39 REN39:REV39 QUR39:QUZ39 QKV39:QLD39 QAZ39:QBH39 PRD39:PRL39 PHH39:PHP39 OXL39:OXT39 ONP39:ONX39 ODT39:OEB39 NTX39:NUF39 NKB39:NKJ39 NAF39:NAN39 MQJ39:MQR39 MGN39:MGV39 LWR39:LWZ39 LMV39:LND39 LCZ39:LDH39 KTD39:KTL39 KJH39:KJP39 JZL39:JZT39 JPP39:JPX39 JFT39:JGB39 IVX39:IWF39 IMB39:IMJ39 ICF39:ICN39 HSJ39:HSR39 HIN39:HIV39 GYR39:GYZ39 GOV39:GPD39 GEZ39:GFH39 FVD39:FVL39 FLH39:FLP39 FBL39:FBT39 ERP39:ERX39 EHT39:EIB39 DXX39:DYF39 DOB39:DOJ39 DEF39:DEN39 CUJ39:CUR39 CKN39:CKV39 CAR39:CAZ39 BQV39:BRD39 BGZ39:BHH39 AXD39:AXL39 ANH39:ANP39 ADL39:ADT39 TP39:TX39 STC38 TCY38 TMU38 VKA38 WDS38 WKW38 RZK38 JT39:KB39 VAE38 UQI38 QMA38 WCC39:WCK39 VSG39:VSO39 VIK39:VIS39 UYO39:UYW39 UOS39:UPA39 UEW39:UFE39 TVA39:TVI39 TLE39:TLM39 TBI39:TBQ39 SRM39:SRU39 SHQ39:SHY39 RXU39:RYC39 RNY39:ROG39 REC39:REK39 QUG39:QUO39 QKK39:QKS39 QAO39:QAW39 PQS39:PRA39 PGW39:PHE39 OXA39:OXI39 ONE39:ONM39 ODI39:ODQ39 NTM39:NTU39 NJQ39:NJY39 MZU39:NAC39 MPY39:MQG39 MGC39:MGK39 LWG39:LWO39 LMK39:LMS39 LCO39:LCW39 KSS39:KTA39 KIW39:KJE39 JZA39:JZI39 JPE39:JPM39 JFI39:JFQ39 IVM39:IVU39 ILQ39:ILY39 IBU39:ICC39 HRY39:HSG39 HIC39:HIK39 GYG39:GYO39 GOK39:GOS39 GEO39:GEW39 FUS39:FVA39 FKW39:FLE39 FBA39:FBI39 ERE39:ERM39 EHI39:EHQ39 DXM39:DXU39 DNQ39:DNY39 DDU39:DEC39 CTY39:CUG39 CKC39:CKK39 CAG39:CAO39 BQK39:BQS39 BGO39:BGW39 AWS39:AXA39 AMW39:ANE39 ADA39:ADI39 TE39:TM39 LA39:LJ39 QVW38 RFS38 RPO38 QCE38 LP38 VL38 AFH38 APD38 AYZ38 BIV38 BSR38 CCN38 CMJ38 CWF38 DGB38 DPX38 DZT38 EJP38 ETL38 FDH38 FND38 FWZ38 GGV38 GQR38 HAN38 HKJ38 HUF38 IEB38 INX38 IXT38 JHP38 JRL38 KBH38 KLD38 KUZ38 LEV38 LOR38 LYN38 MIJ38 MSF38 NCB38 NLX38 NVT38 OFP38 OPL38 OZH38 PJD38 PSZ38 QCV38 QMR38 QWN38 RGJ38 RQF38 SAB38 SJX38 STT38 TDP38 TNL38 TXH38 UHD38 UQZ38 VAV38 VKR38 VUN38 WEJ38 WLN38 KY38 UU38 AEQ38 AOM38 AYI38 BIE38 BSA38 CBW38 CLS38 CVO38 DFK38 DPG38 DZC38 EIY38 ESU38 FCQ38 FMM38 FWI38 GGE38 GQA38 GZW38 HJS38 HTO38 IDK38 ING38 IXC38 JGY38 JQU38 KAQ38 KKM38 KUI38 LEE38 LOA38 LXW38 MHS38 MRO38 NBK38 NLG38 NVC38 OEY38 OOU38 OYQ38 PIM38 PSI38 UW39:VF39 AES39:AFB39 AOO39:AOX39 AYK39:AYT39 BIG39:BIP39 BSC39:BSL39 CBY39:CCH39 CLU39:CMD39 CVQ39:CVZ39 DFM39:DFV39 DPI39:DPR39 DZE39:DZN39 EJA39:EJJ39 ESW39:ETF39 FCS39:FDB39 FMO39:FMX39 FWK39:FWT39 GGG39:GGP39 GQC39:GQL39 GZY39:HAH39 HJU39:HKD39 HTQ39:HTZ39 IDM39:IDV39 INI39:INR39 IXE39:IXN39 JHA39:JHJ39 JQW39:JRF39 KAS39:KBB39 KKO39:KKX39 KUK39:KUT39 LEG39:LEP39 LOC39:LOL39 LXY39:LYH39 MHU39:MID39 MRQ39:MRZ39 NBM39:NBV39 NLI39:NLR39 NVE39:NVN39 OFA39:OFJ39 OOW39:OPF39 OYS39:OZB39 PIO39:PIX39 PSK39:PST39 QCG39:QCP39 QMC39:QML39 QVY39:QWH39 RFU39:RGD39 RPQ39:RPZ39 RZM39:RZV39 SJI39:SJR39 STE39:STN39 TDA39:TDJ39 TMW39:TNF39 TWS39:TXB39 UGO39:UGX39 UQK39:UQT39 VAG39:VAP39 VKC39:VKL39 VTY39:VUH39 WDU39:WED39 WKY39:WLH39 LL39:LU39 VH39:VQ39 AFD39:AFM39 AOZ39:API39 AYV39:AZE39 BIR39:BJA39 BSN39:BSW39 CCJ39:CCS39 CMF39:CMO39 CWB39:CWK39 DFX39:DGG39 DPT39:DQC39 DZP39:DZY39 EJL39:EJU39 ETH39:ETQ39 FDD39:FDM39 FMZ39:FNI39 FWV39:FXE39 GGR39:GHA39 GQN39:GQW39 HAJ39:HAS39 HKF39:HKO39 HUB39:HUK39 IDX39:IEG39 INT39:IOC39 IXP39:IXY39 JHL39:JHU39 JRH39:JRQ39 KBD39:KBM39 KKZ39:KLI39 KUV39:KVE39 LER39:LFA39 LON39:LOW39 LYJ39:LYS39 MIF39:MIO39 MSB39:MSK39 NBX39:NCG39 NLT39:NMC39 NVP39:NVY39 OFL39:OFU39 OPH39:OPQ39 OZD39:OZM39 PIZ39:PJI39 PSV39:PTE39 QCR39:QDA39 QMN39:QMW39 QWJ39:QWS39 RGF39:RGO39 RQB39:RQK39 RZX39:SAG39 SJT39:SKC39 STP39:STY39 TDL39:TDU39 TNH39:TNQ39 TXD39:TXM39 UGZ39:UHI39 UQV39:URE39 VAR39:VBA39 VKN39:VKW39 VUJ39:VUS39 WEF39:WEO39 WLJ39:WLS39 LX39:MI39 VT39:WE39 AFP39:AGA39 APL39:APW39 AZH39:AZS39 BJD39:BJO39 BSZ39:BTK39 CCV39:CDG39 CMR39:CNC39 CWN39:CWY39 DGJ39:DGU39 DQF39:DQQ39 EAB39:EAM39 EJX39:EKI39 ETT39:EUE39 FDP39:FEA39 FNL39:FNW39 FXH39:FXS39 GHD39:GHO39 GQZ39:GRK39 HAV39:HBG39 HKR39:HLC39 HUN39:HUY39 IEJ39:IEU39 IOF39:IOQ39 IYB39:IYM39 JHX39:JII39 JRT39:JSE39 KBP39:KCA39 KLL39:KLW39 KVH39:KVS39 LFD39:LFO39 LOZ39:LPK39 LYV39:LZG39 MIR39:MJC39 MSN39:MSY39 NCJ39:NCU39 NMF39:NMQ39 NWB39:NWM39 OFX39:OGI39 OPT39:OQE39 OZP39:PAA39 PJL39:PJW39 PTH39:PTS39 QDD39:QDO39 QMZ39:QNK39 QWV39:QXG39 RGR39:RHC39 RQN39:RQY39 SAJ39:SAU39 SKF39:SKQ39 SUB39:SUM39 TDX39:TEI39 TNT39:TOE39 TXP39:TYA39 UHL39:UHW39 URH39:URS39 VBD39:VBO39 VKZ39:VLK39 PIM34 OYQ34 OOU34 OEY34 NVC34 NLG34 NBK34 MRO34 MHS34 LXW34 LOA34 LEE34 KUI34 KKM34 KAQ34 JQU34 JGY34 IXC34 ING34 IDK34 HTO34 HJS34 GZW34 GQA34 GGE34 FWI34 FMM34 FCQ34 ESU34 EIY34 DZC34 DPG34 DFK34 CVO34 CLS34 CBW34 BSA34 BIE34 AYI34 AOM34 AEQ34 UU34 KY34 WLN34 WEJ34 VUN34 VKR34 VAV34 UQZ34 UHD34 TXH34 TNL34 TDP34 STT34 SJX34 SAB34 RQF34 RGJ34 QWN34 QMR34 QCV34 PSZ34 PJD34 OZH34 OPL34 OFP34 NVT34 NLX34 NCB34 MSF34 MIJ34 LYN34 LOR34 LEV34 KUZ34 KLD34 KBH34 JRL34 JHP34 IXT34 INX34 IEB34 HUF34 HKJ34 HAN34 GQR34 GGV34 FWZ34 FND34 FDH34 ETL34 EJP34 DZT34 DPX34 DGB34 CWF34 CMJ34 CCN34 BSR34 BIV34 AYZ34 APD34 AFH34 VL34 LP34 QCE34 RPO34 RFS34 QVW34 QMA34 UQI34 VAE34 RZK34 WKW34 WDS34 VKA34 TMU34 TCY34 STC34 SJG34 UGM34 TWQ34 VTW34 PSI34 P35 VTW47 VUV48:VVG48 TWQ47 WER48:WFC48 UGM47 WLV48:WMG48 JI48:JQ48 WCY48:WDG48 VTC48:VTK48 VJG48:VJO48 UZK48:UZS48 UPO48:UPW48 UFS48:UGA48 TVW48:TWE48 TMA48:TMI48 TCE48:TCM48 SSI48:SSQ48 SIM48:SIU48 RYQ48:RYY48 ROU48:RPC48 REY48:RFG48 QVC48:QVK48 QLG48:QLO48 QBK48:QBS48 PRO48:PRW48 PHS48:PIA48 OXW48:OYE48 OOA48:OOI48 OEE48:OEM48 NUI48:NUQ48 NKM48:NKU48 NAQ48:NAY48 MQU48:MRC48 MGY48:MHG48 LXC48:LXK48 LNG48:LNO48 LDK48:LDS48 KTO48:KTW48 KJS48:KKA48 JZW48:KAE48 JQA48:JQI48 JGE48:JGM48 IWI48:IWQ48 IMM48:IMU48 ICQ48:ICY48 HSU48:HTC48 HIY48:HJG48 GZC48:GZK48 GPG48:GPO48 GFK48:GFS48 FVO48:FVW48 FLS48:FMA48 FBW48:FCE48 ESA48:ESI48 EIE48:EIM48 DYI48:DYQ48 DOM48:DOU48 DEQ48:DEY48 CUU48:CVC48 CKY48:CLG48 CBC48:CBK48 BRG48:BRO48 BHK48:BHS48 AXO48:AXW48 ANS48:AOA48 ADW48:AEE48 UA48:UI48 SJG47 KE48:KM48 WCN48:WCV48 VSR48:VSZ48 VIV48:VJD48 UYZ48:UZH48 UPD48:UPL48 UFH48:UFP48 TVL48:TVT48 TLP48:TLX48 TBT48:TCB48 SRX48:SSF48 SIB48:SIJ48 RYF48:RYN48 ROJ48:ROR48 REN48:REV48 QUR48:QUZ48 QKV48:QLD48 QAZ48:QBH48 PRD48:PRL48 PHH48:PHP48 OXL48:OXT48 ONP48:ONX48 ODT48:OEB48 NTX48:NUF48 NKB48:NKJ48 NAF48:NAN48 MQJ48:MQR48 MGN48:MGV48 LWR48:LWZ48 LMV48:LND48 LCZ48:LDH48 KTD48:KTL48 KJH48:KJP48 JZL48:JZT48 JPP48:JPX48 JFT48:JGB48 IVX48:IWF48 IMB48:IMJ48 ICF48:ICN48 HSJ48:HSR48 HIN48:HIV48 GYR48:GYZ48 GOV48:GPD48 GEZ48:GFH48 FVD48:FVL48 FLH48:FLP48 FBL48:FBT48 ERP48:ERX48 EHT48:EIB48 DXX48:DYF48 DOB48:DOJ48 DEF48:DEN48 CUJ48:CUR48 CKN48:CKV48 CAR48:CAZ48 BQV48:BRD48 BGZ48:BHH48 AXD48:AXL48 ANH48:ANP48 ADL48:ADT48 TP48:TX48 STC47 TCY47 TMU47 VKA47 WDS47 WKW47 RZK47 JT48:KB48 VAE47 UQI47 QMA47 WCC48:WCK48 VSG48:VSO48 VIK48:VIS48 UYO48:UYW48 UOS48:UPA48 UEW48:UFE48 TVA48:TVI48 TLE48:TLM48 TBI48:TBQ48 SRM48:SRU48 SHQ48:SHY48 RXU48:RYC48 RNY48:ROG48 REC48:REK48 QUG48:QUO48 QKK48:QKS48 QAO48:QAW48 PQS48:PRA48 PGW48:PHE48 OXA48:OXI48 ONE48:ONM48 ODI48:ODQ48 NTM48:NTU48 NJQ48:NJY48 MZU48:NAC48 MPY48:MQG48 MGC48:MGK48 LWG48:LWO48 LMK48:LMS48 LCO48:LCW48 KSS48:KTA48 KIW48:KJE48 JZA48:JZI48 JPE48:JPM48 JFI48:JFQ48 IVM48:IVU48 ILQ48:ILY48 IBU48:ICC48 HRY48:HSG48 HIC48:HIK48 GYG48:GYO48 GOK48:GOS48 GEO48:GEW48 FUS48:FVA48 FKW48:FLE48 FBA48:FBI48 ERE48:ERM48 EHI48:EHQ48 DXM48:DXU48 DNQ48:DNY48 DDU48:DEC48 CTY48:CUG48 CKC48:CKK48 CAG48:CAO48 BQK48:BQS48 BGO48:BGW48 AWS48:AXA48 AMW48:ANE48 ADA48:ADI48 TE48:TM48 LA48:LJ48 QVW47 RFS47 RPO47 QCE47 LP47 VL47 AFH47 APD47 AYZ47 BIV47 BSR47 CCN47 CMJ47 CWF47 DGB47 DPX47 DZT47 EJP47 ETL47 FDH47 FND47 FWZ47 GGV47 GQR47 HAN47 HKJ47 HUF47 IEB47 INX47 IXT47 JHP47 JRL47 KBH47 KLD47 KUZ47 LEV47 LOR47 LYN47 MIJ47 MSF47 NCB47 NLX47 NVT47 OFP47 OPL47 OZH47 PJD47 PSZ47 QCV47 QMR47 QWN47 RGJ47 RQF47 SAB47 SJX47 STT47 TDP47 TNL47 TXH47 UHD47 UQZ47 VAV47 VKR47 VUN47 WEJ47 WLN47 KY47 UU47 AEQ47 AOM47 AYI47 BIE47 BSA47 CBW47 CLS47 CVO47 DFK47 DPG47 DZC47 EIY47 ESU47 FCQ47 FMM47 FWI47 GGE47 GQA47 GZW47 HJS47 HTO47 IDK47 ING47 IXC47 JGY47 JQU47 KAQ47 KKM47 KUI47 LEE47 LOA47 LXW47 MHS47 MRO47 NBK47 NLG47 NVC47 OEY47 OOU47 OYQ47 PIM47 PSI47 UW48:VF48 AES48:AFB48 AOO48:AOX48 AYK48:AYT48 BIG48:BIP48 BSC48:BSL48 CBY48:CCH48 CLU48:CMD48 CVQ48:CVZ48 DFM48:DFV48 DPI48:DPR48 DZE48:DZN48 EJA48:EJJ48 ESW48:ETF48 FCS48:FDB48 FMO48:FMX48 FWK48:FWT48 GGG48:GGP48 GQC48:GQL48 GZY48:HAH48 HJU48:HKD48 HTQ48:HTZ48 IDM48:IDV48 INI48:INR48 IXE48:IXN48 JHA48:JHJ48 JQW48:JRF48 KAS48:KBB48 KKO48:KKX48 KUK48:KUT48 LEG48:LEP48 LOC48:LOL48 LXY48:LYH48 MHU48:MID48 MRQ48:MRZ48 NBM48:NBV48 NLI48:NLR48 NVE48:NVN48 OFA48:OFJ48 OOW48:OPF48 OYS48:OZB48 PIO48:PIX48 PSK48:PST48 QCG48:QCP48 QMC48:QML48 QVY48:QWH48 RFU48:RGD48 RPQ48:RPZ48 RZM48:RZV48 SJI48:SJR48 STE48:STN48 TDA48:TDJ48 TMW48:TNF48 TWS48:TXB48 UGO48:UGX48 UQK48:UQT48 VAG48:VAP48 VKC48:VKL48 VTY48:VUH48 WDU48:WED48 WKY48:WLH48 LL48:LU48 VH48:VQ48 AFD48:AFM48 AOZ48:API48 AYV48:AZE48 BIR48:BJA48 BSN48:BSW48 CCJ48:CCS48 CMF48:CMO48 CWB48:CWK48 DFX48:DGG48 DPT48:DQC48 DZP48:DZY48 EJL48:EJU48 ETH48:ETQ48 FDD48:FDM48 FMZ48:FNI48 FWV48:FXE48 GGR48:GHA48 GQN48:GQW48 HAJ48:HAS48 HKF48:HKO48 HUB48:HUK48 IDX48:IEG48 INT48:IOC48 IXP48:IXY48 JHL48:JHU48 JRH48:JRQ48 KBD48:KBM48 KKZ48:KLI48 KUV48:KVE48 LER48:LFA48 LON48:LOW48 LYJ48:LYS48 MIF48:MIO48 MSB48:MSK48 NBX48:NCG48 NLT48:NMC48 NVP48:NVY48 OFL48:OFU48 OPH48:OPQ48 OZD48:OZM48 PIZ48:PJI48 PSV48:PTE48 QCR48:QDA48 QMN48:QMW48 QWJ48:QWS48 RGF48:RGO48 RQB48:RQK48 RZX48:SAG48 SJT48:SKC48 STP48:STY48 TDL48:TDU48 TNH48:TNQ48 TXD48:TXM48 UGZ48:UHI48 UQV48:URE48 VAR48:VBA48 VKN48:VKW48 VUJ48:VUS48 WEF48:WEO48 WLJ48:WLS48 LX48:MI48 VT48:WE48 AFP48:AGA48 APL48:APW48 AZH48:AZS48 BJD48:BJO48 BSZ48:BTK48 CCV48:CDG48 CMR48:CNC48 CWN48:CWY48 DGJ48:DGU48 DQF48:DQQ48 EAB48:EAM48 EJX48:EKI48 ETT48:EUE48 FDP48:FEA48 FNL48:FNW48 FXH48:FXS48 GHD48:GHO48 GQZ48:GRK48 HAV48:HBG48 HKR48:HLC48 HUN48:HUY48 IEJ48:IEU48 IOF48:IOQ48 IYB48:IYM48 JHX48:JII48 JRT48:JSE48 KBP48:KCA48 KLL48:KLW48 KVH48:KVS48 LFD48:LFO48 LOZ48:LPK48 LYV48:LZG48 MIR48:MJC48 MSN48:MSY48 NCJ48:NCU48 NMF48:NMQ48 NWB48:NWM48 OFX48:OGI48 OPT48:OQE48 OZP48:PAA48 PJL48:PJW48 PTH48:PTS48 QDD48:QDO48 QMZ48:QNK48 QWV48:QXG48 RGR48:RHC48 RQN48:RQY48 SAJ48:SAU48 SKF48:SKQ48 SUB48:SUM48 TDX48:TEI48 TNT48:TOE48 TXP48:TYA48 UHL48:UHW48 URH48:URS48 VBD48:VBO48 VKZ48:VLK48 PIM43 OYQ43 OOU43 OEY43 NVC43 NLG43 NBK43 MRO43 MHS43 LXW43 LOA43 LEE43 KUI43 KKM43 KAQ43 JQU43 JGY43 IXC43 ING43 IDK43 HTO43 HJS43 GZW43 GQA43 GGE43 FWI43 FMM43 FCQ43 ESU43 EIY43 DZC43 DPG43 DFK43 CVO43 CLS43 CBW43 BSA43 BIE43 AYI43 AOM43 AEQ43 UU43 KY43 WLN43 WEJ43 VUN43 VKR43 VAV43 UQZ43 UHD43 TXH43 TNL43 TDP43 STT43 SJX43 SAB43 RQF43 RGJ43 QWN43 QMR43 QCV43 PSZ43 PJD43 OZH43 OPL43 OFP43 NVT43 NLX43 NCB43 MSF43 MIJ43 LYN43 LOR43 LEV43 KUZ43 KLD43 KBH43 JRL43 JHP43 IXT43 INX43 IEB43 HUF43 HKJ43 HAN43 GQR43 GGV43 FWZ43 FND43 FDH43 ETL43 EJP43 DZT43 DPX43 DGB43 CWF43 CMJ43 CCN43 BSR43 BIV43 AYZ43 APD43 AFH43 VL43 LP43 QCE43 RPO43 RFS43 QVW43 QMA43 UQI43 VAE43 RZK43 WKW43 WDS43 VKA43 TMU43 TCY43 STC43 SJG43 UGM43 TWQ43 VTW43 PSI43 P44"/>
  </dataValidations>
  <printOptions horizontalCentered="1"/>
  <pageMargins left="0.47244094488188981" right="0.47244094488188981" top="0.31496062992125984" bottom="0.23622047244094491" header="0.31496062992125984" footer="0.23622047244094491"/>
  <pageSetup paperSize="9" scale="73" orientation="portrait" r:id="rId1"/>
  <headerFooter>
    <oddFooter>&amp;R&amp;"ＭＳ Ｐ明朝,標準"（日本産業規格Ａ列４番）</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44033" r:id="rId4" name="Check Box 1">
              <controlPr defaultSize="0" autoFill="0" autoLine="0" autoPict="0">
                <anchor moveWithCells="1">
                  <from>
                    <xdr:col>87</xdr:col>
                    <xdr:colOff>76200</xdr:colOff>
                    <xdr:row>53</xdr:row>
                    <xdr:rowOff>38100</xdr:rowOff>
                  </from>
                  <to>
                    <xdr:col>90</xdr:col>
                    <xdr:colOff>57150</xdr:colOff>
                    <xdr:row>53</xdr:row>
                    <xdr:rowOff>304800</xdr:rowOff>
                  </to>
                </anchor>
              </controlPr>
            </control>
          </mc:Choice>
        </mc:AlternateContent>
        <mc:AlternateContent xmlns:mc="http://schemas.openxmlformats.org/markup-compatibility/2006">
          <mc:Choice Requires="x14">
            <control shapeId="44034" r:id="rId5" name="Check Box 2">
              <controlPr defaultSize="0" autoFill="0" autoLine="0" autoPict="0">
                <anchor moveWithCells="1">
                  <from>
                    <xdr:col>87</xdr:col>
                    <xdr:colOff>76200</xdr:colOff>
                    <xdr:row>54</xdr:row>
                    <xdr:rowOff>19050</xdr:rowOff>
                  </from>
                  <to>
                    <xdr:col>90</xdr:col>
                    <xdr:colOff>85725</xdr:colOff>
                    <xdr:row>54</xdr:row>
                    <xdr:rowOff>228600</xdr:rowOff>
                  </to>
                </anchor>
              </controlPr>
            </control>
          </mc:Choice>
        </mc:AlternateContent>
        <mc:AlternateContent xmlns:mc="http://schemas.openxmlformats.org/markup-compatibility/2006">
          <mc:Choice Requires="x14">
            <control shapeId="44035" r:id="rId6" name="Check Box 3">
              <controlPr defaultSize="0" autoFill="0" autoLine="0" autoPict="0">
                <anchor moveWithCells="1">
                  <from>
                    <xdr:col>87</xdr:col>
                    <xdr:colOff>85725</xdr:colOff>
                    <xdr:row>57</xdr:row>
                    <xdr:rowOff>85725</xdr:rowOff>
                  </from>
                  <to>
                    <xdr:col>91</xdr:col>
                    <xdr:colOff>9525</xdr:colOff>
                    <xdr:row>57</xdr:row>
                    <xdr:rowOff>323850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pageSetUpPr fitToPage="1"/>
  </sheetPr>
  <dimension ref="A1:AQ56"/>
  <sheetViews>
    <sheetView showGridLines="0" showZeros="0" view="pageBreakPreview" zoomScaleNormal="100" zoomScaleSheetLayoutView="100" workbookViewId="0">
      <selection sqref="A1:I1"/>
    </sheetView>
  </sheetViews>
  <sheetFormatPr defaultColWidth="4" defaultRowHeight="18.75" x14ac:dyDescent="0.4"/>
  <cols>
    <col min="1" max="1" width="2.75" style="51" customWidth="1"/>
    <col min="2" max="15" width="4" style="51"/>
    <col min="16" max="16" width="4" style="51" customWidth="1"/>
    <col min="17" max="17" width="4" style="51"/>
    <col min="18" max="18" width="4.75" style="51" customWidth="1"/>
    <col min="19" max="20" width="4" style="51"/>
    <col min="21" max="21" width="4" style="50"/>
    <col min="22" max="23" width="4" style="50" customWidth="1"/>
    <col min="24" max="39" width="4" style="50"/>
    <col min="40" max="40" width="4.75" style="50" customWidth="1"/>
    <col min="41" max="41" width="4" style="51" customWidth="1"/>
    <col min="42" max="16384" width="4" style="51"/>
  </cols>
  <sheetData>
    <row r="1" spans="1:40" ht="16.149999999999999" customHeight="1" x14ac:dyDescent="0.4">
      <c r="A1" s="438" t="s">
        <v>238</v>
      </c>
      <c r="B1" s="438"/>
      <c r="C1" s="438"/>
      <c r="D1" s="438"/>
      <c r="E1" s="438"/>
      <c r="F1" s="438"/>
      <c r="G1" s="438"/>
      <c r="H1" s="438"/>
      <c r="I1" s="438"/>
      <c r="J1" s="19" t="s">
        <v>34</v>
      </c>
      <c r="K1" s="19"/>
      <c r="L1" s="19"/>
      <c r="M1" s="19"/>
      <c r="N1" s="19"/>
      <c r="O1" s="19"/>
      <c r="P1" s="19"/>
      <c r="Q1" s="19"/>
      <c r="R1" s="19"/>
      <c r="S1" s="19"/>
      <c r="T1" s="19"/>
      <c r="U1" s="21"/>
      <c r="V1" s="21"/>
      <c r="W1" s="21"/>
      <c r="X1" s="21"/>
      <c r="Y1" s="21"/>
      <c r="Z1" s="21"/>
      <c r="AA1" s="21"/>
      <c r="AB1" s="21"/>
      <c r="AC1" s="21"/>
      <c r="AD1" s="21"/>
      <c r="AE1" s="21"/>
      <c r="AF1" s="21"/>
      <c r="AG1" s="21"/>
      <c r="AH1" s="21"/>
      <c r="AI1" s="21"/>
    </row>
    <row r="2" spans="1:40" ht="7.9" customHeight="1" x14ac:dyDescent="0.4">
      <c r="A2" s="52"/>
      <c r="B2" s="52"/>
      <c r="C2" s="52"/>
      <c r="D2" s="52"/>
      <c r="E2" s="52"/>
      <c r="F2" s="52"/>
      <c r="G2" s="52"/>
      <c r="H2" s="52"/>
      <c r="I2" s="52"/>
      <c r="J2" s="53"/>
      <c r="K2" s="53"/>
      <c r="L2" s="53"/>
      <c r="M2" s="53"/>
      <c r="N2" s="53"/>
      <c r="O2" s="53"/>
      <c r="P2" s="53"/>
      <c r="Q2" s="53"/>
      <c r="R2" s="53"/>
      <c r="S2" s="53"/>
      <c r="T2" s="19"/>
      <c r="U2" s="21"/>
      <c r="V2" s="21"/>
      <c r="W2" s="21"/>
      <c r="X2" s="21"/>
      <c r="Y2" s="21"/>
      <c r="Z2" s="21"/>
      <c r="AA2" s="21"/>
      <c r="AB2" s="21"/>
      <c r="AC2" s="21"/>
      <c r="AD2" s="21"/>
      <c r="AE2" s="21"/>
      <c r="AF2" s="21"/>
      <c r="AG2" s="21"/>
      <c r="AH2" s="21"/>
      <c r="AI2" s="21"/>
    </row>
    <row r="3" spans="1:40" ht="25.9" customHeight="1" x14ac:dyDescent="0.4">
      <c r="A3" s="448" t="s">
        <v>54</v>
      </c>
      <c r="B3" s="448"/>
      <c r="C3" s="448"/>
      <c r="D3" s="448"/>
      <c r="E3" s="448"/>
      <c r="F3" s="449"/>
      <c r="G3" s="449"/>
      <c r="H3" s="449"/>
      <c r="I3" s="449"/>
      <c r="J3" s="449"/>
      <c r="K3" s="449"/>
      <c r="L3" s="449"/>
      <c r="M3" s="449"/>
      <c r="N3" s="449"/>
      <c r="O3" s="449"/>
      <c r="P3" s="449"/>
      <c r="Q3" s="449"/>
      <c r="R3" s="449"/>
      <c r="S3" s="449"/>
    </row>
    <row r="4" spans="1:40" ht="12" customHeight="1" x14ac:dyDescent="0.4">
      <c r="A4" s="54"/>
      <c r="B4" s="54"/>
      <c r="C4" s="54"/>
      <c r="D4" s="54"/>
      <c r="E4" s="54"/>
      <c r="F4" s="54"/>
      <c r="G4" s="54"/>
      <c r="H4" s="54"/>
      <c r="I4" s="54"/>
      <c r="J4" s="54"/>
      <c r="K4" s="54"/>
      <c r="L4" s="54"/>
      <c r="M4" s="54"/>
      <c r="N4" s="54"/>
      <c r="O4" s="54"/>
      <c r="P4" s="54"/>
      <c r="Q4" s="54"/>
      <c r="R4" s="54"/>
      <c r="S4" s="54"/>
    </row>
    <row r="5" spans="1:40" ht="25.5" x14ac:dyDescent="0.4">
      <c r="A5" s="55" t="s">
        <v>52</v>
      </c>
      <c r="O5" s="450" t="s">
        <v>50</v>
      </c>
      <c r="P5" s="450"/>
      <c r="Q5" s="450"/>
      <c r="R5" s="451" t="str">
        <f>IF(L11&lt;&gt;"","集合",IF(L10&lt;&gt;"","戸建",""))</f>
        <v/>
      </c>
      <c r="S5" s="451"/>
    </row>
    <row r="6" spans="1:40" ht="6.75" customHeight="1" x14ac:dyDescent="0.4"/>
    <row r="7" spans="1:40" x14ac:dyDescent="0.4">
      <c r="A7" s="56" t="s">
        <v>56</v>
      </c>
    </row>
    <row r="8" spans="1:40" ht="27.75" customHeight="1" x14ac:dyDescent="0.4">
      <c r="A8" s="57"/>
      <c r="B8" s="421" t="s">
        <v>123</v>
      </c>
      <c r="C8" s="421"/>
      <c r="D8" s="421"/>
      <c r="E8" s="421"/>
      <c r="F8" s="421"/>
      <c r="G8" s="421"/>
      <c r="H8" s="421"/>
      <c r="I8" s="421"/>
      <c r="J8" s="421"/>
      <c r="K8" s="421"/>
      <c r="L8" s="421"/>
      <c r="M8" s="421"/>
      <c r="N8" s="421"/>
      <c r="O8" s="421"/>
      <c r="P8" s="421"/>
      <c r="Q8" s="421"/>
      <c r="R8" s="421"/>
      <c r="S8" s="421"/>
      <c r="T8" s="421"/>
    </row>
    <row r="9" spans="1:40" ht="4.1500000000000004" customHeight="1" x14ac:dyDescent="0.4">
      <c r="A9" s="58"/>
      <c r="B9" s="58"/>
      <c r="C9" s="58"/>
      <c r="D9" s="58"/>
      <c r="E9" s="58"/>
      <c r="F9" s="58"/>
      <c r="G9" s="58"/>
      <c r="H9" s="58"/>
      <c r="I9" s="58"/>
      <c r="J9" s="58"/>
      <c r="K9" s="58"/>
      <c r="L9" s="58"/>
      <c r="M9" s="58"/>
      <c r="N9" s="58"/>
      <c r="O9" s="58"/>
      <c r="P9" s="58"/>
      <c r="Q9" s="58"/>
      <c r="R9" s="58"/>
      <c r="S9" s="58"/>
      <c r="T9" s="58"/>
    </row>
    <row r="10" spans="1:40" ht="29.45" customHeight="1" x14ac:dyDescent="0.4">
      <c r="A10" s="58"/>
      <c r="B10" s="439" t="s">
        <v>46</v>
      </c>
      <c r="C10" s="439"/>
      <c r="D10" s="439"/>
      <c r="E10" s="59"/>
      <c r="F10" s="60"/>
      <c r="G10" s="60"/>
      <c r="H10" s="61"/>
      <c r="I10" s="440" t="s">
        <v>37</v>
      </c>
      <c r="J10" s="441"/>
      <c r="K10" s="441"/>
      <c r="L10" s="13"/>
      <c r="M10" s="442" t="str">
        <f>IFERROR(VLOOKUP("戸建"&amp;L10,Sheet1!B2:C7,2,FALSE),"")</f>
        <v/>
      </c>
      <c r="N10" s="443"/>
      <c r="O10" s="443"/>
      <c r="P10" s="443"/>
      <c r="Q10" s="61" t="s">
        <v>31</v>
      </c>
      <c r="R10" s="58"/>
      <c r="S10" s="58"/>
      <c r="T10" s="58"/>
    </row>
    <row r="11" spans="1:40" ht="29.45" customHeight="1" x14ac:dyDescent="0.4">
      <c r="A11" s="58"/>
      <c r="B11" s="439" t="s">
        <v>47</v>
      </c>
      <c r="C11" s="439"/>
      <c r="D11" s="439"/>
      <c r="E11" s="444"/>
      <c r="F11" s="445"/>
      <c r="G11" s="60" t="s">
        <v>33</v>
      </c>
      <c r="H11" s="62" t="s">
        <v>49</v>
      </c>
      <c r="I11" s="440" t="s">
        <v>37</v>
      </c>
      <c r="J11" s="441"/>
      <c r="K11" s="441"/>
      <c r="L11" s="13"/>
      <c r="M11" s="446" t="str">
        <f>IFERROR(VLOOKUP("集合"&amp;L11,Sheet1!B2:C7,2,FALSE),"")</f>
        <v/>
      </c>
      <c r="N11" s="447"/>
      <c r="O11" s="447"/>
      <c r="P11" s="447"/>
      <c r="Q11" s="63" t="s">
        <v>31</v>
      </c>
      <c r="R11" s="58"/>
      <c r="S11" s="58"/>
      <c r="T11" s="58"/>
    </row>
    <row r="12" spans="1:40" ht="6.6" customHeight="1" x14ac:dyDescent="0.4">
      <c r="A12" s="58"/>
      <c r="B12" s="58"/>
      <c r="C12" s="58"/>
      <c r="D12" s="58"/>
      <c r="E12" s="58"/>
      <c r="F12" s="58"/>
      <c r="G12" s="58"/>
      <c r="H12" s="58"/>
      <c r="I12" s="58"/>
      <c r="J12" s="58"/>
      <c r="K12" s="58"/>
      <c r="L12" s="58"/>
      <c r="M12" s="58"/>
      <c r="N12" s="58"/>
      <c r="O12" s="58"/>
      <c r="P12" s="58"/>
      <c r="Q12" s="58"/>
      <c r="R12" s="58"/>
      <c r="S12" s="58"/>
      <c r="T12" s="58"/>
    </row>
    <row r="13" spans="1:40" ht="33" customHeight="1" x14ac:dyDescent="0.5">
      <c r="B13" s="419" t="str">
        <f>IF(Q5="集合","戸数","")</f>
        <v/>
      </c>
      <c r="C13" s="419"/>
      <c r="D13" s="419"/>
      <c r="E13" s="419"/>
      <c r="F13" s="419"/>
      <c r="G13" s="64" t="str">
        <f>IF(Q5="集合","戸","")</f>
        <v/>
      </c>
      <c r="L13" s="65" t="s">
        <v>48</v>
      </c>
      <c r="M13" s="65"/>
      <c r="N13" s="65"/>
      <c r="O13" s="65"/>
      <c r="P13" s="420" t="str">
        <f>IF(L10&lt;&gt;"",M10,IF(L11&lt;&gt;"",M11*E11,""))</f>
        <v/>
      </c>
      <c r="Q13" s="420"/>
      <c r="R13" s="420"/>
      <c r="S13" s="66" t="s">
        <v>31</v>
      </c>
      <c r="V13" s="67"/>
      <c r="W13" s="68"/>
      <c r="X13" s="68"/>
      <c r="Y13" s="68"/>
      <c r="Z13" s="68"/>
      <c r="AA13" s="68"/>
      <c r="AB13" s="68"/>
    </row>
    <row r="14" spans="1:40" ht="7.9" customHeight="1" x14ac:dyDescent="0.4">
      <c r="L14" s="69"/>
      <c r="M14" s="69"/>
      <c r="N14" s="69"/>
      <c r="O14" s="69"/>
      <c r="P14" s="70"/>
      <c r="Q14" s="70"/>
      <c r="R14" s="70"/>
      <c r="S14" s="71"/>
    </row>
    <row r="15" spans="1:40" x14ac:dyDescent="0.4">
      <c r="A15" s="56" t="s">
        <v>27</v>
      </c>
      <c r="V15" s="72"/>
      <c r="W15" s="72"/>
      <c r="X15" s="72"/>
      <c r="Y15" s="72"/>
      <c r="Z15" s="72"/>
      <c r="AA15" s="72"/>
      <c r="AB15" s="72"/>
      <c r="AC15" s="72"/>
      <c r="AD15" s="72"/>
      <c r="AE15" s="72"/>
      <c r="AF15" s="72"/>
      <c r="AG15" s="72"/>
      <c r="AH15" s="72"/>
      <c r="AI15" s="72"/>
      <c r="AJ15" s="73"/>
      <c r="AK15" s="73"/>
      <c r="AL15" s="73"/>
      <c r="AM15" s="73"/>
      <c r="AN15" s="73"/>
    </row>
    <row r="16" spans="1:40" ht="18.75" customHeight="1" x14ac:dyDescent="0.4">
      <c r="A16" s="50"/>
      <c r="B16" s="421" t="s">
        <v>111</v>
      </c>
      <c r="C16" s="421"/>
      <c r="D16" s="421"/>
      <c r="E16" s="421"/>
      <c r="F16" s="421"/>
      <c r="G16" s="421"/>
      <c r="H16" s="421"/>
      <c r="I16" s="421"/>
      <c r="J16" s="421"/>
      <c r="K16" s="421"/>
      <c r="L16" s="421"/>
      <c r="M16" s="421"/>
      <c r="N16" s="421"/>
      <c r="O16" s="421"/>
      <c r="P16" s="421"/>
      <c r="Q16" s="421"/>
      <c r="R16" s="421"/>
      <c r="S16" s="421"/>
      <c r="T16" s="421"/>
      <c r="V16" s="73"/>
      <c r="W16" s="73"/>
      <c r="X16" s="73"/>
      <c r="Y16" s="73"/>
      <c r="Z16" s="73"/>
      <c r="AA16" s="73"/>
      <c r="AB16" s="72"/>
      <c r="AC16" s="72"/>
      <c r="AD16" s="72"/>
      <c r="AE16" s="72"/>
      <c r="AF16" s="74"/>
      <c r="AG16" s="74"/>
      <c r="AH16" s="74"/>
      <c r="AI16" s="74"/>
      <c r="AJ16" s="75"/>
      <c r="AK16" s="75"/>
      <c r="AL16" s="75"/>
      <c r="AM16" s="76"/>
      <c r="AN16" s="76"/>
    </row>
    <row r="17" spans="1:40" ht="18.75" customHeight="1" x14ac:dyDescent="0.4">
      <c r="A17" s="50"/>
      <c r="B17" s="421"/>
      <c r="C17" s="421"/>
      <c r="D17" s="421"/>
      <c r="E17" s="421"/>
      <c r="F17" s="421"/>
      <c r="G17" s="421"/>
      <c r="H17" s="421"/>
      <c r="I17" s="421"/>
      <c r="J17" s="421"/>
      <c r="K17" s="421"/>
      <c r="L17" s="421"/>
      <c r="M17" s="421"/>
      <c r="N17" s="421"/>
      <c r="O17" s="421"/>
      <c r="P17" s="421"/>
      <c r="Q17" s="421"/>
      <c r="R17" s="421"/>
      <c r="S17" s="421"/>
      <c r="T17" s="421"/>
      <c r="V17" s="73"/>
      <c r="W17" s="73"/>
      <c r="X17" s="73"/>
      <c r="Y17" s="73"/>
      <c r="Z17" s="73"/>
      <c r="AA17" s="73"/>
      <c r="AB17" s="72"/>
      <c r="AC17" s="72"/>
      <c r="AD17" s="72"/>
      <c r="AE17" s="72"/>
      <c r="AF17" s="74"/>
      <c r="AG17" s="74"/>
      <c r="AH17" s="74"/>
      <c r="AI17" s="74"/>
      <c r="AJ17" s="75"/>
      <c r="AK17" s="75"/>
      <c r="AL17" s="75"/>
      <c r="AM17" s="76"/>
      <c r="AN17" s="76"/>
    </row>
    <row r="18" spans="1:40" ht="25.15" customHeight="1" x14ac:dyDescent="0.4">
      <c r="B18" s="473" t="s">
        <v>184</v>
      </c>
      <c r="C18" s="435"/>
      <c r="D18" s="435"/>
      <c r="E18" s="435"/>
      <c r="F18" s="435"/>
      <c r="G18" s="435"/>
      <c r="H18" s="435"/>
      <c r="I18" s="110"/>
      <c r="J18" s="77"/>
      <c r="K18" s="78"/>
      <c r="L18" s="50"/>
      <c r="M18" s="50"/>
      <c r="N18" s="50"/>
      <c r="O18" s="50"/>
      <c r="P18" s="50"/>
      <c r="Q18" s="50"/>
      <c r="R18" s="50"/>
      <c r="S18" s="50"/>
      <c r="T18" s="50"/>
      <c r="V18" s="79" t="s">
        <v>130</v>
      </c>
      <c r="W18" s="79"/>
      <c r="X18" s="79"/>
      <c r="Y18" s="79"/>
      <c r="Z18" s="79"/>
      <c r="AA18" s="79"/>
      <c r="AB18" s="79" t="s">
        <v>131</v>
      </c>
      <c r="AC18" s="79"/>
      <c r="AD18" s="79"/>
      <c r="AE18" s="79"/>
      <c r="AF18" s="79" t="s">
        <v>134</v>
      </c>
      <c r="AG18" s="79"/>
      <c r="AH18" s="79"/>
      <c r="AI18" s="79"/>
      <c r="AJ18" s="422" t="s">
        <v>135</v>
      </c>
      <c r="AK18" s="467"/>
      <c r="AL18" s="423"/>
      <c r="AM18" s="422" t="s">
        <v>136</v>
      </c>
      <c r="AN18" s="423"/>
    </row>
    <row r="19" spans="1:40" ht="29.45" customHeight="1" x14ac:dyDescent="0.4">
      <c r="B19" s="470" t="s">
        <v>29</v>
      </c>
      <c r="C19" s="471"/>
      <c r="D19" s="471"/>
      <c r="E19" s="471"/>
      <c r="F19" s="472"/>
      <c r="G19" s="427"/>
      <c r="H19" s="428"/>
      <c r="I19" s="80" t="s">
        <v>28</v>
      </c>
      <c r="J19" s="77"/>
      <c r="K19" s="81"/>
      <c r="L19" s="50"/>
      <c r="M19" s="50"/>
      <c r="N19" s="50"/>
      <c r="O19" s="50"/>
      <c r="P19" s="50"/>
      <c r="Q19" s="50"/>
      <c r="R19" s="50"/>
      <c r="S19" s="50"/>
      <c r="T19" s="50"/>
      <c r="V19" s="82" t="s">
        <v>158</v>
      </c>
      <c r="W19" s="83"/>
      <c r="X19" s="83"/>
      <c r="Y19" s="83"/>
      <c r="Z19" s="83"/>
      <c r="AA19" s="84"/>
      <c r="AB19" s="79" t="s">
        <v>132</v>
      </c>
      <c r="AC19" s="79"/>
      <c r="AD19" s="79"/>
      <c r="AE19" s="79"/>
      <c r="AF19" s="424" t="s">
        <v>142</v>
      </c>
      <c r="AG19" s="425"/>
      <c r="AH19" s="425"/>
      <c r="AI19" s="426"/>
      <c r="AJ19" s="437" t="s">
        <v>146</v>
      </c>
      <c r="AK19" s="437"/>
      <c r="AL19" s="437"/>
      <c r="AM19" s="437">
        <f>ROUNDDOWN(MIN(IF(AND(I18="有",G19&lt;=3.6),130000*G19,0),390000),-3)</f>
        <v>0</v>
      </c>
      <c r="AN19" s="437"/>
    </row>
    <row r="20" spans="1:40" ht="18.600000000000001" customHeight="1" x14ac:dyDescent="0.4">
      <c r="B20" s="85"/>
      <c r="C20" s="85"/>
      <c r="D20" s="85"/>
      <c r="E20" s="85"/>
      <c r="F20" s="85"/>
      <c r="G20" s="86"/>
      <c r="H20" s="86"/>
      <c r="I20" s="81"/>
      <c r="J20" s="78"/>
      <c r="K20" s="81"/>
      <c r="L20" s="78"/>
      <c r="M20" s="78"/>
      <c r="N20" s="87"/>
      <c r="O20" s="87"/>
      <c r="P20" s="87"/>
      <c r="Q20" s="87"/>
      <c r="R20" s="87"/>
      <c r="S20" s="88"/>
      <c r="T20" s="81"/>
      <c r="V20" s="89"/>
      <c r="W20" s="90"/>
      <c r="X20" s="90"/>
      <c r="Y20" s="90"/>
      <c r="Z20" s="90"/>
      <c r="AA20" s="91"/>
      <c r="AB20" s="79" t="s">
        <v>133</v>
      </c>
      <c r="AC20" s="79"/>
      <c r="AD20" s="79"/>
      <c r="AE20" s="79"/>
      <c r="AF20" s="424" t="s">
        <v>143</v>
      </c>
      <c r="AG20" s="425"/>
      <c r="AH20" s="425"/>
      <c r="AI20" s="426"/>
      <c r="AJ20" s="437" t="s">
        <v>147</v>
      </c>
      <c r="AK20" s="437"/>
      <c r="AL20" s="437"/>
      <c r="AM20" s="437">
        <f>ROUNDDOWN(MIN(IF(AND(OR(I18="無",I18=""),G19&lt;=3.6),120000*G19,0),360000),-3)</f>
        <v>0</v>
      </c>
      <c r="AN20" s="437"/>
    </row>
    <row r="21" spans="1:40" x14ac:dyDescent="0.35">
      <c r="B21" s="111" t="s">
        <v>187</v>
      </c>
      <c r="C21" s="92"/>
      <c r="D21" s="92"/>
      <c r="E21" s="92"/>
      <c r="F21" s="92"/>
      <c r="G21" s="92"/>
      <c r="H21" s="92"/>
      <c r="J21" s="92"/>
      <c r="K21" s="92"/>
      <c r="L21" s="92"/>
      <c r="M21" s="92"/>
      <c r="N21" s="92"/>
      <c r="O21" s="92"/>
      <c r="P21" s="92"/>
      <c r="Q21" s="92"/>
      <c r="R21" s="92"/>
      <c r="S21" s="92"/>
      <c r="T21" s="92"/>
      <c r="V21" s="400" t="s">
        <v>159</v>
      </c>
      <c r="W21" s="401"/>
      <c r="X21" s="401"/>
      <c r="Y21" s="401"/>
      <c r="Z21" s="401"/>
      <c r="AA21" s="402"/>
      <c r="AB21" s="79" t="s">
        <v>132</v>
      </c>
      <c r="AC21" s="79"/>
      <c r="AD21" s="79"/>
      <c r="AE21" s="79"/>
      <c r="AF21" s="424" t="s">
        <v>144</v>
      </c>
      <c r="AG21" s="425"/>
      <c r="AH21" s="425"/>
      <c r="AI21" s="426"/>
      <c r="AJ21" s="437" t="s">
        <v>148</v>
      </c>
      <c r="AK21" s="437"/>
      <c r="AL21" s="437"/>
      <c r="AM21" s="437">
        <f>ROUNDDOWN(IF(AND(I18="有",G19&gt;3.6),110000*G19,0),-3)</f>
        <v>0</v>
      </c>
      <c r="AN21" s="437"/>
    </row>
    <row r="22" spans="1:40" ht="18" customHeight="1" x14ac:dyDescent="0.4">
      <c r="B22" s="475" t="s">
        <v>189</v>
      </c>
      <c r="C22" s="476"/>
      <c r="D22" s="476"/>
      <c r="E22" s="476"/>
      <c r="F22" s="476"/>
      <c r="G22" s="476"/>
      <c r="H22" s="476"/>
      <c r="I22" s="474"/>
      <c r="J22" s="93"/>
      <c r="K22" s="479" t="s">
        <v>243</v>
      </c>
      <c r="L22" s="480"/>
      <c r="M22" s="480"/>
      <c r="N22" s="480"/>
      <c r="O22" s="480"/>
      <c r="P22" s="480"/>
      <c r="Q22" s="480"/>
      <c r="R22" s="480"/>
      <c r="S22" s="481"/>
      <c r="T22" s="92"/>
      <c r="V22" s="406"/>
      <c r="W22" s="407"/>
      <c r="X22" s="407"/>
      <c r="Y22" s="407"/>
      <c r="Z22" s="407"/>
      <c r="AA22" s="408"/>
      <c r="AB22" s="79" t="s">
        <v>133</v>
      </c>
      <c r="AC22" s="79"/>
      <c r="AD22" s="79"/>
      <c r="AE22" s="79"/>
      <c r="AF22" s="424" t="s">
        <v>145</v>
      </c>
      <c r="AG22" s="425"/>
      <c r="AH22" s="425"/>
      <c r="AI22" s="426"/>
      <c r="AJ22" s="437" t="s">
        <v>149</v>
      </c>
      <c r="AK22" s="437"/>
      <c r="AL22" s="437"/>
      <c r="AM22" s="437">
        <f>ROUNDDOWN(IF(AND(OR(I18="無",I18=""),G19&gt;3.6),100000*G19,0),-3)</f>
        <v>0</v>
      </c>
      <c r="AN22" s="437"/>
    </row>
    <row r="23" spans="1:40" ht="28.15" customHeight="1" x14ac:dyDescent="0.4">
      <c r="B23" s="477"/>
      <c r="C23" s="478"/>
      <c r="D23" s="478"/>
      <c r="E23" s="478"/>
      <c r="F23" s="478"/>
      <c r="G23" s="478"/>
      <c r="H23" s="478"/>
      <c r="I23" s="474"/>
      <c r="J23" s="94"/>
      <c r="K23" s="482"/>
      <c r="L23" s="483"/>
      <c r="M23" s="483"/>
      <c r="N23" s="483"/>
      <c r="O23" s="483"/>
      <c r="P23" s="483"/>
      <c r="Q23" s="483"/>
      <c r="R23" s="484"/>
      <c r="S23" s="112" t="s">
        <v>188</v>
      </c>
      <c r="T23" s="92"/>
      <c r="V23" s="73"/>
      <c r="W23" s="73"/>
      <c r="X23" s="73"/>
      <c r="Y23" s="73"/>
      <c r="Z23" s="73"/>
      <c r="AA23" s="73"/>
      <c r="AB23" s="72"/>
      <c r="AC23" s="72"/>
      <c r="AD23" s="72"/>
      <c r="AE23" s="72"/>
      <c r="AF23" s="74"/>
      <c r="AG23" s="74"/>
      <c r="AH23" s="74"/>
      <c r="AI23" s="74"/>
      <c r="AJ23" s="75"/>
      <c r="AK23" s="75"/>
      <c r="AL23" s="75"/>
      <c r="AM23" s="76"/>
      <c r="AN23" s="76"/>
    </row>
    <row r="24" spans="1:40" ht="4.9000000000000004" customHeight="1" x14ac:dyDescent="0.4">
      <c r="H24" s="81"/>
      <c r="V24" s="73"/>
      <c r="AE24" s="72"/>
      <c r="AF24" s="74"/>
      <c r="AG24" s="74"/>
      <c r="AH24" s="74"/>
      <c r="AI24" s="74"/>
      <c r="AJ24" s="75"/>
      <c r="AK24" s="75"/>
      <c r="AL24" s="75"/>
      <c r="AM24" s="76"/>
      <c r="AN24" s="76"/>
    </row>
    <row r="25" spans="1:40" ht="4.9000000000000004" customHeight="1" x14ac:dyDescent="0.4">
      <c r="H25" s="81"/>
      <c r="V25" s="51"/>
      <c r="W25" s="95"/>
      <c r="X25" s="95"/>
    </row>
    <row r="26" spans="1:40" ht="11.45" customHeight="1" x14ac:dyDescent="0.4">
      <c r="H26" s="81"/>
      <c r="N26" s="81"/>
      <c r="O26" s="81"/>
      <c r="P26" s="81"/>
      <c r="Q26" s="81"/>
      <c r="R26" s="81"/>
      <c r="S26" s="81"/>
      <c r="V26" s="51"/>
      <c r="W26" s="96"/>
      <c r="X26" s="96"/>
      <c r="Y26" s="96"/>
      <c r="Z26" s="96"/>
      <c r="AA26" s="96"/>
      <c r="AB26" s="88"/>
    </row>
    <row r="27" spans="1:40" ht="29.45" customHeight="1" x14ac:dyDescent="0.4">
      <c r="E27" s="434" t="s">
        <v>190</v>
      </c>
      <c r="F27" s="434"/>
      <c r="G27" s="434"/>
      <c r="H27" s="434"/>
      <c r="I27" s="434"/>
      <c r="J27" s="434"/>
      <c r="K27" s="434"/>
      <c r="L27" s="434"/>
      <c r="M27" s="97"/>
      <c r="N27" s="432">
        <f>MAX(AM19:AN22)</f>
        <v>0</v>
      </c>
      <c r="O27" s="433"/>
      <c r="P27" s="433"/>
      <c r="Q27" s="433"/>
      <c r="R27" s="433"/>
      <c r="S27" s="65" t="s">
        <v>31</v>
      </c>
      <c r="V27" s="51"/>
      <c r="W27" s="96"/>
      <c r="X27" s="96"/>
      <c r="Y27" s="96"/>
      <c r="Z27" s="96"/>
      <c r="AA27" s="96"/>
      <c r="AB27" s="88"/>
    </row>
    <row r="28" spans="1:40" ht="29.45" customHeight="1" x14ac:dyDescent="0.4">
      <c r="E28" s="435" t="s">
        <v>191</v>
      </c>
      <c r="F28" s="435"/>
      <c r="G28" s="435"/>
      <c r="H28" s="435"/>
      <c r="I28" s="435"/>
      <c r="J28" s="435"/>
      <c r="K28" s="435"/>
      <c r="L28" s="435"/>
      <c r="M28" s="80"/>
      <c r="N28" s="431">
        <f>IF(I22="有",ROUNDDOWN(MIN(K23,G19*200000),-3),0)</f>
        <v>0</v>
      </c>
      <c r="O28" s="431"/>
      <c r="P28" s="431"/>
      <c r="Q28" s="431"/>
      <c r="R28" s="431"/>
      <c r="S28" s="65" t="s">
        <v>31</v>
      </c>
      <c r="V28" s="98"/>
      <c r="W28" s="95"/>
      <c r="X28" s="95"/>
      <c r="Y28" s="95"/>
      <c r="Z28" s="95"/>
      <c r="AA28" s="95"/>
      <c r="AB28" s="95"/>
      <c r="AC28" s="95"/>
      <c r="AD28" s="95"/>
    </row>
    <row r="29" spans="1:40" ht="39.6" customHeight="1" x14ac:dyDescent="0.4">
      <c r="B29" s="99"/>
      <c r="E29" s="436" t="s">
        <v>244</v>
      </c>
      <c r="F29" s="436"/>
      <c r="G29" s="436"/>
      <c r="H29" s="436"/>
      <c r="I29" s="436"/>
      <c r="J29" s="436"/>
      <c r="K29" s="436"/>
      <c r="L29" s="436"/>
      <c r="M29" s="100"/>
      <c r="N29" s="430">
        <f>N27+N28</f>
        <v>0</v>
      </c>
      <c r="O29" s="430"/>
      <c r="P29" s="430"/>
      <c r="Q29" s="430"/>
      <c r="R29" s="430"/>
      <c r="S29" s="65" t="s">
        <v>31</v>
      </c>
      <c r="V29" s="51"/>
    </row>
    <row r="30" spans="1:40" ht="10.15" customHeight="1" x14ac:dyDescent="0.4">
      <c r="I30" s="101"/>
      <c r="J30" s="101"/>
      <c r="K30" s="101"/>
      <c r="L30" s="101"/>
      <c r="M30" s="101"/>
      <c r="N30" s="101"/>
      <c r="O30" s="101"/>
      <c r="P30" s="102"/>
      <c r="Q30" s="102"/>
      <c r="R30" s="102"/>
      <c r="S30" s="69"/>
    </row>
    <row r="31" spans="1:40" ht="24" customHeight="1" x14ac:dyDescent="0.4">
      <c r="A31" s="56" t="s">
        <v>53</v>
      </c>
    </row>
    <row r="32" spans="1:40" ht="35.25" customHeight="1" x14ac:dyDescent="0.4">
      <c r="B32" s="421" t="s">
        <v>185</v>
      </c>
      <c r="C32" s="429"/>
      <c r="D32" s="429"/>
      <c r="E32" s="429"/>
      <c r="F32" s="429"/>
      <c r="G32" s="429"/>
      <c r="H32" s="429"/>
      <c r="I32" s="429"/>
      <c r="J32" s="429"/>
      <c r="K32" s="429"/>
      <c r="L32" s="429"/>
      <c r="M32" s="429"/>
      <c r="N32" s="429"/>
      <c r="O32" s="429"/>
      <c r="P32" s="429"/>
      <c r="Q32" s="429"/>
      <c r="R32" s="429"/>
      <c r="S32" s="429"/>
      <c r="T32" s="429"/>
    </row>
    <row r="33" spans="1:43" ht="33.75" customHeight="1" x14ac:dyDescent="0.35">
      <c r="A33" s="81"/>
      <c r="B33" s="479" t="s">
        <v>245</v>
      </c>
      <c r="C33" s="480"/>
      <c r="D33" s="480"/>
      <c r="E33" s="480"/>
      <c r="F33" s="480"/>
      <c r="G33" s="480"/>
      <c r="H33" s="480"/>
      <c r="I33" s="480"/>
      <c r="J33" s="480"/>
      <c r="K33" s="481"/>
      <c r="L33" s="480" t="s">
        <v>77</v>
      </c>
      <c r="M33" s="467"/>
      <c r="N33" s="467"/>
      <c r="O33" s="423"/>
      <c r="P33" s="470" t="s">
        <v>51</v>
      </c>
      <c r="Q33" s="471"/>
      <c r="R33" s="471"/>
      <c r="S33" s="472"/>
      <c r="V33" s="103" t="s">
        <v>137</v>
      </c>
      <c r="W33" s="57"/>
      <c r="X33" s="57"/>
      <c r="Y33" s="57"/>
      <c r="Z33" s="57"/>
      <c r="AA33" s="57"/>
      <c r="AB33" s="57"/>
      <c r="AC33" s="57"/>
      <c r="AD33" s="57"/>
      <c r="AE33" s="57"/>
      <c r="AF33" s="57"/>
      <c r="AG33" s="57"/>
      <c r="AH33" s="57"/>
      <c r="AI33" s="57"/>
      <c r="AJ33" s="57"/>
      <c r="AK33" s="57"/>
      <c r="AL33" s="57"/>
      <c r="AM33" s="51"/>
      <c r="AN33" s="51"/>
    </row>
    <row r="34" spans="1:43" ht="25.15" customHeight="1" x14ac:dyDescent="0.4">
      <c r="A34" s="81"/>
      <c r="B34" s="487"/>
      <c r="C34" s="488"/>
      <c r="D34" s="488"/>
      <c r="E34" s="488"/>
      <c r="F34" s="488"/>
      <c r="G34" s="488"/>
      <c r="H34" s="488"/>
      <c r="I34" s="488"/>
      <c r="J34" s="488"/>
      <c r="K34" s="104" t="s">
        <v>31</v>
      </c>
      <c r="L34" s="489"/>
      <c r="M34" s="490"/>
      <c r="N34" s="490"/>
      <c r="O34" s="104" t="s">
        <v>28</v>
      </c>
      <c r="P34" s="491"/>
      <c r="Q34" s="492"/>
      <c r="R34" s="471" t="s">
        <v>32</v>
      </c>
      <c r="S34" s="472"/>
      <c r="T34" s="95"/>
      <c r="U34" s="57"/>
      <c r="V34" s="468" t="s">
        <v>138</v>
      </c>
      <c r="W34" s="468"/>
      <c r="X34" s="468"/>
      <c r="Y34" s="468"/>
      <c r="Z34" s="468"/>
      <c r="AA34" s="468"/>
      <c r="AB34" s="468"/>
      <c r="AC34" s="468" t="s">
        <v>139</v>
      </c>
      <c r="AD34" s="468"/>
      <c r="AE34" s="468"/>
      <c r="AF34" s="468"/>
      <c r="AG34" s="468"/>
      <c r="AH34" s="468"/>
      <c r="AI34" s="468"/>
      <c r="AJ34" s="468" t="s">
        <v>136</v>
      </c>
      <c r="AK34" s="468"/>
      <c r="AL34" s="105"/>
      <c r="AM34" s="105"/>
      <c r="AN34" s="105"/>
    </row>
    <row r="35" spans="1:43" ht="5.25" customHeight="1" x14ac:dyDescent="0.4">
      <c r="A35" s="81"/>
      <c r="B35" s="87"/>
      <c r="C35" s="87"/>
      <c r="D35" s="87"/>
      <c r="E35" s="87"/>
      <c r="F35" s="87"/>
      <c r="G35" s="87"/>
      <c r="H35" s="87"/>
      <c r="I35" s="87"/>
      <c r="J35" s="87"/>
      <c r="K35" s="106"/>
      <c r="L35" s="106"/>
      <c r="M35" s="106"/>
      <c r="N35" s="106"/>
      <c r="O35" s="106"/>
      <c r="P35" s="85"/>
      <c r="Q35" s="85"/>
      <c r="R35" s="85"/>
      <c r="S35" s="85"/>
      <c r="T35" s="95"/>
      <c r="U35" s="57"/>
      <c r="V35" s="468"/>
      <c r="W35" s="468"/>
      <c r="X35" s="468"/>
      <c r="Y35" s="468"/>
      <c r="Z35" s="468"/>
      <c r="AA35" s="468"/>
      <c r="AB35" s="468"/>
      <c r="AC35" s="468"/>
      <c r="AD35" s="468"/>
      <c r="AE35" s="468"/>
      <c r="AF35" s="468"/>
      <c r="AG35" s="468"/>
      <c r="AH35" s="468"/>
      <c r="AI35" s="468"/>
      <c r="AJ35" s="468"/>
      <c r="AK35" s="468"/>
      <c r="AL35" s="105"/>
      <c r="AM35" s="105"/>
      <c r="AN35" s="105"/>
    </row>
    <row r="36" spans="1:43" ht="33.75" customHeight="1" x14ac:dyDescent="0.4">
      <c r="A36" s="81"/>
      <c r="B36" s="479" t="s">
        <v>186</v>
      </c>
      <c r="C36" s="480"/>
      <c r="D36" s="480"/>
      <c r="E36" s="480"/>
      <c r="F36" s="480"/>
      <c r="G36" s="480"/>
      <c r="H36" s="480"/>
      <c r="I36" s="480"/>
      <c r="J36" s="480"/>
      <c r="K36" s="481"/>
      <c r="L36" s="106"/>
      <c r="M36" s="106"/>
      <c r="N36" s="106"/>
      <c r="O36" s="106"/>
      <c r="P36" s="85"/>
      <c r="Q36" s="85"/>
      <c r="R36" s="85"/>
      <c r="S36" s="85"/>
      <c r="T36" s="95"/>
      <c r="U36" s="57"/>
      <c r="V36" s="458" t="s">
        <v>151</v>
      </c>
      <c r="W36" s="459"/>
      <c r="X36" s="459"/>
      <c r="Y36" s="459"/>
      <c r="Z36" s="459"/>
      <c r="AA36" s="459"/>
      <c r="AB36" s="460"/>
      <c r="AC36" s="409" t="s">
        <v>140</v>
      </c>
      <c r="AD36" s="409"/>
      <c r="AE36" s="409"/>
      <c r="AF36" s="409"/>
      <c r="AG36" s="409"/>
      <c r="AH36" s="409"/>
      <c r="AI36" s="409"/>
      <c r="AJ36" s="437">
        <f>ROUNDDOWN(IF(P34&lt;6.34,MIN(AL37/4*3,P34*190000,950000),0),-3)</f>
        <v>0</v>
      </c>
      <c r="AK36" s="437"/>
      <c r="AL36" s="105" t="s">
        <v>164</v>
      </c>
      <c r="AM36" s="105"/>
      <c r="AN36" s="105"/>
    </row>
    <row r="37" spans="1:43" ht="25.15" customHeight="1" x14ac:dyDescent="0.4">
      <c r="A37" s="81"/>
      <c r="B37" s="487"/>
      <c r="C37" s="488"/>
      <c r="D37" s="488"/>
      <c r="E37" s="488"/>
      <c r="F37" s="488"/>
      <c r="G37" s="488"/>
      <c r="H37" s="488"/>
      <c r="I37" s="488"/>
      <c r="J37" s="488"/>
      <c r="K37" s="104" t="s">
        <v>31</v>
      </c>
      <c r="L37" s="106"/>
      <c r="M37" s="106"/>
      <c r="N37" s="106"/>
      <c r="O37" s="106"/>
      <c r="P37" s="85"/>
      <c r="Q37" s="85"/>
      <c r="R37" s="113" t="b">
        <v>0</v>
      </c>
      <c r="S37" s="85"/>
      <c r="T37" s="95"/>
      <c r="U37" s="57"/>
      <c r="V37" s="461"/>
      <c r="W37" s="462"/>
      <c r="X37" s="462"/>
      <c r="Y37" s="462"/>
      <c r="Z37" s="462"/>
      <c r="AA37" s="462"/>
      <c r="AB37" s="463"/>
      <c r="AC37" s="409" t="s">
        <v>141</v>
      </c>
      <c r="AD37" s="409"/>
      <c r="AE37" s="409"/>
      <c r="AF37" s="409"/>
      <c r="AG37" s="409"/>
      <c r="AH37" s="409"/>
      <c r="AI37" s="409"/>
      <c r="AJ37" s="437"/>
      <c r="AK37" s="437"/>
      <c r="AL37" s="412">
        <f>SUM(B34+B37)</f>
        <v>0</v>
      </c>
      <c r="AM37" s="469"/>
      <c r="AN37" s="469"/>
      <c r="AO37" s="456"/>
      <c r="AP37" s="456"/>
      <c r="AQ37" s="456"/>
    </row>
    <row r="38" spans="1:43" ht="17.45" customHeight="1" x14ac:dyDescent="0.4">
      <c r="B38" s="421"/>
      <c r="C38" s="421"/>
      <c r="D38" s="421"/>
      <c r="E38" s="421"/>
      <c r="F38" s="421"/>
      <c r="G38" s="421"/>
      <c r="H38" s="421"/>
      <c r="I38" s="421"/>
      <c r="J38" s="421"/>
      <c r="K38" s="421"/>
      <c r="L38" s="421"/>
      <c r="M38" s="421"/>
      <c r="N38" s="421"/>
      <c r="O38" s="421"/>
      <c r="P38" s="421"/>
      <c r="Q38" s="421"/>
      <c r="R38" s="421"/>
      <c r="S38" s="421"/>
      <c r="T38" s="421"/>
      <c r="V38" s="464"/>
      <c r="W38" s="465"/>
      <c r="X38" s="465"/>
      <c r="Y38" s="465"/>
      <c r="Z38" s="465"/>
      <c r="AA38" s="465"/>
      <c r="AB38" s="466"/>
      <c r="AC38" s="409" t="s">
        <v>150</v>
      </c>
      <c r="AD38" s="409"/>
      <c r="AE38" s="409"/>
      <c r="AF38" s="409"/>
      <c r="AG38" s="409"/>
      <c r="AH38" s="409"/>
      <c r="AI38" s="409"/>
      <c r="AJ38" s="437"/>
      <c r="AK38" s="437"/>
    </row>
    <row r="39" spans="1:43" ht="28.15" customHeight="1" x14ac:dyDescent="0.4">
      <c r="B39" s="92"/>
      <c r="C39" s="92"/>
      <c r="D39" s="92"/>
      <c r="E39" s="92"/>
      <c r="F39" s="92"/>
      <c r="G39" s="92"/>
      <c r="H39" s="92"/>
      <c r="I39" s="92"/>
      <c r="J39" s="92"/>
      <c r="K39" s="92"/>
      <c r="L39" s="92"/>
      <c r="M39" s="92"/>
      <c r="N39" s="92"/>
      <c r="O39" s="92"/>
      <c r="P39" s="92"/>
      <c r="Q39" s="92"/>
      <c r="R39" s="485" t="b">
        <v>0</v>
      </c>
      <c r="S39" s="485"/>
      <c r="T39" s="107"/>
      <c r="V39" s="57" t="s">
        <v>152</v>
      </c>
    </row>
    <row r="40" spans="1:43" ht="30.6" customHeight="1" x14ac:dyDescent="0.4">
      <c r="E40" s="108" t="s">
        <v>53</v>
      </c>
      <c r="F40" s="108"/>
      <c r="G40" s="108"/>
      <c r="H40" s="108"/>
      <c r="I40" s="108"/>
      <c r="J40" s="108"/>
      <c r="K40" s="108"/>
      <c r="L40" s="486">
        <f>IF(R37=TRUE,"別紙参照",MAX(AJ36,AJ41))</f>
        <v>0</v>
      </c>
      <c r="M40" s="486"/>
      <c r="N40" s="486"/>
      <c r="O40" s="486"/>
      <c r="P40" s="486"/>
      <c r="Q40" s="486"/>
      <c r="R40" s="486"/>
      <c r="S40" s="65" t="s">
        <v>31</v>
      </c>
      <c r="V40" s="422" t="s">
        <v>138</v>
      </c>
      <c r="W40" s="467"/>
      <c r="X40" s="467"/>
      <c r="Y40" s="467"/>
      <c r="Z40" s="467"/>
      <c r="AA40" s="467"/>
      <c r="AB40" s="423"/>
      <c r="AC40" s="468" t="s">
        <v>139</v>
      </c>
      <c r="AD40" s="468"/>
      <c r="AE40" s="468"/>
      <c r="AF40" s="468"/>
      <c r="AG40" s="468"/>
      <c r="AH40" s="468"/>
      <c r="AI40" s="468"/>
      <c r="AJ40" s="422" t="s">
        <v>136</v>
      </c>
      <c r="AK40" s="423"/>
    </row>
    <row r="41" spans="1:43" ht="24" customHeight="1" x14ac:dyDescent="0.4">
      <c r="B41" s="421" t="s">
        <v>246</v>
      </c>
      <c r="C41" s="421"/>
      <c r="D41" s="421"/>
      <c r="E41" s="421"/>
      <c r="F41" s="421"/>
      <c r="G41" s="421"/>
      <c r="H41" s="421"/>
      <c r="I41" s="421"/>
      <c r="J41" s="421"/>
      <c r="K41" s="421"/>
      <c r="L41" s="421"/>
      <c r="M41" s="421"/>
      <c r="N41" s="421"/>
      <c r="O41" s="421"/>
      <c r="P41" s="421"/>
      <c r="Q41" s="421"/>
      <c r="R41" s="421" t="b">
        <v>1</v>
      </c>
      <c r="S41" s="421"/>
      <c r="T41" s="421"/>
      <c r="V41" s="400" t="s">
        <v>153</v>
      </c>
      <c r="W41" s="401"/>
      <c r="X41" s="401"/>
      <c r="Y41" s="401"/>
      <c r="Z41" s="401"/>
      <c r="AA41" s="401"/>
      <c r="AB41" s="402"/>
      <c r="AC41" s="409" t="s">
        <v>140</v>
      </c>
      <c r="AD41" s="409"/>
      <c r="AE41" s="409"/>
      <c r="AF41" s="409"/>
      <c r="AG41" s="409"/>
      <c r="AH41" s="409"/>
      <c r="AI41" s="409"/>
      <c r="AJ41" s="410">
        <f>ROUNDDOWN(IF(P34&gt;=6.34,IF(OR(L34&lt;=4,L34=0),MIN(AL37/4*3,P34*150000,1200000),MIN(AL37/4*3,P34*150000,L34*300000)),0),-3)</f>
        <v>0</v>
      </c>
      <c r="AK41" s="411"/>
    </row>
    <row r="42" spans="1:43" ht="24" customHeight="1" x14ac:dyDescent="0.4">
      <c r="B42" s="421"/>
      <c r="C42" s="421"/>
      <c r="D42" s="421"/>
      <c r="E42" s="421"/>
      <c r="F42" s="421"/>
      <c r="G42" s="421"/>
      <c r="H42" s="421"/>
      <c r="I42" s="421"/>
      <c r="J42" s="421"/>
      <c r="K42" s="421"/>
      <c r="L42" s="421"/>
      <c r="M42" s="421"/>
      <c r="N42" s="421"/>
      <c r="O42" s="421"/>
      <c r="P42" s="421"/>
      <c r="Q42" s="421"/>
      <c r="R42" s="421"/>
      <c r="S42" s="421"/>
      <c r="T42" s="421"/>
      <c r="V42" s="403"/>
      <c r="W42" s="404"/>
      <c r="X42" s="404"/>
      <c r="Y42" s="404"/>
      <c r="Z42" s="404"/>
      <c r="AA42" s="404"/>
      <c r="AB42" s="405"/>
      <c r="AC42" s="409" t="s">
        <v>155</v>
      </c>
      <c r="AD42" s="409"/>
      <c r="AE42" s="409"/>
      <c r="AF42" s="409"/>
      <c r="AG42" s="409"/>
      <c r="AH42" s="409"/>
      <c r="AI42" s="409"/>
      <c r="AJ42" s="412"/>
      <c r="AK42" s="413"/>
    </row>
    <row r="43" spans="1:43" ht="27" customHeight="1" x14ac:dyDescent="0.4">
      <c r="V43" s="406"/>
      <c r="W43" s="407"/>
      <c r="X43" s="407"/>
      <c r="Y43" s="407"/>
      <c r="Z43" s="407"/>
      <c r="AA43" s="407"/>
      <c r="AB43" s="408"/>
      <c r="AC43" s="409" t="s">
        <v>157</v>
      </c>
      <c r="AD43" s="409"/>
      <c r="AE43" s="409"/>
      <c r="AF43" s="409"/>
      <c r="AG43" s="409"/>
      <c r="AH43" s="409"/>
      <c r="AI43" s="409"/>
      <c r="AJ43" s="412"/>
      <c r="AK43" s="413"/>
    </row>
    <row r="44" spans="1:43" ht="27" customHeight="1" x14ac:dyDescent="0.4">
      <c r="V44" s="400" t="s">
        <v>154</v>
      </c>
      <c r="W44" s="401"/>
      <c r="X44" s="401"/>
      <c r="Y44" s="401"/>
      <c r="Z44" s="401"/>
      <c r="AA44" s="401"/>
      <c r="AB44" s="402"/>
      <c r="AC44" s="409" t="s">
        <v>140</v>
      </c>
      <c r="AD44" s="409"/>
      <c r="AE44" s="409"/>
      <c r="AF44" s="409"/>
      <c r="AG44" s="409"/>
      <c r="AH44" s="409"/>
      <c r="AI44" s="409"/>
      <c r="AJ44" s="412"/>
      <c r="AK44" s="413"/>
    </row>
    <row r="45" spans="1:43" ht="26.25" customHeight="1" x14ac:dyDescent="0.4">
      <c r="V45" s="403"/>
      <c r="W45" s="404"/>
      <c r="X45" s="404"/>
      <c r="Y45" s="404"/>
      <c r="Z45" s="404"/>
      <c r="AA45" s="404"/>
      <c r="AB45" s="405"/>
      <c r="AC45" s="409" t="s">
        <v>155</v>
      </c>
      <c r="AD45" s="409"/>
      <c r="AE45" s="409"/>
      <c r="AF45" s="409"/>
      <c r="AG45" s="409"/>
      <c r="AH45" s="409"/>
      <c r="AI45" s="409"/>
      <c r="AJ45" s="412"/>
      <c r="AK45" s="413"/>
    </row>
    <row r="46" spans="1:43" ht="26.25" customHeight="1" x14ac:dyDescent="0.4">
      <c r="V46" s="403"/>
      <c r="W46" s="404"/>
      <c r="X46" s="404"/>
      <c r="Y46" s="404"/>
      <c r="Z46" s="404"/>
      <c r="AA46" s="404"/>
      <c r="AB46" s="405"/>
      <c r="AC46" s="416" t="s">
        <v>166</v>
      </c>
      <c r="AD46" s="417"/>
      <c r="AE46" s="417"/>
      <c r="AF46" s="417"/>
      <c r="AG46" s="417"/>
      <c r="AH46" s="417"/>
      <c r="AI46" s="418"/>
      <c r="AJ46" s="412"/>
      <c r="AK46" s="413"/>
    </row>
    <row r="47" spans="1:43" ht="26.25" customHeight="1" x14ac:dyDescent="0.4">
      <c r="V47" s="406"/>
      <c r="W47" s="407"/>
      <c r="X47" s="407"/>
      <c r="Y47" s="407"/>
      <c r="Z47" s="407"/>
      <c r="AA47" s="407"/>
      <c r="AB47" s="408"/>
      <c r="AC47" s="409" t="s">
        <v>156</v>
      </c>
      <c r="AD47" s="409"/>
      <c r="AE47" s="409"/>
      <c r="AF47" s="409"/>
      <c r="AG47" s="409"/>
      <c r="AH47" s="409"/>
      <c r="AI47" s="409"/>
      <c r="AJ47" s="414"/>
      <c r="AK47" s="415"/>
    </row>
    <row r="48" spans="1:43" ht="26.25" customHeight="1" x14ac:dyDescent="0.4"/>
    <row r="50" spans="21:40" x14ac:dyDescent="0.4">
      <c r="V50" s="72"/>
      <c r="W50" s="72"/>
      <c r="X50" s="72"/>
      <c r="Y50" s="72"/>
      <c r="Z50" s="72"/>
      <c r="AA50" s="72"/>
      <c r="AB50" s="72"/>
      <c r="AC50" s="72"/>
      <c r="AD50" s="72"/>
      <c r="AE50" s="72"/>
      <c r="AF50" s="72"/>
      <c r="AG50" s="72"/>
      <c r="AH50" s="51"/>
      <c r="AI50" s="51"/>
      <c r="AJ50" s="51"/>
      <c r="AK50" s="51"/>
      <c r="AL50" s="51"/>
      <c r="AM50" s="51"/>
      <c r="AN50" s="51"/>
    </row>
    <row r="51" spans="21:40" x14ac:dyDescent="0.35">
      <c r="U51" s="51"/>
      <c r="V51" s="109"/>
      <c r="W51" s="72"/>
      <c r="X51" s="72"/>
      <c r="Y51" s="72"/>
      <c r="Z51" s="72"/>
      <c r="AA51" s="72"/>
      <c r="AB51" s="72"/>
      <c r="AC51" s="72"/>
      <c r="AD51" s="72"/>
      <c r="AE51" s="72"/>
      <c r="AF51" s="72"/>
      <c r="AG51" s="72"/>
      <c r="AH51" s="51"/>
      <c r="AI51" s="51"/>
      <c r="AJ51" s="51"/>
      <c r="AK51" s="51"/>
      <c r="AL51" s="51"/>
      <c r="AM51" s="51"/>
      <c r="AN51" s="51"/>
    </row>
    <row r="52" spans="21:40" x14ac:dyDescent="0.4">
      <c r="U52" s="51"/>
      <c r="V52" s="455"/>
      <c r="W52" s="455"/>
      <c r="X52" s="455"/>
      <c r="Y52" s="455"/>
      <c r="Z52" s="455"/>
      <c r="AA52" s="455"/>
      <c r="AB52" s="452"/>
      <c r="AC52" s="452"/>
      <c r="AD52" s="452"/>
      <c r="AE52" s="452"/>
      <c r="AF52" s="72"/>
      <c r="AG52" s="72"/>
      <c r="AH52" s="51"/>
      <c r="AI52" s="51"/>
      <c r="AJ52" s="51"/>
      <c r="AK52" s="51"/>
      <c r="AL52" s="51"/>
      <c r="AM52" s="51"/>
      <c r="AN52" s="51"/>
    </row>
    <row r="53" spans="21:40" x14ac:dyDescent="0.4">
      <c r="U53" s="51"/>
      <c r="V53" s="453"/>
      <c r="W53" s="453"/>
      <c r="X53" s="453"/>
      <c r="Y53" s="453"/>
      <c r="Z53" s="453"/>
      <c r="AA53" s="453"/>
      <c r="AB53" s="457"/>
      <c r="AC53" s="457"/>
      <c r="AD53" s="457"/>
      <c r="AE53" s="457"/>
      <c r="AF53" s="72"/>
      <c r="AG53" s="72"/>
      <c r="AH53" s="51"/>
      <c r="AI53" s="51"/>
      <c r="AJ53" s="51"/>
      <c r="AK53" s="51"/>
      <c r="AL53" s="51"/>
      <c r="AM53" s="51"/>
      <c r="AN53" s="51"/>
    </row>
    <row r="54" spans="21:40" x14ac:dyDescent="0.4">
      <c r="U54" s="51"/>
      <c r="V54" s="454"/>
      <c r="W54" s="454"/>
      <c r="X54" s="454"/>
      <c r="Y54" s="454"/>
      <c r="Z54" s="454"/>
      <c r="AA54" s="454"/>
      <c r="AB54" s="452"/>
      <c r="AC54" s="452"/>
      <c r="AD54" s="452"/>
      <c r="AE54" s="452"/>
      <c r="AF54" s="72"/>
      <c r="AG54" s="72"/>
      <c r="AH54" s="51"/>
      <c r="AI54" s="51"/>
      <c r="AJ54" s="51"/>
      <c r="AK54" s="51"/>
      <c r="AL54" s="51"/>
      <c r="AM54" s="51"/>
      <c r="AN54" s="51"/>
    </row>
    <row r="55" spans="21:40" x14ac:dyDescent="0.4">
      <c r="U55" s="51"/>
      <c r="V55" s="72"/>
      <c r="W55" s="72"/>
      <c r="X55" s="72"/>
      <c r="Y55" s="72"/>
      <c r="Z55" s="72"/>
      <c r="AA55" s="72"/>
      <c r="AB55" s="72"/>
      <c r="AC55" s="72"/>
      <c r="AD55" s="72"/>
      <c r="AE55" s="72"/>
      <c r="AF55" s="72"/>
      <c r="AG55" s="72"/>
      <c r="AH55" s="51"/>
      <c r="AI55" s="51"/>
      <c r="AJ55" s="51"/>
      <c r="AK55" s="51"/>
      <c r="AL55" s="51"/>
      <c r="AM55" s="51"/>
      <c r="AN55" s="51"/>
    </row>
    <row r="56" spans="21:40" x14ac:dyDescent="0.4">
      <c r="U56" s="51"/>
    </row>
  </sheetData>
  <sheetProtection algorithmName="SHA-512" hashValue="CroOjFRV/zhFmDpcDOXMazca2cHfYw/XX4xvOBfBU3+vnWAsmrTvTEbQWg9pPLHgJtOMxBtjrlRHDfz3+qlFdQ==" saltValue="6POo/wxy+4dZ+ZfhTa18mw==" spinCount="100000" sheet="1" objects="1" scenarios="1"/>
  <dataConsolidate/>
  <mergeCells count="88">
    <mergeCell ref="B22:H23"/>
    <mergeCell ref="K22:S22"/>
    <mergeCell ref="K23:R23"/>
    <mergeCell ref="R39:S39"/>
    <mergeCell ref="B41:T42"/>
    <mergeCell ref="L40:R40"/>
    <mergeCell ref="B33:K33"/>
    <mergeCell ref="L33:O33"/>
    <mergeCell ref="P33:S33"/>
    <mergeCell ref="B34:J34"/>
    <mergeCell ref="L34:N34"/>
    <mergeCell ref="P34:Q34"/>
    <mergeCell ref="R34:S34"/>
    <mergeCell ref="B36:K36"/>
    <mergeCell ref="B37:J37"/>
    <mergeCell ref="B38:T38"/>
    <mergeCell ref="B19:F19"/>
    <mergeCell ref="B18:H18"/>
    <mergeCell ref="AJ22:AL22"/>
    <mergeCell ref="AM21:AN21"/>
    <mergeCell ref="AM22:AN22"/>
    <mergeCell ref="AM20:AN20"/>
    <mergeCell ref="AM19:AN19"/>
    <mergeCell ref="AJ20:AL20"/>
    <mergeCell ref="AF19:AI19"/>
    <mergeCell ref="AF20:AI20"/>
    <mergeCell ref="AF21:AI21"/>
    <mergeCell ref="AJ19:AL19"/>
    <mergeCell ref="AJ18:AL18"/>
    <mergeCell ref="AJ21:AL21"/>
    <mergeCell ref="AM18:AN18"/>
    <mergeCell ref="I22:I23"/>
    <mergeCell ref="AO37:AQ37"/>
    <mergeCell ref="V21:AA22"/>
    <mergeCell ref="AB53:AE53"/>
    <mergeCell ref="AC36:AI36"/>
    <mergeCell ref="AC37:AI37"/>
    <mergeCell ref="V36:AB38"/>
    <mergeCell ref="V44:AB47"/>
    <mergeCell ref="AC44:AI44"/>
    <mergeCell ref="AC45:AI45"/>
    <mergeCell ref="AC47:AI47"/>
    <mergeCell ref="V40:AB40"/>
    <mergeCell ref="AC40:AI40"/>
    <mergeCell ref="AL37:AN37"/>
    <mergeCell ref="V34:AB35"/>
    <mergeCell ref="AC34:AI35"/>
    <mergeCell ref="AJ34:AK35"/>
    <mergeCell ref="AB54:AE54"/>
    <mergeCell ref="V53:AA53"/>
    <mergeCell ref="V54:AA54"/>
    <mergeCell ref="V52:AA52"/>
    <mergeCell ref="AB52:AE52"/>
    <mergeCell ref="A1:I1"/>
    <mergeCell ref="B10:D10"/>
    <mergeCell ref="I10:K10"/>
    <mergeCell ref="M10:P10"/>
    <mergeCell ref="B11:D11"/>
    <mergeCell ref="E11:F11"/>
    <mergeCell ref="I11:K11"/>
    <mergeCell ref="M11:P11"/>
    <mergeCell ref="B8:T8"/>
    <mergeCell ref="A3:E3"/>
    <mergeCell ref="F3:S3"/>
    <mergeCell ref="O5:Q5"/>
    <mergeCell ref="R5:S5"/>
    <mergeCell ref="B13:C13"/>
    <mergeCell ref="D13:F13"/>
    <mergeCell ref="P13:R13"/>
    <mergeCell ref="B16:T17"/>
    <mergeCell ref="AJ40:AK40"/>
    <mergeCell ref="AC38:AI38"/>
    <mergeCell ref="AF22:AI22"/>
    <mergeCell ref="G19:H19"/>
    <mergeCell ref="B32:T32"/>
    <mergeCell ref="N29:R29"/>
    <mergeCell ref="N28:R28"/>
    <mergeCell ref="N27:R27"/>
    <mergeCell ref="E27:L27"/>
    <mergeCell ref="E28:L28"/>
    <mergeCell ref="E29:L29"/>
    <mergeCell ref="AJ36:AK38"/>
    <mergeCell ref="V41:AB43"/>
    <mergeCell ref="AC41:AI41"/>
    <mergeCell ref="AC42:AI42"/>
    <mergeCell ref="AC43:AI43"/>
    <mergeCell ref="AJ41:AK47"/>
    <mergeCell ref="AC46:AI46"/>
  </mergeCells>
  <phoneticPr fontId="2"/>
  <conditionalFormatting sqref="G19:H19">
    <cfRule type="expression" dxfId="25" priority="16">
      <formula>$G$19=""</formula>
    </cfRule>
  </conditionalFormatting>
  <conditionalFormatting sqref="D13">
    <cfRule type="expression" dxfId="24" priority="15">
      <formula>AND($Q$5="集合",$D$13="")</formula>
    </cfRule>
  </conditionalFormatting>
  <conditionalFormatting sqref="L10:L11">
    <cfRule type="expression" dxfId="23" priority="14">
      <formula>COUNTA($L$10:$L$11)=0</formula>
    </cfRule>
  </conditionalFormatting>
  <conditionalFormatting sqref="E11:F11">
    <cfRule type="expression" dxfId="22" priority="13">
      <formula>L11&lt;&gt;""</formula>
    </cfRule>
  </conditionalFormatting>
  <conditionalFormatting sqref="F3:S3">
    <cfRule type="expression" dxfId="21" priority="9">
      <formula>$F$3=""</formula>
    </cfRule>
  </conditionalFormatting>
  <conditionalFormatting sqref="B34">
    <cfRule type="expression" dxfId="20" priority="6">
      <formula>$B$36=""</formula>
    </cfRule>
  </conditionalFormatting>
  <conditionalFormatting sqref="L34:N34">
    <cfRule type="expression" dxfId="19" priority="5">
      <formula>$L$34=""</formula>
    </cfRule>
  </conditionalFormatting>
  <conditionalFormatting sqref="P34:Q34">
    <cfRule type="expression" dxfId="18" priority="4">
      <formula>$P$34=""</formula>
    </cfRule>
  </conditionalFormatting>
  <conditionalFormatting sqref="B37">
    <cfRule type="expression" dxfId="17" priority="3">
      <formula>$B$37=""</formula>
    </cfRule>
  </conditionalFormatting>
  <conditionalFormatting sqref="B34:J34">
    <cfRule type="expression" dxfId="16" priority="2">
      <formula>$B$34=""</formula>
    </cfRule>
  </conditionalFormatting>
  <conditionalFormatting sqref="K23:R23">
    <cfRule type="expression" dxfId="15" priority="1">
      <formula>$K$23=""</formula>
    </cfRule>
  </conditionalFormatting>
  <dataValidations count="8">
    <dataValidation type="whole" operator="notBetween" allowBlank="1" showErrorMessage="1" errorTitle="数値が無効です" error="集合で申請の場合2以上の数値を入力してください。" sqref="D13:F13">
      <formula1>1</formula1>
      <formula2>1</formula2>
    </dataValidation>
    <dataValidation type="custom" allowBlank="1" showInputMessage="1" showErrorMessage="1" errorTitle="数値が無効です" error="50kW未満かつ、小数点以下は2桁まで(四捨五入）です" sqref="G19:H20">
      <formula1>AND(G19*100=INT(G19*100),G19&lt;50)</formula1>
    </dataValidation>
    <dataValidation type="whole" operator="notBetween" allowBlank="1" showInputMessage="1" showErrorMessage="1" errorTitle="数値が無効です" error="集合住宅の場合2以上の数値を入力してください。" sqref="E11:F11">
      <formula1>1</formula1>
      <formula2>1</formula2>
    </dataValidation>
    <dataValidation type="custom" allowBlank="1" showInputMessage="1" showErrorMessage="1" errorTitle="数値が無効です" error="小数点以下は2桁まで(四捨五入）です。_x000a_蓄電池システムの機器費は蓄電容量1kWh当たり20万円を超えることはできません。" sqref="P34:Q34">
      <formula1>AND(P34*100=INT(P34*100),B34/P34&lt;=200000)</formula1>
    </dataValidation>
    <dataValidation type="custom" allowBlank="1" showInputMessage="1" showErrorMessage="1" errorTitle="数値入力エラー" error="小数第3位を四捨五入してください。" sqref="L34:N34">
      <formula1>L34*100=INT(L34*100)</formula1>
    </dataValidation>
    <dataValidation type="custom" allowBlank="1" showInputMessage="1" showErrorMessage="1" errorTitle="数値が無効です" error="蓄電池システムの機器費は蓄電容量1kWh当たり20万円を超えることはできません。" sqref="B34:G35">
      <formula1>B34/P34&lt;=200000</formula1>
    </dataValidation>
    <dataValidation type="custom" allowBlank="1" showInputMessage="1" showErrorMessage="1" errorTitle="数値が無効です" error="蓄電池システムの機器費は蓄電容量1kWh当たり20万円を超えることはできません。" sqref="I34:J35 H34">
      <formula1>H34/V33&lt;=200000</formula1>
    </dataValidation>
    <dataValidation type="custom" allowBlank="1" showInputMessage="1" showErrorMessage="1" errorTitle="数値が無効です" error="蓄電池システムの機器費は蓄電容量1kWh当たり20万円を超えることはできません。" sqref="H35">
      <formula1>H35/#REF!&lt;=200000</formula1>
    </dataValidation>
  </dataValidations>
  <printOptions horizontalCentered="1" verticalCentered="1"/>
  <pageMargins left="0.23622047244094491" right="0.23622047244094491" top="0.55118110236220474" bottom="0.35433070866141736" header="0.31496062992125984" footer="0.31496062992125984"/>
  <pageSetup paperSize="9" scale="8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9937" r:id="rId4" name="Check Box 1">
              <controlPr locked="0" defaultSize="0" autoFill="0" autoLine="0" autoPict="0">
                <anchor moveWithCells="1">
                  <from>
                    <xdr:col>7</xdr:col>
                    <xdr:colOff>57150</xdr:colOff>
                    <xdr:row>14</xdr:row>
                    <xdr:rowOff>0</xdr:rowOff>
                  </from>
                  <to>
                    <xdr:col>10</xdr:col>
                    <xdr:colOff>104775</xdr:colOff>
                    <xdr:row>15</xdr:row>
                    <xdr:rowOff>9525</xdr:rowOff>
                  </to>
                </anchor>
              </controlPr>
            </control>
          </mc:Choice>
        </mc:AlternateContent>
        <mc:AlternateContent xmlns:mc="http://schemas.openxmlformats.org/markup-compatibility/2006">
          <mc:Choice Requires="x14">
            <control shapeId="39938" r:id="rId5" name="Check Box 2">
              <controlPr locked="0" defaultSize="0" autoFill="0" autoLine="0" autoPict="0">
                <anchor moveWithCells="1">
                  <from>
                    <xdr:col>10</xdr:col>
                    <xdr:colOff>142875</xdr:colOff>
                    <xdr:row>14</xdr:row>
                    <xdr:rowOff>9525</xdr:rowOff>
                  </from>
                  <to>
                    <xdr:col>12</xdr:col>
                    <xdr:colOff>95250</xdr:colOff>
                    <xdr:row>15</xdr:row>
                    <xdr:rowOff>9525</xdr:rowOff>
                  </to>
                </anchor>
              </controlPr>
            </control>
          </mc:Choice>
        </mc:AlternateContent>
        <mc:AlternateContent xmlns:mc="http://schemas.openxmlformats.org/markup-compatibility/2006">
          <mc:Choice Requires="x14">
            <control shapeId="39945" r:id="rId6" name="Check Box 9">
              <controlPr defaultSize="0" autoFill="0" autoLine="0" autoPict="0">
                <anchor moveWithCells="1">
                  <from>
                    <xdr:col>7</xdr:col>
                    <xdr:colOff>66675</xdr:colOff>
                    <xdr:row>30</xdr:row>
                    <xdr:rowOff>0</xdr:rowOff>
                  </from>
                  <to>
                    <xdr:col>10</xdr:col>
                    <xdr:colOff>114300</xdr:colOff>
                    <xdr:row>31</xdr:row>
                    <xdr:rowOff>0</xdr:rowOff>
                  </to>
                </anchor>
              </controlPr>
            </control>
          </mc:Choice>
        </mc:AlternateContent>
        <mc:AlternateContent xmlns:mc="http://schemas.openxmlformats.org/markup-compatibility/2006">
          <mc:Choice Requires="x14">
            <control shapeId="39946" r:id="rId7" name="Check Box 10">
              <controlPr defaultSize="0" autoFill="0" autoLine="0" autoPict="0">
                <anchor moveWithCells="1">
                  <from>
                    <xdr:col>10</xdr:col>
                    <xdr:colOff>152400</xdr:colOff>
                    <xdr:row>30</xdr:row>
                    <xdr:rowOff>9525</xdr:rowOff>
                  </from>
                  <to>
                    <xdr:col>12</xdr:col>
                    <xdr:colOff>104775</xdr:colOff>
                    <xdr:row>31</xdr:row>
                    <xdr:rowOff>9525</xdr:rowOff>
                  </to>
                </anchor>
              </controlPr>
            </control>
          </mc:Choice>
        </mc:AlternateContent>
        <mc:AlternateContent xmlns:mc="http://schemas.openxmlformats.org/markup-compatibility/2006">
          <mc:Choice Requires="x14">
            <control shapeId="39947" r:id="rId8" name="Check Box 11">
              <controlPr locked="0" defaultSize="0" autoFill="0" autoLine="0" autoPict="0">
                <anchor moveWithCells="1">
                  <from>
                    <xdr:col>1</xdr:col>
                    <xdr:colOff>19050</xdr:colOff>
                    <xdr:row>37</xdr:row>
                    <xdr:rowOff>152400</xdr:rowOff>
                  </from>
                  <to>
                    <xdr:col>17</xdr:col>
                    <xdr:colOff>9525</xdr:colOff>
                    <xdr:row>38</xdr:row>
                    <xdr:rowOff>314325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4">
        <x14:dataValidation type="list" allowBlank="1" showInputMessage="1" showErrorMessage="1">
          <x14:formula1>
            <xm:f>Sheet1!$G$1:$G$3</xm:f>
          </x14:formula1>
          <xm:sqref>I18</xm:sqref>
        </x14:dataValidation>
        <x14:dataValidation type="list" allowBlank="1" showInputMessage="1" showErrorMessage="1">
          <x14:formula1>
            <xm:f>Sheet1!$A$1:$A$4</xm:f>
          </x14:formula1>
          <xm:sqref>L10:L11</xm:sqref>
        </x14:dataValidation>
        <x14:dataValidation type="list" allowBlank="1" showInputMessage="1" showErrorMessage="1">
          <x14:formula1>
            <xm:f>IF(M11&lt;&gt;"",Sheet1!$G$1:$G$3,L1)</xm:f>
          </x14:formula1>
          <xm:sqref>I22</xm:sqref>
        </x14:dataValidation>
        <x14:dataValidation type="list" allowBlank="1" showInputMessage="1" showErrorMessage="1">
          <x14:formula1>
            <xm:f>IF(M12&lt;&gt;"",Sheet1!$G$1:$G$3,L3)</xm:f>
          </x14:formula1>
          <xm:sqref>I23</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pageSetUpPr fitToPage="1"/>
  </sheetPr>
  <dimension ref="A1:AU44"/>
  <sheetViews>
    <sheetView showGridLines="0" showZeros="0" view="pageBreakPreview" zoomScale="85" zoomScaleNormal="100" zoomScaleSheetLayoutView="85" workbookViewId="0"/>
  </sheetViews>
  <sheetFormatPr defaultColWidth="4" defaultRowHeight="18.75" x14ac:dyDescent="0.4"/>
  <cols>
    <col min="1" max="1" width="2.75" style="114" customWidth="1"/>
    <col min="2" max="2" width="7" style="114" bestFit="1" customWidth="1"/>
    <col min="3" max="10" width="4" style="114"/>
    <col min="11" max="12" width="4" style="114" customWidth="1"/>
    <col min="13" max="14" width="4" style="114"/>
    <col min="15" max="15" width="4.75" style="114" customWidth="1"/>
    <col min="16" max="17" width="4" style="114" customWidth="1"/>
    <col min="18" max="30" width="4" style="114"/>
    <col min="31" max="31" width="29.875" style="114" customWidth="1"/>
    <col min="32" max="32" width="10.375" style="114" customWidth="1"/>
    <col min="33" max="33" width="4.125" style="114" customWidth="1"/>
    <col min="34" max="34" width="4.25" style="114" customWidth="1"/>
    <col min="35" max="40" width="4" style="114"/>
    <col min="41" max="41" width="9.625" style="114" customWidth="1"/>
    <col min="42" max="42" width="0.875" style="114" customWidth="1"/>
    <col min="43" max="43" width="17.25" style="114" bestFit="1" customWidth="1"/>
    <col min="44" max="16384" width="4" style="114"/>
  </cols>
  <sheetData>
    <row r="1" spans="1:47" x14ac:dyDescent="0.4">
      <c r="B1" s="505" t="s">
        <v>238</v>
      </c>
      <c r="C1" s="505"/>
      <c r="D1" s="505"/>
      <c r="E1" s="505"/>
      <c r="F1" s="505"/>
      <c r="G1" s="505"/>
      <c r="H1" s="505"/>
      <c r="I1" s="505"/>
      <c r="J1" s="505"/>
      <c r="K1" s="115"/>
      <c r="L1" s="115"/>
      <c r="M1" s="115"/>
      <c r="N1" s="115" t="s">
        <v>110</v>
      </c>
      <c r="O1" s="115"/>
      <c r="P1" s="115"/>
      <c r="Q1" s="115"/>
      <c r="R1" s="115"/>
      <c r="S1" s="115"/>
      <c r="T1" s="115"/>
      <c r="U1" s="115"/>
      <c r="V1" s="115"/>
      <c r="W1" s="115"/>
      <c r="X1" s="115"/>
      <c r="Y1" s="115"/>
      <c r="Z1" s="115"/>
      <c r="AA1" s="115"/>
      <c r="AB1" s="115"/>
    </row>
    <row r="2" spans="1:47" ht="4.5" customHeight="1" x14ac:dyDescent="0.4">
      <c r="B2" s="116"/>
      <c r="C2" s="117"/>
      <c r="D2" s="117"/>
      <c r="E2" s="117"/>
      <c r="F2" s="117"/>
      <c r="G2" s="117"/>
      <c r="H2" s="117"/>
      <c r="I2" s="117"/>
      <c r="J2" s="117"/>
      <c r="K2" s="117"/>
      <c r="L2" s="117"/>
      <c r="M2" s="117"/>
      <c r="N2" s="117"/>
      <c r="O2" s="117"/>
      <c r="P2" s="117"/>
      <c r="Q2" s="117"/>
      <c r="R2" s="117"/>
      <c r="S2" s="117"/>
      <c r="T2" s="117"/>
      <c r="U2" s="117"/>
      <c r="V2" s="117"/>
      <c r="W2" s="117"/>
      <c r="X2" s="117"/>
      <c r="Y2" s="117"/>
      <c r="Z2" s="117"/>
      <c r="AA2" s="117"/>
      <c r="AB2" s="117"/>
    </row>
    <row r="3" spans="1:47" ht="31.9" customHeight="1" x14ac:dyDescent="0.4">
      <c r="B3" s="493" t="s">
        <v>54</v>
      </c>
      <c r="C3" s="494"/>
      <c r="D3" s="494"/>
      <c r="E3" s="495"/>
      <c r="F3" s="496"/>
      <c r="G3" s="496"/>
      <c r="H3" s="496"/>
      <c r="I3" s="496"/>
      <c r="J3" s="496"/>
      <c r="K3" s="496"/>
      <c r="L3" s="496"/>
      <c r="M3" s="496"/>
      <c r="N3" s="496"/>
      <c r="O3" s="496"/>
      <c r="P3" s="496"/>
      <c r="Q3" s="496"/>
      <c r="R3" s="496"/>
      <c r="S3" s="496"/>
      <c r="T3" s="496"/>
      <c r="U3" s="496"/>
      <c r="V3" s="496"/>
      <c r="W3" s="496"/>
      <c r="X3" s="496"/>
      <c r="Y3" s="496"/>
      <c r="Z3" s="496"/>
      <c r="AA3" s="496"/>
      <c r="AB3" s="496"/>
    </row>
    <row r="4" spans="1:47" ht="13.15" customHeight="1" x14ac:dyDescent="0.4"/>
    <row r="5" spans="1:47" ht="21.75" customHeight="1" x14ac:dyDescent="0.4">
      <c r="B5" s="497" t="s">
        <v>112</v>
      </c>
      <c r="C5" s="498"/>
      <c r="D5" s="498"/>
      <c r="E5" s="498"/>
      <c r="F5" s="498"/>
      <c r="G5" s="498"/>
      <c r="H5" s="498"/>
      <c r="I5" s="498"/>
      <c r="J5" s="498"/>
      <c r="K5" s="498"/>
      <c r="L5" s="498"/>
      <c r="M5" s="498"/>
      <c r="N5" s="498"/>
      <c r="O5" s="498"/>
      <c r="P5" s="498"/>
      <c r="Q5" s="498"/>
      <c r="R5" s="498"/>
      <c r="S5" s="498"/>
      <c r="T5" s="498"/>
    </row>
    <row r="6" spans="1:47" ht="25.15" customHeight="1" x14ac:dyDescent="0.4">
      <c r="B6" s="499" t="s">
        <v>50</v>
      </c>
      <c r="C6" s="499"/>
      <c r="D6" s="499"/>
      <c r="E6" s="499"/>
      <c r="F6" s="500"/>
      <c r="G6" s="501"/>
      <c r="H6" s="502"/>
      <c r="I6" s="503"/>
      <c r="J6" s="118" t="s">
        <v>33</v>
      </c>
      <c r="K6" s="119"/>
      <c r="L6" s="120"/>
      <c r="M6" s="121"/>
      <c r="N6" s="121"/>
      <c r="O6" s="121"/>
      <c r="P6" s="119"/>
      <c r="Q6" s="120"/>
      <c r="R6" s="121"/>
      <c r="S6" s="121"/>
      <c r="T6" s="121"/>
    </row>
    <row r="7" spans="1:47" ht="25.15" customHeight="1" x14ac:dyDescent="0.4">
      <c r="B7" s="499" t="s">
        <v>107</v>
      </c>
      <c r="C7" s="499"/>
      <c r="D7" s="499"/>
      <c r="E7" s="499"/>
      <c r="F7" s="504"/>
      <c r="G7" s="504"/>
      <c r="H7" s="504"/>
      <c r="I7" s="500"/>
      <c r="J7" s="122" t="s">
        <v>28</v>
      </c>
      <c r="K7" s="123"/>
      <c r="L7" s="123"/>
      <c r="P7" s="123"/>
      <c r="Q7" s="123"/>
    </row>
    <row r="8" spans="1:47" ht="25.15" customHeight="1" x14ac:dyDescent="0.4">
      <c r="B8" s="499" t="s">
        <v>108</v>
      </c>
      <c r="C8" s="499"/>
      <c r="D8" s="499"/>
      <c r="E8" s="499"/>
      <c r="F8" s="500"/>
      <c r="G8" s="501"/>
      <c r="H8" s="501"/>
      <c r="I8" s="501"/>
      <c r="J8" s="122" t="s">
        <v>109</v>
      </c>
      <c r="K8" s="123"/>
      <c r="P8" s="123"/>
    </row>
    <row r="9" spans="1:47" ht="25.15" customHeight="1" x14ac:dyDescent="0.4">
      <c r="B9" s="499" t="s">
        <v>241</v>
      </c>
      <c r="C9" s="499"/>
      <c r="D9" s="499"/>
      <c r="E9" s="499"/>
      <c r="F9" s="500"/>
      <c r="G9" s="501"/>
      <c r="H9" s="501"/>
      <c r="I9" s="501"/>
      <c r="J9" s="122" t="s">
        <v>242</v>
      </c>
      <c r="K9" s="123"/>
      <c r="P9" s="123"/>
    </row>
    <row r="10" spans="1:47" ht="28.5" customHeight="1" x14ac:dyDescent="0.35">
      <c r="B10" s="124" t="s">
        <v>129</v>
      </c>
      <c r="C10" s="125"/>
      <c r="D10" s="125"/>
      <c r="E10" s="125"/>
      <c r="F10" s="126"/>
      <c r="G10" s="126"/>
      <c r="H10" s="127"/>
      <c r="I10" s="128"/>
      <c r="J10" s="128"/>
      <c r="K10" s="128"/>
      <c r="L10" s="128"/>
      <c r="M10" s="128"/>
      <c r="N10" s="128"/>
      <c r="O10" s="128"/>
      <c r="P10" s="128"/>
    </row>
    <row r="11" spans="1:47" ht="53.25" customHeight="1" x14ac:dyDescent="0.4">
      <c r="A11" s="129"/>
      <c r="B11" s="130"/>
      <c r="C11" s="506" t="s">
        <v>30</v>
      </c>
      <c r="D11" s="507"/>
      <c r="E11" s="507"/>
      <c r="F11" s="507"/>
      <c r="G11" s="507"/>
      <c r="H11" s="507"/>
      <c r="I11" s="507"/>
      <c r="J11" s="508"/>
      <c r="K11" s="519" t="s">
        <v>160</v>
      </c>
      <c r="L11" s="507"/>
      <c r="M11" s="507"/>
      <c r="N11" s="507"/>
      <c r="O11" s="508"/>
      <c r="P11" s="500" t="s">
        <v>51</v>
      </c>
      <c r="Q11" s="501"/>
      <c r="R11" s="501"/>
      <c r="S11" s="501"/>
      <c r="T11" s="509"/>
      <c r="U11" s="510" t="s">
        <v>113</v>
      </c>
      <c r="V11" s="511"/>
      <c r="W11" s="511"/>
      <c r="X11" s="511"/>
      <c r="Y11" s="511"/>
      <c r="Z11" s="511"/>
      <c r="AA11" s="511"/>
      <c r="AB11" s="512"/>
      <c r="AE11" s="131" t="s">
        <v>128</v>
      </c>
      <c r="AF11" s="132"/>
      <c r="AG11" s="132"/>
      <c r="AH11" s="132"/>
      <c r="AO11" s="132"/>
      <c r="AP11" s="132"/>
    </row>
    <row r="12" spans="1:47" ht="29.45" customHeight="1" x14ac:dyDescent="0.4">
      <c r="A12" s="129"/>
      <c r="B12" s="130" t="s">
        <v>96</v>
      </c>
      <c r="C12" s="513"/>
      <c r="D12" s="514"/>
      <c r="E12" s="514"/>
      <c r="F12" s="514"/>
      <c r="G12" s="514"/>
      <c r="H12" s="514"/>
      <c r="I12" s="514"/>
      <c r="J12" s="133" t="s">
        <v>31</v>
      </c>
      <c r="K12" s="520"/>
      <c r="L12" s="521"/>
      <c r="M12" s="521"/>
      <c r="N12" s="521"/>
      <c r="O12" s="134" t="s">
        <v>31</v>
      </c>
      <c r="P12" s="515"/>
      <c r="Q12" s="516"/>
      <c r="R12" s="516"/>
      <c r="S12" s="501" t="s">
        <v>32</v>
      </c>
      <c r="T12" s="509"/>
      <c r="U12" s="517">
        <f t="shared" ref="U12:U21" si="0">MAX(AF12,AO12)</f>
        <v>0</v>
      </c>
      <c r="V12" s="518"/>
      <c r="W12" s="518"/>
      <c r="X12" s="518"/>
      <c r="Y12" s="518"/>
      <c r="Z12" s="518"/>
      <c r="AA12" s="518"/>
      <c r="AB12" s="133" t="s">
        <v>31</v>
      </c>
      <c r="AC12" s="119"/>
      <c r="AD12" s="119"/>
      <c r="AE12" s="135" t="s">
        <v>161</v>
      </c>
      <c r="AF12" s="136">
        <f t="shared" ref="AF12:AF21" si="1">ROUNDDOWN(IF(P12&lt;6.34,MIN(AR12/4*3,P12*190000,950000),0),-3)</f>
        <v>0</v>
      </c>
      <c r="AG12" s="137"/>
      <c r="AH12" s="536" t="s">
        <v>162</v>
      </c>
      <c r="AI12" s="536"/>
      <c r="AJ12" s="536"/>
      <c r="AK12" s="536"/>
      <c r="AL12" s="536"/>
      <c r="AM12" s="536"/>
      <c r="AN12" s="536"/>
      <c r="AO12" s="136">
        <f t="shared" ref="AO12:AO21" si="2">ROUNDDOWN(IF(P12&gt;=6.34,IF(OR($F$7&lt;=4,$F$7=0),MIN(AR12/4*3,P12*150000,1200000),MIN(AR12/4*3,P12*150000,$F$7*300000)),0),-3)</f>
        <v>0</v>
      </c>
      <c r="AP12" s="138"/>
      <c r="AQ12" s="114" t="s">
        <v>163</v>
      </c>
      <c r="AR12" s="529">
        <f>C12+K12</f>
        <v>0</v>
      </c>
      <c r="AS12" s="530"/>
      <c r="AT12" s="530"/>
      <c r="AU12" s="119"/>
    </row>
    <row r="13" spans="1:47" ht="29.45" customHeight="1" x14ac:dyDescent="0.4">
      <c r="A13" s="129"/>
      <c r="B13" s="130" t="s">
        <v>97</v>
      </c>
      <c r="C13" s="513"/>
      <c r="D13" s="514"/>
      <c r="E13" s="514"/>
      <c r="F13" s="514"/>
      <c r="G13" s="514"/>
      <c r="H13" s="514"/>
      <c r="I13" s="514"/>
      <c r="J13" s="133" t="s">
        <v>31</v>
      </c>
      <c r="K13" s="520"/>
      <c r="L13" s="521"/>
      <c r="M13" s="521"/>
      <c r="N13" s="521"/>
      <c r="O13" s="134" t="s">
        <v>31</v>
      </c>
      <c r="P13" s="515"/>
      <c r="Q13" s="516"/>
      <c r="R13" s="516"/>
      <c r="S13" s="501" t="s">
        <v>32</v>
      </c>
      <c r="T13" s="509"/>
      <c r="U13" s="517">
        <f t="shared" si="0"/>
        <v>0</v>
      </c>
      <c r="V13" s="518"/>
      <c r="W13" s="518"/>
      <c r="X13" s="518"/>
      <c r="Y13" s="518"/>
      <c r="Z13" s="518"/>
      <c r="AA13" s="518"/>
      <c r="AB13" s="133" t="s">
        <v>31</v>
      </c>
      <c r="AC13" s="119"/>
      <c r="AD13" s="119"/>
      <c r="AE13" s="135" t="s">
        <v>161</v>
      </c>
      <c r="AF13" s="136">
        <f t="shared" si="1"/>
        <v>0</v>
      </c>
      <c r="AG13" s="137"/>
      <c r="AH13" s="536" t="s">
        <v>162</v>
      </c>
      <c r="AI13" s="536"/>
      <c r="AJ13" s="536"/>
      <c r="AK13" s="536"/>
      <c r="AL13" s="536"/>
      <c r="AM13" s="536"/>
      <c r="AN13" s="536"/>
      <c r="AO13" s="136">
        <f t="shared" si="2"/>
        <v>0</v>
      </c>
      <c r="AP13" s="138"/>
      <c r="AQ13" s="114" t="s">
        <v>163</v>
      </c>
      <c r="AR13" s="529">
        <f t="shared" ref="AR13:AR21" si="3">C13+K13</f>
        <v>0</v>
      </c>
      <c r="AS13" s="530"/>
      <c r="AT13" s="530"/>
    </row>
    <row r="14" spans="1:47" ht="29.45" customHeight="1" x14ac:dyDescent="0.4">
      <c r="A14" s="129"/>
      <c r="B14" s="130" t="s">
        <v>98</v>
      </c>
      <c r="C14" s="513"/>
      <c r="D14" s="514"/>
      <c r="E14" s="514"/>
      <c r="F14" s="514"/>
      <c r="G14" s="514"/>
      <c r="H14" s="514"/>
      <c r="I14" s="514"/>
      <c r="J14" s="133" t="s">
        <v>31</v>
      </c>
      <c r="K14" s="520"/>
      <c r="L14" s="521"/>
      <c r="M14" s="521"/>
      <c r="N14" s="521"/>
      <c r="O14" s="134" t="s">
        <v>31</v>
      </c>
      <c r="P14" s="515"/>
      <c r="Q14" s="516"/>
      <c r="R14" s="516"/>
      <c r="S14" s="501" t="s">
        <v>32</v>
      </c>
      <c r="T14" s="509"/>
      <c r="U14" s="517">
        <f t="shared" si="0"/>
        <v>0</v>
      </c>
      <c r="V14" s="518"/>
      <c r="W14" s="518"/>
      <c r="X14" s="518"/>
      <c r="Y14" s="518"/>
      <c r="Z14" s="518"/>
      <c r="AA14" s="518"/>
      <c r="AB14" s="133" t="s">
        <v>31</v>
      </c>
      <c r="AC14" s="119"/>
      <c r="AD14" s="119"/>
      <c r="AE14" s="135" t="s">
        <v>161</v>
      </c>
      <c r="AF14" s="136">
        <f t="shared" si="1"/>
        <v>0</v>
      </c>
      <c r="AG14" s="137"/>
      <c r="AH14" s="536" t="s">
        <v>162</v>
      </c>
      <c r="AI14" s="536"/>
      <c r="AJ14" s="536"/>
      <c r="AK14" s="536"/>
      <c r="AL14" s="536"/>
      <c r="AM14" s="536"/>
      <c r="AN14" s="536"/>
      <c r="AO14" s="136">
        <f t="shared" si="2"/>
        <v>0</v>
      </c>
      <c r="AP14" s="138"/>
      <c r="AQ14" s="114" t="s">
        <v>165</v>
      </c>
      <c r="AR14" s="529">
        <f t="shared" si="3"/>
        <v>0</v>
      </c>
      <c r="AS14" s="530"/>
      <c r="AT14" s="530"/>
    </row>
    <row r="15" spans="1:47" ht="29.45" customHeight="1" x14ac:dyDescent="0.4">
      <c r="A15" s="129"/>
      <c r="B15" s="130" t="s">
        <v>99</v>
      </c>
      <c r="C15" s="513"/>
      <c r="D15" s="514"/>
      <c r="E15" s="514"/>
      <c r="F15" s="514"/>
      <c r="G15" s="514"/>
      <c r="H15" s="514"/>
      <c r="I15" s="514"/>
      <c r="J15" s="133" t="s">
        <v>31</v>
      </c>
      <c r="K15" s="520"/>
      <c r="L15" s="521"/>
      <c r="M15" s="521"/>
      <c r="N15" s="521"/>
      <c r="O15" s="134" t="s">
        <v>31</v>
      </c>
      <c r="P15" s="515"/>
      <c r="Q15" s="516"/>
      <c r="R15" s="516"/>
      <c r="S15" s="501" t="s">
        <v>32</v>
      </c>
      <c r="T15" s="509"/>
      <c r="U15" s="517">
        <f t="shared" si="0"/>
        <v>0</v>
      </c>
      <c r="V15" s="518"/>
      <c r="W15" s="518"/>
      <c r="X15" s="518"/>
      <c r="Y15" s="518"/>
      <c r="Z15" s="518"/>
      <c r="AA15" s="518"/>
      <c r="AB15" s="133" t="s">
        <v>31</v>
      </c>
      <c r="AC15" s="119"/>
      <c r="AD15" s="119"/>
      <c r="AE15" s="135" t="s">
        <v>161</v>
      </c>
      <c r="AF15" s="136">
        <f t="shared" si="1"/>
        <v>0</v>
      </c>
      <c r="AG15" s="137"/>
      <c r="AH15" s="536" t="s">
        <v>162</v>
      </c>
      <c r="AI15" s="536"/>
      <c r="AJ15" s="536"/>
      <c r="AK15" s="536"/>
      <c r="AL15" s="536"/>
      <c r="AM15" s="536"/>
      <c r="AN15" s="536"/>
      <c r="AO15" s="136">
        <f t="shared" si="2"/>
        <v>0</v>
      </c>
      <c r="AP15" s="138"/>
      <c r="AQ15" s="114" t="s">
        <v>163</v>
      </c>
      <c r="AR15" s="529">
        <f t="shared" si="3"/>
        <v>0</v>
      </c>
      <c r="AS15" s="530"/>
      <c r="AT15" s="530"/>
    </row>
    <row r="16" spans="1:47" ht="29.45" customHeight="1" x14ac:dyDescent="0.4">
      <c r="A16" s="129"/>
      <c r="B16" s="130" t="s">
        <v>100</v>
      </c>
      <c r="C16" s="513"/>
      <c r="D16" s="514"/>
      <c r="E16" s="514"/>
      <c r="F16" s="514"/>
      <c r="G16" s="514"/>
      <c r="H16" s="514"/>
      <c r="I16" s="514"/>
      <c r="J16" s="133" t="s">
        <v>31</v>
      </c>
      <c r="K16" s="520"/>
      <c r="L16" s="521"/>
      <c r="M16" s="521"/>
      <c r="N16" s="521"/>
      <c r="O16" s="134" t="s">
        <v>31</v>
      </c>
      <c r="P16" s="515"/>
      <c r="Q16" s="516"/>
      <c r="R16" s="516"/>
      <c r="S16" s="501" t="s">
        <v>32</v>
      </c>
      <c r="T16" s="509"/>
      <c r="U16" s="517">
        <f t="shared" si="0"/>
        <v>0</v>
      </c>
      <c r="V16" s="518"/>
      <c r="W16" s="518"/>
      <c r="X16" s="518"/>
      <c r="Y16" s="518"/>
      <c r="Z16" s="518"/>
      <c r="AA16" s="518"/>
      <c r="AB16" s="133" t="s">
        <v>31</v>
      </c>
      <c r="AC16" s="119"/>
      <c r="AD16" s="119"/>
      <c r="AE16" s="135" t="s">
        <v>161</v>
      </c>
      <c r="AF16" s="136">
        <f t="shared" si="1"/>
        <v>0</v>
      </c>
      <c r="AG16" s="137"/>
      <c r="AH16" s="536" t="s">
        <v>162</v>
      </c>
      <c r="AI16" s="536"/>
      <c r="AJ16" s="536"/>
      <c r="AK16" s="536"/>
      <c r="AL16" s="536"/>
      <c r="AM16" s="536"/>
      <c r="AN16" s="536"/>
      <c r="AO16" s="136">
        <f t="shared" si="2"/>
        <v>0</v>
      </c>
      <c r="AP16" s="138"/>
      <c r="AQ16" s="114" t="s">
        <v>163</v>
      </c>
      <c r="AR16" s="529">
        <f t="shared" si="3"/>
        <v>0</v>
      </c>
      <c r="AS16" s="530"/>
      <c r="AT16" s="530"/>
    </row>
    <row r="17" spans="1:46" ht="29.45" customHeight="1" x14ac:dyDescent="0.4">
      <c r="A17" s="129"/>
      <c r="B17" s="130" t="s">
        <v>101</v>
      </c>
      <c r="C17" s="513"/>
      <c r="D17" s="514"/>
      <c r="E17" s="514"/>
      <c r="F17" s="514"/>
      <c r="G17" s="514"/>
      <c r="H17" s="514"/>
      <c r="I17" s="514"/>
      <c r="J17" s="133" t="s">
        <v>31</v>
      </c>
      <c r="K17" s="520"/>
      <c r="L17" s="521"/>
      <c r="M17" s="521"/>
      <c r="N17" s="521"/>
      <c r="O17" s="134" t="s">
        <v>31</v>
      </c>
      <c r="P17" s="515"/>
      <c r="Q17" s="516"/>
      <c r="R17" s="516"/>
      <c r="S17" s="501" t="s">
        <v>32</v>
      </c>
      <c r="T17" s="509"/>
      <c r="U17" s="517">
        <f t="shared" si="0"/>
        <v>0</v>
      </c>
      <c r="V17" s="518"/>
      <c r="W17" s="518"/>
      <c r="X17" s="518"/>
      <c r="Y17" s="518"/>
      <c r="Z17" s="518"/>
      <c r="AA17" s="518"/>
      <c r="AB17" s="133" t="s">
        <v>31</v>
      </c>
      <c r="AC17" s="119"/>
      <c r="AD17" s="119"/>
      <c r="AE17" s="135" t="s">
        <v>161</v>
      </c>
      <c r="AF17" s="136">
        <f t="shared" si="1"/>
        <v>0</v>
      </c>
      <c r="AG17" s="137"/>
      <c r="AH17" s="536" t="s">
        <v>162</v>
      </c>
      <c r="AI17" s="536"/>
      <c r="AJ17" s="536"/>
      <c r="AK17" s="536"/>
      <c r="AL17" s="536"/>
      <c r="AM17" s="536"/>
      <c r="AN17" s="536"/>
      <c r="AO17" s="136">
        <f t="shared" si="2"/>
        <v>0</v>
      </c>
      <c r="AP17" s="138"/>
      <c r="AQ17" s="114" t="s">
        <v>163</v>
      </c>
      <c r="AR17" s="529">
        <f t="shared" si="3"/>
        <v>0</v>
      </c>
      <c r="AS17" s="530"/>
      <c r="AT17" s="530"/>
    </row>
    <row r="18" spans="1:46" ht="29.45" customHeight="1" x14ac:dyDescent="0.4">
      <c r="A18" s="129"/>
      <c r="B18" s="130" t="s">
        <v>102</v>
      </c>
      <c r="C18" s="513"/>
      <c r="D18" s="514"/>
      <c r="E18" s="514"/>
      <c r="F18" s="514"/>
      <c r="G18" s="514"/>
      <c r="H18" s="514"/>
      <c r="I18" s="514"/>
      <c r="J18" s="133" t="s">
        <v>31</v>
      </c>
      <c r="K18" s="520"/>
      <c r="L18" s="521"/>
      <c r="M18" s="521"/>
      <c r="N18" s="521"/>
      <c r="O18" s="134" t="s">
        <v>31</v>
      </c>
      <c r="P18" s="515"/>
      <c r="Q18" s="516"/>
      <c r="R18" s="516"/>
      <c r="S18" s="501" t="s">
        <v>32</v>
      </c>
      <c r="T18" s="509"/>
      <c r="U18" s="517">
        <f t="shared" si="0"/>
        <v>0</v>
      </c>
      <c r="V18" s="518"/>
      <c r="W18" s="518"/>
      <c r="X18" s="518"/>
      <c r="Y18" s="518"/>
      <c r="Z18" s="518"/>
      <c r="AA18" s="518"/>
      <c r="AB18" s="133" t="s">
        <v>31</v>
      </c>
      <c r="AC18" s="119"/>
      <c r="AD18" s="119"/>
      <c r="AE18" s="135" t="s">
        <v>161</v>
      </c>
      <c r="AF18" s="136">
        <f t="shared" si="1"/>
        <v>0</v>
      </c>
      <c r="AG18" s="137"/>
      <c r="AH18" s="536" t="s">
        <v>162</v>
      </c>
      <c r="AI18" s="536"/>
      <c r="AJ18" s="536"/>
      <c r="AK18" s="536"/>
      <c r="AL18" s="536"/>
      <c r="AM18" s="536"/>
      <c r="AN18" s="536"/>
      <c r="AO18" s="136">
        <f t="shared" si="2"/>
        <v>0</v>
      </c>
      <c r="AP18" s="138"/>
      <c r="AQ18" s="114" t="s">
        <v>163</v>
      </c>
      <c r="AR18" s="529">
        <f t="shared" si="3"/>
        <v>0</v>
      </c>
      <c r="AS18" s="530"/>
      <c r="AT18" s="530"/>
    </row>
    <row r="19" spans="1:46" ht="29.45" customHeight="1" x14ac:dyDescent="0.4">
      <c r="A19" s="129"/>
      <c r="B19" s="130" t="s">
        <v>103</v>
      </c>
      <c r="C19" s="513"/>
      <c r="D19" s="514"/>
      <c r="E19" s="514"/>
      <c r="F19" s="514"/>
      <c r="G19" s="514"/>
      <c r="H19" s="514"/>
      <c r="I19" s="514"/>
      <c r="J19" s="133" t="s">
        <v>31</v>
      </c>
      <c r="K19" s="520"/>
      <c r="L19" s="521"/>
      <c r="M19" s="521"/>
      <c r="N19" s="521"/>
      <c r="O19" s="134" t="s">
        <v>31</v>
      </c>
      <c r="P19" s="515"/>
      <c r="Q19" s="516"/>
      <c r="R19" s="516"/>
      <c r="S19" s="501" t="s">
        <v>32</v>
      </c>
      <c r="T19" s="509"/>
      <c r="U19" s="517">
        <f t="shared" si="0"/>
        <v>0</v>
      </c>
      <c r="V19" s="518"/>
      <c r="W19" s="518"/>
      <c r="X19" s="518"/>
      <c r="Y19" s="518"/>
      <c r="Z19" s="518"/>
      <c r="AA19" s="518"/>
      <c r="AB19" s="133" t="s">
        <v>31</v>
      </c>
      <c r="AC19" s="119"/>
      <c r="AD19" s="119"/>
      <c r="AE19" s="135" t="s">
        <v>161</v>
      </c>
      <c r="AF19" s="136">
        <f t="shared" si="1"/>
        <v>0</v>
      </c>
      <c r="AG19" s="137"/>
      <c r="AH19" s="536" t="s">
        <v>162</v>
      </c>
      <c r="AI19" s="536"/>
      <c r="AJ19" s="536"/>
      <c r="AK19" s="536"/>
      <c r="AL19" s="536"/>
      <c r="AM19" s="536"/>
      <c r="AN19" s="536"/>
      <c r="AO19" s="136">
        <f t="shared" si="2"/>
        <v>0</v>
      </c>
      <c r="AP19" s="138"/>
      <c r="AQ19" s="114" t="s">
        <v>163</v>
      </c>
      <c r="AR19" s="529">
        <f t="shared" si="3"/>
        <v>0</v>
      </c>
      <c r="AS19" s="530"/>
      <c r="AT19" s="530"/>
    </row>
    <row r="20" spans="1:46" ht="29.45" customHeight="1" x14ac:dyDescent="0.4">
      <c r="A20" s="129"/>
      <c r="B20" s="130" t="s">
        <v>104</v>
      </c>
      <c r="C20" s="513"/>
      <c r="D20" s="514"/>
      <c r="E20" s="514"/>
      <c r="F20" s="514"/>
      <c r="G20" s="514"/>
      <c r="H20" s="514"/>
      <c r="I20" s="514"/>
      <c r="J20" s="133" t="s">
        <v>31</v>
      </c>
      <c r="K20" s="520"/>
      <c r="L20" s="521"/>
      <c r="M20" s="521"/>
      <c r="N20" s="521"/>
      <c r="O20" s="134" t="s">
        <v>31</v>
      </c>
      <c r="P20" s="515"/>
      <c r="Q20" s="516"/>
      <c r="R20" s="516"/>
      <c r="S20" s="501" t="s">
        <v>32</v>
      </c>
      <c r="T20" s="509"/>
      <c r="U20" s="517">
        <f t="shared" si="0"/>
        <v>0</v>
      </c>
      <c r="V20" s="518"/>
      <c r="W20" s="518"/>
      <c r="X20" s="518"/>
      <c r="Y20" s="518"/>
      <c r="Z20" s="518"/>
      <c r="AA20" s="518"/>
      <c r="AB20" s="133" t="s">
        <v>31</v>
      </c>
      <c r="AC20" s="119"/>
      <c r="AD20" s="119"/>
      <c r="AE20" s="135" t="s">
        <v>161</v>
      </c>
      <c r="AF20" s="136">
        <f t="shared" si="1"/>
        <v>0</v>
      </c>
      <c r="AG20" s="137"/>
      <c r="AH20" s="536" t="s">
        <v>162</v>
      </c>
      <c r="AI20" s="536"/>
      <c r="AJ20" s="536"/>
      <c r="AK20" s="536"/>
      <c r="AL20" s="536"/>
      <c r="AM20" s="536"/>
      <c r="AN20" s="536"/>
      <c r="AO20" s="136">
        <f t="shared" si="2"/>
        <v>0</v>
      </c>
      <c r="AP20" s="138"/>
      <c r="AQ20" s="114" t="s">
        <v>163</v>
      </c>
      <c r="AR20" s="529">
        <f t="shared" si="3"/>
        <v>0</v>
      </c>
      <c r="AS20" s="530"/>
      <c r="AT20" s="530"/>
    </row>
    <row r="21" spans="1:46" ht="29.45" customHeight="1" thickBot="1" x14ac:dyDescent="0.45">
      <c r="A21" s="129"/>
      <c r="B21" s="139" t="s">
        <v>105</v>
      </c>
      <c r="C21" s="513"/>
      <c r="D21" s="514"/>
      <c r="E21" s="514"/>
      <c r="F21" s="514"/>
      <c r="G21" s="514"/>
      <c r="H21" s="514"/>
      <c r="I21" s="514"/>
      <c r="J21" s="140" t="s">
        <v>31</v>
      </c>
      <c r="K21" s="527"/>
      <c r="L21" s="528"/>
      <c r="M21" s="528"/>
      <c r="N21" s="528"/>
      <c r="O21" s="134" t="s">
        <v>31</v>
      </c>
      <c r="P21" s="515"/>
      <c r="Q21" s="516"/>
      <c r="R21" s="516"/>
      <c r="S21" s="525" t="s">
        <v>32</v>
      </c>
      <c r="T21" s="526"/>
      <c r="U21" s="517">
        <f t="shared" si="0"/>
        <v>0</v>
      </c>
      <c r="V21" s="518"/>
      <c r="W21" s="518"/>
      <c r="X21" s="518"/>
      <c r="Y21" s="518"/>
      <c r="Z21" s="518"/>
      <c r="AA21" s="518"/>
      <c r="AB21" s="140" t="s">
        <v>31</v>
      </c>
      <c r="AC21" s="119"/>
      <c r="AD21" s="119"/>
      <c r="AE21" s="135" t="s">
        <v>161</v>
      </c>
      <c r="AF21" s="136">
        <f t="shared" si="1"/>
        <v>0</v>
      </c>
      <c r="AG21" s="137"/>
      <c r="AH21" s="536" t="s">
        <v>162</v>
      </c>
      <c r="AI21" s="536"/>
      <c r="AJ21" s="536"/>
      <c r="AK21" s="536"/>
      <c r="AL21" s="536"/>
      <c r="AM21" s="536"/>
      <c r="AN21" s="536"/>
      <c r="AO21" s="136">
        <f t="shared" si="2"/>
        <v>0</v>
      </c>
      <c r="AP21" s="138"/>
      <c r="AQ21" s="114" t="s">
        <v>163</v>
      </c>
      <c r="AR21" s="529">
        <f t="shared" si="3"/>
        <v>0</v>
      </c>
      <c r="AS21" s="530"/>
      <c r="AT21" s="530"/>
    </row>
    <row r="22" spans="1:46" ht="29.45" customHeight="1" thickBot="1" x14ac:dyDescent="0.45">
      <c r="A22" s="129"/>
      <c r="B22" s="537" t="s">
        <v>106</v>
      </c>
      <c r="C22" s="538"/>
      <c r="D22" s="538"/>
      <c r="E22" s="538"/>
      <c r="F22" s="538"/>
      <c r="G22" s="538"/>
      <c r="H22" s="538"/>
      <c r="I22" s="538"/>
      <c r="J22" s="538"/>
      <c r="K22" s="538"/>
      <c r="L22" s="538"/>
      <c r="M22" s="538"/>
      <c r="N22" s="538"/>
      <c r="O22" s="538"/>
      <c r="P22" s="538"/>
      <c r="Q22" s="538"/>
      <c r="R22" s="538"/>
      <c r="S22" s="538"/>
      <c r="T22" s="538"/>
      <c r="U22" s="539">
        <f>SUM(U12:AA21)</f>
        <v>0</v>
      </c>
      <c r="V22" s="540"/>
      <c r="W22" s="540"/>
      <c r="X22" s="540"/>
      <c r="Y22" s="540"/>
      <c r="Z22" s="540"/>
      <c r="AA22" s="540"/>
      <c r="AB22" s="141" t="s">
        <v>31</v>
      </c>
      <c r="AC22" s="119"/>
      <c r="AD22" s="119"/>
      <c r="AE22" s="119"/>
      <c r="AF22" s="119"/>
      <c r="AG22" s="119"/>
      <c r="AH22" s="119"/>
      <c r="AO22" s="119"/>
      <c r="AP22" s="119"/>
    </row>
    <row r="23" spans="1:46" ht="32.25" customHeight="1" x14ac:dyDescent="0.4">
      <c r="B23" s="541" t="s">
        <v>247</v>
      </c>
      <c r="C23" s="541"/>
      <c r="D23" s="541"/>
      <c r="E23" s="541"/>
      <c r="F23" s="541"/>
      <c r="G23" s="541"/>
      <c r="H23" s="541"/>
      <c r="I23" s="541"/>
      <c r="J23" s="541"/>
      <c r="K23" s="541"/>
      <c r="L23" s="541"/>
      <c r="M23" s="541"/>
      <c r="N23" s="541"/>
      <c r="O23" s="541"/>
      <c r="P23" s="541"/>
      <c r="Q23" s="541"/>
      <c r="R23" s="541"/>
      <c r="S23" s="541"/>
      <c r="T23" s="541"/>
      <c r="U23" s="142"/>
      <c r="AE23" s="143"/>
      <c r="AF23" s="143"/>
      <c r="AG23" s="143"/>
      <c r="AH23" s="143"/>
      <c r="AO23" s="144"/>
      <c r="AP23" s="144"/>
      <c r="AQ23" s="144"/>
      <c r="AR23" s="144"/>
      <c r="AS23" s="144"/>
    </row>
    <row r="24" spans="1:46" ht="28.15" customHeight="1" x14ac:dyDescent="0.4">
      <c r="C24" s="145"/>
      <c r="D24" s="145"/>
      <c r="E24" s="145"/>
      <c r="F24" s="145"/>
      <c r="G24" s="145"/>
      <c r="H24" s="145"/>
      <c r="I24" s="145"/>
      <c r="J24" s="145"/>
      <c r="K24" s="145"/>
      <c r="L24" s="145"/>
      <c r="M24" s="145"/>
      <c r="N24" s="145"/>
      <c r="O24" s="145"/>
      <c r="P24" s="145"/>
      <c r="Q24" s="145"/>
      <c r="R24" s="145"/>
      <c r="S24" s="145"/>
      <c r="T24" s="522"/>
      <c r="U24" s="523"/>
      <c r="V24" s="523"/>
      <c r="W24" s="523"/>
      <c r="X24" s="523"/>
      <c r="Y24" s="523"/>
      <c r="Z24" s="523"/>
      <c r="AE24" s="146"/>
      <c r="AF24" s="147"/>
      <c r="AG24" s="143"/>
      <c r="AH24" s="143"/>
      <c r="AO24" s="143"/>
      <c r="AP24" s="143"/>
      <c r="AQ24" s="143"/>
      <c r="AR24" s="143"/>
      <c r="AS24" s="143"/>
    </row>
    <row r="25" spans="1:46" s="148" customFormat="1" ht="37.9" customHeight="1" x14ac:dyDescent="0.4">
      <c r="F25" s="149" t="s">
        <v>53</v>
      </c>
      <c r="I25" s="150"/>
      <c r="J25" s="150"/>
      <c r="K25" s="150"/>
      <c r="L25" s="150"/>
      <c r="M25" s="150"/>
      <c r="N25" s="150"/>
      <c r="O25" s="150"/>
      <c r="P25" s="150"/>
      <c r="Q25" s="150"/>
      <c r="R25" s="150"/>
      <c r="S25" s="150"/>
      <c r="T25" s="524">
        <f>MAX(T32,T36,T37,T42,T43)</f>
        <v>0</v>
      </c>
      <c r="U25" s="524"/>
      <c r="V25" s="524"/>
      <c r="W25" s="524"/>
      <c r="X25" s="524"/>
      <c r="Y25" s="524"/>
      <c r="Z25" s="524"/>
      <c r="AA25" s="151" t="s">
        <v>31</v>
      </c>
      <c r="AE25" s="152"/>
      <c r="AF25" s="152"/>
      <c r="AG25" s="114"/>
      <c r="AH25" s="114"/>
      <c r="AI25" s="114"/>
      <c r="AJ25" s="114"/>
      <c r="AO25" s="143"/>
      <c r="AP25" s="143"/>
      <c r="AQ25" s="143"/>
      <c r="AR25" s="143"/>
      <c r="AS25" s="143"/>
    </row>
    <row r="26" spans="1:46" ht="36" customHeight="1" x14ac:dyDescent="0.4">
      <c r="C26" s="153"/>
      <c r="D26" s="142"/>
      <c r="E26" s="142"/>
      <c r="F26" s="142"/>
      <c r="G26" s="142"/>
      <c r="H26" s="142"/>
      <c r="I26" s="142"/>
      <c r="J26" s="142"/>
      <c r="K26" s="142"/>
      <c r="L26" s="142"/>
      <c r="M26" s="142"/>
      <c r="N26" s="142"/>
      <c r="O26" s="142"/>
      <c r="P26" s="142"/>
      <c r="Q26" s="142"/>
      <c r="R26" s="142"/>
      <c r="S26" s="142"/>
      <c r="T26" s="523"/>
      <c r="U26" s="523"/>
      <c r="V26" s="523"/>
      <c r="W26" s="523"/>
      <c r="X26" s="523"/>
      <c r="Y26" s="523"/>
      <c r="Z26" s="523"/>
      <c r="AA26" s="523"/>
      <c r="AE26" s="146"/>
      <c r="AF26" s="146"/>
      <c r="AO26" s="143"/>
      <c r="AP26" s="143"/>
      <c r="AQ26" s="143"/>
      <c r="AR26" s="143"/>
      <c r="AS26" s="143"/>
    </row>
    <row r="27" spans="1:46" x14ac:dyDescent="0.4">
      <c r="AE27" s="129"/>
      <c r="AF27" s="129"/>
      <c r="AG27" s="144"/>
      <c r="AH27" s="144"/>
      <c r="AI27" s="144"/>
      <c r="AJ27" s="144"/>
      <c r="AO27" s="143"/>
      <c r="AP27" s="143"/>
      <c r="AQ27" s="143"/>
      <c r="AR27" s="143"/>
      <c r="AS27" s="143"/>
    </row>
    <row r="28" spans="1:46" x14ac:dyDescent="0.4">
      <c r="AE28" s="129"/>
      <c r="AF28" s="129"/>
      <c r="AG28" s="144"/>
      <c r="AH28" s="144"/>
      <c r="AI28" s="144"/>
      <c r="AJ28" s="144"/>
      <c r="AO28" s="143"/>
      <c r="AP28" s="143"/>
      <c r="AQ28" s="143"/>
      <c r="AR28" s="143"/>
      <c r="AS28" s="143"/>
    </row>
    <row r="29" spans="1:46" ht="13.15" hidden="1" customHeight="1" x14ac:dyDescent="0.4">
      <c r="B29" s="144"/>
      <c r="C29" s="144"/>
      <c r="D29" s="144"/>
      <c r="E29" s="144"/>
      <c r="F29" s="144"/>
      <c r="G29" s="144"/>
      <c r="H29" s="154" t="s">
        <v>168</v>
      </c>
      <c r="I29" s="144"/>
      <c r="J29" s="144"/>
      <c r="K29" s="144"/>
      <c r="L29" s="144"/>
      <c r="M29" s="144"/>
      <c r="N29" s="144"/>
      <c r="O29" s="144"/>
      <c r="P29" s="144"/>
      <c r="Q29" s="144"/>
      <c r="R29" s="144"/>
      <c r="S29" s="144"/>
      <c r="T29" s="144"/>
      <c r="U29" s="144"/>
      <c r="V29" s="144"/>
      <c r="W29" s="144"/>
      <c r="X29" s="144"/>
      <c r="Y29" s="144"/>
      <c r="Z29" s="144"/>
      <c r="AA29" s="144"/>
      <c r="AB29" s="144"/>
      <c r="AC29" s="144"/>
      <c r="AE29" s="144"/>
      <c r="AF29" s="144"/>
      <c r="AG29" s="144"/>
      <c r="AH29" s="144"/>
      <c r="AI29" s="144"/>
      <c r="AJ29" s="144"/>
      <c r="AO29" s="143"/>
      <c r="AP29" s="143"/>
      <c r="AQ29" s="143"/>
      <c r="AR29" s="143"/>
      <c r="AS29" s="143"/>
    </row>
    <row r="30" spans="1:46" ht="13.15" hidden="1" customHeight="1" x14ac:dyDescent="0.4">
      <c r="B30" s="547" t="s">
        <v>182</v>
      </c>
      <c r="C30" s="548"/>
      <c r="D30" s="549">
        <f>SUM(P12:R21)</f>
        <v>0</v>
      </c>
      <c r="E30" s="550"/>
      <c r="F30" s="144"/>
      <c r="G30" s="144"/>
      <c r="H30" s="144" t="s">
        <v>167</v>
      </c>
      <c r="I30" s="142"/>
      <c r="J30" s="142"/>
      <c r="K30" s="142"/>
      <c r="L30" s="142"/>
      <c r="M30" s="142"/>
      <c r="N30" s="142"/>
      <c r="O30" s="142"/>
      <c r="P30" s="142"/>
      <c r="Q30" s="144"/>
      <c r="R30" s="144"/>
      <c r="S30" s="144"/>
      <c r="T30" s="144"/>
      <c r="U30" s="144"/>
      <c r="V30" s="144"/>
      <c r="W30" s="144"/>
      <c r="X30" s="144"/>
      <c r="Y30" s="144"/>
      <c r="Z30" s="144"/>
      <c r="AA30" s="144"/>
      <c r="AB30" s="144"/>
      <c r="AC30" s="144"/>
      <c r="AE30" s="146"/>
      <c r="AF30" s="146"/>
      <c r="AG30" s="146"/>
      <c r="AH30" s="146"/>
      <c r="AI30" s="129"/>
      <c r="AJ30" s="129"/>
      <c r="AK30" s="129"/>
      <c r="AO30" s="143"/>
      <c r="AP30" s="143"/>
      <c r="AQ30" s="143"/>
      <c r="AR30" s="143"/>
      <c r="AS30" s="143"/>
    </row>
    <row r="31" spans="1:46" ht="13.15" hidden="1" customHeight="1" x14ac:dyDescent="0.4">
      <c r="B31" s="144"/>
      <c r="C31" s="144"/>
      <c r="D31" s="144"/>
      <c r="E31" s="144"/>
      <c r="F31" s="144"/>
      <c r="G31" s="144"/>
      <c r="H31" s="545" t="s">
        <v>169</v>
      </c>
      <c r="I31" s="545"/>
      <c r="J31" s="545"/>
      <c r="K31" s="545"/>
      <c r="L31" s="545"/>
      <c r="M31" s="545"/>
      <c r="N31" s="551" t="s">
        <v>175</v>
      </c>
      <c r="O31" s="551"/>
      <c r="P31" s="551"/>
      <c r="Q31" s="551"/>
      <c r="R31" s="551"/>
      <c r="S31" s="551"/>
      <c r="T31" s="550" t="s">
        <v>171</v>
      </c>
      <c r="U31" s="550"/>
      <c r="V31" s="550"/>
      <c r="W31" s="550"/>
      <c r="X31" s="144"/>
      <c r="Y31" s="144"/>
      <c r="Z31" s="155"/>
      <c r="AA31" s="155"/>
      <c r="AB31" s="155"/>
      <c r="AC31" s="155"/>
      <c r="AD31" s="155"/>
      <c r="AE31" s="156"/>
      <c r="AF31" s="155"/>
      <c r="AG31" s="155"/>
      <c r="AH31" s="155"/>
      <c r="AI31" s="155"/>
      <c r="AJ31" s="157"/>
      <c r="AK31" s="129"/>
    </row>
    <row r="32" spans="1:46" ht="13.15" hidden="1" customHeight="1" x14ac:dyDescent="0.4">
      <c r="B32" s="144"/>
      <c r="C32" s="144"/>
      <c r="D32" s="144"/>
      <c r="E32" s="144"/>
      <c r="F32" s="144"/>
      <c r="G32" s="144"/>
      <c r="H32" s="531" t="s">
        <v>170</v>
      </c>
      <c r="I32" s="531"/>
      <c r="J32" s="531"/>
      <c r="K32" s="531"/>
      <c r="L32" s="531"/>
      <c r="M32" s="531"/>
      <c r="N32" s="531" t="s">
        <v>178</v>
      </c>
      <c r="O32" s="531"/>
      <c r="P32" s="531"/>
      <c r="Q32" s="531"/>
      <c r="R32" s="531"/>
      <c r="S32" s="531"/>
      <c r="T32" s="532">
        <f>IF(AND(F6="戸建",D30&lt;6.34),MIN(U22,950000),0)</f>
        <v>0</v>
      </c>
      <c r="U32" s="532"/>
      <c r="V32" s="532"/>
      <c r="W32" s="532"/>
      <c r="X32" s="144"/>
      <c r="Y32" s="144"/>
      <c r="Z32" s="155"/>
      <c r="AA32" s="155"/>
      <c r="AB32" s="155"/>
      <c r="AC32" s="155"/>
      <c r="AD32" s="155"/>
      <c r="AE32" s="155"/>
      <c r="AF32" s="155"/>
      <c r="AG32" s="155"/>
      <c r="AH32" s="155"/>
      <c r="AI32" s="155"/>
      <c r="AJ32" s="157"/>
      <c r="AK32" s="129"/>
    </row>
    <row r="33" spans="2:45" ht="13.15" hidden="1" customHeight="1" x14ac:dyDescent="0.4">
      <c r="B33" s="144"/>
      <c r="C33" s="144"/>
      <c r="D33" s="144"/>
      <c r="E33" s="144"/>
      <c r="F33" s="144"/>
      <c r="G33" s="144"/>
      <c r="H33" s="533"/>
      <c r="I33" s="533"/>
      <c r="J33" s="533"/>
      <c r="K33" s="533"/>
      <c r="L33" s="533"/>
      <c r="M33" s="533"/>
      <c r="N33" s="534"/>
      <c r="O33" s="534"/>
      <c r="P33" s="534"/>
      <c r="Q33" s="534"/>
      <c r="R33" s="534"/>
      <c r="S33" s="534"/>
      <c r="T33" s="535"/>
      <c r="U33" s="535"/>
      <c r="V33" s="535"/>
      <c r="W33" s="535"/>
      <c r="X33" s="144"/>
      <c r="Y33" s="144"/>
      <c r="Z33" s="155"/>
      <c r="AA33" s="155"/>
      <c r="AB33" s="155"/>
      <c r="AC33" s="155"/>
      <c r="AD33" s="155"/>
      <c r="AE33" s="155"/>
      <c r="AF33" s="155"/>
      <c r="AG33" s="155"/>
      <c r="AH33" s="155"/>
      <c r="AI33" s="155"/>
      <c r="AJ33" s="157"/>
      <c r="AK33" s="129"/>
    </row>
    <row r="34" spans="2:45" ht="13.15" hidden="1" customHeight="1" x14ac:dyDescent="0.4">
      <c r="B34" s="144"/>
      <c r="C34" s="144"/>
      <c r="D34" s="144"/>
      <c r="E34" s="144"/>
      <c r="F34" s="144"/>
      <c r="G34" s="144"/>
      <c r="H34" s="144" t="s">
        <v>172</v>
      </c>
      <c r="I34" s="142"/>
      <c r="J34" s="142"/>
      <c r="K34" s="142"/>
      <c r="L34" s="142"/>
      <c r="M34" s="142"/>
      <c r="N34" s="142"/>
      <c r="O34" s="142"/>
      <c r="P34" s="142"/>
      <c r="Q34" s="144"/>
      <c r="R34" s="144"/>
      <c r="S34" s="144"/>
      <c r="T34" s="144"/>
      <c r="U34" s="144"/>
      <c r="V34" s="144"/>
      <c r="W34" s="144"/>
      <c r="X34" s="144"/>
      <c r="Y34" s="144"/>
      <c r="Z34" s="155"/>
      <c r="AA34" s="155"/>
      <c r="AB34" s="155"/>
      <c r="AC34" s="155"/>
      <c r="AD34" s="155"/>
      <c r="AE34" s="155"/>
      <c r="AF34" s="155"/>
      <c r="AG34" s="155"/>
      <c r="AH34" s="155"/>
      <c r="AI34" s="155"/>
      <c r="AJ34" s="157"/>
      <c r="AK34" s="129"/>
    </row>
    <row r="35" spans="2:45" ht="13.15" hidden="1" customHeight="1" x14ac:dyDescent="0.4">
      <c r="B35" s="144"/>
      <c r="C35" s="144"/>
      <c r="D35" s="144"/>
      <c r="E35" s="144"/>
      <c r="F35" s="144"/>
      <c r="G35" s="144"/>
      <c r="H35" s="545" t="s">
        <v>169</v>
      </c>
      <c r="I35" s="545"/>
      <c r="J35" s="545"/>
      <c r="K35" s="545"/>
      <c r="L35" s="545"/>
      <c r="M35" s="545"/>
      <c r="N35" s="551" t="s">
        <v>175</v>
      </c>
      <c r="O35" s="551"/>
      <c r="P35" s="551"/>
      <c r="Q35" s="551"/>
      <c r="R35" s="551"/>
      <c r="S35" s="551"/>
      <c r="T35" s="550" t="s">
        <v>171</v>
      </c>
      <c r="U35" s="550"/>
      <c r="V35" s="550"/>
      <c r="W35" s="550"/>
      <c r="X35" s="144"/>
      <c r="Y35" s="144"/>
      <c r="Z35" s="155"/>
      <c r="AA35" s="155"/>
      <c r="AB35" s="155"/>
      <c r="AC35" s="155"/>
      <c r="AD35" s="155"/>
      <c r="AE35" s="155"/>
      <c r="AF35" s="155"/>
      <c r="AG35" s="155"/>
      <c r="AH35" s="155"/>
      <c r="AI35" s="155"/>
      <c r="AJ35" s="146"/>
      <c r="AK35" s="129"/>
    </row>
    <row r="36" spans="2:45" ht="13.15" hidden="1" customHeight="1" x14ac:dyDescent="0.4">
      <c r="B36" s="144"/>
      <c r="C36" s="144"/>
      <c r="D36" s="144"/>
      <c r="E36" s="144"/>
      <c r="F36" s="144"/>
      <c r="G36" s="144"/>
      <c r="H36" s="552" t="s">
        <v>173</v>
      </c>
      <c r="I36" s="533"/>
      <c r="J36" s="533"/>
      <c r="K36" s="533"/>
      <c r="L36" s="533"/>
      <c r="M36" s="553"/>
      <c r="N36" s="531" t="s">
        <v>176</v>
      </c>
      <c r="O36" s="531"/>
      <c r="P36" s="531"/>
      <c r="Q36" s="531"/>
      <c r="R36" s="531"/>
      <c r="S36" s="531"/>
      <c r="T36" s="554">
        <f>IF(AND(F6="戸建",D30&gt;=6.34,F7&lt;=4),MIN(U22,1200000),0)</f>
        <v>0</v>
      </c>
      <c r="U36" s="554"/>
      <c r="V36" s="554"/>
      <c r="W36" s="554"/>
      <c r="X36" s="144"/>
      <c r="Y36" s="144"/>
      <c r="Z36" s="155"/>
      <c r="AA36" s="155"/>
      <c r="AB36" s="155"/>
      <c r="AC36" s="155"/>
      <c r="AD36" s="155"/>
      <c r="AE36" s="155"/>
      <c r="AF36" s="155"/>
      <c r="AG36" s="155"/>
      <c r="AH36" s="155"/>
      <c r="AI36" s="155"/>
      <c r="AJ36" s="144"/>
    </row>
    <row r="37" spans="2:45" ht="13.15" hidden="1" customHeight="1" x14ac:dyDescent="0.4">
      <c r="B37" s="144"/>
      <c r="C37" s="144"/>
      <c r="D37" s="144"/>
      <c r="E37" s="144"/>
      <c r="F37" s="144"/>
      <c r="G37" s="144"/>
      <c r="H37" s="542" t="s">
        <v>174</v>
      </c>
      <c r="I37" s="543"/>
      <c r="J37" s="543"/>
      <c r="K37" s="543"/>
      <c r="L37" s="543"/>
      <c r="M37" s="544"/>
      <c r="N37" s="545" t="s">
        <v>177</v>
      </c>
      <c r="O37" s="545"/>
      <c r="P37" s="545"/>
      <c r="Q37" s="545"/>
      <c r="R37" s="545"/>
      <c r="S37" s="545"/>
      <c r="T37" s="546">
        <f>IF(AND(F6="戸建",D30&gt;=6.34,F7&gt;4),MIN(U22,F7*300000),0)</f>
        <v>0</v>
      </c>
      <c r="U37" s="546"/>
      <c r="V37" s="546"/>
      <c r="W37" s="546"/>
      <c r="X37" s="144"/>
      <c r="Y37" s="144"/>
      <c r="Z37" s="155"/>
      <c r="AA37" s="155"/>
      <c r="AB37" s="155"/>
      <c r="AC37" s="155"/>
      <c r="AD37" s="155"/>
      <c r="AE37" s="155"/>
      <c r="AF37" s="155"/>
      <c r="AG37" s="155"/>
      <c r="AH37" s="155"/>
      <c r="AI37" s="155"/>
      <c r="AJ37" s="144"/>
    </row>
    <row r="38" spans="2:45" ht="13.15" hidden="1" customHeight="1" x14ac:dyDescent="0.4">
      <c r="B38" s="144"/>
      <c r="C38" s="144"/>
      <c r="D38" s="144"/>
      <c r="E38" s="144"/>
      <c r="F38" s="144"/>
      <c r="G38" s="144"/>
      <c r="H38" s="144"/>
      <c r="I38" s="144"/>
      <c r="J38" s="144"/>
      <c r="K38" s="144"/>
      <c r="L38" s="144"/>
      <c r="M38" s="144"/>
      <c r="N38" s="144"/>
      <c r="O38" s="144"/>
      <c r="P38" s="144"/>
      <c r="Q38" s="144"/>
      <c r="R38" s="144"/>
      <c r="S38" s="144"/>
      <c r="T38" s="144"/>
      <c r="U38" s="144"/>
      <c r="V38" s="144"/>
      <c r="W38" s="144"/>
      <c r="X38" s="144"/>
      <c r="Y38" s="144"/>
      <c r="Z38" s="144"/>
      <c r="AA38" s="144"/>
      <c r="AB38" s="144"/>
      <c r="AC38" s="144"/>
      <c r="AE38" s="144"/>
      <c r="AF38" s="144"/>
      <c r="AG38" s="144"/>
      <c r="AH38" s="144"/>
      <c r="AI38" s="144"/>
      <c r="AJ38" s="144"/>
    </row>
    <row r="39" spans="2:45" ht="13.15" hidden="1" customHeight="1" x14ac:dyDescent="0.4">
      <c r="B39" s="144"/>
      <c r="C39" s="144"/>
      <c r="D39" s="144"/>
      <c r="E39" s="144"/>
      <c r="F39" s="144"/>
      <c r="G39" s="144"/>
      <c r="H39" s="154" t="s">
        <v>179</v>
      </c>
      <c r="I39" s="144"/>
      <c r="J39" s="144"/>
      <c r="K39" s="144"/>
      <c r="L39" s="144"/>
      <c r="M39" s="144"/>
      <c r="N39" s="144"/>
      <c r="O39" s="144"/>
      <c r="P39" s="144"/>
      <c r="Q39" s="144"/>
      <c r="R39" s="144"/>
      <c r="S39" s="144"/>
      <c r="T39" s="144"/>
      <c r="U39" s="144"/>
      <c r="V39" s="144"/>
      <c r="W39" s="144"/>
      <c r="X39" s="144"/>
      <c r="Y39" s="144"/>
      <c r="Z39" s="144"/>
      <c r="AA39" s="144"/>
      <c r="AB39" s="144"/>
      <c r="AC39" s="144"/>
      <c r="AE39" s="144"/>
      <c r="AF39" s="144"/>
      <c r="AG39" s="144"/>
      <c r="AH39" s="144"/>
      <c r="AI39" s="144"/>
      <c r="AJ39" s="144"/>
      <c r="AO39" s="143"/>
      <c r="AP39" s="143"/>
      <c r="AQ39" s="143"/>
      <c r="AR39" s="143"/>
      <c r="AS39" s="143"/>
    </row>
    <row r="40" spans="2:45" ht="13.15" hidden="1" customHeight="1" x14ac:dyDescent="0.4">
      <c r="B40" s="144"/>
      <c r="C40" s="144"/>
      <c r="D40" s="144"/>
      <c r="E40" s="144"/>
      <c r="F40" s="144"/>
      <c r="G40" s="144"/>
      <c r="H40" s="144" t="s">
        <v>183</v>
      </c>
      <c r="I40" s="142"/>
      <c r="J40" s="142"/>
      <c r="K40" s="142"/>
      <c r="L40" s="142"/>
      <c r="M40" s="142"/>
      <c r="N40" s="142"/>
      <c r="O40" s="142"/>
      <c r="P40" s="142"/>
      <c r="Q40" s="144"/>
      <c r="R40" s="144"/>
      <c r="S40" s="144"/>
      <c r="T40" s="144"/>
      <c r="U40" s="144"/>
      <c r="V40" s="144"/>
      <c r="W40" s="144"/>
      <c r="X40" s="144"/>
      <c r="Y40" s="144"/>
      <c r="Z40" s="144"/>
      <c r="AA40" s="144"/>
      <c r="AB40" s="144"/>
      <c r="AC40" s="144"/>
      <c r="AE40" s="158"/>
      <c r="AF40" s="159"/>
      <c r="AG40" s="152"/>
      <c r="AH40" s="157"/>
      <c r="AI40" s="157"/>
      <c r="AJ40" s="157"/>
      <c r="AK40" s="129"/>
    </row>
    <row r="41" spans="2:45" ht="13.15" hidden="1" customHeight="1" x14ac:dyDescent="0.4">
      <c r="B41" s="144"/>
      <c r="C41" s="144"/>
      <c r="D41" s="144"/>
      <c r="E41" s="144"/>
      <c r="F41" s="144"/>
      <c r="G41" s="144"/>
      <c r="H41" s="545" t="s">
        <v>169</v>
      </c>
      <c r="I41" s="545"/>
      <c r="J41" s="545"/>
      <c r="K41" s="545"/>
      <c r="L41" s="545"/>
      <c r="M41" s="545"/>
      <c r="N41" s="551" t="s">
        <v>175</v>
      </c>
      <c r="O41" s="551"/>
      <c r="P41" s="551"/>
      <c r="Q41" s="551"/>
      <c r="R41" s="551"/>
      <c r="S41" s="551"/>
      <c r="T41" s="550" t="s">
        <v>171</v>
      </c>
      <c r="U41" s="550"/>
      <c r="V41" s="550"/>
      <c r="W41" s="550"/>
      <c r="X41" s="144"/>
      <c r="Y41" s="144"/>
      <c r="Z41" s="144"/>
      <c r="AA41" s="144"/>
      <c r="AB41" s="144"/>
      <c r="AC41" s="144"/>
      <c r="AE41" s="146"/>
      <c r="AF41" s="146"/>
      <c r="AG41" s="146"/>
      <c r="AH41" s="146"/>
      <c r="AI41" s="146"/>
      <c r="AJ41" s="146"/>
      <c r="AK41" s="129"/>
    </row>
    <row r="42" spans="2:45" ht="13.15" hidden="1" customHeight="1" x14ac:dyDescent="0.4">
      <c r="B42" s="144"/>
      <c r="C42" s="144"/>
      <c r="D42" s="144"/>
      <c r="E42" s="144"/>
      <c r="F42" s="144"/>
      <c r="G42" s="144"/>
      <c r="H42" s="552" t="s">
        <v>173</v>
      </c>
      <c r="I42" s="533"/>
      <c r="J42" s="533"/>
      <c r="K42" s="533"/>
      <c r="L42" s="533"/>
      <c r="M42" s="553"/>
      <c r="N42" s="531" t="s">
        <v>180</v>
      </c>
      <c r="O42" s="531"/>
      <c r="P42" s="531"/>
      <c r="Q42" s="531"/>
      <c r="R42" s="531"/>
      <c r="S42" s="531"/>
      <c r="T42" s="554">
        <f>IF(AND(F6="集合",F7&lt;=4),MIN(U22,1200000*F8),0)</f>
        <v>0</v>
      </c>
      <c r="U42" s="554"/>
      <c r="V42" s="554"/>
      <c r="W42" s="554"/>
      <c r="X42" s="144"/>
      <c r="Y42" s="144"/>
      <c r="Z42" s="144"/>
      <c r="AA42" s="144"/>
      <c r="AB42" s="144"/>
      <c r="AC42" s="144"/>
      <c r="AE42" s="144"/>
      <c r="AF42" s="144"/>
      <c r="AG42" s="144"/>
      <c r="AH42" s="144"/>
      <c r="AI42" s="144"/>
      <c r="AJ42" s="144"/>
    </row>
    <row r="43" spans="2:45" ht="13.15" hidden="1" customHeight="1" x14ac:dyDescent="0.4">
      <c r="B43" s="144"/>
      <c r="C43" s="144"/>
      <c r="D43" s="144"/>
      <c r="E43" s="144"/>
      <c r="F43" s="144"/>
      <c r="G43" s="144"/>
      <c r="H43" s="542" t="s">
        <v>174</v>
      </c>
      <c r="I43" s="543"/>
      <c r="J43" s="543"/>
      <c r="K43" s="543"/>
      <c r="L43" s="543"/>
      <c r="M43" s="544"/>
      <c r="N43" s="545" t="s">
        <v>181</v>
      </c>
      <c r="O43" s="545"/>
      <c r="P43" s="545"/>
      <c r="Q43" s="545"/>
      <c r="R43" s="545"/>
      <c r="S43" s="545"/>
      <c r="T43" s="546">
        <f>IF(AND(F6="集合",F7&gt;4),MIN(U22,F7*300000*F8),0)</f>
        <v>0</v>
      </c>
      <c r="U43" s="546"/>
      <c r="V43" s="546"/>
      <c r="W43" s="546"/>
      <c r="X43" s="144"/>
      <c r="Y43" s="144"/>
      <c r="Z43" s="144"/>
      <c r="AA43" s="144"/>
      <c r="AB43" s="144"/>
      <c r="AC43" s="144"/>
      <c r="AE43" s="144"/>
      <c r="AF43" s="144"/>
      <c r="AG43" s="144"/>
      <c r="AH43" s="144"/>
      <c r="AI43" s="144"/>
      <c r="AJ43" s="144"/>
    </row>
    <row r="44" spans="2:45" x14ac:dyDescent="0.4">
      <c r="B44" s="144"/>
      <c r="C44" s="144"/>
      <c r="D44" s="144"/>
      <c r="E44" s="144"/>
      <c r="F44" s="144"/>
      <c r="G44" s="144"/>
      <c r="H44" s="144"/>
      <c r="I44" s="144"/>
      <c r="J44" s="144"/>
      <c r="K44" s="144"/>
      <c r="L44" s="144"/>
      <c r="M44" s="144"/>
      <c r="N44" s="144"/>
      <c r="O44" s="144"/>
      <c r="P44" s="144"/>
      <c r="Q44" s="144"/>
      <c r="R44" s="144"/>
      <c r="S44" s="144"/>
      <c r="T44" s="144"/>
      <c r="U44" s="144"/>
      <c r="V44" s="144"/>
      <c r="W44" s="144"/>
      <c r="X44" s="144"/>
      <c r="Y44" s="144"/>
      <c r="Z44" s="144"/>
      <c r="AA44" s="144"/>
      <c r="AB44" s="144"/>
      <c r="AC44" s="144"/>
    </row>
  </sheetData>
  <sheetProtection algorithmName="SHA-512" hashValue="+uqbedKXzMRlVHXe0rFR2UEzs5DbaF9jTaGL6sls29dck6aRlY0Q9Od2LUusXquoditDbOEySllCUTEY4siRag==" saltValue="y9CsAQC3w3spBI13pctTIw==" spinCount="100000" sheet="1" objects="1" scenarios="1"/>
  <dataConsolidate/>
  <mergeCells count="122">
    <mergeCell ref="H43:M43"/>
    <mergeCell ref="N43:S43"/>
    <mergeCell ref="T43:W43"/>
    <mergeCell ref="B30:C30"/>
    <mergeCell ref="D30:E30"/>
    <mergeCell ref="H41:M41"/>
    <mergeCell ref="N41:S41"/>
    <mergeCell ref="T41:W41"/>
    <mergeCell ref="H42:M42"/>
    <mergeCell ref="N42:S42"/>
    <mergeCell ref="T42:W42"/>
    <mergeCell ref="H37:M37"/>
    <mergeCell ref="N37:S37"/>
    <mergeCell ref="T37:W37"/>
    <mergeCell ref="T36:W36"/>
    <mergeCell ref="H35:M35"/>
    <mergeCell ref="N35:S35"/>
    <mergeCell ref="T35:W35"/>
    <mergeCell ref="H36:M36"/>
    <mergeCell ref="N36:S36"/>
    <mergeCell ref="H31:M31"/>
    <mergeCell ref="N31:S31"/>
    <mergeCell ref="T31:W31"/>
    <mergeCell ref="H32:M32"/>
    <mergeCell ref="N32:S32"/>
    <mergeCell ref="T32:W32"/>
    <mergeCell ref="H33:M33"/>
    <mergeCell ref="N33:S33"/>
    <mergeCell ref="T33:W33"/>
    <mergeCell ref="AH12:AN12"/>
    <mergeCell ref="AH13:AN13"/>
    <mergeCell ref="AH14:AN14"/>
    <mergeCell ref="AH15:AN15"/>
    <mergeCell ref="AH16:AN16"/>
    <mergeCell ref="AH17:AN17"/>
    <mergeCell ref="AH18:AN18"/>
    <mergeCell ref="AH19:AN19"/>
    <mergeCell ref="AH20:AN20"/>
    <mergeCell ref="AH21:AN21"/>
    <mergeCell ref="B22:T22"/>
    <mergeCell ref="C20:I20"/>
    <mergeCell ref="P20:R20"/>
    <mergeCell ref="S20:T20"/>
    <mergeCell ref="C18:I18"/>
    <mergeCell ref="P18:R18"/>
    <mergeCell ref="S18:T18"/>
    <mergeCell ref="U22:AA22"/>
    <mergeCell ref="B23:T23"/>
    <mergeCell ref="AR17:AT17"/>
    <mergeCell ref="AR18:AT18"/>
    <mergeCell ref="AR19:AT19"/>
    <mergeCell ref="AR20:AT20"/>
    <mergeCell ref="AR21:AT21"/>
    <mergeCell ref="AR12:AT12"/>
    <mergeCell ref="AR13:AT13"/>
    <mergeCell ref="AR14:AT14"/>
    <mergeCell ref="AR15:AT15"/>
    <mergeCell ref="AR16:AT16"/>
    <mergeCell ref="T24:Z24"/>
    <mergeCell ref="T25:Z25"/>
    <mergeCell ref="T26:AA26"/>
    <mergeCell ref="U20:AA20"/>
    <mergeCell ref="C21:I21"/>
    <mergeCell ref="P21:R21"/>
    <mergeCell ref="S21:T21"/>
    <mergeCell ref="U21:AA21"/>
    <mergeCell ref="K20:N20"/>
    <mergeCell ref="K21:N21"/>
    <mergeCell ref="U18:AA18"/>
    <mergeCell ref="C19:I19"/>
    <mergeCell ref="P19:R19"/>
    <mergeCell ref="S19:T19"/>
    <mergeCell ref="U19:AA19"/>
    <mergeCell ref="K18:N18"/>
    <mergeCell ref="K19:N19"/>
    <mergeCell ref="U16:AA16"/>
    <mergeCell ref="C17:I17"/>
    <mergeCell ref="P17:R17"/>
    <mergeCell ref="S17:T17"/>
    <mergeCell ref="U17:AA17"/>
    <mergeCell ref="K16:N16"/>
    <mergeCell ref="K17:N17"/>
    <mergeCell ref="C16:I16"/>
    <mergeCell ref="P16:R16"/>
    <mergeCell ref="S16:T16"/>
    <mergeCell ref="U14:AA14"/>
    <mergeCell ref="C15:I15"/>
    <mergeCell ref="P15:R15"/>
    <mergeCell ref="S15:T15"/>
    <mergeCell ref="U15:AA15"/>
    <mergeCell ref="K15:N15"/>
    <mergeCell ref="C13:I13"/>
    <mergeCell ref="P13:R13"/>
    <mergeCell ref="S13:T13"/>
    <mergeCell ref="U13:AA13"/>
    <mergeCell ref="K13:N13"/>
    <mergeCell ref="K14:N14"/>
    <mergeCell ref="C14:I14"/>
    <mergeCell ref="P14:R14"/>
    <mergeCell ref="S14:T14"/>
    <mergeCell ref="B8:E8"/>
    <mergeCell ref="F8:I8"/>
    <mergeCell ref="C11:J11"/>
    <mergeCell ref="P11:T11"/>
    <mergeCell ref="U11:AB11"/>
    <mergeCell ref="C12:I12"/>
    <mergeCell ref="P12:R12"/>
    <mergeCell ref="S12:T12"/>
    <mergeCell ref="U12:AA12"/>
    <mergeCell ref="K11:O11"/>
    <mergeCell ref="K12:N12"/>
    <mergeCell ref="B9:E9"/>
    <mergeCell ref="F9:I9"/>
    <mergeCell ref="B3:E3"/>
    <mergeCell ref="F3:AB3"/>
    <mergeCell ref="B5:T5"/>
    <mergeCell ref="B6:E6"/>
    <mergeCell ref="F6:G6"/>
    <mergeCell ref="H6:I6"/>
    <mergeCell ref="B7:E7"/>
    <mergeCell ref="F7:I7"/>
    <mergeCell ref="B1:J1"/>
  </mergeCells>
  <phoneticPr fontId="2"/>
  <conditionalFormatting sqref="C13 C15:C21">
    <cfRule type="expression" dxfId="14" priority="29">
      <formula>$C13=""</formula>
    </cfRule>
  </conditionalFormatting>
  <conditionalFormatting sqref="P12:R21">
    <cfRule type="expression" dxfId="13" priority="28">
      <formula>$P12=""</formula>
    </cfRule>
  </conditionalFormatting>
  <conditionalFormatting sqref="F6">
    <cfRule type="expression" dxfId="12" priority="27">
      <formula>$F$6=""</formula>
    </cfRule>
  </conditionalFormatting>
  <conditionalFormatting sqref="H6:I6">
    <cfRule type="expression" dxfId="11" priority="26">
      <formula>AND($F$6="集合",$H$6="")</formula>
    </cfRule>
  </conditionalFormatting>
  <conditionalFormatting sqref="F3">
    <cfRule type="expression" dxfId="10" priority="25">
      <formula>$F$3=""</formula>
    </cfRule>
  </conditionalFormatting>
  <conditionalFormatting sqref="F7:I7">
    <cfRule type="expression" dxfId="9" priority="24">
      <formula>$F$7=""</formula>
    </cfRule>
  </conditionalFormatting>
  <conditionalFormatting sqref="F8:I8">
    <cfRule type="expression" dxfId="8" priority="23">
      <formula>$F$8=""</formula>
    </cfRule>
  </conditionalFormatting>
  <conditionalFormatting sqref="C14">
    <cfRule type="expression" dxfId="7" priority="22">
      <formula>$C14=""</formula>
    </cfRule>
  </conditionalFormatting>
  <conditionalFormatting sqref="K12">
    <cfRule type="expression" dxfId="6" priority="21">
      <formula>$K12=""</formula>
    </cfRule>
  </conditionalFormatting>
  <conditionalFormatting sqref="C12">
    <cfRule type="expression" dxfId="5" priority="6">
      <formula>$C12=""</formula>
    </cfRule>
  </conditionalFormatting>
  <conditionalFormatting sqref="K13">
    <cfRule type="expression" dxfId="4" priority="5">
      <formula>$K13=""</formula>
    </cfRule>
  </conditionalFormatting>
  <conditionalFormatting sqref="K14">
    <cfRule type="expression" dxfId="3" priority="4">
      <formula>$K14=""</formula>
    </cfRule>
  </conditionalFormatting>
  <conditionalFormatting sqref="K15">
    <cfRule type="expression" dxfId="2" priority="3">
      <formula>$K15=""</formula>
    </cfRule>
  </conditionalFormatting>
  <conditionalFormatting sqref="K16:K21">
    <cfRule type="expression" dxfId="1" priority="2">
      <formula>$K16=""</formula>
    </cfRule>
  </conditionalFormatting>
  <conditionalFormatting sqref="F9:I9">
    <cfRule type="expression" dxfId="0" priority="1">
      <formula>$F$8=""</formula>
    </cfRule>
  </conditionalFormatting>
  <dataValidations count="8">
    <dataValidation type="custom" allowBlank="1" showInputMessage="1" showErrorMessage="1" errorTitle="数値が無効です" error="蓄電池システムの機器費は蓄電容量1kWh当たり20万円を超えることはできません。" sqref="G12:I21">
      <formula1>G12/W12&lt;=200000</formula1>
    </dataValidation>
    <dataValidation type="custom" allowBlank="1" showInputMessage="1" showErrorMessage="1" errorTitle="数値が無効です" error="蓄電池システムの機器費は蓄電容量1kWh当たり20万円を超えることはできません。" sqref="D12:F21">
      <formula1>D12/R12&lt;=200000</formula1>
    </dataValidation>
    <dataValidation type="custom" allowBlank="1" showInputMessage="1" showErrorMessage="1" errorTitle="数値が無効です" error="小数点以下は2桁まで(四捨五入）です。_x000a_蓄電池システムの機器費は蓄電容量1kWh当たり20万円を超えることはできません。" sqref="R12:R21">
      <formula1>AND(R12*100=INT(R12*100),D12/R12&lt;=200000)</formula1>
    </dataValidation>
    <dataValidation type="custom" allowBlank="1" showInputMessage="1" showErrorMessage="1" errorTitle="数値が無効です" error="小数点以下は2桁まで(四捨五入）です。_x000a_蓄電池システムの機器費は蓄電容量1kWh当たり20万円を超えることはできません。" sqref="P12:Q21">
      <formula1>AND(P12*100=INT(P12*100),C12/P12&lt;=200000)</formula1>
    </dataValidation>
    <dataValidation type="custom" allowBlank="1" showInputMessage="1" showErrorMessage="1" errorTitle="数値が無効です" error="蓄電池システムの機器費は蓄電容量1kWh当たり20万円を超えることはできません。" sqref="C12:C21">
      <formula1>C12/P12&lt;=200000</formula1>
    </dataValidation>
    <dataValidation type="whole" operator="notBetween" allowBlank="1" showInputMessage="1" showErrorMessage="1" errorTitle="数値が無効です" error="集合住宅の場合2以上の数値を入力してください。" sqref="H6:I6">
      <formula1>1</formula1>
      <formula2>1</formula2>
    </dataValidation>
    <dataValidation type="custom" allowBlank="1" showInputMessage="1" showErrorMessage="1" sqref="F8:H9">
      <formula1>H6&gt;=F8</formula1>
    </dataValidation>
    <dataValidation type="custom" allowBlank="1" showInputMessage="1" showErrorMessage="1" sqref="I8:I9">
      <formula1>P6&gt;=I8</formula1>
    </dataValidation>
  </dataValidations>
  <printOptions horizontalCentered="1" verticalCentered="1"/>
  <pageMargins left="0.23622047244094491" right="0.23622047244094491" top="0.55118110236220474" bottom="0.35433070866141736" header="0.31496062992125984" footer="0.31496062992125984"/>
  <pageSetup paperSize="9" scale="77" orientation="portrait" r:id="rId1"/>
  <drawing r:id="rId2"/>
  <legacyDrawing r:id="rId3"/>
  <controls>
    <mc:AlternateContent xmlns:mc="http://schemas.openxmlformats.org/markup-compatibility/2006">
      <mc:Choice Requires="x14">
        <control shapeId="40963" r:id="rId4" name="CheckBox3">
          <controlPr defaultSize="0" autoLine="0" r:id="rId5">
            <anchor moveWithCells="1">
              <from>
                <xdr:col>18</xdr:col>
                <xdr:colOff>76200</xdr:colOff>
                <xdr:row>5</xdr:row>
                <xdr:rowOff>95250</xdr:rowOff>
              </from>
              <to>
                <xdr:col>28</xdr:col>
                <xdr:colOff>200025</xdr:colOff>
                <xdr:row>6</xdr:row>
                <xdr:rowOff>133350</xdr:rowOff>
              </to>
            </anchor>
          </controlPr>
        </control>
      </mc:Choice>
      <mc:Fallback>
        <control shapeId="40963" r:id="rId4" name="CheckBox3"/>
      </mc:Fallback>
    </mc:AlternateContent>
    <mc:AlternateContent xmlns:mc="http://schemas.openxmlformats.org/markup-compatibility/2006">
      <mc:Choice Requires="x14">
        <control shapeId="40962" r:id="rId6" name="CheckBox2">
          <controlPr defaultSize="0" autoLine="0" r:id="rId7">
            <anchor moveWithCells="1">
              <from>
                <xdr:col>23</xdr:col>
                <xdr:colOff>19050</xdr:colOff>
                <xdr:row>3</xdr:row>
                <xdr:rowOff>95250</xdr:rowOff>
              </from>
              <to>
                <xdr:col>26</xdr:col>
                <xdr:colOff>9525</xdr:colOff>
                <xdr:row>5</xdr:row>
                <xdr:rowOff>19050</xdr:rowOff>
              </to>
            </anchor>
          </controlPr>
        </control>
      </mc:Choice>
      <mc:Fallback>
        <control shapeId="40962" r:id="rId6" name="CheckBox2"/>
      </mc:Fallback>
    </mc:AlternateContent>
    <mc:AlternateContent xmlns:mc="http://schemas.openxmlformats.org/markup-compatibility/2006">
      <mc:Choice Requires="x14">
        <control shapeId="40961" r:id="rId8" name="CheckBox1">
          <controlPr defaultSize="0" autoLine="0" r:id="rId9">
            <anchor moveWithCells="1">
              <from>
                <xdr:col>18</xdr:col>
                <xdr:colOff>95250</xdr:colOff>
                <xdr:row>3</xdr:row>
                <xdr:rowOff>95250</xdr:rowOff>
              </from>
              <to>
                <xdr:col>22</xdr:col>
                <xdr:colOff>209550</xdr:colOff>
                <xdr:row>5</xdr:row>
                <xdr:rowOff>19050</xdr:rowOff>
              </to>
            </anchor>
          </controlPr>
        </control>
      </mc:Choice>
      <mc:Fallback>
        <control shapeId="40961" r:id="rId8" name="CheckBox1"/>
      </mc:Fallback>
    </mc:AlternateContent>
  </controls>
  <extLst>
    <ext xmlns:x14="http://schemas.microsoft.com/office/spreadsheetml/2009/9/main" uri="{CCE6A557-97BC-4b89-ADB6-D9C93CAAB3DF}">
      <x14:dataValidations xmlns:xm="http://schemas.microsoft.com/office/excel/2006/main" count="1">
        <x14:dataValidation type="list" allowBlank="1" showInputMessage="1" showErrorMessage="1">
          <x14:formula1>
            <xm:f>Sheet1!$F$1:$F$3</xm:f>
          </x14:formula1>
          <xm:sqref>F6:G6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dimension ref="A1:G7"/>
  <sheetViews>
    <sheetView workbookViewId="0">
      <selection activeCell="M26" sqref="M26"/>
    </sheetView>
  </sheetViews>
  <sheetFormatPr defaultRowHeight="18.75" x14ac:dyDescent="0.4"/>
  <cols>
    <col min="3" max="3" width="9.875" bestFit="1" customWidth="1"/>
  </cols>
  <sheetData>
    <row r="1" spans="1:7" x14ac:dyDescent="0.4">
      <c r="B1" s="5"/>
    </row>
    <row r="2" spans="1:7" x14ac:dyDescent="0.4">
      <c r="A2">
        <v>1</v>
      </c>
      <c r="B2" t="s">
        <v>45</v>
      </c>
      <c r="C2" s="6">
        <v>300000</v>
      </c>
      <c r="F2" t="s">
        <v>39</v>
      </c>
      <c r="G2" t="s">
        <v>126</v>
      </c>
    </row>
    <row r="3" spans="1:7" x14ac:dyDescent="0.4">
      <c r="A3">
        <v>2</v>
      </c>
      <c r="B3" t="s">
        <v>40</v>
      </c>
      <c r="C3" s="6">
        <v>500000</v>
      </c>
      <c r="F3" t="s">
        <v>38</v>
      </c>
      <c r="G3" t="s">
        <v>127</v>
      </c>
    </row>
    <row r="4" spans="1:7" x14ac:dyDescent="0.4">
      <c r="A4">
        <v>3</v>
      </c>
      <c r="B4" t="s">
        <v>41</v>
      </c>
      <c r="C4" s="6">
        <v>2100000</v>
      </c>
    </row>
    <row r="5" spans="1:7" x14ac:dyDescent="0.4">
      <c r="A5">
        <v>1</v>
      </c>
      <c r="B5" t="s">
        <v>42</v>
      </c>
      <c r="C5">
        <v>200000</v>
      </c>
    </row>
    <row r="6" spans="1:7" x14ac:dyDescent="0.4">
      <c r="A6">
        <v>2</v>
      </c>
      <c r="B6" t="s">
        <v>43</v>
      </c>
      <c r="C6">
        <v>400000</v>
      </c>
    </row>
    <row r="7" spans="1:7" x14ac:dyDescent="0.4">
      <c r="A7">
        <v>3</v>
      </c>
      <c r="B7" t="s">
        <v>44</v>
      </c>
      <c r="C7">
        <v>1700000</v>
      </c>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チェックシート</vt:lpstr>
      <vt:lpstr>欄外コピー元</vt:lpstr>
      <vt:lpstr>交付申請書（第一面）</vt:lpstr>
      <vt:lpstr>交付申請書（第二面）</vt:lpstr>
      <vt:lpstr>別紙</vt:lpstr>
      <vt:lpstr>Sheet1</vt:lpstr>
      <vt:lpstr>チェックシート!Print_Area</vt:lpstr>
      <vt:lpstr>'交付申請書（第一面）'!Print_Area</vt:lpstr>
      <vt:lpstr>'交付申請書（第二面）'!Print_Area</vt:lpstr>
      <vt:lpstr>別紙!Print_Area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2023-02-01T07:32:24Z</dcterms:created>
  <dcterms:modified xsi:type="dcterms:W3CDTF">2023-02-01T07:39:37Z</dcterms:modified>
</cp:coreProperties>
</file>