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東京都地球温暖化防止活動推進センター\スマートエネルギー都市推進担当\Ｒ４\06-1_蓄電池導入促進（R4新規）\05_手引き／QA\99_小野WORK\"/>
    </mc:Choice>
  </mc:AlternateContent>
  <bookViews>
    <workbookView xWindow="0" yWindow="0" windowWidth="28800" windowHeight="12336"/>
  </bookViews>
  <sheets>
    <sheet name="改定補助率適用の届出書" sheetId="1" r:id="rId1"/>
    <sheet name="第1号様式（個人法人） " sheetId="3" r:id="rId2"/>
    <sheet name="第２号様式（共同）" sheetId="5" r:id="rId3"/>
    <sheet name="蓄電池計算シート（太陽光申請あり）" sheetId="6" r:id="rId4"/>
    <sheet name="蓄電池計算シート（蓄電池のみ）" sheetId="7" r:id="rId5"/>
    <sheet name="Sheet1" sheetId="2" r:id="rId6"/>
  </sheets>
  <definedNames>
    <definedName name="_xlnm.Print_Area" localSheetId="0">改定補助率適用の届出書!$A$1:$K$33</definedName>
    <definedName name="_xlnm.Print_Area" localSheetId="1">'第1号様式（個人法人） '!$A$1:$AE$56</definedName>
    <definedName name="_xlnm.Print_Area" localSheetId="2">'第２号様式（共同）'!$A$1:$AD$45</definedName>
    <definedName name="_xlnm.Print_Area" localSheetId="3">'蓄電池計算シート（太陽光申請あり）'!$A$1:$K$40</definedName>
    <definedName name="_xlnm.Print_Area" localSheetId="4">'蓄電池計算シート（蓄電池のみ）'!$A$1:$K$37</definedName>
    <definedName name="アンフィニ株式会社" localSheetId="3">#REF!</definedName>
    <definedName name="アンフィニ株式会社" localSheetId="4">#REF!</definedName>
    <definedName name="アンフィニ株式会社">#REF!</definedName>
    <definedName name="エリーパワー株式会社" comment="エリーパワーの機器一覧" localSheetId="3">#REF!</definedName>
    <definedName name="エリーパワー株式会社" comment="エリーパワーの機器一覧" localSheetId="4">#REF!</definedName>
    <definedName name="エリーパワー株式会社" comment="エリーパワーの機器一覧">#REF!</definedName>
    <definedName name="オムロンソーシアルソリューションズ株式会社" comment="オムロンの機器一覧" localSheetId="3">#REF!</definedName>
    <definedName name="オムロンソーシアルソリューションズ株式会社" comment="オムロンの機器一覧" localSheetId="4">#REF!</definedName>
    <definedName name="オムロンソーシアルソリューションズ株式会社" comment="オムロンの機器一覧">#REF!</definedName>
    <definedName name="カナディアン・ソーラー・ジャパン株式会社" comment="カナディアンの機器一覧" localSheetId="3">#REF!</definedName>
    <definedName name="カナディアン・ソーラー・ジャパン株式会社" comment="カナディアンの機器一覧" localSheetId="4">#REF!</definedName>
    <definedName name="カナディアン・ソーラー・ジャパン株式会社" comment="カナディアンの機器一覧">#REF!</definedName>
    <definedName name="サンテックパワージャパン株式会社" localSheetId="3">#REF!</definedName>
    <definedName name="サンテックパワージャパン株式会社" localSheetId="4">#REF!</definedName>
    <definedName name="サンテックパワージャパン株式会社">#REF!</definedName>
    <definedName name="シャープ株式会社" comment="シャープの機器一覧" localSheetId="3">#REF!</definedName>
    <definedName name="シャープ株式会社" comment="シャープの機器一覧" localSheetId="4">#REF!</definedName>
    <definedName name="シャープ株式会社" comment="シャープの機器一覧">#REF!</definedName>
    <definedName name="スマートソーラー株式会社" comment="スマートソーラーの機器一覧" localSheetId="3">#REF!</definedName>
    <definedName name="スマートソーラー株式会社" comment="スマートソーラーの機器一覧" localSheetId="4">#REF!</definedName>
    <definedName name="スマートソーラー株式会社" comment="スマートソーラーの機器一覧">#REF!</definedName>
    <definedName name="ダイヤゼブラ電機株式会社＿旧田淵電機株式会社" localSheetId="3">#REF!</definedName>
    <definedName name="ダイヤゼブラ電機株式会社＿旧田淵電機株式会社" localSheetId="4">#REF!</definedName>
    <definedName name="ダイヤゼブラ電機株式会社＿旧田淵電機株式会社">#REF!</definedName>
    <definedName name="デルタ電子株式会社" comment="デルタ電子の機器一覧" localSheetId="3">#REF!</definedName>
    <definedName name="デルタ電子株式会社" comment="デルタ電子の機器一覧" localSheetId="4">#REF!</definedName>
    <definedName name="デルタ電子株式会社" comment="デルタ電子の機器一覧">#REF!</definedName>
    <definedName name="ニチコン株式会社" comment="ニチコンの機器一覧" localSheetId="3">#REF!</definedName>
    <definedName name="ニチコン株式会社" comment="ニチコンの機器一覧" localSheetId="4">#REF!</definedName>
    <definedName name="ニチコン株式会社" comment="ニチコンの機器一覧">#REF!</definedName>
    <definedName name="ネクストエナジー・アンド・リソース株式会社" comment="ネクストエナジーの機器一覧" localSheetId="3">#REF!</definedName>
    <definedName name="ネクストエナジー・アンド・リソース株式会社" comment="ネクストエナジーの機器一覧" localSheetId="4">#REF!</definedName>
    <definedName name="ネクストエナジー・アンド・リソース株式会社" comment="ネクストエナジーの機器一覧">#REF!</definedName>
    <definedName name="パッケージ型番" localSheetId="3">#REF!</definedName>
    <definedName name="パッケージ型番" localSheetId="4">#REF!</definedName>
    <definedName name="パッケージ型番">#REF!</definedName>
    <definedName name="パナソニック株式会社" comment="パナソニックの機器一覧" localSheetId="3">#REF!</definedName>
    <definedName name="パナソニック株式会社" comment="パナソニックの機器一覧" localSheetId="4">#REF!</definedName>
    <definedName name="パナソニック株式会社" comment="パナソニックの機器一覧">#REF!</definedName>
    <definedName name="ハンファQセルズジャパン株式会社" localSheetId="3">#REF!</definedName>
    <definedName name="ハンファQセルズジャパン株式会社" localSheetId="4">#REF!</definedName>
    <definedName name="ハンファQセルズジャパン株式会社">#REF!</definedName>
    <definedName name="荏原実業パワー株式会社" localSheetId="3">#REF!</definedName>
    <definedName name="荏原実業パワー株式会社" localSheetId="4">#REF!</definedName>
    <definedName name="荏原実業パワー株式会社">#REF!</definedName>
    <definedName name="華為技術日本株式会社＿ファーウェイ・ジャパン" comment="ファーウェイの機器一覧" localSheetId="3">#REF!</definedName>
    <definedName name="華為技術日本株式会社＿ファーウェイ・ジャパン" comment="ファーウェイの機器一覧" localSheetId="4">#REF!</definedName>
    <definedName name="華為技術日本株式会社＿ファーウェイ・ジャパン" comment="ファーウェイの機器一覧">#REF!</definedName>
    <definedName name="株式会社Looop" comment="Looopの機器一覧" localSheetId="3">#REF!</definedName>
    <definedName name="株式会社Looop" comment="Looopの機器一覧" localSheetId="4">#REF!</definedName>
    <definedName name="株式会社Looop" comment="Looopの機器一覧">#REF!</definedName>
    <definedName name="株式会社NFブロッサムテクノロジーズ" comment="NFの機器一覧" localSheetId="3">#REF!</definedName>
    <definedName name="株式会社NFブロッサムテクノロジーズ" comment="NFの機器一覧" localSheetId="4">#REF!</definedName>
    <definedName name="株式会社NFブロッサムテクノロジーズ" comment="NFの機器一覧">#REF!</definedName>
    <definedName name="株式会社エクソル" comment="エクソルの機器一覧" localSheetId="3">#REF!</definedName>
    <definedName name="株式会社エクソル" comment="エクソルの機器一覧" localSheetId="4">#REF!</definedName>
    <definedName name="株式会社エクソル" comment="エクソルの機器一覧">#REF!</definedName>
    <definedName name="株式会社エヌエフ回路設計ブロック" localSheetId="3">#REF!</definedName>
    <definedName name="株式会社エヌエフ回路設計ブロック" localSheetId="4">#REF!</definedName>
    <definedName name="株式会社エヌエフ回路設計ブロック">#REF!</definedName>
    <definedName name="株式会社エネルギーギャップ" localSheetId="3">#REF!</definedName>
    <definedName name="株式会社エネルギーギャップ" localSheetId="4">#REF!</definedName>
    <definedName name="株式会社エネルギーギャップ">#REF!</definedName>
    <definedName name="株式会社サニックス" localSheetId="3">#REF!</definedName>
    <definedName name="株式会社サニックス" localSheetId="4">#REF!</definedName>
    <definedName name="株式会社サニックス">#REF!</definedName>
    <definedName name="株式会社正興電機製作所" comment="正興電機の機器一覧" localSheetId="3">#REF!</definedName>
    <definedName name="株式会社正興電機製作所" comment="正興電機の機器一覧" localSheetId="4">#REF!</definedName>
    <definedName name="株式会社正興電機製作所" comment="正興電機の機器一覧">#REF!</definedName>
    <definedName name="株式会社村田製作所" comment="村田製作所の機器一覧" localSheetId="3">#REF!</definedName>
    <definedName name="株式会社村田製作所" comment="村田製作所の機器一覧" localSheetId="4">#REF!</definedName>
    <definedName name="株式会社村田製作所" comment="村田製作所の機器一覧">#REF!</definedName>
    <definedName name="株式会社日本産業" comment="日本産業の機器一覧" localSheetId="3">#REF!</definedName>
    <definedName name="株式会社日本産業" comment="日本産業の機器一覧" localSheetId="4">#REF!</definedName>
    <definedName name="株式会社日本産業" comment="日本産業の機器一覧">#REF!</definedName>
    <definedName name="京セラ株式会社" comment="京セラの機器一覧" localSheetId="3">#REF!</definedName>
    <definedName name="京セラ株式会社" comment="京セラの機器一覧" localSheetId="4">#REF!</definedName>
    <definedName name="京セラ株式会社" comment="京セラの機器一覧">#REF!</definedName>
    <definedName name="合同会社DMM.com" comment="DMMの機器一覧" localSheetId="3">#REF!</definedName>
    <definedName name="合同会社DMM.com" comment="DMMの機器一覧" localSheetId="4">#REF!</definedName>
    <definedName name="合同会社DMM.com" comment="DMMの機器一覧">#REF!</definedName>
    <definedName name="住友電気工業株式会社" comment="住友電気工業の機器一覧" localSheetId="3">#REF!</definedName>
    <definedName name="住友電気工業株式会社" comment="住友電気工業の機器一覧" localSheetId="4">#REF!</definedName>
    <definedName name="住友電気工業株式会社" comment="住友電気工業の機器一覧">#REF!</definedName>
    <definedName name="日本エネルギー総合システム株式会社" localSheetId="3">#REF!</definedName>
    <definedName name="日本エネルギー総合システム株式会社" localSheetId="4">#REF!</definedName>
    <definedName name="日本エネルギー総合システム株式会社">#REF!</definedName>
  </definedNames>
  <calcPr calcId="162913"/>
</workbook>
</file>

<file path=xl/calcChain.xml><?xml version="1.0" encoding="utf-8"?>
<calcChain xmlns="http://schemas.openxmlformats.org/spreadsheetml/2006/main">
  <c r="I16" i="7" l="1"/>
  <c r="I13" i="7" l="1"/>
  <c r="I16" i="6"/>
  <c r="X34" i="7" l="1"/>
  <c r="I34" i="7"/>
  <c r="X32" i="7"/>
  <c r="I32" i="7"/>
  <c r="X29" i="7"/>
  <c r="U29" i="7"/>
  <c r="I29" i="7"/>
  <c r="H36" i="7" s="1"/>
  <c r="F29" i="7"/>
  <c r="X28" i="7"/>
  <c r="X36" i="7" s="1"/>
  <c r="X18" i="7"/>
  <c r="I18" i="7"/>
  <c r="X16" i="7"/>
  <c r="X13" i="7"/>
  <c r="I28" i="7"/>
  <c r="AA37" i="6"/>
  <c r="I37" i="6"/>
  <c r="AA35" i="6"/>
  <c r="I35" i="6"/>
  <c r="AA32" i="6"/>
  <c r="X32" i="6"/>
  <c r="I32" i="6"/>
  <c r="H39" i="6" s="1"/>
  <c r="F32" i="6"/>
  <c r="AA31" i="6"/>
  <c r="AA39" i="6" s="1"/>
  <c r="AA21" i="6"/>
  <c r="I21" i="6"/>
  <c r="AA19" i="6"/>
  <c r="I19" i="6"/>
  <c r="AA16" i="6"/>
  <c r="I31" i="6"/>
</calcChain>
</file>

<file path=xl/sharedStrings.xml><?xml version="1.0" encoding="utf-8"?>
<sst xmlns="http://schemas.openxmlformats.org/spreadsheetml/2006/main" count="315" uniqueCount="155">
  <si>
    <t>公益財団法人　東京都環境公社</t>
  </si>
  <si>
    <t>東京都地球温暖化防止活動推進センター　御中</t>
  </si>
  <si>
    <t>　１　既に提出した申請書や添付書類については変更ありません。</t>
  </si>
  <si>
    <r>
      <t>　　　　</t>
    </r>
    <r>
      <rPr>
        <sz val="12"/>
        <color theme="1"/>
        <rFont val="Century"/>
        <family val="1"/>
      </rPr>
      <t xml:space="preserve">   </t>
    </r>
    <r>
      <rPr>
        <sz val="14"/>
        <color theme="1"/>
        <rFont val="ＭＳ 明朝"/>
        <family val="1"/>
        <charset val="128"/>
      </rPr>
      <t>（署名）</t>
    </r>
    <r>
      <rPr>
        <sz val="10"/>
        <color theme="1"/>
        <rFont val="ＭＳ 明朝"/>
        <family val="1"/>
        <charset val="128"/>
      </rPr>
      <t>※既に提出されている申請者情報をご記入ください。</t>
    </r>
  </si>
  <si>
    <t>申請者電話番号　　　　　　　   　　　　　　　　　　　　　　　　</t>
  </si>
  <si>
    <t>申請者氏名（申請者法人名）　　   　　　　　　　　　　　　　　　</t>
  </si>
  <si>
    <t>手続代行者名（法人名）　　　　　   　　　　　　　　　　　　　　</t>
  </si>
  <si>
    <t>手続代行者担当者名　　　　　　　   　　　　　　　　　　　　　　</t>
  </si>
  <si>
    <t xml:space="preserve"> ※郵送で申請された方は提出した申請書の写しを添付してください。　</t>
  </si>
  <si>
    <t>　　　　　　　</t>
  </si>
  <si>
    <t>交付申請を提出しております。</t>
  </si>
  <si>
    <t xml:space="preserve"> 現在、「家庭における蓄電池等導入促進事業」に交付要綱第８条に基づき、</t>
    <phoneticPr fontId="24"/>
  </si>
  <si>
    <t>　既に提出した交付申請について、以下の事項を誓約しますので、令和５年１</t>
    <phoneticPr fontId="24"/>
  </si>
  <si>
    <t>月３１日に改定された蓄電池の助成率を適用していただきますようお願いいたします。</t>
  </si>
  <si>
    <r>
      <t>申請者住所</t>
    </r>
    <r>
      <rPr>
        <sz val="12"/>
        <color theme="1"/>
        <rFont val="ＭＳ 明朝"/>
        <family val="1"/>
        <charset val="128"/>
      </rPr>
      <t>　　　　　  　　　　　　　　　　　　　　　　</t>
    </r>
  </si>
  <si>
    <r>
      <t>申請ID（電子申請の場合）</t>
    </r>
    <r>
      <rPr>
        <sz val="10.5"/>
        <color theme="1"/>
        <rFont val="ＭＳ 明朝"/>
        <family val="1"/>
        <charset val="128"/>
      </rPr>
      <t>　　  　       　　　　　　　　</t>
    </r>
    <phoneticPr fontId="24"/>
  </si>
  <si>
    <r>
      <t>手続代行者連絡先</t>
    </r>
    <r>
      <rPr>
        <sz val="12"/>
        <color theme="1"/>
        <rFont val="ＭＳ 明朝"/>
        <family val="1"/>
        <charset val="128"/>
      </rPr>
      <t>　　　　　　  　　　 　　　　　　　　　</t>
    </r>
  </si>
  <si>
    <t>　２　助成対象経費は機器費のみで変更はありません。（工事費は含みません。）</t>
  </si>
  <si>
    <t xml:space="preserve">     助成金の申請状況欄を記入したものと計算シートを添付してください。　　　　　　　　　　　　</t>
    <rPh sb="5" eb="8">
      <t>ジョセイキン</t>
    </rPh>
    <phoneticPr fontId="24"/>
  </si>
  <si>
    <t>　 ※併せて交付申請書（2023/1/31以降の申請書）（3/2ページ）（6）助成申請金額欄及び（7）他の</t>
    <phoneticPr fontId="24"/>
  </si>
  <si>
    <t>区 市
町 村</t>
    <rPh sb="0" eb="1">
      <t>ク</t>
    </rPh>
    <rPh sb="2" eb="3">
      <t>イチ</t>
    </rPh>
    <rPh sb="4" eb="5">
      <t>マチ</t>
    </rPh>
    <rPh sb="6" eb="7">
      <t>ムラ</t>
    </rPh>
    <phoneticPr fontId="32"/>
  </si>
  <si>
    <t>都 道
府 県</t>
    <rPh sb="0" eb="1">
      <t>ト</t>
    </rPh>
    <rPh sb="2" eb="3">
      <t>ミチ</t>
    </rPh>
    <rPh sb="4" eb="5">
      <t>フ</t>
    </rPh>
    <rPh sb="6" eb="7">
      <t>ケン</t>
    </rPh>
    <phoneticPr fontId="32"/>
  </si>
  <si>
    <t>-</t>
    <phoneticPr fontId="32"/>
  </si>
  <si>
    <t>〒</t>
    <phoneticPr fontId="32"/>
  </si>
  <si>
    <t>代行者住所</t>
    <phoneticPr fontId="32"/>
  </si>
  <si>
    <t>担当者名</t>
    <rPh sb="0" eb="3">
      <t>タントウシャ</t>
    </rPh>
    <rPh sb="3" eb="4">
      <t>メイ</t>
    </rPh>
    <phoneticPr fontId="32"/>
  </si>
  <si>
    <t>担当者部署名</t>
    <rPh sb="0" eb="3">
      <t>タントウシャ</t>
    </rPh>
    <rPh sb="3" eb="5">
      <t>ブショ</t>
    </rPh>
    <rPh sb="5" eb="6">
      <t>メイ</t>
    </rPh>
    <phoneticPr fontId="32"/>
  </si>
  <si>
    <t>氏名</t>
    <rPh sb="0" eb="2">
      <t>シメイ</t>
    </rPh>
    <phoneticPr fontId="32"/>
  </si>
  <si>
    <t>役職名</t>
    <rPh sb="0" eb="3">
      <t>ヤクショクメイ</t>
    </rPh>
    <phoneticPr fontId="32"/>
  </si>
  <si>
    <t>会社または拠点の
代表者</t>
    <rPh sb="0" eb="2">
      <t>カイシャ</t>
    </rPh>
    <rPh sb="5" eb="7">
      <t>キョテン</t>
    </rPh>
    <rPh sb="9" eb="12">
      <t>ダイヒョウシャ</t>
    </rPh>
    <phoneticPr fontId="32"/>
  </si>
  <si>
    <t>＠</t>
    <phoneticPr fontId="32"/>
  </si>
  <si>
    <t xml:space="preserve">電子ﾒｰﾙｱﾄﾞﾚｽ </t>
    <phoneticPr fontId="32"/>
  </si>
  <si>
    <t>担当者電話番号</t>
    <rPh sb="0" eb="3">
      <t>タントウシャ</t>
    </rPh>
    <phoneticPr fontId="32"/>
  </si>
  <si>
    <t>法人名</t>
    <rPh sb="0" eb="2">
      <t>ホウジン</t>
    </rPh>
    <rPh sb="2" eb="3">
      <t>メイ</t>
    </rPh>
    <phoneticPr fontId="32"/>
  </si>
  <si>
    <t>　その場合、公社からの提出書類等の確認に関する連絡は、原則として手続代行者に行います。</t>
    <phoneticPr fontId="32"/>
  </si>
  <si>
    <t>　申請者以外が手続を代行する場合は、以下枠線内も記入してください。</t>
    <rPh sb="1" eb="4">
      <t>シンセイシャ</t>
    </rPh>
    <rPh sb="4" eb="6">
      <t>イガイ</t>
    </rPh>
    <phoneticPr fontId="32"/>
  </si>
  <si>
    <t>（８）手続代行者に関する情報</t>
    <rPh sb="3" eb="5">
      <t>テツヅ</t>
    </rPh>
    <rPh sb="5" eb="7">
      <t>ダイコウ</t>
    </rPh>
    <rPh sb="7" eb="8">
      <t>シャ</t>
    </rPh>
    <rPh sb="9" eb="10">
      <t>カン</t>
    </rPh>
    <rPh sb="12" eb="14">
      <t>ジョウホウ</t>
    </rPh>
    <phoneticPr fontId="32"/>
  </si>
  <si>
    <t>申請予定なし</t>
    <rPh sb="0" eb="2">
      <t>シンセイ</t>
    </rPh>
    <rPh sb="2" eb="4">
      <t>ヨテイ</t>
    </rPh>
    <phoneticPr fontId="32"/>
  </si>
  <si>
    <t>申請予定</t>
    <rPh sb="0" eb="4">
      <t>シンセイヨテイ</t>
    </rPh>
    <phoneticPr fontId="32"/>
  </si>
  <si>
    <t>　　</t>
    <phoneticPr fontId="32"/>
  </si>
  <si>
    <t>国及び区市町村への申請</t>
    <rPh sb="0" eb="1">
      <t>クニ</t>
    </rPh>
    <rPh sb="1" eb="2">
      <t>オヨ</t>
    </rPh>
    <rPh sb="3" eb="7">
      <t>クシチョウソン</t>
    </rPh>
    <rPh sb="9" eb="11">
      <t>シンセイ</t>
    </rPh>
    <phoneticPr fontId="32"/>
  </si>
  <si>
    <t>　国及び他の地方公共団体による補助金の交付を受ける場合は、助成金の交付額と当該補助金の額の合計額は助成対象経費を超えないことを確認しています。超えている場合は、助成対象経費を超えない範囲で交付されることを了承します。</t>
    <rPh sb="56" eb="57">
      <t>コ</t>
    </rPh>
    <rPh sb="63" eb="65">
      <t>カクニン</t>
    </rPh>
    <rPh sb="71" eb="72">
      <t>コ</t>
    </rPh>
    <rPh sb="76" eb="78">
      <t>バアイ</t>
    </rPh>
    <rPh sb="80" eb="82">
      <t>ジョセイ</t>
    </rPh>
    <rPh sb="82" eb="84">
      <t>タイショウ</t>
    </rPh>
    <rPh sb="84" eb="86">
      <t>ケイヒ</t>
    </rPh>
    <rPh sb="87" eb="88">
      <t>コ</t>
    </rPh>
    <rPh sb="91" eb="93">
      <t>ハンイ</t>
    </rPh>
    <rPh sb="94" eb="96">
      <t>コウフ</t>
    </rPh>
    <rPh sb="102" eb="104">
      <t>リョウショウ</t>
    </rPh>
    <phoneticPr fontId="24"/>
  </si>
  <si>
    <t>確認事項</t>
    <rPh sb="0" eb="4">
      <t>カクニンジコウ</t>
    </rPh>
    <phoneticPr fontId="32"/>
  </si>
  <si>
    <t>　確認後、下記にチェック（✔ ）を入れてください。</t>
    <rPh sb="1" eb="4">
      <t>カクニンゴ</t>
    </rPh>
    <rPh sb="5" eb="7">
      <t>カキ</t>
    </rPh>
    <rPh sb="17" eb="18">
      <t>イ</t>
    </rPh>
    <phoneticPr fontId="32"/>
  </si>
  <si>
    <t>　国及び他の地方公共団体による補助金の交付を受ける場合は、助成金の交付額と当該補助金の額の合計額が助成対象経費を超えない範囲での交付となります。</t>
    <phoneticPr fontId="24"/>
  </si>
  <si>
    <r>
      <t>（７）他の助成金の申請状況</t>
    </r>
    <r>
      <rPr>
        <sz val="9"/>
        <rFont val="ＭＳ Ｐ明朝"/>
        <family val="1"/>
        <charset val="128"/>
      </rPr>
      <t>　</t>
    </r>
    <rPh sb="3" eb="4">
      <t>ホカ</t>
    </rPh>
    <rPh sb="9" eb="11">
      <t>シンセイ</t>
    </rPh>
    <rPh sb="11" eb="13">
      <t>ジョウキョウ</t>
    </rPh>
    <phoneticPr fontId="32"/>
  </si>
  <si>
    <t>小数点第一位まで記入して下さい。</t>
  </si>
  <si>
    <t>　（※3）交付要件はパワーコンディショナを按分する前の金額が蓄電容量1kWh当たり20万円以下です。20万円を超えると助成金不交付となりますのでご注意下さい。</t>
    <rPh sb="21" eb="23">
      <t>アンブン</t>
    </rPh>
    <rPh sb="25" eb="26">
      <t>マエ</t>
    </rPh>
    <rPh sb="27" eb="29">
      <t>キンガク</t>
    </rPh>
    <rPh sb="30" eb="32">
      <t>チクデン</t>
    </rPh>
    <phoneticPr fontId="32"/>
  </si>
  <si>
    <t>　（※2）計算シートの「助成額」欄の金額を記入してください。</t>
    <rPh sb="5" eb="7">
      <t>ケイサン</t>
    </rPh>
    <rPh sb="12" eb="15">
      <t>ジョセイガク</t>
    </rPh>
    <rPh sb="16" eb="17">
      <t>ラン</t>
    </rPh>
    <rPh sb="18" eb="20">
      <t>キンガク</t>
    </rPh>
    <phoneticPr fontId="32"/>
  </si>
  <si>
    <t>　（※1）太陽光発電システム、V2Hを申請する方はパワーコンディショナを按分した金額を除いた額を記入してください。</t>
    <rPh sb="5" eb="8">
      <t>タイヨウコウ</t>
    </rPh>
    <rPh sb="8" eb="10">
      <t>ハツデン</t>
    </rPh>
    <rPh sb="19" eb="21">
      <t>シンセイ</t>
    </rPh>
    <rPh sb="23" eb="24">
      <t>カタ</t>
    </rPh>
    <rPh sb="36" eb="38">
      <t>アンブン</t>
    </rPh>
    <rPh sb="40" eb="42">
      <t>キンガク</t>
    </rPh>
    <rPh sb="43" eb="44">
      <t>ノゾ</t>
    </rPh>
    <rPh sb="46" eb="47">
      <t>ガク</t>
    </rPh>
    <rPh sb="48" eb="50">
      <t>キニュウ</t>
    </rPh>
    <phoneticPr fontId="32"/>
  </si>
  <si>
    <t>円／kWh</t>
    <phoneticPr fontId="32"/>
  </si>
  <si>
    <t>円</t>
    <phoneticPr fontId="32"/>
  </si>
  <si>
    <t>購入予定金額（按分前の機器費全額）／蓄電容量　
(※3）</t>
    <rPh sb="7" eb="10">
      <t>アンブンマエ</t>
    </rPh>
    <rPh sb="11" eb="16">
      <t>キキヒゼンガク</t>
    </rPh>
    <rPh sb="18" eb="20">
      <t>チクデン</t>
    </rPh>
    <phoneticPr fontId="32"/>
  </si>
  <si>
    <t>助成申請金額　(※2）
（千円未満切捨）</t>
    <phoneticPr fontId="32"/>
  </si>
  <si>
    <r>
      <t xml:space="preserve">購入予定金額（税抜)
</t>
    </r>
    <r>
      <rPr>
        <sz val="6"/>
        <rFont val="ＭＳ Ｐゴシック"/>
        <family val="3"/>
        <charset val="128"/>
      </rPr>
      <t>(購入予定金額の内、対象機器費(※1） +工事費を記入)</t>
    </r>
    <rPh sb="12" eb="14">
      <t>コウニュウ</t>
    </rPh>
    <rPh sb="14" eb="16">
      <t>ヨテイ</t>
    </rPh>
    <rPh sb="16" eb="18">
      <t>キンガク</t>
    </rPh>
    <rPh sb="19" eb="20">
      <t>ウチ</t>
    </rPh>
    <rPh sb="21" eb="23">
      <t>タイショウ</t>
    </rPh>
    <rPh sb="23" eb="25">
      <t>キキ</t>
    </rPh>
    <rPh sb="25" eb="26">
      <t>ヒ</t>
    </rPh>
    <rPh sb="32" eb="34">
      <t>コウジ</t>
    </rPh>
    <rPh sb="34" eb="35">
      <t>ヒ</t>
    </rPh>
    <rPh sb="36" eb="38">
      <t>キニュウ</t>
    </rPh>
    <phoneticPr fontId="32"/>
  </si>
  <si>
    <t>（ⅱ） 購入予定金額欄に記入する金額は、見積書等に記入された対象機器に係る機器費+工事費の金額と一致する必要があります。</t>
    <rPh sb="41" eb="44">
      <t>コウジヒ</t>
    </rPh>
    <phoneticPr fontId="32"/>
  </si>
  <si>
    <t>（ⅰ） 助成対象経費に係る見積書等の提出が必要です。</t>
    <rPh sb="4" eb="8">
      <t>ジョセイタイショウ</t>
    </rPh>
    <rPh sb="8" eb="10">
      <t>ケイヒ</t>
    </rPh>
    <phoneticPr fontId="32"/>
  </si>
  <si>
    <t>（６）助成申請金額に関する情報</t>
    <rPh sb="5" eb="7">
      <t>シンセイ</t>
    </rPh>
    <rPh sb="7" eb="8">
      <t>カネ</t>
    </rPh>
    <rPh sb="8" eb="9">
      <t>ガク</t>
    </rPh>
    <rPh sb="10" eb="11">
      <t>カン</t>
    </rPh>
    <rPh sb="13" eb="15">
      <t>ジョウホウ</t>
    </rPh>
    <phoneticPr fontId="32"/>
  </si>
  <si>
    <t>（※) 太陽光発電システムの売買契約予定日を記入して下さい。契約は交付申請後に行ってください。</t>
    <rPh sb="4" eb="7">
      <t>タイヨウコウ</t>
    </rPh>
    <rPh sb="7" eb="9">
      <t>ハツデン</t>
    </rPh>
    <rPh sb="14" eb="16">
      <t>バイバイ</t>
    </rPh>
    <rPh sb="16" eb="18">
      <t>ケイヤク</t>
    </rPh>
    <rPh sb="18" eb="20">
      <t>ヨテイ</t>
    </rPh>
    <rPh sb="20" eb="21">
      <t>ビ</t>
    </rPh>
    <rPh sb="26" eb="27">
      <t>クダ</t>
    </rPh>
    <phoneticPr fontId="32"/>
  </si>
  <si>
    <t>売買契約予定日（※）</t>
    <phoneticPr fontId="32"/>
  </si>
  <si>
    <t>ｋｗ</t>
    <phoneticPr fontId="32"/>
  </si>
  <si>
    <t>設定予定の発電出力</t>
    <rPh sb="0" eb="4">
      <t>セッテイヨテイ</t>
    </rPh>
    <rPh sb="5" eb="7">
      <t>ハツデン</t>
    </rPh>
    <rPh sb="7" eb="9">
      <t>シュツリョク</t>
    </rPh>
    <phoneticPr fontId="32"/>
  </si>
  <si>
    <t>　同時に新規で設置する（購入）</t>
    <rPh sb="1" eb="3">
      <t>ドウジ</t>
    </rPh>
    <rPh sb="4" eb="6">
      <t>シンキ</t>
    </rPh>
    <rPh sb="7" eb="9">
      <t>セッチ</t>
    </rPh>
    <rPh sb="12" eb="14">
      <t>コウニュウ</t>
    </rPh>
    <phoneticPr fontId="32"/>
  </si>
  <si>
    <t>わからない</t>
    <phoneticPr fontId="32"/>
  </si>
  <si>
    <t>⇒</t>
    <phoneticPr fontId="32"/>
  </si>
  <si>
    <t>わかる</t>
    <phoneticPr fontId="32"/>
  </si>
  <si>
    <t>設置済みの発電出力</t>
    <rPh sb="0" eb="3">
      <t>セッチズ</t>
    </rPh>
    <rPh sb="5" eb="7">
      <t>ハツデン</t>
    </rPh>
    <rPh sb="7" eb="9">
      <t>シュツリョク</t>
    </rPh>
    <phoneticPr fontId="32"/>
  </si>
  <si>
    <t>　      すでに設置している</t>
    <rPh sb="10" eb="12">
      <t>セッチ</t>
    </rPh>
    <phoneticPr fontId="32"/>
  </si>
  <si>
    <t>　設置なし</t>
    <rPh sb="1" eb="3">
      <t>セッチ</t>
    </rPh>
    <phoneticPr fontId="32"/>
  </si>
  <si>
    <t>太陽光発電システムの設置状況</t>
    <rPh sb="0" eb="3">
      <t>タイヨウコウ</t>
    </rPh>
    <rPh sb="3" eb="5">
      <t>ハツデン</t>
    </rPh>
    <rPh sb="10" eb="14">
      <t>セッチジョウキョウ</t>
    </rPh>
    <phoneticPr fontId="32"/>
  </si>
  <si>
    <t xml:space="preserve">      いずれか小さい値を記入してください。</t>
    <phoneticPr fontId="32"/>
  </si>
  <si>
    <t>（ⅳ）発電出力は、太陽光発電システムの公称最大出力又はパワーコンディショナの定格出力の合計値の小数点以下第３位を四捨五入した値のうち、</t>
    <rPh sb="3" eb="5">
      <t>ハツデン</t>
    </rPh>
    <rPh sb="5" eb="7">
      <t>シュツリョク</t>
    </rPh>
    <rPh sb="9" eb="12">
      <t>タイヨウコウ</t>
    </rPh>
    <rPh sb="12" eb="14">
      <t>ハツデン</t>
    </rPh>
    <rPh sb="19" eb="21">
      <t>コウショウ</t>
    </rPh>
    <rPh sb="21" eb="23">
      <t>サイダイ</t>
    </rPh>
    <rPh sb="23" eb="25">
      <t>シュツリョク</t>
    </rPh>
    <rPh sb="25" eb="26">
      <t>マタ</t>
    </rPh>
    <rPh sb="38" eb="40">
      <t>テイカク</t>
    </rPh>
    <rPh sb="40" eb="42">
      <t>シュツリョク</t>
    </rPh>
    <rPh sb="43" eb="46">
      <t>ゴウケイチ</t>
    </rPh>
    <rPh sb="47" eb="50">
      <t>ショウスウテン</t>
    </rPh>
    <rPh sb="50" eb="52">
      <t>イカ</t>
    </rPh>
    <rPh sb="52" eb="53">
      <t>ダイ</t>
    </rPh>
    <rPh sb="54" eb="55">
      <t>イ</t>
    </rPh>
    <rPh sb="56" eb="60">
      <t>シシャゴニュウ</t>
    </rPh>
    <rPh sb="62" eb="63">
      <t>アタイ</t>
    </rPh>
    <phoneticPr fontId="32"/>
  </si>
  <si>
    <t>（ⅲ）同時設置する方は、設置予定の発電出力（ｋｗ）を記入してください。</t>
    <rPh sb="3" eb="7">
      <t>ドウジセッチ</t>
    </rPh>
    <rPh sb="9" eb="10">
      <t>カタ</t>
    </rPh>
    <rPh sb="12" eb="16">
      <t>セッチヨテイ</t>
    </rPh>
    <rPh sb="17" eb="19">
      <t>ハツデン</t>
    </rPh>
    <rPh sb="19" eb="21">
      <t>シュツリョク</t>
    </rPh>
    <rPh sb="26" eb="28">
      <t>キニュウ</t>
    </rPh>
    <phoneticPr fontId="32"/>
  </si>
  <si>
    <t>（ⅱ）すでに設置している方は、設置済みの太陽光発電システムの発電出力（ｋｗ）を記入してください。発電出力が不明の場合は「わからない」にチェック（✔ ）を入れてください。</t>
    <rPh sb="6" eb="8">
      <t>セッチ</t>
    </rPh>
    <rPh sb="12" eb="13">
      <t>カタ</t>
    </rPh>
    <rPh sb="15" eb="17">
      <t>セッチ</t>
    </rPh>
    <rPh sb="17" eb="18">
      <t>ズ</t>
    </rPh>
    <rPh sb="30" eb="32">
      <t>ハツデン</t>
    </rPh>
    <rPh sb="32" eb="34">
      <t>シュツリョク</t>
    </rPh>
    <rPh sb="39" eb="41">
      <t>キニュウ</t>
    </rPh>
    <rPh sb="48" eb="50">
      <t>ハツデン</t>
    </rPh>
    <rPh sb="50" eb="52">
      <t>シュツリョク</t>
    </rPh>
    <rPh sb="76" eb="77">
      <t>イ</t>
    </rPh>
    <phoneticPr fontId="32"/>
  </si>
  <si>
    <t>（ⅰ）枠内の該当する項目にチェック（✔ ）を入れてください。</t>
    <rPh sb="3" eb="5">
      <t>ワクナイ</t>
    </rPh>
    <rPh sb="6" eb="8">
      <t>ガイトウ</t>
    </rPh>
    <rPh sb="10" eb="12">
      <t>コウモク</t>
    </rPh>
    <rPh sb="22" eb="23">
      <t>イ</t>
    </rPh>
    <phoneticPr fontId="32"/>
  </si>
  <si>
    <t>（５）太陽光発電システムに関する情報</t>
    <rPh sb="3" eb="6">
      <t>タイヨウコウ</t>
    </rPh>
    <rPh sb="6" eb="8">
      <t>ハツデン</t>
    </rPh>
    <rPh sb="13" eb="14">
      <t>カン</t>
    </rPh>
    <rPh sb="16" eb="18">
      <t>ジョウホウ</t>
    </rPh>
    <phoneticPr fontId="32"/>
  </si>
  <si>
    <t xml:space="preserve">  （※） 蓄電池システムの売買契約予定日を記入してください。契約は交付申請後に行ってください。</t>
    <rPh sb="6" eb="9">
      <t>チクデンチ</t>
    </rPh>
    <rPh sb="14" eb="16">
      <t>バイバイ</t>
    </rPh>
    <rPh sb="31" eb="33">
      <t>ケイヤク</t>
    </rPh>
    <rPh sb="34" eb="36">
      <t>コウフ</t>
    </rPh>
    <rPh sb="36" eb="38">
      <t>シンセイ</t>
    </rPh>
    <rPh sb="38" eb="39">
      <t>アト</t>
    </rPh>
    <rPh sb="40" eb="41">
      <t>オコナ</t>
    </rPh>
    <phoneticPr fontId="32"/>
  </si>
  <si>
    <t>ｋW
（定格出力）</t>
    <phoneticPr fontId="32"/>
  </si>
  <si>
    <t>ｋWｈ
（蓄電容量）</t>
    <phoneticPr fontId="32"/>
  </si>
  <si>
    <t>台</t>
    <phoneticPr fontId="32"/>
  </si>
  <si>
    <t>売買契約予定日（※）</t>
    <rPh sb="0" eb="2">
      <t>バイバイ</t>
    </rPh>
    <rPh sb="2" eb="7">
      <t>ケイヤクヨテイビ</t>
    </rPh>
    <phoneticPr fontId="32"/>
  </si>
  <si>
    <t>設備容量</t>
    <phoneticPr fontId="32"/>
  </si>
  <si>
    <t>パッケージ型番　・　設置台数</t>
    <rPh sb="5" eb="7">
      <t>カタバン</t>
    </rPh>
    <rPh sb="12" eb="14">
      <t>ダイスウ</t>
    </rPh>
    <phoneticPr fontId="32"/>
  </si>
  <si>
    <t>　  
　  　　　　　</t>
    <phoneticPr fontId="32"/>
  </si>
  <si>
    <t>電力を供給する
住宅の種別</t>
    <rPh sb="3" eb="5">
      <t>キョウキュウ</t>
    </rPh>
    <phoneticPr fontId="32"/>
  </si>
  <si>
    <t>　（ⅱ）複数台数の申請を行う場合は、１台又は１システムごとに記入してください。</t>
    <phoneticPr fontId="32"/>
  </si>
  <si>
    <t>　（ⅰ）枠内の該当する項目にチェック（✔ ）を入れてください。</t>
    <rPh sb="4" eb="6">
      <t>ワクナイ</t>
    </rPh>
    <rPh sb="7" eb="9">
      <t>ガイトウ</t>
    </rPh>
    <rPh sb="11" eb="13">
      <t>コウモク</t>
    </rPh>
    <rPh sb="23" eb="24">
      <t>イ</t>
    </rPh>
    <phoneticPr fontId="32"/>
  </si>
  <si>
    <t>（４）対象機器に関する情報</t>
    <rPh sb="3" eb="5">
      <t>タイショウ</t>
    </rPh>
    <rPh sb="8" eb="9">
      <t>カン</t>
    </rPh>
    <rPh sb="11" eb="13">
      <t>ジョウホウ</t>
    </rPh>
    <phoneticPr fontId="32"/>
  </si>
  <si>
    <t>（2/3）</t>
    <phoneticPr fontId="32"/>
  </si>
  <si>
    <t>リース契約予定日（※）</t>
    <rPh sb="3" eb="5">
      <t>ケイヤク</t>
    </rPh>
    <rPh sb="5" eb="7">
      <t>ヨテイ</t>
    </rPh>
    <rPh sb="7" eb="8">
      <t>ビ</t>
    </rPh>
    <phoneticPr fontId="32"/>
  </si>
  <si>
    <t>設定予定の発電出力</t>
    <rPh sb="0" eb="4">
      <t>セッテイヨテイ</t>
    </rPh>
    <rPh sb="7" eb="9">
      <t>シュツリョク</t>
    </rPh>
    <phoneticPr fontId="32"/>
  </si>
  <si>
    <t>　同時に新規で設置する（リース）</t>
    <rPh sb="1" eb="3">
      <t>ドウジ</t>
    </rPh>
    <rPh sb="4" eb="6">
      <t>シンキ</t>
    </rPh>
    <rPh sb="7" eb="9">
      <t>セッチ</t>
    </rPh>
    <phoneticPr fontId="32"/>
  </si>
  <si>
    <t>設置済みの発電出力</t>
    <rPh sb="0" eb="3">
      <t>セッチズ</t>
    </rPh>
    <rPh sb="7" eb="9">
      <t>シュツリョク</t>
    </rPh>
    <phoneticPr fontId="32"/>
  </si>
  <si>
    <t>　　　いずれか小さい値を記入してください。</t>
    <phoneticPr fontId="32"/>
  </si>
  <si>
    <t>（ⅱ）すでに設置している方は、設置済みの太陽光発電システムの発電出力（ｋｗ）を記入してください。発電出力が不明の場合は「わからない」にチェック（✔ ）を入れてください。</t>
    <rPh sb="6" eb="8">
      <t>セッチ</t>
    </rPh>
    <rPh sb="12" eb="13">
      <t>カタ</t>
    </rPh>
    <rPh sb="15" eb="17">
      <t>セッチ</t>
    </rPh>
    <rPh sb="17" eb="18">
      <t>ズ</t>
    </rPh>
    <rPh sb="20" eb="25">
      <t>タイヨウコウハツデン</t>
    </rPh>
    <rPh sb="30" eb="32">
      <t>ハツデン</t>
    </rPh>
    <rPh sb="32" eb="34">
      <t>シュツリョク</t>
    </rPh>
    <rPh sb="39" eb="41">
      <t>キニュウ</t>
    </rPh>
    <rPh sb="48" eb="50">
      <t>ハツデン</t>
    </rPh>
    <rPh sb="50" eb="52">
      <t>シュツリョク</t>
    </rPh>
    <rPh sb="76" eb="77">
      <t>イ</t>
    </rPh>
    <phoneticPr fontId="32"/>
  </si>
  <si>
    <t>ｋW
（定格出力）</t>
  </si>
  <si>
    <t>まで</t>
    <phoneticPr fontId="32"/>
  </si>
  <si>
    <t>から</t>
    <phoneticPr fontId="32"/>
  </si>
  <si>
    <t>ｋWｈ
（蓄電容量）</t>
  </si>
  <si>
    <t>台</t>
    <rPh sb="0" eb="1">
      <t>ダイ</t>
    </rPh>
    <phoneticPr fontId="32"/>
  </si>
  <si>
    <t>リース契約予定期間</t>
    <rPh sb="3" eb="5">
      <t>ケイヤク</t>
    </rPh>
    <rPh sb="5" eb="7">
      <t>ヨテイ</t>
    </rPh>
    <rPh sb="7" eb="9">
      <t>キカン</t>
    </rPh>
    <phoneticPr fontId="32"/>
  </si>
  <si>
    <r>
      <t>リース契約予定日</t>
    </r>
    <r>
      <rPr>
        <sz val="7"/>
        <rFont val="ＭＳ Ｐゴシック"/>
        <family val="3"/>
        <charset val="128"/>
      </rPr>
      <t>（※）</t>
    </r>
    <rPh sb="3" eb="5">
      <t>ケイヤク</t>
    </rPh>
    <rPh sb="5" eb="7">
      <t>ヨテイ</t>
    </rPh>
    <rPh sb="7" eb="8">
      <t>ビ</t>
    </rPh>
    <rPh sb="8" eb="9">
      <t>ガッピ</t>
    </rPh>
    <phoneticPr fontId="32"/>
  </si>
  <si>
    <t>設備容量等</t>
    <phoneticPr fontId="32"/>
  </si>
  <si>
    <t>パッケージ型番　・　設置台数</t>
    <rPh sb="5" eb="7">
      <t>カタバン</t>
    </rPh>
    <rPh sb="10" eb="12">
      <t>セッチ</t>
    </rPh>
    <rPh sb="12" eb="14">
      <t>ダイスウ</t>
    </rPh>
    <phoneticPr fontId="32"/>
  </si>
  <si>
    <t>電力を供給する住宅の種別</t>
    <rPh sb="3" eb="5">
      <t>キョウキュウ</t>
    </rPh>
    <phoneticPr fontId="32"/>
  </si>
  <si>
    <t>（４）対象機器に関する情報</t>
    <rPh sb="8" eb="9">
      <t>カン</t>
    </rPh>
    <rPh sb="11" eb="13">
      <t>ジョウホウ</t>
    </rPh>
    <phoneticPr fontId="32"/>
  </si>
  <si>
    <t>（ⅱ） 購入予定金額欄に記入する金額は、見積書等に記入された対象機器に係る機器費＋工事費の金額と一致する必要があります。</t>
    <rPh sb="41" eb="44">
      <t>コウジヒ</t>
    </rPh>
    <phoneticPr fontId="32"/>
  </si>
  <si>
    <t>（ⅰ） 助成対象経費に係る見積書等の提出が必要です。</t>
    <rPh sb="4" eb="6">
      <t>ジョセイ</t>
    </rPh>
    <rPh sb="6" eb="8">
      <t>タイショウ</t>
    </rPh>
    <rPh sb="8" eb="10">
      <t>ケイヒ</t>
    </rPh>
    <phoneticPr fontId="32"/>
  </si>
  <si>
    <t>（※) 太陽光発電システムのリース契約予定日を記入して下さい。契約は交付申請後に行ってください。</t>
    <rPh sb="4" eb="9">
      <t>タイヨウコウハツデン</t>
    </rPh>
    <rPh sb="17" eb="19">
      <t>ケイヤク</t>
    </rPh>
    <rPh sb="19" eb="21">
      <t>ヨテイ</t>
    </rPh>
    <rPh sb="21" eb="22">
      <t>ビ</t>
    </rPh>
    <rPh sb="27" eb="28">
      <t>クダ</t>
    </rPh>
    <phoneticPr fontId="32"/>
  </si>
  <si>
    <t>（ⅳ）発電出力は、太陽光発電システムの公称最大出力又はパワーコンディショナの定格出力の合計値の小数点以下第３位を四捨五入した値のうち、</t>
  </si>
  <si>
    <t>（※) 蓄電池システムのリース契約予定日及び契約予定期間を記入して下さい。契約は交付申請後に行ってください。</t>
    <rPh sb="4" eb="7">
      <t>チクデンチ</t>
    </rPh>
    <rPh sb="15" eb="17">
      <t>ケイヤク</t>
    </rPh>
    <rPh sb="17" eb="19">
      <t>ヨテイ</t>
    </rPh>
    <rPh sb="19" eb="20">
      <t>ビ</t>
    </rPh>
    <rPh sb="20" eb="21">
      <t>オヨ</t>
    </rPh>
    <rPh sb="22" eb="24">
      <t>ケイヤク</t>
    </rPh>
    <rPh sb="24" eb="26">
      <t>ヨテイ</t>
    </rPh>
    <rPh sb="26" eb="28">
      <t>キカン</t>
    </rPh>
    <rPh sb="33" eb="34">
      <t>クダ</t>
    </rPh>
    <phoneticPr fontId="32"/>
  </si>
  <si>
    <t>　　（第2号様式）2023/1/31以降の申請</t>
    <rPh sb="3" eb="4">
      <t>ダイ</t>
    </rPh>
    <rPh sb="5" eb="6">
      <t>ゴウ</t>
    </rPh>
    <rPh sb="6" eb="8">
      <t>ヨウシキ</t>
    </rPh>
    <rPh sb="18" eb="20">
      <t>イコウ</t>
    </rPh>
    <rPh sb="21" eb="23">
      <t>シンセイ</t>
    </rPh>
    <phoneticPr fontId="32"/>
  </si>
  <si>
    <t>　　（第1号様式）2023/1/31以降の申請</t>
    <rPh sb="3" eb="4">
      <t>ダイ</t>
    </rPh>
    <rPh sb="5" eb="6">
      <t>ゴウ</t>
    </rPh>
    <rPh sb="6" eb="8">
      <t>ヨウシキ</t>
    </rPh>
    <rPh sb="18" eb="20">
      <t>イコウ</t>
    </rPh>
    <rPh sb="21" eb="23">
      <t>シンセイ</t>
    </rPh>
    <phoneticPr fontId="32"/>
  </si>
  <si>
    <t>蓄電池システム助成額計算式シート　(太陽光申請あり）</t>
    <rPh sb="7" eb="10">
      <t>ジョセイガク</t>
    </rPh>
    <rPh sb="18" eb="21">
      <t>タイヨウコウ</t>
    </rPh>
    <rPh sb="21" eb="23">
      <t>シンセイ</t>
    </rPh>
    <phoneticPr fontId="32"/>
  </si>
  <si>
    <t>)</t>
    <phoneticPr fontId="24"/>
  </si>
  <si>
    <t>水色のセルに該当する金額（単位：円）・蓄電容量値を入力してください。</t>
    <phoneticPr fontId="24"/>
  </si>
  <si>
    <t>蓄電池システムの工事費</t>
    <rPh sb="8" eb="11">
      <t>コウジヒ</t>
    </rPh>
    <phoneticPr fontId="24"/>
  </si>
  <si>
    <t>円</t>
    <rPh sb="0" eb="1">
      <t>エン</t>
    </rPh>
    <phoneticPr fontId="24"/>
  </si>
  <si>
    <t>蓄電池システムの購入額（機器本体費・税抜）　</t>
    <phoneticPr fontId="24"/>
  </si>
  <si>
    <r>
      <rPr>
        <b/>
        <sz val="12"/>
        <color rgb="FFFF0000"/>
        <rFont val="Meiryo UI"/>
        <family val="3"/>
        <charset val="128"/>
      </rPr>
      <t>←</t>
    </r>
    <r>
      <rPr>
        <sz val="12"/>
        <color rgb="FFFF0000"/>
        <rFont val="Meiryo UI"/>
        <family val="3"/>
        <charset val="128"/>
      </rPr>
      <t xml:space="preserve"> 購入金額を入力してください。</t>
    </r>
    <phoneticPr fontId="24"/>
  </si>
  <si>
    <r>
      <t>※按分したパワコン代金(蓄電池・太陽光・V2H）を</t>
    </r>
    <r>
      <rPr>
        <b/>
        <u val="double"/>
        <sz val="12"/>
        <color rgb="FFFF0000"/>
        <rFont val="Meiryo UI"/>
        <family val="3"/>
        <charset val="128"/>
      </rPr>
      <t>含む</t>
    </r>
    <r>
      <rPr>
        <b/>
        <sz val="12"/>
        <color rgb="FFFF0000"/>
        <rFont val="Meiryo UI"/>
        <family val="3"/>
        <charset val="128"/>
      </rPr>
      <t>機器全額です。</t>
    </r>
    <rPh sb="1" eb="3">
      <t>アンブン</t>
    </rPh>
    <rPh sb="9" eb="11">
      <t>ダイキン</t>
    </rPh>
    <rPh sb="12" eb="15">
      <t>チクデンチ</t>
    </rPh>
    <rPh sb="16" eb="19">
      <t>タイヨウコウ</t>
    </rPh>
    <rPh sb="25" eb="26">
      <t>フク</t>
    </rPh>
    <rPh sb="27" eb="31">
      <t>キキゼンガク</t>
    </rPh>
    <phoneticPr fontId="24"/>
  </si>
  <si>
    <r>
      <t>蓄電池システムの購入額（機器本体費・税抜）
※按分したパワコン(</t>
    </r>
    <r>
      <rPr>
        <b/>
        <sz val="11"/>
        <color theme="1"/>
        <rFont val="Meiryo UI"/>
        <family val="3"/>
        <charset val="128"/>
      </rPr>
      <t>太陽光・V2H</t>
    </r>
    <r>
      <rPr>
        <sz val="11"/>
        <color theme="1"/>
        <rFont val="Meiryo UI"/>
        <family val="3"/>
        <charset val="128"/>
      </rPr>
      <t>)代金を</t>
    </r>
    <r>
      <rPr>
        <b/>
        <sz val="11"/>
        <color rgb="FFFF0000"/>
        <rFont val="Meiryo UI"/>
        <family val="3"/>
        <charset val="128"/>
      </rPr>
      <t>除いた</t>
    </r>
    <r>
      <rPr>
        <sz val="11"/>
        <color theme="1"/>
        <rFont val="Meiryo UI"/>
        <family val="3"/>
        <charset val="128"/>
      </rPr>
      <t>機器費です</t>
    </r>
    <rPh sb="23" eb="25">
      <t>アンブン</t>
    </rPh>
    <rPh sb="32" eb="35">
      <t>タイヨウコウ</t>
    </rPh>
    <rPh sb="43" eb="44">
      <t>ノゾ</t>
    </rPh>
    <phoneticPr fontId="24"/>
  </si>
  <si>
    <t>※按分したパワコン代金(太陽光・V2H)を除いた機器費です。</t>
    <rPh sb="1" eb="3">
      <t>アンブン</t>
    </rPh>
    <rPh sb="9" eb="11">
      <t>ダイキン</t>
    </rPh>
    <rPh sb="12" eb="15">
      <t>タイヨウコウ</t>
    </rPh>
    <rPh sb="21" eb="22">
      <t>ノゾ</t>
    </rPh>
    <rPh sb="24" eb="26">
      <t>キキ</t>
    </rPh>
    <rPh sb="26" eb="27">
      <t>ヒ</t>
    </rPh>
    <phoneticPr fontId="24"/>
  </si>
  <si>
    <t>■助成対象経費</t>
    <rPh sb="1" eb="7">
      <t>ジョセイタイショウケイヒ</t>
    </rPh>
    <phoneticPr fontId="24"/>
  </si>
  <si>
    <t>①</t>
    <phoneticPr fontId="24"/>
  </si>
  <si>
    <t>■購入予定金額/設備容量</t>
    <phoneticPr fontId="24"/>
  </si>
  <si>
    <t>SII登録　蓄電容量</t>
    <rPh sb="3" eb="5">
      <t>トウロク</t>
    </rPh>
    <rPh sb="6" eb="10">
      <t>チクデンヨウリョウ</t>
    </rPh>
    <phoneticPr fontId="24"/>
  </si>
  <si>
    <t>ｋWｈ</t>
    <phoneticPr fontId="24"/>
  </si>
  <si>
    <t>②</t>
    <phoneticPr fontId="24"/>
  </si>
  <si>
    <t>円/kWh</t>
  </si>
  <si>
    <r>
      <rPr>
        <b/>
        <sz val="12"/>
        <color rgb="FFFF0000"/>
        <rFont val="Meiryo UI"/>
        <family val="3"/>
        <charset val="128"/>
      </rPr>
      <t>←</t>
    </r>
    <r>
      <rPr>
        <sz val="12"/>
        <color rgb="FFFF0000"/>
        <rFont val="Meiryo UI"/>
        <family val="3"/>
        <charset val="128"/>
      </rPr>
      <t xml:space="preserve"> 蓄電容量を入力してください。1kWh当たりの金額が表示されます。</t>
    </r>
    <phoneticPr fontId="24"/>
  </si>
  <si>
    <t>※200,000円を超える場合は、助成対象外となります。</t>
    <rPh sb="8" eb="9">
      <t>エン</t>
    </rPh>
    <rPh sb="10" eb="11">
      <t>コ</t>
    </rPh>
    <rPh sb="13" eb="15">
      <t>バアイ</t>
    </rPh>
    <rPh sb="17" eb="22">
      <t>ジョセイタイショウガイ</t>
    </rPh>
    <phoneticPr fontId="24"/>
  </si>
  <si>
    <t>水色のセルに太陽光の発電出力を入力してください。</t>
    <rPh sb="0" eb="1">
      <t>ミズ</t>
    </rPh>
    <rPh sb="6" eb="9">
      <t>タイヨウコウ</t>
    </rPh>
    <rPh sb="10" eb="12">
      <t>ハツデン</t>
    </rPh>
    <rPh sb="12" eb="14">
      <t>シュツリョク</t>
    </rPh>
    <phoneticPr fontId="24"/>
  </si>
  <si>
    <t>②太陽光発電出力</t>
    <rPh sb="1" eb="4">
      <t>タイヨウコウ</t>
    </rPh>
    <rPh sb="4" eb="6">
      <t>ハツデン</t>
    </rPh>
    <rPh sb="6" eb="8">
      <t>シュツリョク</t>
    </rPh>
    <phoneticPr fontId="24"/>
  </si>
  <si>
    <t>kW</t>
    <phoneticPr fontId="24"/>
  </si>
  <si>
    <r>
      <rPr>
        <b/>
        <sz val="12"/>
        <color rgb="FFFF0000"/>
        <rFont val="Meiryo UI"/>
        <family val="3"/>
        <charset val="128"/>
      </rPr>
      <t>←</t>
    </r>
    <r>
      <rPr>
        <sz val="12"/>
        <color rgb="FFFF0000"/>
        <rFont val="Meiryo UI"/>
        <family val="3"/>
        <charset val="128"/>
      </rPr>
      <t xml:space="preserve"> 設置予定のkW数を入力してください。</t>
    </r>
    <rPh sb="2" eb="6">
      <t>セッチヨテイ</t>
    </rPh>
    <rPh sb="9" eb="10">
      <t>スウ</t>
    </rPh>
    <rPh sb="11" eb="13">
      <t>ニュウリョク</t>
    </rPh>
    <phoneticPr fontId="24"/>
  </si>
  <si>
    <r>
      <t xml:space="preserve">1）太陽光発電システムの公称最大出力
2）パワーコンディショナーの定格出力の合計値の小数点以下第３位を四捨五入した値
</t>
    </r>
    <r>
      <rPr>
        <b/>
        <u/>
        <sz val="11"/>
        <rFont val="Meiryo UI"/>
        <family val="3"/>
        <charset val="128"/>
      </rPr>
      <t>1～2のうち、いずれか小さい値を入力してください。</t>
    </r>
    <phoneticPr fontId="24"/>
  </si>
  <si>
    <t>■助成額の計算</t>
    <rPh sb="1" eb="3">
      <t>ジョセイ</t>
    </rPh>
    <rPh sb="3" eb="4">
      <t>ガク</t>
    </rPh>
    <rPh sb="5" eb="7">
      <t>ケイサン</t>
    </rPh>
    <phoneticPr fontId="24"/>
  </si>
  <si>
    <t>以下のいずれか小さい額</t>
    <rPh sb="0" eb="2">
      <t>イカ</t>
    </rPh>
    <rPh sb="7" eb="8">
      <t>チイ</t>
    </rPh>
    <rPh sb="10" eb="11">
      <t>ガク</t>
    </rPh>
    <phoneticPr fontId="24"/>
  </si>
  <si>
    <t>①助成対象経費×3/4の額</t>
    <rPh sb="1" eb="7">
      <t>ジョセイタイショウケイヒ</t>
    </rPh>
    <rPh sb="12" eb="13">
      <t>ガク</t>
    </rPh>
    <phoneticPr fontId="24"/>
  </si>
  <si>
    <t>②蓄電容量（kWh）×150,000円</t>
    <rPh sb="1" eb="5">
      <t>チクデンヨウリョウ</t>
    </rPh>
    <rPh sb="18" eb="19">
      <t>エン</t>
    </rPh>
    <phoneticPr fontId="24"/>
  </si>
  <si>
    <t>kWh</t>
    <phoneticPr fontId="24"/>
  </si>
  <si>
    <t>　(6.34kWh未満は×190,000円　上限950,000円)</t>
    <rPh sb="22" eb="24">
      <t>ジョウゲン</t>
    </rPh>
    <rPh sb="31" eb="32">
      <t>エン</t>
    </rPh>
    <phoneticPr fontId="24"/>
  </si>
  <si>
    <t>・太陽光発電出力</t>
    <rPh sb="1" eb="4">
      <t>タイヨウコウ</t>
    </rPh>
    <rPh sb="4" eb="8">
      <t>ハツデンシュツリョク</t>
    </rPh>
    <phoneticPr fontId="24"/>
  </si>
  <si>
    <t>　</t>
    <phoneticPr fontId="24"/>
  </si>
  <si>
    <t>③4kW以上の場合（kW）×300,000円　</t>
    <rPh sb="4" eb="6">
      <t>イジョウ</t>
    </rPh>
    <rPh sb="7" eb="9">
      <t>バアイ</t>
    </rPh>
    <rPh sb="21" eb="22">
      <t>エン</t>
    </rPh>
    <phoneticPr fontId="24"/>
  </si>
  <si>
    <t>※発電出力が50kW以上の場合は対象外です。</t>
    <rPh sb="1" eb="3">
      <t>ハツデン</t>
    </rPh>
    <rPh sb="3" eb="5">
      <t>シュツリョク</t>
    </rPh>
    <rPh sb="10" eb="12">
      <t>イジョウ</t>
    </rPh>
    <rPh sb="13" eb="15">
      <t>バアイ</t>
    </rPh>
    <rPh sb="16" eb="18">
      <t>タイショウ</t>
    </rPh>
    <rPh sb="18" eb="19">
      <t>ガイ</t>
    </rPh>
    <phoneticPr fontId="24"/>
  </si>
  <si>
    <t>④4kW未満、太陽光なしの場合　上限額（1,200,000円）</t>
    <rPh sb="4" eb="6">
      <t>ミマン</t>
    </rPh>
    <rPh sb="7" eb="10">
      <t>タイヨウコウ</t>
    </rPh>
    <phoneticPr fontId="24"/>
  </si>
  <si>
    <t>助成額</t>
    <rPh sb="0" eb="3">
      <t>ジョセイガク</t>
    </rPh>
    <phoneticPr fontId="24"/>
  </si>
  <si>
    <t>③</t>
    <phoneticPr fontId="24"/>
  </si>
  <si>
    <t>蓄電池システム助成額計算式シート（蓄電池のみ）</t>
    <rPh sb="7" eb="10">
      <t>ジョセイガク</t>
    </rPh>
    <rPh sb="17" eb="20">
      <t>チクデンチ</t>
    </rPh>
    <phoneticPr fontId="32"/>
  </si>
  <si>
    <t>← 購入金額を入力してください。</t>
    <phoneticPr fontId="24"/>
  </si>
  <si>
    <r>
      <rPr>
        <b/>
        <sz val="12"/>
        <color rgb="FFFF0000"/>
        <rFont val="Meiryo UI"/>
        <family val="3"/>
        <charset val="128"/>
      </rPr>
      <t xml:space="preserve">← </t>
    </r>
    <r>
      <rPr>
        <sz val="12"/>
        <color rgb="FFFF0000"/>
        <rFont val="Meiryo UI"/>
        <family val="3"/>
        <charset val="128"/>
      </rPr>
      <t>設置済み（予定）のkW数を入力してください。
設置なしは空欄のままにしてください。</t>
    </r>
    <rPh sb="2" eb="4">
      <t>セッチ</t>
    </rPh>
    <rPh sb="4" eb="5">
      <t>ズ</t>
    </rPh>
    <rPh sb="7" eb="9">
      <t>ヨテイ</t>
    </rPh>
    <rPh sb="13" eb="14">
      <t>スウ</t>
    </rPh>
    <rPh sb="15" eb="17">
      <t>ニュウリョク</t>
    </rPh>
    <rPh sb="25" eb="27">
      <t>セッチ</t>
    </rPh>
    <rPh sb="30" eb="32">
      <t>クウラン</t>
    </rPh>
    <phoneticPr fontId="24"/>
  </si>
  <si>
    <r>
      <t xml:space="preserve">1）太陽光発電システムの公称最大出力
2）パワーコンディショナの定格出力の合計値の小数点以下第３位を四捨五入した値
</t>
    </r>
    <r>
      <rPr>
        <b/>
        <u/>
        <sz val="11"/>
        <rFont val="Meiryo UI"/>
        <family val="3"/>
        <charset val="128"/>
      </rPr>
      <t>1～2のうち、いずれか小さい値を入力してください。</t>
    </r>
    <phoneticPr fontId="24"/>
  </si>
  <si>
    <t>届 出 書</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</si>
</sst>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_ "/>
    <numFmt numFmtId="178" formatCode="0.00_ "/>
    <numFmt numFmtId="179" formatCode="0.00_);[Red]\(0.00\)"/>
    <numFmt numFmtId="180" formatCode="#,##0_ "/>
    <numFmt numFmtId="181" formatCode="#,##0.0_ "/>
    <numFmt numFmtId="182" formatCode="&quot;¥&quot;#,##0_);[Red]\(&quot;¥&quot;#,##0\)"/>
  </numFmts>
  <fonts count="8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12"/>
      <color theme="1"/>
      <name val="Century"/>
      <family val="1"/>
    </font>
    <font>
      <sz val="20"/>
      <color theme="1"/>
      <name val="ＭＳ 明朝"/>
      <family val="1"/>
      <charset val="128"/>
    </font>
    <font>
      <sz val="10.5"/>
      <color theme="1"/>
      <name val="ＭＳ 明朝"/>
      <family val="1"/>
      <charset val="128"/>
    </font>
    <font>
      <sz val="14"/>
      <color theme="1"/>
      <name val="ＭＳ 明朝"/>
      <family val="1"/>
      <charset val="128"/>
    </font>
    <font>
      <sz val="10"/>
      <color theme="1"/>
      <name val="ＭＳ 明朝"/>
      <family val="1"/>
      <charset val="128"/>
    </font>
    <font>
      <sz val="6"/>
      <name val="游ゴシック"/>
      <family val="2"/>
      <charset val="128"/>
      <scheme val="minor"/>
    </font>
    <font>
      <sz val="12"/>
      <color theme="1"/>
      <name val="ＭＳ Ｐ明朝"/>
      <family val="1"/>
      <charset val="128"/>
    </font>
    <font>
      <sz val="13"/>
      <color theme="1"/>
      <name val="ＭＳ 明朝"/>
      <family val="1"/>
      <charset val="128"/>
    </font>
    <font>
      <sz val="13"/>
      <color theme="1"/>
      <name val="ＭＳ Ｐ明朝"/>
      <family val="1"/>
      <charset val="128"/>
    </font>
    <font>
      <sz val="11"/>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sz val="6"/>
      <name val="ＭＳ Ｐゴシック"/>
      <family val="3"/>
      <charset val="128"/>
    </font>
    <font>
      <sz val="12"/>
      <name val="HG丸ｺﾞｼｯｸM-PRO"/>
      <family val="3"/>
      <charset val="128"/>
    </font>
    <font>
      <sz val="10"/>
      <name val="ＭＳ Ｐゴシック"/>
      <family val="3"/>
      <charset val="128"/>
    </font>
    <font>
      <b/>
      <sz val="11"/>
      <color rgb="FFFF0000"/>
      <name val="ＭＳ Ｐゴシック"/>
      <family val="3"/>
      <charset val="128"/>
    </font>
    <font>
      <sz val="14"/>
      <name val="HG丸ｺﾞｼｯｸM-PRO"/>
      <family val="3"/>
      <charset val="128"/>
    </font>
    <font>
      <sz val="8"/>
      <name val="ＭＳ Ｐゴシック"/>
      <family val="3"/>
      <charset val="128"/>
    </font>
    <font>
      <sz val="8"/>
      <name val="ＭＳ ゴシック"/>
      <family val="3"/>
      <charset val="128"/>
    </font>
    <font>
      <sz val="12"/>
      <name val="ＭＳ 明朝"/>
      <family val="1"/>
      <charset val="128"/>
    </font>
    <font>
      <sz val="8"/>
      <name val="ＭＳ 明朝"/>
      <family val="1"/>
      <charset val="128"/>
    </font>
    <font>
      <sz val="9"/>
      <name val="HG丸ｺﾞｼｯｸM-PRO"/>
      <family val="3"/>
      <charset val="128"/>
    </font>
    <font>
      <sz val="8"/>
      <name val="ＭＳ Ｐ明朝"/>
      <family val="1"/>
      <charset val="128"/>
    </font>
    <font>
      <sz val="10"/>
      <name val="HG丸ｺﾞｼｯｸM-PRO"/>
      <family val="3"/>
      <charset val="128"/>
    </font>
    <font>
      <sz val="8"/>
      <name val="HG丸ｺﾞｼｯｸM-PRO"/>
      <family val="3"/>
      <charset val="128"/>
    </font>
    <font>
      <sz val="7"/>
      <name val="ＭＳ Ｐ明朝"/>
      <family val="1"/>
      <charset val="128"/>
    </font>
    <font>
      <sz val="11"/>
      <name val="HGPｺﾞｼｯｸE"/>
      <family val="3"/>
      <charset val="128"/>
    </font>
    <font>
      <sz val="10"/>
      <name val="ＭＳ Ｐ明朝"/>
      <family val="1"/>
      <charset val="128"/>
    </font>
    <font>
      <sz val="11"/>
      <name val="ＭＳ 明朝"/>
      <family val="1"/>
      <charset val="128"/>
    </font>
    <font>
      <sz val="9"/>
      <color theme="1"/>
      <name val="ＭＳ Ｐゴシック"/>
      <family val="3"/>
      <charset val="128"/>
    </font>
    <font>
      <sz val="11"/>
      <color theme="1"/>
      <name val="ＭＳ Ｐゴシック"/>
      <family val="3"/>
      <charset val="128"/>
    </font>
    <font>
      <u/>
      <sz val="11"/>
      <name val="ＭＳ Ｐゴシック"/>
      <family val="3"/>
      <charset val="128"/>
    </font>
    <font>
      <sz val="8"/>
      <color theme="1"/>
      <name val="ＭＳ Ｐゴシック"/>
      <family val="3"/>
      <charset val="128"/>
    </font>
    <font>
      <sz val="12"/>
      <name val="ＭＳ Ｐ明朝"/>
      <family val="1"/>
      <charset val="128"/>
    </font>
    <font>
      <b/>
      <sz val="8"/>
      <name val="ＭＳ Ｐゴシック"/>
      <family val="3"/>
      <charset val="128"/>
    </font>
    <font>
      <sz val="7"/>
      <name val="ＭＳ Ｐゴシック"/>
      <family val="3"/>
      <charset val="128"/>
    </font>
    <font>
      <sz val="8"/>
      <name val="HGPｺﾞｼｯｸE"/>
      <family val="3"/>
      <charset val="128"/>
    </font>
    <font>
      <sz val="11"/>
      <name val="HG丸ｺﾞｼｯｸM-PRO"/>
      <family val="3"/>
      <charset val="128"/>
    </font>
    <font>
      <sz val="7"/>
      <name val="ＭＳ 明朝"/>
      <family val="1"/>
      <charset val="128"/>
    </font>
    <font>
      <sz val="8"/>
      <color rgb="FFFF0000"/>
      <name val="ＭＳ Ｐゴシック"/>
      <family val="3"/>
      <charset val="128"/>
    </font>
    <font>
      <sz val="12"/>
      <name val="ＭＳ Ｐゴシック"/>
      <family val="3"/>
      <charset val="128"/>
    </font>
    <font>
      <sz val="10"/>
      <name val="ＭＳ 明朝"/>
      <family val="1"/>
      <charset val="128"/>
    </font>
    <font>
      <sz val="9"/>
      <color rgb="FF000000"/>
      <name val="MS UI Gothic"/>
      <family val="3"/>
      <charset val="128"/>
    </font>
    <font>
      <sz val="11"/>
      <color rgb="FF000000"/>
      <name val="ＭＳ Ｐゴシック"/>
      <family val="3"/>
      <charset val="128"/>
    </font>
    <font>
      <sz val="9"/>
      <name val="ＭＳ 明朝"/>
      <family val="1"/>
      <charset val="128"/>
    </font>
    <font>
      <u/>
      <sz val="9"/>
      <name val="ＭＳ Ｐゴシック"/>
      <family val="3"/>
      <charset val="128"/>
    </font>
    <font>
      <sz val="11"/>
      <color theme="1"/>
      <name val="游ゴシック"/>
      <family val="3"/>
      <charset val="128"/>
      <scheme val="minor"/>
    </font>
    <font>
      <b/>
      <sz val="15"/>
      <color theme="0"/>
      <name val="HG丸ｺﾞｼｯｸM-PRO"/>
      <family val="3"/>
      <charset val="128"/>
    </font>
    <font>
      <sz val="15"/>
      <color theme="0"/>
      <name val="HG丸ｺﾞｼｯｸM-PRO"/>
      <family val="3"/>
      <charset val="128"/>
    </font>
    <font>
      <sz val="11"/>
      <color theme="1"/>
      <name val="HG丸ｺﾞｼｯｸM-PRO"/>
      <family val="3"/>
      <charset val="128"/>
    </font>
    <font>
      <sz val="11"/>
      <color theme="1"/>
      <name val="Meiryo UI"/>
      <family val="3"/>
      <charset val="128"/>
    </font>
    <font>
      <sz val="10"/>
      <color theme="1"/>
      <name val="Meiryo UI"/>
      <family val="3"/>
      <charset val="128"/>
    </font>
    <font>
      <b/>
      <sz val="11"/>
      <color rgb="FFFF0000"/>
      <name val="Meiryo UI"/>
      <family val="3"/>
      <charset val="128"/>
    </font>
    <font>
      <sz val="10"/>
      <color rgb="FFFF0000"/>
      <name val="Meiryo UI"/>
      <family val="3"/>
      <charset val="128"/>
    </font>
    <font>
      <b/>
      <sz val="10"/>
      <color rgb="FFFF0000"/>
      <name val="Meiryo UI"/>
      <family val="3"/>
      <charset val="128"/>
    </font>
    <font>
      <sz val="12"/>
      <color rgb="FFFF0000"/>
      <name val="Meiryo UI"/>
      <family val="3"/>
      <charset val="128"/>
    </font>
    <font>
      <b/>
      <sz val="12"/>
      <color rgb="FFFF0000"/>
      <name val="Meiryo UI"/>
      <family val="3"/>
      <charset val="128"/>
    </font>
    <font>
      <b/>
      <u val="double"/>
      <sz val="12"/>
      <color rgb="FFFF0000"/>
      <name val="Meiryo UI"/>
      <family val="3"/>
      <charset val="128"/>
    </font>
    <font>
      <b/>
      <sz val="11"/>
      <color theme="1"/>
      <name val="Meiryo UI"/>
      <family val="3"/>
      <charset val="128"/>
    </font>
    <font>
      <b/>
      <sz val="24"/>
      <color rgb="FF002060"/>
      <name val="Meiryo UI"/>
      <family val="3"/>
      <charset val="128"/>
    </font>
    <font>
      <b/>
      <sz val="18"/>
      <color rgb="FF0033CC"/>
      <name val="Meiryo UI"/>
      <family val="3"/>
      <charset val="128"/>
    </font>
    <font>
      <sz val="11"/>
      <name val="Meiryo UI"/>
      <family val="3"/>
      <charset val="128"/>
    </font>
    <font>
      <b/>
      <u/>
      <sz val="11"/>
      <name val="Meiryo UI"/>
      <family val="3"/>
      <charset val="128"/>
    </font>
    <font>
      <b/>
      <u/>
      <sz val="11"/>
      <color theme="1"/>
      <name val="Meiryo UI"/>
      <family val="3"/>
      <charset val="128"/>
    </font>
    <font>
      <b/>
      <sz val="16"/>
      <color rgb="FF0033CC"/>
      <name val="Meiryo UI"/>
      <family val="3"/>
      <charset val="128"/>
    </font>
    <font>
      <sz val="11"/>
      <color rgb="FF0033CC"/>
      <name val="Meiryo UI"/>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bottom/>
      <diagonal/>
    </border>
    <border>
      <left style="thin">
        <color indexed="64"/>
      </left>
      <right/>
      <top/>
      <bottom style="hair">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style="medium">
        <color indexed="64"/>
      </left>
      <right style="medium">
        <color indexed="64"/>
      </right>
      <top style="medium">
        <color indexed="64"/>
      </top>
      <bottom style="medium">
        <color indexed="64"/>
      </bottom>
      <diagonal/>
    </border>
    <border>
      <left/>
      <right style="medium">
        <color theme="0" tint="-0.499984740745262"/>
      </right>
      <top/>
      <bottom/>
      <diagonal/>
    </border>
    <border>
      <left style="medium">
        <color theme="0" tint="-0.499984740745262"/>
      </left>
      <right/>
      <top/>
      <bottom style="thin">
        <color indexed="64"/>
      </bottom>
      <diagonal/>
    </border>
    <border>
      <left/>
      <right style="medium">
        <color theme="0" tint="-0.499984740745262"/>
      </right>
      <top/>
      <bottom style="thin">
        <color indexed="64"/>
      </bottom>
      <diagonal/>
    </border>
    <border>
      <left style="medium">
        <color theme="0" tint="-0.499984740745262"/>
      </left>
      <right/>
      <top style="thin">
        <color indexed="64"/>
      </top>
      <bottom/>
      <diagonal/>
    </border>
    <border>
      <left/>
      <right style="medium">
        <color theme="0" tint="-0.499984740745262"/>
      </right>
      <top style="thin">
        <color indexed="64"/>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double">
        <color indexed="64"/>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xf numFmtId="0" fontId="66" fillId="0" borderId="0">
      <alignment vertical="center"/>
    </xf>
  </cellStyleXfs>
  <cellXfs count="488">
    <xf numFmtId="0" fontId="0" fillId="0" borderId="0" xfId="0">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indent="1"/>
    </xf>
    <xf numFmtId="0" fontId="0" fillId="0" borderId="0" xfId="0" applyAlignment="1">
      <alignment vertical="center"/>
    </xf>
    <xf numFmtId="0" fontId="23" fillId="0" borderId="0" xfId="0" applyFont="1" applyAlignment="1">
      <alignment vertical="center"/>
    </xf>
    <xf numFmtId="0" fontId="18" fillId="0" borderId="0" xfId="0" applyFont="1" applyAlignment="1">
      <alignment vertical="center"/>
    </xf>
    <xf numFmtId="0" fontId="25" fillId="0" borderId="0" xfId="0" applyFont="1" applyAlignment="1">
      <alignment horizontal="left" vertical="center"/>
    </xf>
    <xf numFmtId="0" fontId="23" fillId="0" borderId="10" xfId="0" applyFont="1" applyBorder="1" applyAlignment="1">
      <alignment vertical="center"/>
    </xf>
    <xf numFmtId="0" fontId="0" fillId="0" borderId="10" xfId="0" applyFont="1" applyBorder="1" applyAlignment="1">
      <alignment vertical="center"/>
    </xf>
    <xf numFmtId="0" fontId="23" fillId="0" borderId="11" xfId="0" applyFont="1" applyBorder="1" applyAlignment="1">
      <alignment vertical="center"/>
    </xf>
    <xf numFmtId="0" fontId="0" fillId="0" borderId="11" xfId="0" applyBorder="1" applyAlignment="1">
      <alignment vertical="center"/>
    </xf>
    <xf numFmtId="0" fontId="23" fillId="0" borderId="0" xfId="0" applyFont="1" applyBorder="1" applyAlignment="1">
      <alignment vertical="center"/>
    </xf>
    <xf numFmtId="0" fontId="0" fillId="0" borderId="0" xfId="0" applyBorder="1" applyAlignment="1">
      <alignment vertical="center"/>
    </xf>
    <xf numFmtId="0" fontId="28" fillId="0" borderId="0" xfId="44">
      <alignment vertical="center"/>
    </xf>
    <xf numFmtId="0" fontId="34" fillId="0" borderId="0" xfId="44" applyFont="1">
      <alignment vertical="center"/>
    </xf>
    <xf numFmtId="0" fontId="28" fillId="33" borderId="0" xfId="44" applyFill="1">
      <alignment vertical="center"/>
    </xf>
    <xf numFmtId="0" fontId="29" fillId="0" borderId="0" xfId="44" applyFont="1">
      <alignment vertical="center"/>
    </xf>
    <xf numFmtId="0" fontId="38" fillId="0" borderId="29" xfId="44" applyFont="1" applyBorder="1" applyAlignment="1">
      <alignment vertical="center" wrapText="1"/>
    </xf>
    <xf numFmtId="0" fontId="38" fillId="0" borderId="30" xfId="44" applyFont="1" applyBorder="1" applyAlignment="1">
      <alignment vertical="center" wrapText="1"/>
    </xf>
    <xf numFmtId="0" fontId="39" fillId="0" borderId="30" xfId="44" applyFont="1" applyBorder="1" applyAlignment="1">
      <alignment vertical="center" wrapText="1"/>
    </xf>
    <xf numFmtId="0" fontId="39" fillId="0" borderId="31" xfId="44" applyFont="1" applyBorder="1" applyAlignment="1">
      <alignment vertical="center" wrapText="1"/>
    </xf>
    <xf numFmtId="0" fontId="28" fillId="0" borderId="31" xfId="44" applyBorder="1">
      <alignment vertical="center"/>
    </xf>
    <xf numFmtId="0" fontId="40" fillId="0" borderId="31" xfId="44" applyFont="1" applyBorder="1" applyAlignment="1">
      <alignment horizontal="left" vertical="top"/>
    </xf>
    <xf numFmtId="0" fontId="42" fillId="0" borderId="31" xfId="44" quotePrefix="1" applyFont="1" applyBorder="1" applyAlignment="1">
      <alignment horizontal="center" vertical="center"/>
    </xf>
    <xf numFmtId="0" fontId="37" fillId="0" borderId="32" xfId="44" applyFont="1" applyBorder="1" applyAlignment="1">
      <alignment horizontal="center" vertical="center"/>
    </xf>
    <xf numFmtId="49" fontId="44" fillId="0" borderId="25" xfId="44" applyNumberFormat="1" applyFont="1" applyBorder="1" applyAlignment="1" applyProtection="1">
      <alignment vertical="center" wrapText="1"/>
      <protection locked="0"/>
    </xf>
    <xf numFmtId="0" fontId="39" fillId="0" borderId="0" xfId="44" applyFont="1" applyAlignment="1">
      <alignment horizontal="left" vertical="center" wrapText="1"/>
    </xf>
    <xf numFmtId="0" fontId="45" fillId="0" borderId="0" xfId="44" applyFont="1">
      <alignment vertical="center"/>
    </xf>
    <xf numFmtId="0" fontId="42" fillId="0" borderId="0" xfId="44" applyFont="1">
      <alignment vertical="center"/>
    </xf>
    <xf numFmtId="0" fontId="37" fillId="0" borderId="0" xfId="44" applyFont="1">
      <alignment vertical="center"/>
    </xf>
    <xf numFmtId="0" fontId="45" fillId="0" borderId="0" xfId="44" applyFont="1" applyAlignment="1">
      <alignment vertical="center" wrapText="1"/>
    </xf>
    <xf numFmtId="0" fontId="40" fillId="0" borderId="0" xfId="44" applyFont="1" applyAlignment="1">
      <alignment horizontal="left" vertical="center"/>
    </xf>
    <xf numFmtId="0" fontId="38" fillId="0" borderId="0" xfId="44" applyFont="1" applyAlignment="1">
      <alignment horizontal="left" vertical="center" wrapText="1"/>
    </xf>
    <xf numFmtId="0" fontId="46" fillId="0" borderId="0" xfId="44" applyFont="1">
      <alignment vertical="center"/>
    </xf>
    <xf numFmtId="0" fontId="42" fillId="0" borderId="0" xfId="44" applyFont="1" applyAlignment="1">
      <alignment horizontal="left" vertical="center" wrapText="1"/>
    </xf>
    <xf numFmtId="0" fontId="28" fillId="0" borderId="0" xfId="44" applyProtection="1">
      <alignment vertical="center"/>
      <protection locked="0"/>
    </xf>
    <xf numFmtId="0" fontId="47" fillId="0" borderId="0" xfId="44" applyFont="1" applyProtection="1">
      <alignment vertical="center"/>
      <protection locked="0"/>
    </xf>
    <xf numFmtId="0" fontId="47" fillId="34" borderId="13" xfId="44" applyFont="1" applyFill="1" applyBorder="1" applyProtection="1">
      <alignment vertical="center"/>
      <protection locked="0"/>
    </xf>
    <xf numFmtId="0" fontId="47" fillId="34" borderId="11" xfId="44" applyFont="1" applyFill="1" applyBorder="1" applyProtection="1">
      <alignment vertical="center"/>
      <protection locked="0"/>
    </xf>
    <xf numFmtId="0" fontId="47" fillId="34" borderId="15" xfId="44" applyFont="1" applyFill="1" applyBorder="1" applyProtection="1">
      <alignment vertical="center"/>
      <protection locked="0"/>
    </xf>
    <xf numFmtId="0" fontId="48" fillId="0" borderId="0" xfId="44" applyFont="1" applyProtection="1">
      <alignment vertical="center"/>
      <protection locked="0"/>
    </xf>
    <xf numFmtId="0" fontId="48" fillId="33" borderId="0" xfId="44" applyFont="1" applyFill="1" applyProtection="1">
      <alignment vertical="center"/>
      <protection locked="0"/>
    </xf>
    <xf numFmtId="0" fontId="37" fillId="33" borderId="0" xfId="44" applyFont="1" applyFill="1" applyProtection="1">
      <alignment vertical="center"/>
      <protection locked="0"/>
    </xf>
    <xf numFmtId="0" fontId="42" fillId="33" borderId="0" xfId="44" applyFont="1" applyFill="1" applyProtection="1">
      <alignment vertical="center"/>
      <protection locked="0"/>
    </xf>
    <xf numFmtId="0" fontId="28" fillId="34" borderId="15" xfId="44" applyFill="1" applyBorder="1" applyAlignment="1">
      <alignment horizontal="center" vertical="center"/>
    </xf>
    <xf numFmtId="0" fontId="50" fillId="0" borderId="0" xfId="44" applyFont="1">
      <alignment vertical="center"/>
    </xf>
    <xf numFmtId="0" fontId="28" fillId="0" borderId="0" xfId="44" applyFont="1">
      <alignment vertical="center"/>
    </xf>
    <xf numFmtId="0" fontId="51" fillId="0" borderId="0" xfId="44" applyFont="1">
      <alignment vertical="center"/>
    </xf>
    <xf numFmtId="0" fontId="37" fillId="0" borderId="0" xfId="44" applyFont="1" applyAlignment="1">
      <alignment horizontal="left" vertical="center"/>
    </xf>
    <xf numFmtId="0" fontId="53" fillId="33" borderId="0" xfId="44" applyFont="1" applyFill="1" applyProtection="1">
      <alignment vertical="center"/>
      <protection locked="0"/>
    </xf>
    <xf numFmtId="0" fontId="46" fillId="33" borderId="0" xfId="44" applyFont="1" applyFill="1" applyProtection="1">
      <alignment vertical="center"/>
      <protection locked="0"/>
    </xf>
    <xf numFmtId="0" fontId="37" fillId="33" borderId="0" xfId="44" applyFont="1" applyFill="1" applyAlignment="1">
      <alignment horizontal="left" vertical="center" wrapText="1"/>
    </xf>
    <xf numFmtId="0" fontId="37" fillId="33" borderId="0" xfId="44" applyFont="1" applyFill="1" applyAlignment="1">
      <alignment horizontal="left" vertical="center"/>
    </xf>
    <xf numFmtId="0" fontId="37" fillId="33" borderId="13" xfId="44" applyFont="1" applyFill="1" applyBorder="1">
      <alignment vertical="center"/>
    </xf>
    <xf numFmtId="0" fontId="37" fillId="33" borderId="11" xfId="44" applyFont="1" applyFill="1" applyBorder="1">
      <alignment vertical="center"/>
    </xf>
    <xf numFmtId="38" fontId="37" fillId="0" borderId="38" xfId="45" applyFont="1" applyFill="1" applyBorder="1" applyAlignment="1" applyProtection="1">
      <alignment vertical="center" shrinkToFit="1"/>
    </xf>
    <xf numFmtId="38" fontId="37" fillId="0" borderId="11" xfId="45" applyFont="1" applyFill="1" applyBorder="1" applyAlignment="1" applyProtection="1">
      <alignment vertical="center" shrinkToFit="1"/>
    </xf>
    <xf numFmtId="0" fontId="37" fillId="0" borderId="15" xfId="44" quotePrefix="1" applyFont="1" applyBorder="1" applyAlignment="1">
      <alignment horizontal="center" vertical="center"/>
    </xf>
    <xf numFmtId="0" fontId="37" fillId="33" borderId="26" xfId="44" applyFont="1" applyFill="1" applyBorder="1">
      <alignment vertical="center"/>
    </xf>
    <xf numFmtId="0" fontId="37" fillId="33" borderId="21" xfId="44" applyFont="1" applyFill="1" applyBorder="1">
      <alignment vertical="center"/>
    </xf>
    <xf numFmtId="38" fontId="37" fillId="0" borderId="40" xfId="45" applyFont="1" applyFill="1" applyBorder="1" applyAlignment="1" applyProtection="1">
      <alignment vertical="center" shrinkToFit="1"/>
    </xf>
    <xf numFmtId="38" fontId="37" fillId="0" borderId="21" xfId="45" applyFont="1" applyFill="1" applyBorder="1" applyAlignment="1" applyProtection="1">
      <alignment vertical="center" shrinkToFit="1"/>
    </xf>
    <xf numFmtId="0" fontId="37" fillId="0" borderId="22" xfId="44" quotePrefix="1" applyFont="1" applyBorder="1" applyAlignment="1">
      <alignment horizontal="center" vertical="center"/>
    </xf>
    <xf numFmtId="0" fontId="37" fillId="33" borderId="22" xfId="44" applyFont="1" applyFill="1" applyBorder="1" applyAlignment="1">
      <alignment vertical="center" wrapText="1"/>
    </xf>
    <xf numFmtId="0" fontId="28" fillId="33" borderId="0" xfId="44" applyFont="1" applyFill="1">
      <alignment vertical="center"/>
    </xf>
    <xf numFmtId="0" fontId="39" fillId="33" borderId="0" xfId="44" applyFont="1" applyFill="1" applyAlignment="1">
      <alignment horizontal="left" vertical="center" wrapText="1"/>
    </xf>
    <xf numFmtId="0" fontId="40" fillId="33" borderId="0" xfId="44" applyFont="1" applyFill="1" applyAlignment="1">
      <alignment horizontal="left" vertical="center"/>
    </xf>
    <xf numFmtId="0" fontId="45" fillId="33" borderId="0" xfId="44" applyFont="1" applyFill="1">
      <alignment vertical="center"/>
    </xf>
    <xf numFmtId="0" fontId="42" fillId="33" borderId="0" xfId="44" applyFont="1" applyFill="1">
      <alignment vertical="center"/>
    </xf>
    <xf numFmtId="0" fontId="37" fillId="33" borderId="0" xfId="44" applyFont="1" applyFill="1">
      <alignment vertical="center"/>
    </xf>
    <xf numFmtId="0" fontId="53" fillId="0" borderId="0" xfId="44" applyFont="1">
      <alignment vertical="center"/>
    </xf>
    <xf numFmtId="0" fontId="56" fillId="0" borderId="0" xfId="44" applyFont="1" applyAlignment="1">
      <alignment horizontal="left" vertical="center" wrapText="1"/>
    </xf>
    <xf numFmtId="14" fontId="43" fillId="0" borderId="0" xfId="44" applyNumberFormat="1" applyFont="1" applyProtection="1">
      <alignment vertical="center"/>
      <protection locked="0"/>
    </xf>
    <xf numFmtId="0" fontId="37" fillId="0" borderId="0" xfId="44" applyFont="1" applyAlignment="1">
      <alignment vertical="center" wrapText="1"/>
    </xf>
    <xf numFmtId="177" fontId="43" fillId="0" borderId="0" xfId="44" applyNumberFormat="1" applyFont="1" applyProtection="1">
      <alignment vertical="center"/>
      <protection locked="0"/>
    </xf>
    <xf numFmtId="0" fontId="43" fillId="0" borderId="0" xfId="44" applyFont="1" applyProtection="1">
      <alignment vertical="center"/>
      <protection locked="0"/>
    </xf>
    <xf numFmtId="0" fontId="57" fillId="0" borderId="0" xfId="44" applyFont="1">
      <alignment vertical="center"/>
    </xf>
    <xf numFmtId="0" fontId="28" fillId="0" borderId="0" xfId="44" applyFont="1" applyFill="1">
      <alignment vertical="center"/>
    </xf>
    <xf numFmtId="0" fontId="45" fillId="0" borderId="0" xfId="44" applyFont="1" applyFill="1" applyAlignment="1">
      <alignment vertical="center" wrapText="1"/>
    </xf>
    <xf numFmtId="58" fontId="44" fillId="0" borderId="0" xfId="44" applyNumberFormat="1" applyFont="1" applyFill="1" applyProtection="1">
      <alignment vertical="center"/>
      <protection locked="0"/>
    </xf>
    <xf numFmtId="0" fontId="39" fillId="0" borderId="0" xfId="44" applyFont="1" applyFill="1" applyAlignment="1">
      <alignment horizontal="left" vertical="center" wrapText="1"/>
    </xf>
    <xf numFmtId="0" fontId="40" fillId="0" borderId="0" xfId="44" applyFont="1" applyFill="1" applyAlignment="1">
      <alignment horizontal="left" vertical="center"/>
    </xf>
    <xf numFmtId="0" fontId="58" fillId="0" borderId="0" xfId="44" applyFont="1" applyFill="1" applyAlignment="1">
      <alignment horizontal="left" vertical="center"/>
    </xf>
    <xf numFmtId="0" fontId="29" fillId="0" borderId="0" xfId="44" applyFont="1" applyFill="1">
      <alignment vertical="center"/>
    </xf>
    <xf numFmtId="0" fontId="45" fillId="0" borderId="0" xfId="44" applyFont="1" applyFill="1" applyAlignment="1">
      <alignment horizontal="left" vertical="center"/>
    </xf>
    <xf numFmtId="0" fontId="42" fillId="0" borderId="0" xfId="44" applyFont="1" applyFill="1" applyAlignment="1">
      <alignment vertical="center" wrapText="1"/>
    </xf>
    <xf numFmtId="0" fontId="37" fillId="0" borderId="0" xfId="44" applyFont="1" applyFill="1" applyAlignment="1">
      <alignment horizontal="left" vertical="center"/>
    </xf>
    <xf numFmtId="0" fontId="43" fillId="0" borderId="0" xfId="44" applyFont="1" applyAlignment="1">
      <alignment vertical="center" wrapText="1"/>
    </xf>
    <xf numFmtId="0" fontId="43" fillId="0" borderId="23" xfId="44" applyFont="1" applyBorder="1" applyAlignment="1">
      <alignment vertical="center" wrapText="1"/>
    </xf>
    <xf numFmtId="0" fontId="43" fillId="34" borderId="10" xfId="44" applyFont="1" applyFill="1" applyBorder="1" applyAlignment="1">
      <alignment vertical="center" wrapText="1"/>
    </xf>
    <xf numFmtId="0" fontId="34" fillId="34" borderId="10" xfId="44" applyFont="1" applyFill="1" applyBorder="1">
      <alignment vertical="center"/>
    </xf>
    <xf numFmtId="0" fontId="34" fillId="34" borderId="24" xfId="44" applyFont="1" applyFill="1" applyBorder="1" applyAlignment="1">
      <alignment vertical="center" wrapText="1"/>
    </xf>
    <xf numFmtId="0" fontId="34" fillId="34" borderId="24" xfId="44" applyFont="1" applyFill="1" applyBorder="1">
      <alignment vertical="center"/>
    </xf>
    <xf numFmtId="0" fontId="43" fillId="34" borderId="25" xfId="44" applyFont="1" applyFill="1" applyBorder="1" applyAlignment="1">
      <alignment vertical="center" wrapText="1"/>
    </xf>
    <xf numFmtId="0" fontId="43" fillId="0" borderId="19" xfId="44" applyFont="1" applyBorder="1" applyAlignment="1">
      <alignment vertical="center" wrapText="1"/>
    </xf>
    <xf numFmtId="0" fontId="34" fillId="34" borderId="21" xfId="44" applyFont="1" applyFill="1" applyBorder="1" applyAlignment="1">
      <alignment horizontal="left" vertical="center" wrapText="1"/>
    </xf>
    <xf numFmtId="0" fontId="34" fillId="34" borderId="21" xfId="44" applyFont="1" applyFill="1" applyBorder="1">
      <alignment vertical="center"/>
    </xf>
    <xf numFmtId="0" fontId="43" fillId="34" borderId="22" xfId="44" applyFont="1" applyFill="1" applyBorder="1" applyAlignment="1">
      <alignment vertical="center" wrapText="1"/>
    </xf>
    <xf numFmtId="0" fontId="34" fillId="34" borderId="26" xfId="44" applyFont="1" applyFill="1" applyBorder="1">
      <alignment vertical="center"/>
    </xf>
    <xf numFmtId="0" fontId="34" fillId="34" borderId="21" xfId="44" applyFont="1" applyFill="1" applyBorder="1" applyProtection="1">
      <alignment vertical="center"/>
      <protection locked="0"/>
    </xf>
    <xf numFmtId="0" fontId="42" fillId="0" borderId="0" xfId="44" applyFont="1" applyAlignment="1">
      <alignment vertical="center" wrapText="1"/>
    </xf>
    <xf numFmtId="0" fontId="59" fillId="33" borderId="0" xfId="44" applyFont="1" applyFill="1" applyAlignment="1">
      <alignment horizontal="left" vertical="center" wrapText="1"/>
    </xf>
    <xf numFmtId="0" fontId="59" fillId="33" borderId="0" xfId="44" applyFont="1" applyFill="1" applyAlignment="1">
      <alignment horizontal="left" vertical="center"/>
    </xf>
    <xf numFmtId="0" fontId="59" fillId="33" borderId="0" xfId="44" applyFont="1" applyFill="1">
      <alignment vertical="center"/>
    </xf>
    <xf numFmtId="0" fontId="59" fillId="0" borderId="0" xfId="44" applyFont="1">
      <alignment vertical="center"/>
    </xf>
    <xf numFmtId="0" fontId="60" fillId="33" borderId="0" xfId="44" applyFont="1" applyFill="1" applyAlignment="1">
      <alignment horizontal="left" vertical="center" wrapText="1"/>
    </xf>
    <xf numFmtId="0" fontId="55" fillId="33" borderId="0" xfId="44" applyFont="1" applyFill="1">
      <alignment vertical="center"/>
    </xf>
    <xf numFmtId="0" fontId="55" fillId="0" borderId="0" xfId="44" applyFont="1">
      <alignment vertical="center"/>
    </xf>
    <xf numFmtId="0" fontId="42" fillId="0" borderId="0" xfId="44" applyFont="1" applyFill="1">
      <alignment vertical="center"/>
    </xf>
    <xf numFmtId="0" fontId="46" fillId="0" borderId="0" xfId="44" applyFont="1" applyFill="1">
      <alignment vertical="center"/>
    </xf>
    <xf numFmtId="0" fontId="37" fillId="0" borderId="0" xfId="44" applyFont="1" applyFill="1">
      <alignment vertical="center"/>
    </xf>
    <xf numFmtId="0" fontId="42" fillId="33" borderId="0" xfId="44" applyFont="1" applyFill="1" applyAlignment="1">
      <alignment horizontal="left" vertical="center" wrapText="1"/>
    </xf>
    <xf numFmtId="0" fontId="35" fillId="0" borderId="0" xfId="44" applyFont="1" applyAlignment="1">
      <alignment horizontal="right" vertical="center"/>
    </xf>
    <xf numFmtId="0" fontId="31" fillId="33" borderId="0" xfId="44" applyFont="1" applyFill="1" applyAlignment="1">
      <alignment horizontal="left" vertical="center" wrapText="1"/>
    </xf>
    <xf numFmtId="38" fontId="37" fillId="0" borderId="13" xfId="45" applyFont="1" applyFill="1" applyBorder="1" applyAlignment="1" applyProtection="1">
      <alignment vertical="center" shrinkToFit="1"/>
    </xf>
    <xf numFmtId="38" fontId="37" fillId="0" borderId="26" xfId="45" applyFont="1" applyFill="1" applyBorder="1" applyAlignment="1" applyProtection="1">
      <alignment vertical="center" shrinkToFit="1"/>
    </xf>
    <xf numFmtId="0" fontId="31" fillId="0" borderId="0" xfId="44" applyFont="1">
      <alignment vertical="center"/>
    </xf>
    <xf numFmtId="0" fontId="64" fillId="0" borderId="0" xfId="44" applyFont="1" applyAlignment="1">
      <alignment horizontal="left" vertical="center"/>
    </xf>
    <xf numFmtId="0" fontId="49" fillId="0" borderId="0" xfId="44" applyFont="1">
      <alignment vertical="center"/>
    </xf>
    <xf numFmtId="0" fontId="65" fillId="0" borderId="0" xfId="44" applyFont="1">
      <alignment vertical="center"/>
    </xf>
    <xf numFmtId="0" fontId="31" fillId="0" borderId="0" xfId="44" applyFont="1" applyAlignment="1">
      <alignment horizontal="left" vertical="center"/>
    </xf>
    <xf numFmtId="0" fontId="30" fillId="0" borderId="0" xfId="44" applyFont="1" applyAlignment="1">
      <alignment vertical="center" wrapText="1"/>
    </xf>
    <xf numFmtId="0" fontId="31" fillId="33" borderId="0" xfId="44" applyFont="1" applyFill="1" applyAlignment="1">
      <alignment horizontal="left" vertical="center"/>
    </xf>
    <xf numFmtId="0" fontId="31" fillId="33" borderId="0" xfId="44" applyFont="1" applyFill="1">
      <alignment vertical="center"/>
    </xf>
    <xf numFmtId="0" fontId="64" fillId="33" borderId="0" xfId="44" applyFont="1" applyFill="1" applyAlignment="1">
      <alignment horizontal="left" vertical="center" wrapText="1"/>
    </xf>
    <xf numFmtId="0" fontId="64" fillId="33" borderId="0" xfId="44" applyFont="1" applyFill="1" applyAlignment="1">
      <alignment horizontal="left" vertical="center"/>
    </xf>
    <xf numFmtId="0" fontId="30" fillId="33" borderId="0" xfId="44" applyFont="1" applyFill="1">
      <alignment vertical="center"/>
    </xf>
    <xf numFmtId="58" fontId="44" fillId="0" borderId="0" xfId="44" applyNumberFormat="1" applyFont="1" applyAlignment="1" applyProtection="1">
      <alignment horizontal="center" vertical="center"/>
      <protection locked="0"/>
    </xf>
    <xf numFmtId="58" fontId="44" fillId="0" borderId="0" xfId="44" applyNumberFormat="1" applyFont="1" applyProtection="1">
      <alignment vertical="center"/>
      <protection locked="0"/>
    </xf>
    <xf numFmtId="0" fontId="58" fillId="0" borderId="0" xfId="44" applyFont="1" applyAlignment="1">
      <alignment horizontal="left" vertical="center"/>
    </xf>
    <xf numFmtId="0" fontId="45" fillId="0" borderId="0" xfId="44" applyFont="1" applyAlignment="1">
      <alignment horizontal="left" vertical="center"/>
    </xf>
    <xf numFmtId="0" fontId="42" fillId="0" borderId="0" xfId="44" applyFont="1" applyAlignment="1">
      <alignment horizontal="left" vertical="center"/>
    </xf>
    <xf numFmtId="0" fontId="31" fillId="0" borderId="0" xfId="44" applyFont="1" applyFill="1">
      <alignment vertical="center"/>
    </xf>
    <xf numFmtId="0" fontId="30" fillId="0" borderId="0" xfId="44" applyFont="1" applyFill="1" applyAlignment="1">
      <alignment vertical="center" wrapText="1"/>
    </xf>
    <xf numFmtId="58" fontId="41" fillId="0" borderId="0" xfId="44" applyNumberFormat="1" applyFont="1" applyFill="1" applyProtection="1">
      <alignment vertical="center"/>
      <protection locked="0"/>
    </xf>
    <xf numFmtId="0" fontId="64" fillId="0" borderId="0" xfId="44" applyFont="1" applyFill="1" applyAlignment="1">
      <alignment horizontal="left" vertical="center" wrapText="1"/>
    </xf>
    <xf numFmtId="0" fontId="64" fillId="0" borderId="0" xfId="44" applyFont="1" applyFill="1" applyAlignment="1">
      <alignment horizontal="left" vertical="center"/>
    </xf>
    <xf numFmtId="0" fontId="30" fillId="0" borderId="0" xfId="44" applyFont="1" applyFill="1">
      <alignment vertical="center"/>
    </xf>
    <xf numFmtId="0" fontId="30" fillId="0" borderId="0" xfId="44" applyFont="1" applyFill="1" applyAlignment="1">
      <alignment horizontal="left" vertical="center"/>
    </xf>
    <xf numFmtId="0" fontId="31" fillId="0" borderId="0" xfId="44" applyFont="1" applyFill="1" applyAlignment="1">
      <alignment horizontal="left" vertical="center"/>
    </xf>
    <xf numFmtId="0" fontId="68" fillId="0" borderId="0" xfId="47" applyFont="1" applyFill="1" applyAlignment="1">
      <alignment vertical="center"/>
    </xf>
    <xf numFmtId="0" fontId="68" fillId="0" borderId="0" xfId="47" applyFont="1">
      <alignment vertical="center"/>
    </xf>
    <xf numFmtId="0" fontId="69" fillId="0" borderId="0" xfId="47" applyFont="1">
      <alignment vertical="center"/>
    </xf>
    <xf numFmtId="0" fontId="69" fillId="38" borderId="0" xfId="47" applyFont="1" applyFill="1">
      <alignment vertical="center"/>
    </xf>
    <xf numFmtId="0" fontId="70" fillId="0" borderId="0" xfId="0" applyFont="1">
      <alignment vertical="center"/>
    </xf>
    <xf numFmtId="0" fontId="71" fillId="0" borderId="0" xfId="0" applyFont="1">
      <alignment vertical="center"/>
    </xf>
    <xf numFmtId="0" fontId="70" fillId="38" borderId="0" xfId="0" applyFont="1" applyFill="1">
      <alignment vertical="center"/>
    </xf>
    <xf numFmtId="0" fontId="72" fillId="33" borderId="0" xfId="0" applyFont="1" applyFill="1" applyAlignment="1">
      <alignment horizontal="left" vertical="center"/>
    </xf>
    <xf numFmtId="0" fontId="70" fillId="33" borderId="0" xfId="0" applyFont="1" applyFill="1" applyAlignment="1">
      <alignment horizontal="left" vertical="center"/>
    </xf>
    <xf numFmtId="0" fontId="70" fillId="33" borderId="0" xfId="0" applyFont="1" applyFill="1">
      <alignment vertical="center"/>
    </xf>
    <xf numFmtId="0" fontId="71" fillId="0" borderId="0" xfId="0" applyFont="1" applyAlignment="1">
      <alignment horizontal="center" vertical="center"/>
    </xf>
    <xf numFmtId="0" fontId="70" fillId="0" borderId="0" xfId="0" applyFont="1" applyAlignment="1">
      <alignment horizontal="center" vertical="center"/>
    </xf>
    <xf numFmtId="0" fontId="70" fillId="0" borderId="55" xfId="0" applyFont="1" applyBorder="1" applyAlignment="1">
      <alignment horizontal="center" vertical="center"/>
    </xf>
    <xf numFmtId="0" fontId="70" fillId="33" borderId="56" xfId="0" applyFont="1" applyFill="1" applyBorder="1" applyAlignment="1">
      <alignment horizontal="center" vertical="center"/>
    </xf>
    <xf numFmtId="0" fontId="70" fillId="33" borderId="57" xfId="0" applyFont="1" applyFill="1" applyBorder="1" applyAlignment="1">
      <alignment horizontal="center" vertical="center"/>
    </xf>
    <xf numFmtId="0" fontId="70" fillId="33" borderId="0" xfId="0" applyFont="1" applyFill="1" applyBorder="1" applyAlignment="1">
      <alignment horizontal="center" vertical="center"/>
    </xf>
    <xf numFmtId="0" fontId="71" fillId="33" borderId="0" xfId="0" applyFont="1" applyFill="1" applyAlignment="1">
      <alignment horizontal="center" vertical="center"/>
    </xf>
    <xf numFmtId="0" fontId="70" fillId="38" borderId="0" xfId="0" applyFont="1" applyFill="1" applyAlignment="1">
      <alignment horizontal="center" vertical="center"/>
    </xf>
    <xf numFmtId="0" fontId="70" fillId="0" borderId="58" xfId="0" applyFont="1" applyBorder="1">
      <alignment vertical="center"/>
    </xf>
    <xf numFmtId="0" fontId="70" fillId="33" borderId="0" xfId="0" applyFont="1" applyFill="1" applyAlignment="1">
      <alignment horizontal="left" vertical="center" wrapText="1"/>
    </xf>
    <xf numFmtId="180" fontId="70" fillId="39" borderId="59" xfId="0" applyNumberFormat="1" applyFont="1" applyFill="1" applyBorder="1" applyProtection="1">
      <alignment vertical="center"/>
      <protection locked="0"/>
    </xf>
    <xf numFmtId="0" fontId="70" fillId="33" borderId="60" xfId="0" applyFont="1" applyFill="1" applyBorder="1">
      <alignment vertical="center"/>
    </xf>
    <xf numFmtId="0" fontId="70" fillId="33" borderId="0" xfId="0" applyFont="1" applyFill="1" applyBorder="1">
      <alignment vertical="center"/>
    </xf>
    <xf numFmtId="0" fontId="73" fillId="33" borderId="0" xfId="0" applyFont="1" applyFill="1" applyAlignment="1">
      <alignment horizontal="left" vertical="center"/>
    </xf>
    <xf numFmtId="180" fontId="70" fillId="39" borderId="59" xfId="0" applyNumberFormat="1" applyFont="1" applyFill="1" applyBorder="1" applyProtection="1">
      <alignment vertical="center"/>
    </xf>
    <xf numFmtId="0" fontId="70" fillId="0" borderId="61" xfId="0" applyFont="1" applyBorder="1">
      <alignment vertical="center"/>
    </xf>
    <xf numFmtId="0" fontId="71" fillId="33" borderId="10" xfId="0" applyFont="1" applyFill="1" applyBorder="1">
      <alignment vertical="center"/>
    </xf>
    <xf numFmtId="0" fontId="70" fillId="33" borderId="10" xfId="0" applyFont="1" applyFill="1" applyBorder="1">
      <alignment vertical="center"/>
    </xf>
    <xf numFmtId="0" fontId="70" fillId="33" borderId="62" xfId="0" applyFont="1" applyFill="1" applyBorder="1">
      <alignment vertical="center"/>
    </xf>
    <xf numFmtId="0" fontId="74" fillId="0" borderId="0" xfId="0" applyFont="1" applyAlignment="1">
      <alignment horizontal="left" vertical="center"/>
    </xf>
    <xf numFmtId="0" fontId="72" fillId="0" borderId="0" xfId="0" applyFont="1" applyAlignment="1">
      <alignment horizontal="center" vertical="center"/>
    </xf>
    <xf numFmtId="0" fontId="70" fillId="33" borderId="0" xfId="0" applyFont="1" applyFill="1" applyAlignment="1">
      <alignment horizontal="center" vertical="center"/>
    </xf>
    <xf numFmtId="0" fontId="70" fillId="0" borderId="63" xfId="0" applyFont="1" applyBorder="1" applyAlignment="1">
      <alignment horizontal="center" vertical="center"/>
    </xf>
    <xf numFmtId="0" fontId="70" fillId="33" borderId="21" xfId="0" applyFont="1" applyFill="1" applyBorder="1" applyAlignment="1">
      <alignment horizontal="center" vertical="center"/>
    </xf>
    <xf numFmtId="0" fontId="70" fillId="33" borderId="64" xfId="0" applyFont="1" applyFill="1" applyBorder="1" applyAlignment="1">
      <alignment horizontal="center" vertical="center"/>
    </xf>
    <xf numFmtId="0" fontId="75" fillId="33" borderId="0" xfId="0" applyFont="1" applyFill="1" applyAlignment="1">
      <alignment horizontal="left" vertical="center"/>
    </xf>
    <xf numFmtId="0" fontId="70" fillId="0" borderId="65" xfId="0" applyFont="1" applyBorder="1">
      <alignment vertical="center"/>
    </xf>
    <xf numFmtId="0" fontId="71" fillId="33" borderId="66" xfId="0" applyFont="1" applyFill="1" applyBorder="1">
      <alignment vertical="center"/>
    </xf>
    <xf numFmtId="0" fontId="70" fillId="33" borderId="66" xfId="0" applyFont="1" applyFill="1" applyBorder="1">
      <alignment vertical="center"/>
    </xf>
    <xf numFmtId="0" fontId="70" fillId="33" borderId="67" xfId="0" applyFont="1" applyFill="1" applyBorder="1">
      <alignment vertical="center"/>
    </xf>
    <xf numFmtId="0" fontId="76" fillId="35" borderId="0" xfId="0" applyFont="1" applyFill="1" applyAlignment="1">
      <alignment horizontal="left" vertical="center"/>
    </xf>
    <xf numFmtId="0" fontId="72" fillId="35" borderId="0" xfId="0" applyFont="1" applyFill="1" applyAlignment="1">
      <alignment horizontal="center" vertical="center"/>
    </xf>
    <xf numFmtId="0" fontId="70" fillId="35" borderId="0" xfId="0" applyFont="1" applyFill="1">
      <alignment vertical="center"/>
    </xf>
    <xf numFmtId="0" fontId="71" fillId="35" borderId="0" xfId="0" applyFont="1" applyFill="1" applyAlignment="1">
      <alignment horizontal="center" vertical="center"/>
    </xf>
    <xf numFmtId="0" fontId="78" fillId="0" borderId="0" xfId="0" applyFont="1">
      <alignment vertical="center"/>
    </xf>
    <xf numFmtId="0" fontId="79" fillId="33" borderId="0" xfId="0" applyFont="1" applyFill="1">
      <alignment vertical="center"/>
    </xf>
    <xf numFmtId="180" fontId="70" fillId="40" borderId="59" xfId="0" applyNumberFormat="1" applyFont="1" applyFill="1" applyBorder="1">
      <alignment vertical="center"/>
    </xf>
    <xf numFmtId="181" fontId="70" fillId="33" borderId="0" xfId="0" applyNumberFormat="1" applyFont="1" applyFill="1">
      <alignment vertical="center"/>
    </xf>
    <xf numFmtId="0" fontId="78" fillId="0" borderId="0" xfId="0" applyFont="1" applyAlignment="1">
      <alignment horizontal="left" vertical="center"/>
    </xf>
    <xf numFmtId="0" fontId="71" fillId="33" borderId="0" xfId="0" applyFont="1" applyFill="1">
      <alignment vertical="center"/>
    </xf>
    <xf numFmtId="178" fontId="70" fillId="39" borderId="59" xfId="0" applyNumberFormat="1" applyFont="1" applyFill="1" applyBorder="1" applyProtection="1">
      <alignment vertical="center"/>
      <protection locked="0"/>
    </xf>
    <xf numFmtId="181" fontId="70" fillId="40" borderId="59" xfId="0" applyNumberFormat="1" applyFont="1" applyFill="1" applyBorder="1">
      <alignment vertical="center"/>
    </xf>
    <xf numFmtId="0" fontId="75" fillId="33" borderId="0" xfId="0" applyFont="1" applyFill="1" applyAlignment="1">
      <alignment vertical="center"/>
    </xf>
    <xf numFmtId="178" fontId="70" fillId="39" borderId="59" xfId="0" applyNumberFormat="1" applyFont="1" applyFill="1" applyBorder="1" applyProtection="1">
      <alignment vertical="center"/>
    </xf>
    <xf numFmtId="0" fontId="78" fillId="33" borderId="0" xfId="0" applyFont="1" applyFill="1">
      <alignment vertical="center"/>
    </xf>
    <xf numFmtId="181" fontId="78" fillId="33" borderId="0" xfId="0" applyNumberFormat="1" applyFont="1" applyFill="1">
      <alignment vertical="center"/>
    </xf>
    <xf numFmtId="0" fontId="76" fillId="35" borderId="0" xfId="0" applyFont="1" applyFill="1" applyAlignment="1">
      <alignment vertical="center"/>
    </xf>
    <xf numFmtId="0" fontId="75" fillId="35" borderId="0" xfId="0" applyFont="1" applyFill="1" applyAlignment="1">
      <alignment vertical="center"/>
    </xf>
    <xf numFmtId="0" fontId="70" fillId="0" borderId="68" xfId="0" applyFont="1" applyBorder="1">
      <alignment vertical="center"/>
    </xf>
    <xf numFmtId="0" fontId="70" fillId="33" borderId="68" xfId="0" applyFont="1" applyFill="1" applyBorder="1">
      <alignment vertical="center"/>
    </xf>
    <xf numFmtId="0" fontId="80" fillId="33" borderId="68" xfId="0" applyFont="1" applyFill="1" applyBorder="1" applyAlignment="1">
      <alignment horizontal="center" vertical="center"/>
    </xf>
    <xf numFmtId="0" fontId="76" fillId="0" borderId="0" xfId="0" applyFont="1" applyFill="1" applyAlignment="1">
      <alignment vertical="center"/>
    </xf>
    <xf numFmtId="0" fontId="80" fillId="33" borderId="0" xfId="0" applyFont="1" applyFill="1" applyAlignment="1">
      <alignment horizontal="center" vertical="center"/>
    </xf>
    <xf numFmtId="2" fontId="70" fillId="0" borderId="0" xfId="0" applyNumberFormat="1" applyFont="1">
      <alignment vertical="center"/>
    </xf>
    <xf numFmtId="40" fontId="70" fillId="39" borderId="59" xfId="46" applyNumberFormat="1" applyFont="1" applyFill="1" applyBorder="1" applyProtection="1">
      <alignment vertical="center"/>
      <protection locked="0"/>
    </xf>
    <xf numFmtId="40" fontId="70" fillId="39" borderId="59" xfId="46" applyNumberFormat="1" applyFont="1" applyFill="1" applyBorder="1" applyProtection="1">
      <alignment vertical="center"/>
    </xf>
    <xf numFmtId="0" fontId="73" fillId="33" borderId="0" xfId="0" applyFont="1" applyFill="1" applyAlignment="1">
      <alignment horizontal="left" vertical="center" wrapText="1"/>
    </xf>
    <xf numFmtId="0" fontId="83" fillId="0" borderId="0" xfId="0" applyFont="1">
      <alignment vertical="center"/>
    </xf>
    <xf numFmtId="180" fontId="70" fillId="0" borderId="0" xfId="0" applyNumberFormat="1" applyFont="1" applyAlignment="1">
      <alignment horizontal="center" vertical="center"/>
    </xf>
    <xf numFmtId="3" fontId="70" fillId="0" borderId="0" xfId="0" applyNumberFormat="1" applyFont="1" applyAlignment="1">
      <alignment horizontal="center" vertical="center"/>
    </xf>
    <xf numFmtId="3" fontId="70" fillId="33" borderId="0" xfId="0" applyNumberFormat="1" applyFont="1" applyFill="1" applyAlignment="1">
      <alignment horizontal="left" vertical="center"/>
    </xf>
    <xf numFmtId="182" fontId="70" fillId="0" borderId="0" xfId="0" applyNumberFormat="1" applyFont="1" applyAlignment="1">
      <alignment horizontal="center" vertical="center"/>
    </xf>
    <xf numFmtId="3" fontId="70" fillId="0" borderId="0" xfId="0" applyNumberFormat="1" applyFont="1" applyAlignment="1">
      <alignment horizontal="left" vertical="center"/>
    </xf>
    <xf numFmtId="0" fontId="84" fillId="0" borderId="68" xfId="0" applyFont="1" applyBorder="1">
      <alignment vertical="center"/>
    </xf>
    <xf numFmtId="0" fontId="85" fillId="0" borderId="68" xfId="0" applyFont="1" applyBorder="1">
      <alignment vertical="center"/>
    </xf>
    <xf numFmtId="0" fontId="84" fillId="0" borderId="68" xfId="0" applyFont="1" applyBorder="1" applyAlignment="1">
      <alignment horizontal="center" vertical="center"/>
    </xf>
    <xf numFmtId="0" fontId="79" fillId="33" borderId="68" xfId="0" applyFont="1" applyFill="1" applyBorder="1">
      <alignment vertical="center"/>
    </xf>
    <xf numFmtId="180" fontId="84" fillId="0" borderId="68" xfId="0" applyNumberFormat="1" applyFont="1" applyBorder="1">
      <alignment vertical="center"/>
    </xf>
    <xf numFmtId="180" fontId="84" fillId="0" borderId="0" xfId="0" applyNumberFormat="1" applyFont="1" applyBorder="1">
      <alignment vertical="center"/>
    </xf>
    <xf numFmtId="180" fontId="84" fillId="0" borderId="68" xfId="0" applyNumberFormat="1" applyFont="1" applyBorder="1" applyAlignment="1">
      <alignment horizontal="right" vertical="center"/>
    </xf>
    <xf numFmtId="180" fontId="70" fillId="41" borderId="59" xfId="0" applyNumberFormat="1" applyFont="1" applyFill="1" applyBorder="1">
      <alignment vertical="center"/>
    </xf>
    <xf numFmtId="180" fontId="70" fillId="39" borderId="59" xfId="0" applyNumberFormat="1" applyFont="1" applyFill="1" applyBorder="1">
      <alignment vertical="center"/>
    </xf>
    <xf numFmtId="181" fontId="70" fillId="41" borderId="59" xfId="0" applyNumberFormat="1" applyFont="1" applyFill="1" applyBorder="1">
      <alignment vertical="center"/>
    </xf>
    <xf numFmtId="0" fontId="75" fillId="33" borderId="0" xfId="0" applyFont="1" applyFill="1" applyAlignment="1">
      <alignment horizontal="left" vertical="center" wrapText="1"/>
    </xf>
    <xf numFmtId="181" fontId="70" fillId="39" borderId="59" xfId="0" applyNumberFormat="1" applyFont="1" applyFill="1" applyBorder="1">
      <alignment vertical="center"/>
    </xf>
    <xf numFmtId="0" fontId="76" fillId="0" borderId="0" xfId="0" applyFont="1" applyFill="1" applyAlignment="1">
      <alignment horizontal="left" vertical="center" wrapText="1"/>
    </xf>
    <xf numFmtId="0" fontId="79" fillId="33" borderId="68" xfId="0" applyFont="1" applyFill="1" applyBorder="1" applyAlignment="1">
      <alignment horizontal="center" vertical="center"/>
    </xf>
    <xf numFmtId="0" fontId="20"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Alignment="1">
      <alignment horizontal="right" vertical="center" wrapText="1"/>
    </xf>
    <xf numFmtId="0" fontId="0" fillId="0" borderId="0" xfId="0">
      <alignment vertical="center"/>
    </xf>
    <xf numFmtId="0" fontId="37" fillId="0" borderId="23" xfId="44" applyFont="1" applyBorder="1" applyAlignment="1">
      <alignment horizontal="center" vertical="center" shrinkToFit="1"/>
    </xf>
    <xf numFmtId="0" fontId="37" fillId="0" borderId="0" xfId="44" applyFont="1" applyAlignment="1">
      <alignment horizontal="center" vertical="center" shrinkToFit="1"/>
    </xf>
    <xf numFmtId="0" fontId="37" fillId="0" borderId="17" xfId="44" applyFont="1" applyBorder="1" applyAlignment="1">
      <alignment horizontal="center" vertical="center" shrinkToFit="1"/>
    </xf>
    <xf numFmtId="0" fontId="37" fillId="0" borderId="10" xfId="44" applyFont="1" applyBorder="1" applyAlignment="1">
      <alignment horizontal="center" vertical="center" shrinkToFit="1"/>
    </xf>
    <xf numFmtId="0" fontId="37" fillId="0" borderId="23" xfId="44" applyFont="1" applyBorder="1" applyAlignment="1">
      <alignment horizontal="center" vertical="center"/>
    </xf>
    <xf numFmtId="0" fontId="37" fillId="0" borderId="0" xfId="44" applyFont="1" applyAlignment="1">
      <alignment horizontal="center" vertical="center"/>
    </xf>
    <xf numFmtId="0" fontId="37" fillId="0" borderId="28" xfId="44" applyFont="1" applyBorder="1" applyAlignment="1">
      <alignment horizontal="center" vertical="center"/>
    </xf>
    <xf numFmtId="0" fontId="37" fillId="0" borderId="17" xfId="44" applyFont="1" applyBorder="1" applyAlignment="1">
      <alignment horizontal="center" vertical="center"/>
    </xf>
    <xf numFmtId="0" fontId="37" fillId="0" borderId="10" xfId="44" applyFont="1" applyBorder="1" applyAlignment="1">
      <alignment horizontal="center" vertical="center"/>
    </xf>
    <xf numFmtId="0" fontId="37" fillId="0" borderId="16" xfId="44" applyFont="1" applyBorder="1" applyAlignment="1">
      <alignment horizontal="center" vertical="center"/>
    </xf>
    <xf numFmtId="0" fontId="37" fillId="0" borderId="22" xfId="44" applyFont="1" applyBorder="1" applyAlignment="1">
      <alignment horizontal="center" vertical="center"/>
    </xf>
    <xf numFmtId="0" fontId="37" fillId="0" borderId="21" xfId="44" applyFont="1" applyBorder="1" applyAlignment="1">
      <alignment horizontal="center" vertical="center"/>
    </xf>
    <xf numFmtId="0" fontId="37" fillId="0" borderId="26" xfId="44" applyFont="1" applyBorder="1" applyAlignment="1">
      <alignment horizontal="center" vertical="center"/>
    </xf>
    <xf numFmtId="0" fontId="31" fillId="34" borderId="11" xfId="44" applyFont="1" applyFill="1" applyBorder="1" applyAlignment="1" applyProtection="1">
      <alignment horizontal="left" vertical="center"/>
      <protection locked="0"/>
    </xf>
    <xf numFmtId="0" fontId="37" fillId="0" borderId="19" xfId="44" applyFont="1" applyBorder="1" applyAlignment="1">
      <alignment horizontal="center" vertical="center" wrapText="1"/>
    </xf>
    <xf numFmtId="0" fontId="37" fillId="0" borderId="24" xfId="44" applyFont="1" applyBorder="1" applyAlignment="1">
      <alignment horizontal="center" vertical="center" wrapText="1"/>
    </xf>
    <xf numFmtId="0" fontId="28" fillId="33" borderId="22" xfId="44" applyFill="1" applyBorder="1" applyAlignment="1">
      <alignment horizontal="center" vertical="center"/>
    </xf>
    <xf numFmtId="0" fontId="28" fillId="33" borderId="17" xfId="44" applyFill="1" applyBorder="1" applyAlignment="1">
      <alignment horizontal="center" vertical="center"/>
    </xf>
    <xf numFmtId="177" fontId="37" fillId="0" borderId="23" xfId="44" applyNumberFormat="1" applyFont="1" applyBorder="1" applyAlignment="1" applyProtection="1">
      <alignment horizontal="center" vertical="center"/>
      <protection locked="0"/>
    </xf>
    <xf numFmtId="177" fontId="37" fillId="0" borderId="0" xfId="44" applyNumberFormat="1" applyFont="1" applyAlignment="1" applyProtection="1">
      <alignment horizontal="center" vertical="center"/>
      <protection locked="0"/>
    </xf>
    <xf numFmtId="177" fontId="37" fillId="0" borderId="28" xfId="44" applyNumberFormat="1" applyFont="1" applyBorder="1" applyAlignment="1" applyProtection="1">
      <alignment horizontal="center" vertical="center"/>
      <protection locked="0"/>
    </xf>
    <xf numFmtId="49" fontId="41" fillId="34" borderId="19" xfId="44" applyNumberFormat="1" applyFont="1" applyFill="1" applyBorder="1" applyAlignment="1" applyProtection="1">
      <alignment horizontal="center" vertical="center"/>
      <protection locked="0"/>
    </xf>
    <xf numFmtId="0" fontId="43" fillId="34" borderId="37" xfId="44" applyFont="1" applyFill="1" applyBorder="1" applyAlignment="1" applyProtection="1">
      <alignment horizontal="left" vertical="center"/>
      <protection locked="0"/>
    </xf>
    <xf numFmtId="0" fontId="43" fillId="34" borderId="30" xfId="44" applyFont="1" applyFill="1" applyBorder="1" applyAlignment="1" applyProtection="1">
      <alignment horizontal="left" vertical="center"/>
      <protection locked="0"/>
    </xf>
    <xf numFmtId="0" fontId="43" fillId="34" borderId="29" xfId="44" applyFont="1" applyFill="1" applyBorder="1" applyAlignment="1" applyProtection="1">
      <alignment horizontal="left" vertical="center"/>
      <protection locked="0"/>
    </xf>
    <xf numFmtId="0" fontId="37" fillId="0" borderId="23" xfId="44" applyFont="1" applyBorder="1" applyAlignment="1">
      <alignment horizontal="center" vertical="center" wrapText="1"/>
    </xf>
    <xf numFmtId="0" fontId="37" fillId="0" borderId="0" xfId="44" applyFont="1" applyAlignment="1">
      <alignment horizontal="center" vertical="center" wrapText="1"/>
    </xf>
    <xf numFmtId="0" fontId="37" fillId="0" borderId="28" xfId="44" applyFont="1" applyBorder="1" applyAlignment="1">
      <alignment horizontal="center" vertical="center" wrapText="1"/>
    </xf>
    <xf numFmtId="0" fontId="37" fillId="0" borderId="17" xfId="44" applyFont="1" applyBorder="1" applyAlignment="1">
      <alignment horizontal="center" vertical="center" wrapText="1"/>
    </xf>
    <xf numFmtId="0" fontId="37" fillId="0" borderId="10" xfId="44" applyFont="1" applyBorder="1" applyAlignment="1">
      <alignment horizontal="center" vertical="center" wrapText="1"/>
    </xf>
    <xf numFmtId="0" fontId="37" fillId="0" borderId="16" xfId="44" applyFont="1" applyBorder="1" applyAlignment="1">
      <alignment horizontal="center" vertical="center" wrapText="1"/>
    </xf>
    <xf numFmtId="176" fontId="33" fillId="34" borderId="11" xfId="45" applyNumberFormat="1" applyFont="1" applyFill="1" applyBorder="1" applyAlignment="1" applyProtection="1">
      <alignment horizontal="center" vertical="center"/>
    </xf>
    <xf numFmtId="0" fontId="43" fillId="0" borderId="0" xfId="44" applyFont="1" applyAlignment="1">
      <alignment horizontal="center" vertical="center" wrapText="1"/>
    </xf>
    <xf numFmtId="0" fontId="54" fillId="33" borderId="0" xfId="44" applyFont="1" applyFill="1" applyAlignment="1">
      <alignment horizontal="left" vertical="center" wrapText="1"/>
    </xf>
    <xf numFmtId="177" fontId="36" fillId="34" borderId="24" xfId="44" applyNumberFormat="1" applyFont="1" applyFill="1" applyBorder="1" applyAlignment="1" applyProtection="1">
      <alignment horizontal="center" vertical="center"/>
      <protection locked="0"/>
    </xf>
    <xf numFmtId="0" fontId="34" fillId="0" borderId="26" xfId="44" applyFont="1" applyBorder="1" applyAlignment="1">
      <alignment horizontal="center" vertical="center"/>
    </xf>
    <xf numFmtId="0" fontId="34" fillId="0" borderId="16" xfId="44" applyFont="1" applyBorder="1" applyAlignment="1">
      <alignment horizontal="center" vertical="center"/>
    </xf>
    <xf numFmtId="0" fontId="36" fillId="34" borderId="0" xfId="44" applyFont="1" applyFill="1" applyAlignment="1" applyProtection="1">
      <alignment horizontal="left" vertical="center" wrapText="1"/>
      <protection locked="0"/>
    </xf>
    <xf numFmtId="0" fontId="36" fillId="34" borderId="28" xfId="44" applyFont="1" applyFill="1" applyBorder="1" applyAlignment="1" applyProtection="1">
      <alignment horizontal="left" vertical="center" wrapText="1"/>
      <protection locked="0"/>
    </xf>
    <xf numFmtId="0" fontId="36" fillId="34" borderId="10" xfId="44" applyFont="1" applyFill="1" applyBorder="1" applyAlignment="1" applyProtection="1">
      <alignment horizontal="left" vertical="center" wrapText="1"/>
      <protection locked="0"/>
    </xf>
    <xf numFmtId="0" fontId="36" fillId="34" borderId="16" xfId="44" applyFont="1" applyFill="1" applyBorder="1" applyAlignment="1" applyProtection="1">
      <alignment horizontal="left" vertical="center" wrapText="1"/>
      <protection locked="0"/>
    </xf>
    <xf numFmtId="49" fontId="43" fillId="34" borderId="24" xfId="44" applyNumberFormat="1" applyFont="1" applyFill="1" applyBorder="1" applyAlignment="1" applyProtection="1">
      <alignment horizontal="left" vertical="center" wrapText="1"/>
      <protection locked="0"/>
    </xf>
    <xf numFmtId="49" fontId="43" fillId="34" borderId="27" xfId="44" applyNumberFormat="1" applyFont="1" applyFill="1" applyBorder="1" applyAlignment="1" applyProtection="1">
      <alignment horizontal="left" vertical="center" wrapText="1"/>
      <protection locked="0"/>
    </xf>
    <xf numFmtId="0" fontId="36" fillId="34" borderId="23" xfId="44" applyFont="1" applyFill="1" applyBorder="1" applyAlignment="1" applyProtection="1">
      <alignment horizontal="left" vertical="center"/>
      <protection locked="0"/>
    </xf>
    <xf numFmtId="0" fontId="36" fillId="34" borderId="0" xfId="44" applyFont="1" applyFill="1" applyAlignment="1" applyProtection="1">
      <alignment horizontal="left" vertical="center"/>
      <protection locked="0"/>
    </xf>
    <xf numFmtId="0" fontId="36" fillId="34" borderId="17" xfId="44" applyFont="1" applyFill="1" applyBorder="1" applyAlignment="1" applyProtection="1">
      <alignment horizontal="left" vertical="center"/>
      <protection locked="0"/>
    </xf>
    <xf numFmtId="0" fontId="36" fillId="34" borderId="10" xfId="44" applyFont="1" applyFill="1" applyBorder="1" applyAlignment="1" applyProtection="1">
      <alignment horizontal="left" vertical="center"/>
      <protection locked="0"/>
    </xf>
    <xf numFmtId="0" fontId="37" fillId="0" borderId="0" xfId="44" applyFont="1" applyAlignment="1" applyProtection="1">
      <alignment horizontal="center" vertical="center" wrapText="1"/>
      <protection locked="0"/>
    </xf>
    <xf numFmtId="0" fontId="37" fillId="0" borderId="0" xfId="44" applyFont="1" applyAlignment="1" applyProtection="1">
      <alignment horizontal="center" vertical="center"/>
      <protection locked="0"/>
    </xf>
    <xf numFmtId="0" fontId="37" fillId="0" borderId="10" xfId="44" applyFont="1" applyBorder="1" applyAlignment="1" applyProtection="1">
      <alignment horizontal="center" vertical="center"/>
      <protection locked="0"/>
    </xf>
    <xf numFmtId="0" fontId="33" fillId="34" borderId="36" xfId="44" applyFont="1" applyFill="1" applyBorder="1" applyProtection="1">
      <alignment vertical="center"/>
      <protection locked="0"/>
    </xf>
    <xf numFmtId="0" fontId="33" fillId="34" borderId="0" xfId="44" applyFont="1" applyFill="1" applyProtection="1">
      <alignment vertical="center"/>
      <protection locked="0"/>
    </xf>
    <xf numFmtId="0" fontId="33" fillId="34" borderId="28" xfId="44" applyFont="1" applyFill="1" applyBorder="1" applyProtection="1">
      <alignment vertical="center"/>
      <protection locked="0"/>
    </xf>
    <xf numFmtId="0" fontId="33" fillId="34" borderId="33" xfId="44" applyFont="1" applyFill="1" applyBorder="1" applyProtection="1">
      <alignment vertical="center"/>
      <protection locked="0"/>
    </xf>
    <xf numFmtId="0" fontId="33" fillId="34" borderId="10" xfId="44" applyFont="1" applyFill="1" applyBorder="1" applyProtection="1">
      <alignment vertical="center"/>
      <protection locked="0"/>
    </xf>
    <xf numFmtId="0" fontId="33" fillId="34" borderId="16" xfId="44" applyFont="1" applyFill="1" applyBorder="1" applyProtection="1">
      <alignment vertical="center"/>
      <protection locked="0"/>
    </xf>
    <xf numFmtId="0" fontId="37" fillId="33" borderId="0" xfId="44" applyFont="1" applyFill="1" applyAlignment="1" applyProtection="1">
      <alignment horizontal="center" vertical="center"/>
      <protection locked="0"/>
    </xf>
    <xf numFmtId="0" fontId="31" fillId="0" borderId="0" xfId="44" applyFont="1" applyAlignment="1" applyProtection="1">
      <alignment horizontal="left" vertical="center"/>
      <protection locked="0"/>
    </xf>
    <xf numFmtId="0" fontId="43" fillId="34" borderId="15" xfId="44" applyFont="1" applyFill="1" applyBorder="1" applyAlignment="1" applyProtection="1">
      <alignment horizontal="left" vertical="center"/>
      <protection locked="0"/>
    </xf>
    <xf numFmtId="0" fontId="43" fillId="34" borderId="11" xfId="44" applyFont="1" applyFill="1" applyBorder="1" applyAlignment="1" applyProtection="1">
      <alignment horizontal="left" vertical="center"/>
      <protection locked="0"/>
    </xf>
    <xf numFmtId="0" fontId="43" fillId="34" borderId="13" xfId="44" applyFont="1" applyFill="1" applyBorder="1" applyAlignment="1" applyProtection="1">
      <alignment horizontal="left" vertical="center"/>
      <protection locked="0"/>
    </xf>
    <xf numFmtId="0" fontId="52" fillId="0" borderId="0" xfId="44" applyFont="1" applyAlignment="1">
      <alignment horizontal="left" vertical="center"/>
    </xf>
    <xf numFmtId="0" fontId="31" fillId="0" borderId="15" xfId="44" applyFont="1" applyBorder="1" applyAlignment="1">
      <alignment horizontal="center" vertical="center"/>
    </xf>
    <xf numFmtId="0" fontId="31" fillId="0" borderId="11" xfId="44" applyFont="1" applyBorder="1" applyAlignment="1">
      <alignment horizontal="center" vertical="center"/>
    </xf>
    <xf numFmtId="0" fontId="31" fillId="0" borderId="13" xfId="44" applyFont="1" applyBorder="1" applyAlignment="1">
      <alignment horizontal="center" vertical="center"/>
    </xf>
    <xf numFmtId="0" fontId="49" fillId="34" borderId="11" xfId="44" applyFont="1" applyFill="1" applyBorder="1" applyAlignment="1">
      <alignment horizontal="left" vertical="center" wrapText="1"/>
    </xf>
    <xf numFmtId="0" fontId="49" fillId="34" borderId="13" xfId="44" applyFont="1" applyFill="1" applyBorder="1" applyAlignment="1">
      <alignment horizontal="left" vertical="center" wrapText="1"/>
    </xf>
    <xf numFmtId="0" fontId="33" fillId="34" borderId="35" xfId="44" applyFont="1" applyFill="1" applyBorder="1">
      <alignment vertical="center"/>
    </xf>
    <xf numFmtId="0" fontId="33" fillId="34" borderId="34" xfId="44" applyFont="1" applyFill="1" applyBorder="1">
      <alignment vertical="center"/>
    </xf>
    <xf numFmtId="0" fontId="33" fillId="34" borderId="10" xfId="44" applyFont="1" applyFill="1" applyBorder="1">
      <alignment vertical="center"/>
    </xf>
    <xf numFmtId="0" fontId="33" fillId="34" borderId="16" xfId="44" applyFont="1" applyFill="1" applyBorder="1">
      <alignment vertical="center"/>
    </xf>
    <xf numFmtId="0" fontId="55" fillId="33" borderId="11" xfId="44" applyFont="1" applyFill="1" applyBorder="1" applyAlignment="1">
      <alignment horizontal="center" vertical="center" wrapText="1"/>
    </xf>
    <xf numFmtId="0" fontId="55" fillId="33" borderId="13" xfId="44" applyFont="1" applyFill="1" applyBorder="1" applyAlignment="1">
      <alignment horizontal="center" vertical="center" wrapText="1"/>
    </xf>
    <xf numFmtId="0" fontId="36" fillId="34" borderId="22" xfId="44" applyFont="1" applyFill="1" applyBorder="1" applyAlignment="1">
      <alignment horizontal="center" vertical="center" shrinkToFit="1"/>
    </xf>
    <xf numFmtId="0" fontId="36" fillId="34" borderId="21" xfId="44" applyFont="1" applyFill="1" applyBorder="1" applyAlignment="1">
      <alignment horizontal="center" vertical="center" shrinkToFit="1"/>
    </xf>
    <xf numFmtId="0" fontId="36" fillId="34" borderId="26" xfId="44" applyFont="1" applyFill="1" applyBorder="1" applyAlignment="1">
      <alignment horizontal="center" vertical="center" shrinkToFit="1"/>
    </xf>
    <xf numFmtId="0" fontId="36" fillId="34" borderId="23" xfId="44" applyFont="1" applyFill="1" applyBorder="1" applyAlignment="1">
      <alignment horizontal="center" vertical="center" shrinkToFit="1"/>
    </xf>
    <xf numFmtId="0" fontId="36" fillId="34" borderId="0" xfId="44" applyFont="1" applyFill="1" applyAlignment="1">
      <alignment horizontal="center" vertical="center" shrinkToFit="1"/>
    </xf>
    <xf numFmtId="0" fontId="36" fillId="34" borderId="28" xfId="44" applyFont="1" applyFill="1" applyBorder="1" applyAlignment="1">
      <alignment horizontal="center" vertical="center" shrinkToFit="1"/>
    </xf>
    <xf numFmtId="0" fontId="36" fillId="34" borderId="17" xfId="44" applyFont="1" applyFill="1" applyBorder="1" applyAlignment="1">
      <alignment horizontal="center" vertical="center" shrinkToFit="1"/>
    </xf>
    <xf numFmtId="0" fontId="36" fillId="34" borderId="10" xfId="44" applyFont="1" applyFill="1" applyBorder="1" applyAlignment="1">
      <alignment horizontal="center" vertical="center" shrinkToFit="1"/>
    </xf>
    <xf numFmtId="0" fontId="36" fillId="34" borderId="16" xfId="44" applyFont="1" applyFill="1" applyBorder="1" applyAlignment="1">
      <alignment horizontal="center" vertical="center" shrinkToFit="1"/>
    </xf>
    <xf numFmtId="177" fontId="37" fillId="0" borderId="22" xfId="44" applyNumberFormat="1" applyFont="1" applyBorder="1" applyAlignment="1" applyProtection="1">
      <alignment horizontal="center" vertical="center" wrapText="1"/>
      <protection locked="0"/>
    </xf>
    <xf numFmtId="177" fontId="37" fillId="0" borderId="21" xfId="44" applyNumberFormat="1" applyFont="1" applyBorder="1" applyAlignment="1" applyProtection="1">
      <alignment horizontal="center" vertical="center" wrapText="1"/>
      <protection locked="0"/>
    </xf>
    <xf numFmtId="177" fontId="37" fillId="0" borderId="17" xfId="44" applyNumberFormat="1" applyFont="1" applyBorder="1" applyAlignment="1" applyProtection="1">
      <alignment horizontal="center" vertical="center" wrapText="1"/>
      <protection locked="0"/>
    </xf>
    <xf numFmtId="177" fontId="37" fillId="0" borderId="10" xfId="44" applyNumberFormat="1" applyFont="1" applyBorder="1" applyAlignment="1" applyProtection="1">
      <alignment horizontal="center" vertical="center" wrapText="1"/>
      <protection locked="0"/>
    </xf>
    <xf numFmtId="0" fontId="34" fillId="34" borderId="21" xfId="44" applyFont="1" applyFill="1" applyBorder="1" applyAlignment="1">
      <alignment horizontal="left" vertical="center"/>
    </xf>
    <xf numFmtId="0" fontId="34" fillId="34" borderId="26" xfId="44" applyFont="1" applyFill="1" applyBorder="1" applyAlignment="1">
      <alignment horizontal="left" vertical="center"/>
    </xf>
    <xf numFmtId="0" fontId="34" fillId="34" borderId="10" xfId="44" applyFont="1" applyFill="1" applyBorder="1" applyAlignment="1">
      <alignment horizontal="left" vertical="center"/>
    </xf>
    <xf numFmtId="0" fontId="34" fillId="34" borderId="16" xfId="44" applyFont="1" applyFill="1" applyBorder="1" applyAlignment="1">
      <alignment horizontal="left" vertical="center"/>
    </xf>
    <xf numFmtId="14" fontId="34" fillId="0" borderId="19" xfId="44" applyNumberFormat="1" applyFont="1" applyBorder="1" applyAlignment="1" applyProtection="1">
      <alignment horizontal="center" vertical="center"/>
      <protection locked="0"/>
    </xf>
    <xf numFmtId="14" fontId="34" fillId="0" borderId="18" xfId="44" applyNumberFormat="1" applyFont="1" applyBorder="1" applyAlignment="1" applyProtection="1">
      <alignment horizontal="center" vertical="center"/>
      <protection locked="0"/>
    </xf>
    <xf numFmtId="0" fontId="37" fillId="33" borderId="15" xfId="44" applyFont="1" applyFill="1" applyBorder="1" applyAlignment="1" applyProtection="1">
      <alignment horizontal="center" vertical="center" wrapText="1"/>
      <protection locked="0"/>
    </xf>
    <xf numFmtId="0" fontId="37" fillId="33" borderId="11" xfId="44" applyFont="1" applyFill="1" applyBorder="1" applyAlignment="1" applyProtection="1">
      <alignment horizontal="center" vertical="center" wrapText="1"/>
      <protection locked="0"/>
    </xf>
    <xf numFmtId="0" fontId="37" fillId="33" borderId="13" xfId="44" applyFont="1" applyFill="1" applyBorder="1" applyAlignment="1" applyProtection="1">
      <alignment horizontal="center" vertical="center" wrapText="1"/>
      <protection locked="0"/>
    </xf>
    <xf numFmtId="14" fontId="34" fillId="0" borderId="0" xfId="44" applyNumberFormat="1" applyFont="1" applyAlignment="1" applyProtection="1">
      <alignment horizontal="center" vertical="center"/>
      <protection locked="0"/>
    </xf>
    <xf numFmtId="178" fontId="33" fillId="34" borderId="19" xfId="44" applyNumberFormat="1" applyFont="1" applyFill="1" applyBorder="1" applyAlignment="1">
      <alignment horizontal="center" vertical="center" wrapText="1"/>
    </xf>
    <xf numFmtId="0" fontId="33" fillId="34" borderId="11" xfId="44" applyFont="1" applyFill="1" applyBorder="1">
      <alignment vertical="center"/>
    </xf>
    <xf numFmtId="0" fontId="33" fillId="34" borderId="13" xfId="44" applyFont="1" applyFill="1" applyBorder="1">
      <alignment vertical="center"/>
    </xf>
    <xf numFmtId="14" fontId="34" fillId="0" borderId="28" xfId="44" applyNumberFormat="1" applyFont="1" applyBorder="1" applyAlignment="1" applyProtection="1">
      <alignment horizontal="center" vertical="center"/>
      <protection locked="0"/>
    </xf>
    <xf numFmtId="0" fontId="37" fillId="0" borderId="15" xfId="44" applyFont="1" applyBorder="1" applyAlignment="1">
      <alignment horizontal="center" vertical="center"/>
    </xf>
    <xf numFmtId="0" fontId="37" fillId="0" borderId="13" xfId="44" applyFont="1" applyBorder="1" applyAlignment="1">
      <alignment horizontal="center" vertical="center"/>
    </xf>
    <xf numFmtId="0" fontId="37" fillId="0" borderId="0" xfId="44" applyFont="1" applyAlignment="1">
      <alignment horizontal="left" vertical="center" wrapText="1"/>
    </xf>
    <xf numFmtId="0" fontId="37" fillId="0" borderId="11" xfId="44" applyFont="1" applyBorder="1" applyAlignment="1">
      <alignment horizontal="center" vertical="center"/>
    </xf>
    <xf numFmtId="0" fontId="33" fillId="34" borderId="15" xfId="44" applyFont="1" applyFill="1" applyBorder="1" applyAlignment="1" applyProtection="1">
      <alignment horizontal="left" vertical="center"/>
      <protection locked="0"/>
    </xf>
    <xf numFmtId="0" fontId="33" fillId="34" borderId="11" xfId="44" applyFont="1" applyFill="1" applyBorder="1" applyAlignment="1" applyProtection="1">
      <alignment horizontal="left" vertical="center"/>
      <protection locked="0"/>
    </xf>
    <xf numFmtId="58" fontId="44" fillId="0" borderId="0" xfId="44" applyNumberFormat="1" applyFont="1" applyFill="1" applyAlignment="1" applyProtection="1">
      <alignment horizontal="center" vertical="center"/>
      <protection locked="0"/>
    </xf>
    <xf numFmtId="0" fontId="37" fillId="33" borderId="11" xfId="44" applyFont="1" applyFill="1" applyBorder="1" applyAlignment="1">
      <alignment horizontal="center" vertical="center" wrapText="1" shrinkToFit="1"/>
    </xf>
    <xf numFmtId="38" fontId="36" fillId="34" borderId="41" xfId="45" applyFont="1" applyFill="1" applyBorder="1" applyAlignment="1" applyProtection="1">
      <alignment horizontal="center" vertical="center" shrinkToFit="1"/>
      <protection locked="0"/>
    </xf>
    <xf numFmtId="38" fontId="36" fillId="34" borderId="21" xfId="45" applyFont="1" applyFill="1" applyBorder="1" applyAlignment="1" applyProtection="1">
      <alignment horizontal="center" vertical="center" shrinkToFit="1"/>
      <protection locked="0"/>
    </xf>
    <xf numFmtId="38" fontId="36" fillId="34" borderId="39" xfId="45" applyFont="1" applyFill="1" applyBorder="1" applyAlignment="1" applyProtection="1">
      <alignment horizontal="center" vertical="center" shrinkToFit="1"/>
      <protection locked="0"/>
    </xf>
    <xf numFmtId="38" fontId="36" fillId="34" borderId="14" xfId="45" applyFont="1" applyFill="1" applyBorder="1" applyAlignment="1" applyProtection="1">
      <alignment horizontal="center" vertical="center" shrinkToFit="1"/>
      <protection locked="0"/>
    </xf>
    <xf numFmtId="0" fontId="35" fillId="0" borderId="0" xfId="44" applyFont="1" applyAlignment="1">
      <alignment horizontal="right" vertical="center"/>
    </xf>
    <xf numFmtId="0" fontId="42" fillId="0" borderId="0" xfId="44" applyFont="1" applyAlignment="1">
      <alignment horizontal="center" vertical="center"/>
    </xf>
    <xf numFmtId="0" fontId="37" fillId="0" borderId="44" xfId="44" applyFont="1" applyBorder="1" applyAlignment="1">
      <alignment horizontal="center" vertical="center"/>
    </xf>
    <xf numFmtId="0" fontId="37" fillId="0" borderId="43" xfId="44" applyFont="1" applyBorder="1" applyAlignment="1">
      <alignment horizontal="center" vertical="center"/>
    </xf>
    <xf numFmtId="0" fontId="37" fillId="0" borderId="42" xfId="44" applyFont="1" applyBorder="1" applyAlignment="1">
      <alignment horizontal="center" vertical="center"/>
    </xf>
    <xf numFmtId="14" fontId="34" fillId="34" borderId="10" xfId="44" applyNumberFormat="1" applyFont="1" applyFill="1" applyBorder="1" applyAlignment="1" applyProtection="1">
      <alignment horizontal="center" vertical="center"/>
      <protection locked="0"/>
    </xf>
    <xf numFmtId="178" fontId="33" fillId="34" borderId="22" xfId="44" applyNumberFormat="1" applyFont="1" applyFill="1" applyBorder="1" applyAlignment="1">
      <alignment horizontal="center" vertical="center" wrapText="1"/>
    </xf>
    <xf numFmtId="178" fontId="33" fillId="34" borderId="21" xfId="44" applyNumberFormat="1" applyFont="1" applyFill="1" applyBorder="1" applyAlignment="1">
      <alignment horizontal="center" vertical="center" wrapText="1"/>
    </xf>
    <xf numFmtId="0" fontId="34" fillId="34" borderId="21" xfId="44" applyFont="1" applyFill="1" applyBorder="1" applyAlignment="1">
      <alignment horizontal="center" vertical="center"/>
    </xf>
    <xf numFmtId="0" fontId="34" fillId="34" borderId="26" xfId="44" applyFont="1" applyFill="1" applyBorder="1" applyAlignment="1">
      <alignment horizontal="center" vertical="center"/>
    </xf>
    <xf numFmtId="0" fontId="34" fillId="34" borderId="10" xfId="44" applyFont="1" applyFill="1" applyBorder="1" applyAlignment="1">
      <alignment horizontal="center" vertical="center"/>
    </xf>
    <xf numFmtId="0" fontId="34" fillId="34" borderId="16" xfId="44" applyFont="1" applyFill="1" applyBorder="1" applyAlignment="1">
      <alignment horizontal="center" vertical="center"/>
    </xf>
    <xf numFmtId="177" fontId="36" fillId="34" borderId="20" xfId="44" applyNumberFormat="1" applyFont="1" applyFill="1" applyBorder="1" applyAlignment="1" applyProtection="1">
      <alignment horizontal="center" vertical="center"/>
      <protection locked="0"/>
    </xf>
    <xf numFmtId="177" fontId="36" fillId="34" borderId="19" xfId="44" applyNumberFormat="1" applyFont="1" applyFill="1" applyBorder="1" applyAlignment="1" applyProtection="1">
      <alignment horizontal="center" vertical="center"/>
      <protection locked="0"/>
    </xf>
    <xf numFmtId="177" fontId="36" fillId="34" borderId="25" xfId="44" applyNumberFormat="1" applyFont="1" applyFill="1" applyBorder="1" applyAlignment="1" applyProtection="1">
      <alignment horizontal="center" vertical="center"/>
      <protection locked="0"/>
    </xf>
    <xf numFmtId="0" fontId="37" fillId="0" borderId="22" xfId="44" applyFont="1" applyBorder="1" applyAlignment="1">
      <alignment horizontal="center" vertical="center" wrapText="1"/>
    </xf>
    <xf numFmtId="0" fontId="37" fillId="0" borderId="21" xfId="44" applyFont="1" applyBorder="1" applyAlignment="1">
      <alignment horizontal="center" vertical="center" wrapText="1"/>
    </xf>
    <xf numFmtId="0" fontId="37" fillId="0" borderId="26" xfId="44" applyFont="1" applyBorder="1" applyAlignment="1">
      <alignment horizontal="center" vertical="center" wrapText="1"/>
    </xf>
    <xf numFmtId="38" fontId="36" fillId="34" borderId="11" xfId="45" applyFont="1" applyFill="1" applyBorder="1" applyAlignment="1" applyProtection="1">
      <alignment horizontal="center" vertical="center"/>
    </xf>
    <xf numFmtId="177" fontId="37" fillId="0" borderId="25" xfId="44" applyNumberFormat="1" applyFont="1" applyBorder="1" applyAlignment="1" applyProtection="1">
      <alignment horizontal="center" vertical="center"/>
      <protection locked="0"/>
    </xf>
    <xf numFmtId="177" fontId="37" fillId="0" borderId="24" xfId="44" applyNumberFormat="1" applyFont="1" applyBorder="1" applyAlignment="1" applyProtection="1">
      <alignment horizontal="center" vertical="center"/>
      <protection locked="0"/>
    </xf>
    <xf numFmtId="177" fontId="37" fillId="0" borderId="27" xfId="44" applyNumberFormat="1" applyFont="1" applyBorder="1" applyAlignment="1" applyProtection="1">
      <alignment horizontal="center" vertical="center"/>
      <protection locked="0"/>
    </xf>
    <xf numFmtId="14" fontId="33" fillId="34" borderId="25" xfId="44" applyNumberFormat="1" applyFont="1" applyFill="1" applyBorder="1" applyAlignment="1">
      <alignment horizontal="center" vertical="center" wrapText="1"/>
    </xf>
    <xf numFmtId="14" fontId="33" fillId="34" borderId="24" xfId="44" applyNumberFormat="1" applyFont="1" applyFill="1" applyBorder="1" applyAlignment="1">
      <alignment horizontal="center" vertical="center" wrapText="1"/>
    </xf>
    <xf numFmtId="14" fontId="33" fillId="34" borderId="27" xfId="44" applyNumberFormat="1" applyFont="1" applyFill="1" applyBorder="1" applyAlignment="1">
      <alignment horizontal="center" vertical="center" wrapText="1"/>
    </xf>
    <xf numFmtId="38" fontId="36" fillId="34" borderId="21" xfId="45" applyFont="1" applyFill="1" applyBorder="1" applyAlignment="1" applyProtection="1">
      <alignment horizontal="center" vertical="center"/>
    </xf>
    <xf numFmtId="0" fontId="37" fillId="33" borderId="44" xfId="44" applyFont="1" applyFill="1" applyBorder="1" applyAlignment="1">
      <alignment horizontal="center" vertical="center" wrapText="1" shrinkToFit="1"/>
    </xf>
    <xf numFmtId="0" fontId="37" fillId="33" borderId="43" xfId="44" applyFont="1" applyFill="1" applyBorder="1" applyAlignment="1">
      <alignment horizontal="center" vertical="center" wrapText="1" shrinkToFit="1"/>
    </xf>
    <xf numFmtId="0" fontId="37" fillId="33" borderId="42" xfId="44" applyFont="1" applyFill="1" applyBorder="1" applyAlignment="1">
      <alignment horizontal="center" vertical="center" wrapText="1" shrinkToFit="1"/>
    </xf>
    <xf numFmtId="14" fontId="36" fillId="34" borderId="41" xfId="44" applyNumberFormat="1" applyFont="1" applyFill="1" applyBorder="1" applyAlignment="1" applyProtection="1">
      <alignment horizontal="center" vertical="center"/>
      <protection locked="0"/>
    </xf>
    <xf numFmtId="14" fontId="36" fillId="34" borderId="21" xfId="44" applyNumberFormat="1" applyFont="1" applyFill="1" applyBorder="1" applyAlignment="1" applyProtection="1">
      <alignment horizontal="center" vertical="center"/>
      <protection locked="0"/>
    </xf>
    <xf numFmtId="14" fontId="36" fillId="34" borderId="40" xfId="44" applyNumberFormat="1" applyFont="1" applyFill="1" applyBorder="1" applyAlignment="1" applyProtection="1">
      <alignment horizontal="center" vertical="center"/>
      <protection locked="0"/>
    </xf>
    <xf numFmtId="14" fontId="36" fillId="34" borderId="50" xfId="44" applyNumberFormat="1" applyFont="1" applyFill="1" applyBorder="1" applyAlignment="1" applyProtection="1">
      <alignment horizontal="center" vertical="center"/>
      <protection locked="0"/>
    </xf>
    <xf numFmtId="14" fontId="36" fillId="34" borderId="10" xfId="44" applyNumberFormat="1" applyFont="1" applyFill="1" applyBorder="1" applyAlignment="1" applyProtection="1">
      <alignment horizontal="center" vertical="center"/>
      <protection locked="0"/>
    </xf>
    <xf numFmtId="14" fontId="36" fillId="34" borderId="49" xfId="44" applyNumberFormat="1" applyFont="1" applyFill="1" applyBorder="1" applyAlignment="1" applyProtection="1">
      <alignment horizontal="center" vertical="center"/>
      <protection locked="0"/>
    </xf>
    <xf numFmtId="0" fontId="61" fillId="34" borderId="22" xfId="44" applyFont="1" applyFill="1" applyBorder="1" applyAlignment="1" applyProtection="1">
      <alignment horizontal="center" vertical="center" wrapText="1"/>
      <protection locked="0"/>
    </xf>
    <xf numFmtId="0" fontId="61" fillId="34" borderId="21" xfId="44" applyFont="1" applyFill="1" applyBorder="1" applyAlignment="1" applyProtection="1">
      <alignment horizontal="center" vertical="center" wrapText="1"/>
      <protection locked="0"/>
    </xf>
    <xf numFmtId="0" fontId="61" fillId="34" borderId="26" xfId="44" applyFont="1" applyFill="1" applyBorder="1" applyAlignment="1" applyProtection="1">
      <alignment horizontal="center" vertical="center" wrapText="1"/>
      <protection locked="0"/>
    </xf>
    <xf numFmtId="0" fontId="61" fillId="34" borderId="17" xfId="44" applyFont="1" applyFill="1" applyBorder="1" applyAlignment="1" applyProtection="1">
      <alignment horizontal="center" vertical="center" wrapText="1"/>
      <protection locked="0"/>
    </xf>
    <xf numFmtId="0" fontId="61" fillId="34" borderId="10" xfId="44" applyFont="1" applyFill="1" applyBorder="1" applyAlignment="1" applyProtection="1">
      <alignment horizontal="center" vertical="center" wrapText="1"/>
      <protection locked="0"/>
    </xf>
    <xf numFmtId="0" fontId="61" fillId="34" borderId="0" xfId="44" applyFont="1" applyFill="1" applyAlignment="1" applyProtection="1">
      <alignment horizontal="center" vertical="center" wrapText="1"/>
      <protection locked="0"/>
    </xf>
    <xf numFmtId="0" fontId="61" fillId="34" borderId="28" xfId="44" applyFont="1" applyFill="1" applyBorder="1" applyAlignment="1" applyProtection="1">
      <alignment horizontal="center" vertical="center" wrapText="1"/>
      <protection locked="0"/>
    </xf>
    <xf numFmtId="0" fontId="36" fillId="36" borderId="21" xfId="44" applyFont="1" applyFill="1" applyBorder="1" applyAlignment="1">
      <alignment horizontal="center" vertical="center"/>
    </xf>
    <xf numFmtId="0" fontId="36" fillId="36" borderId="10" xfId="44" applyFont="1" applyFill="1" applyBorder="1" applyAlignment="1">
      <alignment horizontal="center" vertical="center"/>
    </xf>
    <xf numFmtId="0" fontId="36" fillId="34" borderId="21" xfId="44" applyFont="1" applyFill="1" applyBorder="1" applyAlignment="1" applyProtection="1">
      <alignment horizontal="center" vertical="center"/>
      <protection locked="0"/>
    </xf>
    <xf numFmtId="0" fontId="36" fillId="34" borderId="30" xfId="44" applyFont="1" applyFill="1" applyBorder="1" applyAlignment="1" applyProtection="1">
      <alignment horizontal="center" vertical="center"/>
      <protection locked="0"/>
    </xf>
    <xf numFmtId="0" fontId="34" fillId="0" borderId="21" xfId="44" applyFont="1" applyBorder="1" applyAlignment="1">
      <alignment horizontal="center" vertical="center"/>
    </xf>
    <xf numFmtId="0" fontId="34" fillId="0" borderId="30" xfId="44" applyFont="1" applyBorder="1" applyAlignment="1">
      <alignment horizontal="center" vertical="center"/>
    </xf>
    <xf numFmtId="14" fontId="36" fillId="34" borderId="12" xfId="44" applyNumberFormat="1" applyFont="1" applyFill="1" applyBorder="1" applyAlignment="1" applyProtection="1">
      <alignment horizontal="center" vertical="center"/>
      <protection locked="0"/>
    </xf>
    <xf numFmtId="14" fontId="36" fillId="34" borderId="0" xfId="44" applyNumberFormat="1" applyFont="1" applyFill="1" applyAlignment="1" applyProtection="1">
      <alignment horizontal="center" vertical="center"/>
      <protection locked="0"/>
    </xf>
    <xf numFmtId="14" fontId="36" fillId="34" borderId="48" xfId="44" applyNumberFormat="1" applyFont="1" applyFill="1" applyBorder="1" applyAlignment="1" applyProtection="1">
      <alignment horizontal="center" vertical="center"/>
      <protection locked="0"/>
    </xf>
    <xf numFmtId="14" fontId="36" fillId="34" borderId="47" xfId="44" applyNumberFormat="1" applyFont="1" applyFill="1" applyBorder="1" applyAlignment="1" applyProtection="1">
      <alignment horizontal="center" vertical="center"/>
      <protection locked="0"/>
    </xf>
    <xf numFmtId="14" fontId="36" fillId="34" borderId="46" xfId="44" applyNumberFormat="1" applyFont="1" applyFill="1" applyBorder="1" applyAlignment="1" applyProtection="1">
      <alignment horizontal="center" vertical="center"/>
      <protection locked="0"/>
    </xf>
    <xf numFmtId="14" fontId="36" fillId="34" borderId="45" xfId="44" applyNumberFormat="1" applyFont="1" applyFill="1" applyBorder="1" applyAlignment="1" applyProtection="1">
      <alignment horizontal="center" vertical="center"/>
      <protection locked="0"/>
    </xf>
    <xf numFmtId="0" fontId="42" fillId="0" borderId="0" xfId="44" applyFont="1" applyAlignment="1">
      <alignment vertical="center" wrapText="1"/>
    </xf>
    <xf numFmtId="0" fontId="36" fillId="34" borderId="10" xfId="44" applyFont="1" applyFill="1" applyBorder="1" applyAlignment="1" applyProtection="1">
      <alignment horizontal="center" vertical="center"/>
      <protection locked="0"/>
    </xf>
    <xf numFmtId="0" fontId="37" fillId="33" borderId="15" xfId="44" applyFont="1" applyFill="1" applyBorder="1" applyAlignment="1">
      <alignment horizontal="center" vertical="center" wrapText="1" shrinkToFit="1"/>
    </xf>
    <xf numFmtId="0" fontId="37" fillId="33" borderId="13" xfId="44" applyFont="1" applyFill="1" applyBorder="1" applyAlignment="1">
      <alignment horizontal="center" vertical="center" wrapText="1" shrinkToFit="1"/>
    </xf>
    <xf numFmtId="177" fontId="37" fillId="0" borderId="17" xfId="44" applyNumberFormat="1" applyFont="1" applyBorder="1" applyAlignment="1" applyProtection="1">
      <alignment horizontal="center" vertical="center"/>
      <protection locked="0"/>
    </xf>
    <xf numFmtId="177" fontId="37" fillId="0" borderId="10" xfId="44" applyNumberFormat="1" applyFont="1" applyBorder="1" applyAlignment="1" applyProtection="1">
      <alignment horizontal="center" vertical="center"/>
      <protection locked="0"/>
    </xf>
    <xf numFmtId="177" fontId="37" fillId="0" borderId="16" xfId="44" applyNumberFormat="1" applyFont="1" applyBorder="1" applyAlignment="1" applyProtection="1">
      <alignment horizontal="center" vertical="center"/>
      <protection locked="0"/>
    </xf>
    <xf numFmtId="0" fontId="34" fillId="34" borderId="22" xfId="44" applyFont="1" applyFill="1" applyBorder="1" applyAlignment="1">
      <alignment horizontal="center" vertical="center"/>
    </xf>
    <xf numFmtId="0" fontId="34" fillId="34" borderId="17" xfId="44" applyFont="1" applyFill="1" applyBorder="1" applyAlignment="1">
      <alignment horizontal="center" vertical="center"/>
    </xf>
    <xf numFmtId="58" fontId="41" fillId="0" borderId="0" xfId="44" applyNumberFormat="1" applyFont="1" applyFill="1" applyAlignment="1" applyProtection="1">
      <alignment horizontal="center" vertical="center"/>
      <protection locked="0"/>
    </xf>
    <xf numFmtId="178" fontId="43" fillId="34" borderId="19" xfId="44" applyNumberFormat="1" applyFont="1" applyFill="1" applyBorder="1" applyAlignment="1">
      <alignment horizontal="center" vertical="center" wrapText="1"/>
    </xf>
    <xf numFmtId="38" fontId="57" fillId="34" borderId="11" xfId="45" applyFont="1" applyFill="1" applyBorder="1" applyAlignment="1" applyProtection="1">
      <alignment horizontal="center" vertical="center"/>
    </xf>
    <xf numFmtId="38" fontId="57" fillId="34" borderId="15" xfId="45" applyFont="1" applyFill="1" applyBorder="1" applyAlignment="1" applyProtection="1">
      <alignment horizontal="center" vertical="center" shrinkToFit="1"/>
      <protection locked="0"/>
    </xf>
    <xf numFmtId="38" fontId="57" fillId="34" borderId="11" xfId="45" applyFont="1" applyFill="1" applyBorder="1" applyAlignment="1" applyProtection="1">
      <alignment horizontal="center" vertical="center" shrinkToFit="1"/>
      <protection locked="0"/>
    </xf>
    <xf numFmtId="0" fontId="37" fillId="33" borderId="11" xfId="44" applyFont="1" applyFill="1" applyBorder="1" applyAlignment="1">
      <alignment horizontal="center" vertical="center"/>
    </xf>
    <xf numFmtId="0" fontId="37" fillId="33" borderId="13" xfId="44" applyFont="1" applyFill="1" applyBorder="1" applyAlignment="1">
      <alignment horizontal="center" vertical="center"/>
    </xf>
    <xf numFmtId="176" fontId="57" fillId="34" borderId="17" xfId="45" applyNumberFormat="1" applyFont="1" applyFill="1" applyBorder="1" applyAlignment="1" applyProtection="1">
      <alignment horizontal="center" vertical="center"/>
    </xf>
    <xf numFmtId="176" fontId="57" fillId="34" borderId="10" xfId="45" applyNumberFormat="1" applyFont="1" applyFill="1" applyBorder="1" applyAlignment="1" applyProtection="1">
      <alignment horizontal="center" vertical="center"/>
    </xf>
    <xf numFmtId="38" fontId="57" fillId="34" borderId="21" xfId="45" applyFont="1" applyFill="1" applyBorder="1" applyAlignment="1" applyProtection="1">
      <alignment horizontal="center" vertical="center"/>
    </xf>
    <xf numFmtId="38" fontId="57" fillId="34" borderId="22" xfId="45" applyFont="1" applyFill="1" applyBorder="1" applyAlignment="1" applyProtection="1">
      <alignment horizontal="center" vertical="center" shrinkToFit="1"/>
      <protection locked="0"/>
    </xf>
    <xf numFmtId="38" fontId="57" fillId="34" borderId="21" xfId="45" applyFont="1" applyFill="1" applyBorder="1" applyAlignment="1" applyProtection="1">
      <alignment horizontal="center" vertical="center" shrinkToFit="1"/>
      <protection locked="0"/>
    </xf>
    <xf numFmtId="176" fontId="33" fillId="34" borderId="15" xfId="45" applyNumberFormat="1" applyFont="1" applyFill="1" applyBorder="1" applyAlignment="1" applyProtection="1">
      <alignment horizontal="center" vertical="center"/>
    </xf>
    <xf numFmtId="0" fontId="37" fillId="33" borderId="21" xfId="44" applyFont="1" applyFill="1" applyBorder="1" applyAlignment="1">
      <alignment horizontal="center" vertical="center"/>
    </xf>
    <xf numFmtId="0" fontId="37" fillId="33" borderId="26" xfId="44" applyFont="1" applyFill="1" applyBorder="1" applyAlignment="1">
      <alignment horizontal="center" vertical="center"/>
    </xf>
    <xf numFmtId="177" fontId="33" fillId="34" borderId="20" xfId="44" applyNumberFormat="1" applyFont="1" applyFill="1" applyBorder="1" applyAlignment="1" applyProtection="1">
      <alignment horizontal="center" vertical="center" shrinkToFit="1"/>
      <protection locked="0"/>
    </xf>
    <xf numFmtId="177" fontId="33" fillId="34" borderId="19" xfId="44" applyNumberFormat="1" applyFont="1" applyFill="1" applyBorder="1" applyAlignment="1" applyProtection="1">
      <alignment horizontal="center" vertical="center" shrinkToFit="1"/>
      <protection locked="0"/>
    </xf>
    <xf numFmtId="179" fontId="37" fillId="0" borderId="19" xfId="44" applyNumberFormat="1" applyFont="1" applyBorder="1" applyAlignment="1" applyProtection="1">
      <alignment horizontal="center" vertical="center" wrapText="1"/>
      <protection locked="0"/>
    </xf>
    <xf numFmtId="177" fontId="33" fillId="34" borderId="25" xfId="44" applyNumberFormat="1" applyFont="1" applyFill="1" applyBorder="1" applyAlignment="1" applyProtection="1">
      <alignment horizontal="center" vertical="center" shrinkToFit="1"/>
      <protection locked="0"/>
    </xf>
    <xf numFmtId="177" fontId="33" fillId="34" borderId="24" xfId="44" applyNumberFormat="1" applyFont="1" applyFill="1" applyBorder="1" applyAlignment="1" applyProtection="1">
      <alignment horizontal="center" vertical="center" shrinkToFit="1"/>
      <protection locked="0"/>
    </xf>
    <xf numFmtId="0" fontId="33" fillId="34" borderId="21" xfId="44" applyFont="1" applyFill="1" applyBorder="1" applyAlignment="1">
      <alignment horizontal="center" vertical="center"/>
    </xf>
    <xf numFmtId="0" fontId="33" fillId="34" borderId="10" xfId="44" applyFont="1" applyFill="1" applyBorder="1" applyAlignment="1">
      <alignment horizontal="center" vertical="center"/>
    </xf>
    <xf numFmtId="14" fontId="33" fillId="34" borderId="12" xfId="44" applyNumberFormat="1" applyFont="1" applyFill="1" applyBorder="1" applyAlignment="1">
      <alignment horizontal="center" vertical="center" shrinkToFit="1"/>
    </xf>
    <xf numFmtId="14" fontId="33" fillId="34" borderId="0" xfId="44" applyNumberFormat="1" applyFont="1" applyFill="1" applyAlignment="1">
      <alignment horizontal="center" vertical="center" shrinkToFit="1"/>
    </xf>
    <xf numFmtId="14" fontId="33" fillId="34" borderId="48" xfId="44" applyNumberFormat="1" applyFont="1" applyFill="1" applyBorder="1" applyAlignment="1">
      <alignment horizontal="center" vertical="center" shrinkToFit="1"/>
    </xf>
    <xf numFmtId="14" fontId="33" fillId="34" borderId="50" xfId="44" applyNumberFormat="1" applyFont="1" applyFill="1" applyBorder="1" applyAlignment="1">
      <alignment horizontal="center" vertical="center" shrinkToFit="1"/>
    </xf>
    <xf numFmtId="14" fontId="33" fillId="34" borderId="10" xfId="44" applyNumberFormat="1" applyFont="1" applyFill="1" applyBorder="1" applyAlignment="1">
      <alignment horizontal="center" vertical="center" shrinkToFit="1"/>
    </xf>
    <xf numFmtId="14" fontId="33" fillId="34" borderId="49" xfId="44" applyNumberFormat="1" applyFont="1" applyFill="1" applyBorder="1" applyAlignment="1">
      <alignment horizontal="center" vertical="center" shrinkToFit="1"/>
    </xf>
    <xf numFmtId="179" fontId="55" fillId="0" borderId="26" xfId="44" applyNumberFormat="1" applyFont="1" applyBorder="1" applyAlignment="1" applyProtection="1">
      <alignment horizontal="center" vertical="center"/>
      <protection locked="0"/>
    </xf>
    <xf numFmtId="179" fontId="55" fillId="0" borderId="16" xfId="44" applyNumberFormat="1" applyFont="1" applyBorder="1" applyAlignment="1" applyProtection="1">
      <alignment horizontal="center" vertical="center"/>
      <protection locked="0"/>
    </xf>
    <xf numFmtId="14" fontId="33" fillId="34" borderId="41" xfId="44" applyNumberFormat="1" applyFont="1" applyFill="1" applyBorder="1" applyAlignment="1">
      <alignment horizontal="center" vertical="center" shrinkToFit="1"/>
    </xf>
    <xf numFmtId="14" fontId="33" fillId="34" borderId="21" xfId="44" applyNumberFormat="1" applyFont="1" applyFill="1" applyBorder="1" applyAlignment="1">
      <alignment horizontal="center" vertical="center" shrinkToFit="1"/>
    </xf>
    <xf numFmtId="14" fontId="33" fillId="34" borderId="40" xfId="44" applyNumberFormat="1" applyFont="1" applyFill="1" applyBorder="1" applyAlignment="1">
      <alignment horizontal="center" vertical="center" shrinkToFit="1"/>
    </xf>
    <xf numFmtId="14" fontId="33" fillId="34" borderId="47" xfId="44" applyNumberFormat="1" applyFont="1" applyFill="1" applyBorder="1" applyAlignment="1">
      <alignment horizontal="center" vertical="center" shrinkToFit="1"/>
    </xf>
    <xf numFmtId="14" fontId="33" fillId="34" borderId="46" xfId="44" applyNumberFormat="1" applyFont="1" applyFill="1" applyBorder="1" applyAlignment="1">
      <alignment horizontal="center" vertical="center" shrinkToFit="1"/>
    </xf>
    <xf numFmtId="14" fontId="33" fillId="34" borderId="45" xfId="44" applyNumberFormat="1" applyFont="1" applyFill="1" applyBorder="1" applyAlignment="1">
      <alignment horizontal="center" vertical="center" shrinkToFit="1"/>
    </xf>
    <xf numFmtId="0" fontId="37" fillId="0" borderId="15" xfId="44" applyFont="1" applyBorder="1" applyAlignment="1">
      <alignment horizontal="center" vertical="center" shrinkToFit="1"/>
    </xf>
    <xf numFmtId="0" fontId="37" fillId="0" borderId="11" xfId="44" applyFont="1" applyBorder="1" applyAlignment="1">
      <alignment horizontal="center" vertical="center" shrinkToFit="1"/>
    </xf>
    <xf numFmtId="0" fontId="37" fillId="0" borderId="13" xfId="44" applyFont="1" applyBorder="1" applyAlignment="1">
      <alignment horizontal="center" vertical="center" shrinkToFit="1"/>
    </xf>
    <xf numFmtId="0" fontId="37" fillId="0" borderId="54" xfId="44" applyFont="1" applyBorder="1" applyAlignment="1">
      <alignment horizontal="center" vertical="center" shrinkToFit="1"/>
    </xf>
    <xf numFmtId="0" fontId="37" fillId="0" borderId="53" xfId="44" applyFont="1" applyBorder="1" applyAlignment="1">
      <alignment horizontal="center" vertical="center" shrinkToFit="1"/>
    </xf>
    <xf numFmtId="0" fontId="37" fillId="0" borderId="52" xfId="44" applyFont="1" applyBorder="1" applyAlignment="1">
      <alignment horizontal="center" vertical="center" shrinkToFit="1"/>
    </xf>
    <xf numFmtId="0" fontId="37" fillId="0" borderId="51" xfId="44" applyFont="1" applyBorder="1" applyAlignment="1">
      <alignment horizontal="center" vertical="center"/>
    </xf>
    <xf numFmtId="179" fontId="37" fillId="0" borderId="24" xfId="44" applyNumberFormat="1" applyFont="1" applyBorder="1" applyAlignment="1" applyProtection="1">
      <alignment horizontal="center" vertical="center" wrapText="1"/>
      <protection locked="0"/>
    </xf>
    <xf numFmtId="14" fontId="33" fillId="34" borderId="21" xfId="44" applyNumberFormat="1" applyFont="1" applyFill="1" applyBorder="1" applyAlignment="1" applyProtection="1">
      <alignment horizontal="center" vertical="center" shrinkToFit="1"/>
      <protection locked="0"/>
    </xf>
    <xf numFmtId="14" fontId="33" fillId="34" borderId="10" xfId="44" applyNumberFormat="1" applyFont="1" applyFill="1" applyBorder="1" applyAlignment="1" applyProtection="1">
      <alignment horizontal="center" vertical="center" shrinkToFit="1"/>
      <protection locked="0"/>
    </xf>
    <xf numFmtId="177" fontId="37" fillId="0" borderId="20" xfId="44" applyNumberFormat="1" applyFont="1" applyBorder="1" applyAlignment="1" applyProtection="1">
      <alignment horizontal="center" vertical="center"/>
      <protection locked="0"/>
    </xf>
    <xf numFmtId="177" fontId="37" fillId="0" borderId="19" xfId="44" applyNumberFormat="1" applyFont="1" applyBorder="1" applyAlignment="1" applyProtection="1">
      <alignment horizontal="center" vertical="center"/>
      <protection locked="0"/>
    </xf>
    <xf numFmtId="177" fontId="37" fillId="0" borderId="18" xfId="44" applyNumberFormat="1" applyFont="1" applyBorder="1" applyAlignment="1" applyProtection="1">
      <alignment horizontal="center" vertical="center"/>
      <protection locked="0"/>
    </xf>
    <xf numFmtId="0" fontId="61" fillId="34" borderId="22" xfId="44" applyFont="1" applyFill="1" applyBorder="1" applyAlignment="1" applyProtection="1">
      <alignment horizontal="center" vertical="center"/>
      <protection locked="0"/>
    </xf>
    <xf numFmtId="0" fontId="61" fillId="34" borderId="21" xfId="44" applyFont="1" applyFill="1" applyBorder="1" applyAlignment="1" applyProtection="1">
      <alignment horizontal="center" vertical="center"/>
      <protection locked="0"/>
    </xf>
    <xf numFmtId="0" fontId="61" fillId="34" borderId="26" xfId="44" applyFont="1" applyFill="1" applyBorder="1" applyAlignment="1" applyProtection="1">
      <alignment horizontal="center" vertical="center"/>
      <protection locked="0"/>
    </xf>
    <xf numFmtId="0" fontId="61" fillId="34" borderId="23" xfId="44" applyFont="1" applyFill="1" applyBorder="1" applyAlignment="1" applyProtection="1">
      <alignment horizontal="center" vertical="center"/>
      <protection locked="0"/>
    </xf>
    <xf numFmtId="0" fontId="61" fillId="34" borderId="0" xfId="44" applyFont="1" applyFill="1" applyAlignment="1" applyProtection="1">
      <alignment horizontal="center" vertical="center"/>
      <protection locked="0"/>
    </xf>
    <xf numFmtId="0" fontId="61" fillId="34" borderId="28" xfId="44" applyFont="1" applyFill="1" applyBorder="1" applyAlignment="1" applyProtection="1">
      <alignment horizontal="center" vertical="center"/>
      <protection locked="0"/>
    </xf>
    <xf numFmtId="58" fontId="55" fillId="0" borderId="21" xfId="44" applyNumberFormat="1" applyFont="1" applyBorder="1" applyAlignment="1" applyProtection="1">
      <alignment horizontal="center" vertical="center" shrinkToFit="1"/>
      <protection locked="0"/>
    </xf>
    <xf numFmtId="58" fontId="55" fillId="0" borderId="10" xfId="44" applyNumberFormat="1" applyFont="1" applyBorder="1" applyAlignment="1" applyProtection="1">
      <alignment horizontal="center" vertical="center" shrinkToFit="1"/>
      <protection locked="0"/>
    </xf>
    <xf numFmtId="14" fontId="33" fillId="34" borderId="0" xfId="44" applyNumberFormat="1" applyFont="1" applyFill="1" applyAlignment="1" applyProtection="1">
      <alignment horizontal="center" vertical="center" shrinkToFit="1"/>
      <protection locked="0"/>
    </xf>
    <xf numFmtId="179" fontId="55" fillId="0" borderId="28" xfId="44" applyNumberFormat="1" applyFont="1" applyBorder="1" applyAlignment="1" applyProtection="1">
      <alignment horizontal="center" vertical="center"/>
      <protection locked="0"/>
    </xf>
    <xf numFmtId="0" fontId="37" fillId="0" borderId="29" xfId="44" applyFont="1" applyBorder="1" applyAlignment="1">
      <alignment horizontal="center" vertical="center"/>
    </xf>
    <xf numFmtId="0" fontId="57" fillId="36" borderId="21" xfId="44" applyFont="1" applyFill="1" applyBorder="1" applyAlignment="1">
      <alignment horizontal="center" vertical="center"/>
    </xf>
    <xf numFmtId="0" fontId="57" fillId="36" borderId="10" xfId="44" applyFont="1" applyFill="1" applyBorder="1" applyAlignment="1">
      <alignment horizontal="center" vertical="center"/>
    </xf>
    <xf numFmtId="0" fontId="31" fillId="0" borderId="22" xfId="44" applyFont="1" applyBorder="1" applyAlignment="1">
      <alignment horizontal="center" vertical="center" wrapText="1"/>
    </xf>
    <xf numFmtId="0" fontId="31" fillId="0" borderId="21" xfId="44" applyFont="1" applyBorder="1" applyAlignment="1">
      <alignment horizontal="center" vertical="center" wrapText="1"/>
    </xf>
    <xf numFmtId="0" fontId="31" fillId="0" borderId="26" xfId="44" applyFont="1" applyBorder="1" applyAlignment="1">
      <alignment horizontal="center" vertical="center" wrapText="1"/>
    </xf>
    <xf numFmtId="0" fontId="31" fillId="0" borderId="17" xfId="44" applyFont="1" applyBorder="1" applyAlignment="1">
      <alignment horizontal="center" vertical="center" wrapText="1"/>
    </xf>
    <xf numFmtId="0" fontId="31" fillId="0" borderId="10" xfId="44" applyFont="1" applyBorder="1" applyAlignment="1">
      <alignment horizontal="center" vertical="center" wrapText="1"/>
    </xf>
    <xf numFmtId="0" fontId="31" fillId="0" borderId="16" xfId="44" applyFont="1" applyBorder="1" applyAlignment="1">
      <alignment horizontal="center" vertical="center" wrapText="1"/>
    </xf>
    <xf numFmtId="0" fontId="49" fillId="0" borderId="0" xfId="44" applyFont="1" applyAlignment="1">
      <alignment horizontal="left" vertical="center"/>
    </xf>
    <xf numFmtId="180" fontId="84" fillId="0" borderId="68" xfId="0" applyNumberFormat="1" applyFont="1" applyBorder="1" applyAlignment="1">
      <alignment horizontal="center" vertical="center" shrinkToFit="1"/>
    </xf>
    <xf numFmtId="0" fontId="70" fillId="33" borderId="0" xfId="0" applyFont="1" applyFill="1" applyAlignment="1">
      <alignment horizontal="left" vertical="center" wrapText="1"/>
    </xf>
    <xf numFmtId="0" fontId="73" fillId="33" borderId="0" xfId="0" applyFont="1" applyFill="1" applyAlignment="1">
      <alignment horizontal="left" vertical="center" wrapText="1"/>
    </xf>
    <xf numFmtId="0" fontId="75" fillId="33" borderId="0" xfId="0" applyFont="1" applyFill="1" applyAlignment="1">
      <alignment horizontal="left" vertical="center" wrapText="1"/>
    </xf>
    <xf numFmtId="0" fontId="81" fillId="0" borderId="0" xfId="0" applyFont="1" applyAlignment="1">
      <alignment horizontal="left" vertical="top" wrapText="1"/>
    </xf>
    <xf numFmtId="0" fontId="67" fillId="37" borderId="0" xfId="47" applyFont="1" applyFill="1" applyAlignment="1">
      <alignment horizontal="center" vertical="center"/>
    </xf>
    <xf numFmtId="0" fontId="73" fillId="33" borderId="0" xfId="0" applyFont="1" applyFill="1" applyAlignment="1">
      <alignment horizontal="center" vertical="center" wrapText="1"/>
    </xf>
    <xf numFmtId="0" fontId="76" fillId="35" borderId="0" xfId="0" applyFont="1" applyFill="1" applyAlignment="1">
      <alignment horizontal="left" vertical="center" wrapText="1"/>
    </xf>
    <xf numFmtId="0" fontId="75" fillId="33" borderId="0" xfId="0" applyFont="1" applyFill="1" applyAlignment="1">
      <alignment horizontal="left" vertical="center"/>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6" builtinId="6"/>
    <cellStyle name="桁区切り 2" xfId="45"/>
    <cellStyle name="桁区切り 3"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 3" xfId="42"/>
    <cellStyle name="標準 4" xfId="47"/>
    <cellStyle name="良い" xfId="6" builtinId="26" customBuiltin="1"/>
  </cellStyles>
  <dxfs count="42">
    <dxf>
      <font>
        <b/>
        <i val="0"/>
        <color rgb="FF0033CC"/>
      </font>
    </dxf>
    <dxf>
      <font>
        <b/>
        <i val="0"/>
        <strike val="0"/>
        <color rgb="FFFF0000"/>
      </font>
    </dxf>
    <dxf>
      <font>
        <b/>
        <i val="0"/>
        <color rgb="FFFF0000"/>
      </font>
    </dxf>
    <dxf>
      <font>
        <b/>
        <i val="0"/>
        <strike val="0"/>
        <color rgb="FFFF0000"/>
      </font>
    </dxf>
    <dxf>
      <font>
        <b/>
        <i val="0"/>
        <color rgb="FFFF0000"/>
      </font>
    </dxf>
    <dxf>
      <font>
        <b/>
        <i val="0"/>
        <color rgb="FF0033CC"/>
      </font>
    </dxf>
    <dxf>
      <font>
        <b/>
        <i val="0"/>
        <color rgb="FFFF0000"/>
      </font>
    </dxf>
    <dxf>
      <font>
        <b/>
        <i val="0"/>
        <color rgb="FFFF0000"/>
      </font>
    </dxf>
    <dxf>
      <font>
        <b/>
        <i val="0"/>
        <color rgb="FFFF0000"/>
      </font>
    </dxf>
    <dxf>
      <font>
        <b/>
        <i val="0"/>
        <color rgb="FF0033CC"/>
      </font>
    </dxf>
    <dxf>
      <font>
        <b/>
        <i val="0"/>
        <color rgb="FF0033CC"/>
      </font>
    </dxf>
    <dxf>
      <font>
        <b/>
        <i val="0"/>
        <strike val="0"/>
        <color rgb="FFFF0000"/>
      </font>
    </dxf>
    <dxf>
      <font>
        <b/>
        <i val="0"/>
        <color rgb="FFFF0000"/>
      </font>
    </dxf>
    <dxf>
      <font>
        <b/>
        <i val="0"/>
        <strike val="0"/>
        <color rgb="FFFF0000"/>
      </font>
    </dxf>
    <dxf>
      <font>
        <b/>
        <i val="0"/>
        <color rgb="FFFF0000"/>
      </font>
    </dxf>
    <dxf>
      <font>
        <b/>
        <i val="0"/>
        <color rgb="FF0033CC"/>
      </font>
    </dxf>
    <dxf>
      <font>
        <b/>
        <i val="0"/>
        <color rgb="FFFF0000"/>
      </font>
    </dxf>
    <dxf>
      <font>
        <b/>
        <i val="0"/>
        <color rgb="FFFF0000"/>
      </font>
    </dxf>
    <dxf>
      <font>
        <b/>
        <i val="0"/>
        <color rgb="FFFF0000"/>
      </font>
    </dxf>
    <dxf>
      <font>
        <b/>
        <i val="0"/>
        <color rgb="FF0033CC"/>
      </font>
    </dxf>
    <dxf>
      <fill>
        <patternFill>
          <bgColor rgb="FFFF0000"/>
        </patternFill>
      </fill>
    </dxf>
    <dxf>
      <font>
        <b/>
        <i val="0"/>
        <color rgb="FF0033CC"/>
      </font>
    </dxf>
    <dxf>
      <font>
        <b/>
        <i val="0"/>
        <strike val="0"/>
        <color rgb="FFFF0000"/>
      </font>
    </dxf>
    <dxf>
      <font>
        <b/>
        <i val="0"/>
        <color rgb="FFFF0000"/>
      </font>
    </dxf>
    <dxf>
      <font>
        <b/>
        <i val="0"/>
        <strike val="0"/>
        <color rgb="FFFF0000"/>
      </font>
    </dxf>
    <dxf>
      <font>
        <b/>
        <i val="0"/>
        <color rgb="FFFF0000"/>
      </font>
    </dxf>
    <dxf>
      <font>
        <b/>
        <i val="0"/>
        <color rgb="FF0033CC"/>
      </font>
    </dxf>
    <dxf>
      <font>
        <b/>
        <i val="0"/>
        <color rgb="FFFF0000"/>
      </font>
    </dxf>
    <dxf>
      <font>
        <b/>
        <i val="0"/>
        <color rgb="FFFF0000"/>
      </font>
    </dxf>
    <dxf>
      <font>
        <b/>
        <i val="0"/>
        <color rgb="FFFF0000"/>
      </font>
    </dxf>
    <dxf>
      <font>
        <b/>
        <i val="0"/>
        <color rgb="FF0033CC"/>
      </font>
    </dxf>
    <dxf>
      <fill>
        <patternFill>
          <bgColor rgb="FFFF0000"/>
        </patternFill>
      </fill>
    </dxf>
    <dxf>
      <font>
        <b/>
        <i val="0"/>
        <color rgb="FF0033CC"/>
      </font>
    </dxf>
    <dxf>
      <font>
        <b/>
        <i val="0"/>
        <strike val="0"/>
        <color rgb="FFFF0000"/>
      </font>
    </dxf>
    <dxf>
      <font>
        <b/>
        <i val="0"/>
        <color rgb="FFFF0000"/>
      </font>
    </dxf>
    <dxf>
      <font>
        <b/>
        <i val="0"/>
        <strike val="0"/>
        <color rgb="FFFF0000"/>
      </font>
    </dxf>
    <dxf>
      <font>
        <b/>
        <i val="0"/>
        <color rgb="FFFF0000"/>
      </font>
    </dxf>
    <dxf>
      <font>
        <b/>
        <i val="0"/>
        <color rgb="FF0033CC"/>
      </font>
    </dxf>
    <dxf>
      <font>
        <b/>
        <i val="0"/>
        <color rgb="FFFF0000"/>
      </font>
    </dxf>
    <dxf>
      <font>
        <b/>
        <i val="0"/>
        <color rgb="FFFF0000"/>
      </font>
    </dxf>
    <dxf>
      <font>
        <b/>
        <i val="0"/>
        <color rgb="FFFF0000"/>
      </font>
    </dxf>
    <dxf>
      <font>
        <b/>
        <i val="0"/>
        <color rgb="FF0033CC"/>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19</xdr:row>
          <xdr:rowOff>45720</xdr:rowOff>
        </xdr:from>
        <xdr:to>
          <xdr:col>5</xdr:col>
          <xdr:colOff>114300</xdr:colOff>
          <xdr:row>19</xdr:row>
          <xdr:rowOff>335280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22</xdr:row>
          <xdr:rowOff>251460</xdr:rowOff>
        </xdr:from>
        <xdr:to>
          <xdr:col>5</xdr:col>
          <xdr:colOff>53340</xdr:colOff>
          <xdr:row>23</xdr:row>
          <xdr:rowOff>167640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4</xdr:row>
          <xdr:rowOff>114300</xdr:rowOff>
        </xdr:from>
        <xdr:to>
          <xdr:col>7</xdr:col>
          <xdr:colOff>335280</xdr:colOff>
          <xdr:row>5</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xdr:row>
          <xdr:rowOff>114300</xdr:rowOff>
        </xdr:from>
        <xdr:to>
          <xdr:col>15</xdr:col>
          <xdr:colOff>22860</xdr:colOff>
          <xdr:row>5</xdr:row>
          <xdr:rowOff>99060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4</xdr:row>
          <xdr:rowOff>114300</xdr:rowOff>
        </xdr:from>
        <xdr:to>
          <xdr:col>22</xdr:col>
          <xdr:colOff>30480</xdr:colOff>
          <xdr:row>5</xdr:row>
          <xdr:rowOff>99060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160020</xdr:rowOff>
        </xdr:from>
        <xdr:to>
          <xdr:col>5</xdr:col>
          <xdr:colOff>76200</xdr:colOff>
          <xdr:row>21</xdr:row>
          <xdr:rowOff>129540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15240</xdr:rowOff>
        </xdr:from>
        <xdr:to>
          <xdr:col>15</xdr:col>
          <xdr:colOff>327660</xdr:colOff>
          <xdr:row>21</xdr:row>
          <xdr:rowOff>289560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xdr:row>
          <xdr:rowOff>15240</xdr:rowOff>
        </xdr:from>
        <xdr:to>
          <xdr:col>15</xdr:col>
          <xdr:colOff>327660</xdr:colOff>
          <xdr:row>20</xdr:row>
          <xdr:rowOff>289560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40</xdr:row>
          <xdr:rowOff>137160</xdr:rowOff>
        </xdr:from>
        <xdr:to>
          <xdr:col>5</xdr:col>
          <xdr:colOff>7620</xdr:colOff>
          <xdr:row>40</xdr:row>
          <xdr:rowOff>335280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45720</xdr:rowOff>
        </xdr:from>
        <xdr:to>
          <xdr:col>5</xdr:col>
          <xdr:colOff>160020</xdr:colOff>
          <xdr:row>42</xdr:row>
          <xdr:rowOff>312420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42</xdr:row>
          <xdr:rowOff>22860</xdr:rowOff>
        </xdr:from>
        <xdr:to>
          <xdr:col>10</xdr:col>
          <xdr:colOff>144780</xdr:colOff>
          <xdr:row>42</xdr:row>
          <xdr:rowOff>373380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175260</xdr:colOff>
          <xdr:row>4</xdr:row>
          <xdr:rowOff>114300</xdr:rowOff>
        </xdr:from>
        <xdr:to>
          <xdr:col>9</xdr:col>
          <xdr:colOff>53340</xdr:colOff>
          <xdr:row>5</xdr:row>
          <xdr:rowOff>83820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4</xdr:row>
          <xdr:rowOff>129540</xdr:rowOff>
        </xdr:from>
        <xdr:to>
          <xdr:col>15</xdr:col>
          <xdr:colOff>137160</xdr:colOff>
          <xdr:row>5</xdr:row>
          <xdr:rowOff>106680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（住戸専有部）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4</xdr:row>
          <xdr:rowOff>106680</xdr:rowOff>
        </xdr:from>
        <xdr:to>
          <xdr:col>23</xdr:col>
          <xdr:colOff>228600</xdr:colOff>
          <xdr:row>5</xdr:row>
          <xdr:rowOff>83820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（住戸共用部）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30480</xdr:rowOff>
        </xdr:from>
        <xdr:to>
          <xdr:col>5</xdr:col>
          <xdr:colOff>114300</xdr:colOff>
          <xdr:row>19</xdr:row>
          <xdr:rowOff>327660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22</xdr:row>
          <xdr:rowOff>228600</xdr:rowOff>
        </xdr:from>
        <xdr:to>
          <xdr:col>5</xdr:col>
          <xdr:colOff>45720</xdr:colOff>
          <xdr:row>23</xdr:row>
          <xdr:rowOff>137160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160020</xdr:rowOff>
        </xdr:from>
        <xdr:to>
          <xdr:col>5</xdr:col>
          <xdr:colOff>76200</xdr:colOff>
          <xdr:row>21</xdr:row>
          <xdr:rowOff>137160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15240</xdr:rowOff>
        </xdr:from>
        <xdr:to>
          <xdr:col>15</xdr:col>
          <xdr:colOff>327660</xdr:colOff>
          <xdr:row>21</xdr:row>
          <xdr:rowOff>289560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xdr:row>
          <xdr:rowOff>15240</xdr:rowOff>
        </xdr:from>
        <xdr:to>
          <xdr:col>15</xdr:col>
          <xdr:colOff>327660</xdr:colOff>
          <xdr:row>20</xdr:row>
          <xdr:rowOff>297180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40</xdr:row>
          <xdr:rowOff>15240</xdr:rowOff>
        </xdr:from>
        <xdr:to>
          <xdr:col>5</xdr:col>
          <xdr:colOff>167640</xdr:colOff>
          <xdr:row>43</xdr:row>
          <xdr:rowOff>7620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441960</xdr:rowOff>
        </xdr:from>
        <xdr:to>
          <xdr:col>5</xdr:col>
          <xdr:colOff>175260</xdr:colOff>
          <xdr:row>44</xdr:row>
          <xdr:rowOff>91440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41</xdr:row>
          <xdr:rowOff>441960</xdr:rowOff>
        </xdr:from>
        <xdr:to>
          <xdr:col>10</xdr:col>
          <xdr:colOff>167640</xdr:colOff>
          <xdr:row>44</xdr:row>
          <xdr:rowOff>91440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152400</xdr:colOff>
      <xdr:row>0</xdr:row>
      <xdr:rowOff>60960</xdr:rowOff>
    </xdr:from>
    <xdr:to>
      <xdr:col>21</xdr:col>
      <xdr:colOff>396240</xdr:colOff>
      <xdr:row>2</xdr:row>
      <xdr:rowOff>19722</xdr:rowOff>
    </xdr:to>
    <xdr:sp macro="" textlink="">
      <xdr:nvSpPr>
        <xdr:cNvPr id="2" name="テキスト ボックス 1"/>
        <xdr:cNvSpPr txBox="1"/>
      </xdr:nvSpPr>
      <xdr:spPr>
        <a:xfrm>
          <a:off x="13601700" y="60960"/>
          <a:ext cx="1310640" cy="484542"/>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入力例</a:t>
          </a:r>
        </a:p>
      </xdr:txBody>
    </xdr:sp>
    <xdr:clientData/>
  </xdr:twoCellAnchor>
  <xdr:twoCellAnchor>
    <xdr:from>
      <xdr:col>11</xdr:col>
      <xdr:colOff>32657</xdr:colOff>
      <xdr:row>14</xdr:row>
      <xdr:rowOff>107576</xdr:rowOff>
    </xdr:from>
    <xdr:to>
      <xdr:col>13</xdr:col>
      <xdr:colOff>229879</xdr:colOff>
      <xdr:row>17</xdr:row>
      <xdr:rowOff>43543</xdr:rowOff>
    </xdr:to>
    <xdr:sp macro="" textlink="">
      <xdr:nvSpPr>
        <xdr:cNvPr id="3" name="テキスト ボックス 2"/>
        <xdr:cNvSpPr txBox="1"/>
      </xdr:nvSpPr>
      <xdr:spPr>
        <a:xfrm>
          <a:off x="8650877" y="2645036"/>
          <a:ext cx="3092822" cy="637007"/>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2060"/>
              </a:solidFill>
            </a:rPr>
            <a:t>①の金額を申請書</a:t>
          </a:r>
          <a:r>
            <a:rPr kumimoji="1" lang="en-US" altLang="ja-JP" sz="1200">
              <a:solidFill>
                <a:srgbClr val="002060"/>
              </a:solidFill>
            </a:rPr>
            <a:t>2/3</a:t>
          </a:r>
          <a:r>
            <a:rPr kumimoji="1" lang="ja-JP" altLang="en-US" sz="1200">
              <a:solidFill>
                <a:srgbClr val="002060"/>
              </a:solidFill>
            </a:rPr>
            <a:t>ページ（</a:t>
          </a:r>
          <a:r>
            <a:rPr kumimoji="1" lang="en-US" altLang="ja-JP" sz="1200">
              <a:solidFill>
                <a:srgbClr val="002060"/>
              </a:solidFill>
            </a:rPr>
            <a:t>6</a:t>
          </a:r>
          <a:r>
            <a:rPr kumimoji="1" lang="ja-JP" altLang="en-US" sz="1200">
              <a:solidFill>
                <a:srgbClr val="002060"/>
              </a:solidFill>
            </a:rPr>
            <a:t>）購入予定金額（税抜き）欄に記入してください。</a:t>
          </a:r>
        </a:p>
      </xdr:txBody>
    </xdr:sp>
    <xdr:clientData/>
  </xdr:twoCellAnchor>
  <xdr:twoCellAnchor>
    <xdr:from>
      <xdr:col>11</xdr:col>
      <xdr:colOff>97971</xdr:colOff>
      <xdr:row>35</xdr:row>
      <xdr:rowOff>228600</xdr:rowOff>
    </xdr:from>
    <xdr:to>
      <xdr:col>13</xdr:col>
      <xdr:colOff>268300</xdr:colOff>
      <xdr:row>39</xdr:row>
      <xdr:rowOff>17928</xdr:rowOff>
    </xdr:to>
    <xdr:sp macro="" textlink="">
      <xdr:nvSpPr>
        <xdr:cNvPr id="4" name="テキスト ボックス 3"/>
        <xdr:cNvSpPr txBox="1"/>
      </xdr:nvSpPr>
      <xdr:spPr>
        <a:xfrm>
          <a:off x="8716191" y="8100060"/>
          <a:ext cx="3065929" cy="779928"/>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2060"/>
              </a:solidFill>
            </a:rPr>
            <a:t>③の金額を申請書</a:t>
          </a:r>
          <a:r>
            <a:rPr kumimoji="1" lang="en-US" altLang="ja-JP" sz="1200">
              <a:solidFill>
                <a:srgbClr val="002060"/>
              </a:solidFill>
            </a:rPr>
            <a:t>2/3</a:t>
          </a:r>
          <a:r>
            <a:rPr kumimoji="1" lang="ja-JP" altLang="en-US" sz="1200">
              <a:solidFill>
                <a:srgbClr val="002060"/>
              </a:solidFill>
            </a:rPr>
            <a:t>ページ（</a:t>
          </a:r>
          <a:r>
            <a:rPr kumimoji="1" lang="en-US" altLang="ja-JP" sz="1200">
              <a:solidFill>
                <a:srgbClr val="002060"/>
              </a:solidFill>
            </a:rPr>
            <a:t>6</a:t>
          </a:r>
          <a:r>
            <a:rPr kumimoji="1" lang="ja-JP" altLang="en-US" sz="1200">
              <a:solidFill>
                <a:srgbClr val="002060"/>
              </a:solidFill>
            </a:rPr>
            <a:t>）の助成申請金額欄に記入してください。</a:t>
          </a:r>
        </a:p>
      </xdr:txBody>
    </xdr:sp>
    <xdr:clientData/>
  </xdr:twoCellAnchor>
  <xdr:twoCellAnchor>
    <xdr:from>
      <xdr:col>11</xdr:col>
      <xdr:colOff>26894</xdr:colOff>
      <xdr:row>20</xdr:row>
      <xdr:rowOff>98612</xdr:rowOff>
    </xdr:from>
    <xdr:to>
      <xdr:col>13</xdr:col>
      <xdr:colOff>197223</xdr:colOff>
      <xdr:row>22</xdr:row>
      <xdr:rowOff>44823</xdr:rowOff>
    </xdr:to>
    <xdr:sp macro="" textlink="">
      <xdr:nvSpPr>
        <xdr:cNvPr id="5" name="テキスト ボックス 4"/>
        <xdr:cNvSpPr txBox="1"/>
      </xdr:nvSpPr>
      <xdr:spPr>
        <a:xfrm>
          <a:off x="8645114" y="3954332"/>
          <a:ext cx="3065929" cy="662491"/>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2060"/>
              </a:solidFill>
            </a:rPr>
            <a:t>②の金額を申請書</a:t>
          </a:r>
          <a:r>
            <a:rPr kumimoji="1" lang="en-US" altLang="ja-JP" sz="1200">
              <a:solidFill>
                <a:srgbClr val="002060"/>
              </a:solidFill>
            </a:rPr>
            <a:t>2/3</a:t>
          </a:r>
          <a:r>
            <a:rPr kumimoji="1" lang="ja-JP" altLang="en-US" sz="1200">
              <a:solidFill>
                <a:srgbClr val="002060"/>
              </a:solidFill>
            </a:rPr>
            <a:t>ページ（</a:t>
          </a:r>
          <a:r>
            <a:rPr kumimoji="1" lang="en-US" altLang="ja-JP" sz="1200">
              <a:solidFill>
                <a:srgbClr val="002060"/>
              </a:solidFill>
            </a:rPr>
            <a:t>6</a:t>
          </a:r>
          <a:r>
            <a:rPr kumimoji="1" lang="ja-JP" altLang="en-US" sz="1200">
              <a:solidFill>
                <a:srgbClr val="002060"/>
              </a:solidFill>
            </a:rPr>
            <a:t>）購入予定金額</a:t>
          </a:r>
          <a:r>
            <a:rPr kumimoji="1" lang="en-US" altLang="ja-JP" sz="1200">
              <a:solidFill>
                <a:srgbClr val="002060"/>
              </a:solidFill>
            </a:rPr>
            <a:t>/</a:t>
          </a:r>
          <a:r>
            <a:rPr kumimoji="1" lang="ja-JP" altLang="en-US" sz="1200">
              <a:solidFill>
                <a:srgbClr val="002060"/>
              </a:solidFill>
            </a:rPr>
            <a:t>蓄電容量欄に記入してください。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22860</xdr:colOff>
      <xdr:row>0</xdr:row>
      <xdr:rowOff>45720</xdr:rowOff>
    </xdr:from>
    <xdr:to>
      <xdr:col>18</xdr:col>
      <xdr:colOff>266700</xdr:colOff>
      <xdr:row>2</xdr:row>
      <xdr:rowOff>4482</xdr:rowOff>
    </xdr:to>
    <xdr:sp macro="" textlink="">
      <xdr:nvSpPr>
        <xdr:cNvPr id="2" name="テキスト ボックス 1"/>
        <xdr:cNvSpPr txBox="1"/>
      </xdr:nvSpPr>
      <xdr:spPr>
        <a:xfrm>
          <a:off x="12123420" y="45720"/>
          <a:ext cx="1310640" cy="484542"/>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入力例</a:t>
          </a:r>
        </a:p>
      </xdr:txBody>
    </xdr:sp>
    <xdr:clientData/>
  </xdr:twoCellAnchor>
  <xdr:twoCellAnchor>
    <xdr:from>
      <xdr:col>11</xdr:col>
      <xdr:colOff>89649</xdr:colOff>
      <xdr:row>11</xdr:row>
      <xdr:rowOff>107576</xdr:rowOff>
    </xdr:from>
    <xdr:to>
      <xdr:col>13</xdr:col>
      <xdr:colOff>286871</xdr:colOff>
      <xdr:row>14</xdr:row>
      <xdr:rowOff>98611</xdr:rowOff>
    </xdr:to>
    <xdr:sp macro="" textlink="">
      <xdr:nvSpPr>
        <xdr:cNvPr id="3" name="テキスト ボックス 2"/>
        <xdr:cNvSpPr txBox="1"/>
      </xdr:nvSpPr>
      <xdr:spPr>
        <a:xfrm>
          <a:off x="8616429" y="1982096"/>
          <a:ext cx="3092822" cy="692075"/>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2060"/>
              </a:solidFill>
            </a:rPr>
            <a:t>①の金額を申請書</a:t>
          </a:r>
          <a:r>
            <a:rPr kumimoji="1" lang="en-US" altLang="ja-JP" sz="1200">
              <a:solidFill>
                <a:srgbClr val="002060"/>
              </a:solidFill>
            </a:rPr>
            <a:t>2/3</a:t>
          </a:r>
          <a:r>
            <a:rPr kumimoji="1" lang="ja-JP" altLang="en-US" sz="1200">
              <a:solidFill>
                <a:srgbClr val="002060"/>
              </a:solidFill>
            </a:rPr>
            <a:t>ページ（</a:t>
          </a:r>
          <a:r>
            <a:rPr kumimoji="1" lang="en-US" altLang="ja-JP" sz="1200">
              <a:solidFill>
                <a:srgbClr val="002060"/>
              </a:solidFill>
            </a:rPr>
            <a:t>6</a:t>
          </a:r>
          <a:r>
            <a:rPr kumimoji="1" lang="ja-JP" altLang="en-US" sz="1200">
              <a:solidFill>
                <a:srgbClr val="002060"/>
              </a:solidFill>
            </a:rPr>
            <a:t>）購入予定金額（税抜き）欄に記入してください。</a:t>
          </a:r>
        </a:p>
      </xdr:txBody>
    </xdr:sp>
    <xdr:clientData/>
  </xdr:twoCellAnchor>
  <xdr:twoCellAnchor>
    <xdr:from>
      <xdr:col>11</xdr:col>
      <xdr:colOff>71718</xdr:colOff>
      <xdr:row>18</xdr:row>
      <xdr:rowOff>89648</xdr:rowOff>
    </xdr:from>
    <xdr:to>
      <xdr:col>13</xdr:col>
      <xdr:colOff>242047</xdr:colOff>
      <xdr:row>21</xdr:row>
      <xdr:rowOff>8965</xdr:rowOff>
    </xdr:to>
    <xdr:sp macro="" textlink="">
      <xdr:nvSpPr>
        <xdr:cNvPr id="4" name="テキスト ボックス 3"/>
        <xdr:cNvSpPr txBox="1"/>
      </xdr:nvSpPr>
      <xdr:spPr>
        <a:xfrm>
          <a:off x="8598498" y="3640568"/>
          <a:ext cx="3065929" cy="666077"/>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2060"/>
              </a:solidFill>
            </a:rPr>
            <a:t>②の金額を申請書</a:t>
          </a:r>
          <a:r>
            <a:rPr kumimoji="1" lang="en-US" altLang="ja-JP" sz="1200">
              <a:solidFill>
                <a:srgbClr val="002060"/>
              </a:solidFill>
            </a:rPr>
            <a:t>2/3</a:t>
          </a:r>
          <a:r>
            <a:rPr kumimoji="1" lang="ja-JP" altLang="en-US" sz="1200">
              <a:solidFill>
                <a:srgbClr val="002060"/>
              </a:solidFill>
            </a:rPr>
            <a:t>ページ（</a:t>
          </a:r>
          <a:r>
            <a:rPr kumimoji="1" lang="en-US" altLang="ja-JP" sz="1200">
              <a:solidFill>
                <a:srgbClr val="002060"/>
              </a:solidFill>
            </a:rPr>
            <a:t>6</a:t>
          </a:r>
          <a:r>
            <a:rPr kumimoji="1" lang="ja-JP" altLang="en-US" sz="1200">
              <a:solidFill>
                <a:srgbClr val="002060"/>
              </a:solidFill>
            </a:rPr>
            <a:t>）購入予定金額</a:t>
          </a:r>
          <a:r>
            <a:rPr kumimoji="1" lang="en-US" altLang="ja-JP" sz="1200">
              <a:solidFill>
                <a:srgbClr val="002060"/>
              </a:solidFill>
            </a:rPr>
            <a:t>/</a:t>
          </a:r>
          <a:r>
            <a:rPr kumimoji="1" lang="ja-JP" altLang="en-US" sz="1200">
              <a:solidFill>
                <a:srgbClr val="002060"/>
              </a:solidFill>
            </a:rPr>
            <a:t>蓄電容量欄に記入してください。</a:t>
          </a:r>
        </a:p>
      </xdr:txBody>
    </xdr:sp>
    <xdr:clientData/>
  </xdr:twoCellAnchor>
  <xdr:twoCellAnchor>
    <xdr:from>
      <xdr:col>11</xdr:col>
      <xdr:colOff>98612</xdr:colOff>
      <xdr:row>33</xdr:row>
      <xdr:rowOff>80682</xdr:rowOff>
    </xdr:from>
    <xdr:to>
      <xdr:col>13</xdr:col>
      <xdr:colOff>268941</xdr:colOff>
      <xdr:row>35</xdr:row>
      <xdr:rowOff>376516</xdr:rowOff>
    </xdr:to>
    <xdr:sp macro="" textlink="">
      <xdr:nvSpPr>
        <xdr:cNvPr id="5" name="テキスト ボックス 4"/>
        <xdr:cNvSpPr txBox="1"/>
      </xdr:nvSpPr>
      <xdr:spPr>
        <a:xfrm>
          <a:off x="8625392" y="7540662"/>
          <a:ext cx="3065929" cy="775894"/>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002060"/>
              </a:solidFill>
            </a:rPr>
            <a:t>③の金額を申請書</a:t>
          </a:r>
          <a:r>
            <a:rPr kumimoji="1" lang="en-US" altLang="ja-JP" sz="1200">
              <a:solidFill>
                <a:srgbClr val="002060"/>
              </a:solidFill>
            </a:rPr>
            <a:t>2/3</a:t>
          </a:r>
          <a:r>
            <a:rPr kumimoji="1" lang="ja-JP" altLang="en-US" sz="1200">
              <a:solidFill>
                <a:srgbClr val="002060"/>
              </a:solidFill>
            </a:rPr>
            <a:t>ページ（</a:t>
          </a:r>
          <a:r>
            <a:rPr kumimoji="1" lang="en-US" altLang="ja-JP" sz="1200">
              <a:solidFill>
                <a:srgbClr val="002060"/>
              </a:solidFill>
            </a:rPr>
            <a:t>6</a:t>
          </a:r>
          <a:r>
            <a:rPr kumimoji="1" lang="ja-JP" altLang="en-US" sz="1200">
              <a:solidFill>
                <a:srgbClr val="002060"/>
              </a:solidFill>
            </a:rPr>
            <a:t>）の助成申請金額欄に記入してください。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showGridLines="0" tabSelected="1" view="pageBreakPreview" zoomScale="115" zoomScaleNormal="100" zoomScaleSheetLayoutView="115" workbookViewId="0">
      <selection activeCell="B30" sqref="B30"/>
    </sheetView>
  </sheetViews>
  <sheetFormatPr defaultRowHeight="18" x14ac:dyDescent="0.45"/>
  <cols>
    <col min="1" max="1" width="2.69921875" customWidth="1"/>
    <col min="10" max="10" width="12.5" customWidth="1"/>
    <col min="11" max="11" width="4" customWidth="1"/>
  </cols>
  <sheetData>
    <row r="1" spans="1:26" ht="24" customHeight="1" x14ac:dyDescent="0.45">
      <c r="B1" s="8" t="s">
        <v>0</v>
      </c>
      <c r="C1" s="6"/>
      <c r="D1" s="6"/>
      <c r="E1" s="6"/>
      <c r="F1" s="6"/>
      <c r="G1" s="6"/>
      <c r="H1" s="6"/>
      <c r="I1" s="6"/>
      <c r="J1" s="6"/>
      <c r="K1" s="6"/>
      <c r="L1" s="6"/>
      <c r="M1" s="6"/>
      <c r="N1" s="6"/>
      <c r="O1" s="6"/>
      <c r="P1" s="6"/>
      <c r="Q1" s="6"/>
      <c r="R1" s="6"/>
      <c r="S1" s="6"/>
      <c r="T1" s="6"/>
      <c r="U1" s="6"/>
      <c r="V1" s="6"/>
      <c r="W1" s="6"/>
      <c r="X1" s="6"/>
      <c r="Y1" s="6"/>
      <c r="Z1" s="6"/>
    </row>
    <row r="2" spans="1:26" ht="24" customHeight="1" x14ac:dyDescent="0.45">
      <c r="B2" s="1" t="s">
        <v>1</v>
      </c>
      <c r="C2" s="6"/>
      <c r="D2" s="6"/>
      <c r="E2" s="6"/>
      <c r="F2" s="6"/>
      <c r="G2" s="6"/>
      <c r="H2" s="6"/>
      <c r="I2" s="6"/>
      <c r="J2" s="6"/>
      <c r="K2" s="6"/>
      <c r="L2" s="6"/>
      <c r="M2" s="6"/>
      <c r="N2" s="6"/>
      <c r="O2" s="6"/>
      <c r="P2" s="6"/>
      <c r="Q2" s="6"/>
      <c r="R2" s="6"/>
      <c r="S2" s="6"/>
      <c r="T2" s="6"/>
      <c r="U2" s="6"/>
      <c r="V2" s="6"/>
      <c r="W2" s="6"/>
      <c r="X2" s="6"/>
      <c r="Y2" s="6"/>
      <c r="Z2" s="6"/>
    </row>
    <row r="3" spans="1:26" ht="28.8" customHeight="1" x14ac:dyDescent="0.45">
      <c r="B3" s="2"/>
    </row>
    <row r="4" spans="1:26" s="6" customFormat="1" ht="45" customHeight="1" x14ac:dyDescent="0.45">
      <c r="A4" s="230" t="s">
        <v>154</v>
      </c>
      <c r="B4" s="230"/>
      <c r="C4" s="230"/>
      <c r="D4" s="230"/>
      <c r="E4" s="230"/>
      <c r="F4" s="230"/>
      <c r="G4" s="230"/>
      <c r="H4" s="230"/>
      <c r="I4" s="230"/>
      <c r="J4" s="230"/>
      <c r="K4" s="230"/>
    </row>
    <row r="5" spans="1:26" x14ac:dyDescent="0.45">
      <c r="B5" s="1"/>
    </row>
    <row r="6" spans="1:26" x14ac:dyDescent="0.45">
      <c r="B6" s="1"/>
    </row>
    <row r="7" spans="1:26" x14ac:dyDescent="0.45">
      <c r="B7" s="231" t="s">
        <v>11</v>
      </c>
      <c r="C7" s="231"/>
      <c r="D7" s="231"/>
      <c r="E7" s="231"/>
      <c r="F7" s="231"/>
      <c r="G7" s="231"/>
      <c r="H7" s="231"/>
      <c r="I7" s="231"/>
      <c r="J7" s="231"/>
    </row>
    <row r="8" spans="1:26" x14ac:dyDescent="0.45">
      <c r="B8" s="231" t="s">
        <v>10</v>
      </c>
      <c r="C8" s="231"/>
      <c r="D8" s="231"/>
      <c r="E8" s="231"/>
      <c r="F8" s="231"/>
      <c r="G8" s="231"/>
      <c r="H8" s="231"/>
      <c r="I8" s="231"/>
      <c r="J8" s="231"/>
    </row>
    <row r="9" spans="1:26" x14ac:dyDescent="0.45">
      <c r="B9" s="231" t="s">
        <v>12</v>
      </c>
      <c r="C9" s="231"/>
      <c r="D9" s="231"/>
      <c r="E9" s="231"/>
      <c r="F9" s="231"/>
      <c r="G9" s="231"/>
      <c r="H9" s="231"/>
      <c r="I9" s="231"/>
      <c r="J9" s="231"/>
    </row>
    <row r="10" spans="1:26" x14ac:dyDescent="0.45">
      <c r="B10" s="232" t="s">
        <v>13</v>
      </c>
      <c r="C10" s="232"/>
      <c r="D10" s="232"/>
      <c r="E10" s="232"/>
      <c r="F10" s="232"/>
      <c r="G10" s="232"/>
      <c r="H10" s="232"/>
      <c r="I10" s="232"/>
      <c r="J10" s="232"/>
    </row>
    <row r="11" spans="1:26" x14ac:dyDescent="0.45">
      <c r="B11" s="9"/>
    </row>
    <row r="12" spans="1:26" x14ac:dyDescent="0.45">
      <c r="B12" s="9"/>
    </row>
    <row r="13" spans="1:26" x14ac:dyDescent="0.45">
      <c r="B13" s="231" t="s">
        <v>2</v>
      </c>
      <c r="C13" s="231"/>
      <c r="D13" s="231"/>
      <c r="E13" s="231"/>
      <c r="F13" s="231"/>
      <c r="G13" s="231"/>
      <c r="H13" s="231"/>
      <c r="I13" s="231"/>
      <c r="J13" s="231"/>
    </row>
    <row r="14" spans="1:26" x14ac:dyDescent="0.45">
      <c r="B14" s="231" t="s">
        <v>17</v>
      </c>
      <c r="C14" s="231"/>
      <c r="D14" s="231"/>
      <c r="E14" s="231"/>
      <c r="F14" s="231"/>
      <c r="G14" s="231"/>
      <c r="H14" s="231"/>
      <c r="I14" s="231"/>
      <c r="J14" s="231"/>
    </row>
    <row r="15" spans="1:26" x14ac:dyDescent="0.45">
      <c r="B15" s="3"/>
    </row>
    <row r="16" spans="1:26" x14ac:dyDescent="0.45">
      <c r="B16" s="3"/>
    </row>
    <row r="17" spans="2:26" x14ac:dyDescent="0.45">
      <c r="B17" s="3"/>
    </row>
    <row r="18" spans="2:26" x14ac:dyDescent="0.45">
      <c r="B18" s="3"/>
    </row>
    <row r="19" spans="2:26" x14ac:dyDescent="0.45">
      <c r="B19" s="1" t="s">
        <v>3</v>
      </c>
    </row>
    <row r="20" spans="2:26" x14ac:dyDescent="0.45">
      <c r="B20" s="1"/>
    </row>
    <row r="21" spans="2:26" ht="24" customHeight="1" x14ac:dyDescent="0.45">
      <c r="C21" s="6"/>
      <c r="D21" s="10" t="s">
        <v>15</v>
      </c>
      <c r="E21" s="11"/>
      <c r="F21" s="11"/>
      <c r="G21" s="11"/>
      <c r="H21" s="11"/>
      <c r="I21" s="11"/>
      <c r="J21" s="11"/>
      <c r="K21" s="6"/>
      <c r="L21" s="6"/>
      <c r="M21" s="6"/>
      <c r="N21" s="6"/>
      <c r="O21" s="6"/>
      <c r="P21" s="6"/>
      <c r="Q21" s="6"/>
      <c r="R21" s="6"/>
      <c r="S21" s="6"/>
      <c r="T21" s="6"/>
      <c r="U21" s="6"/>
      <c r="V21" s="6"/>
      <c r="W21" s="6"/>
      <c r="X21" s="6"/>
      <c r="Y21" s="6"/>
      <c r="Z21" s="6"/>
    </row>
    <row r="22" spans="2:26" ht="24" customHeight="1" x14ac:dyDescent="0.45">
      <c r="C22" s="6"/>
      <c r="D22" s="10" t="s">
        <v>14</v>
      </c>
      <c r="E22" s="11"/>
      <c r="F22" s="11"/>
      <c r="G22" s="11"/>
      <c r="H22" s="11"/>
      <c r="I22" s="11"/>
      <c r="J22" s="11"/>
      <c r="K22" s="6"/>
      <c r="L22" s="6"/>
      <c r="M22" s="6"/>
      <c r="N22" s="6"/>
      <c r="O22" s="6"/>
      <c r="P22" s="6"/>
      <c r="Q22" s="6"/>
      <c r="R22" s="6"/>
      <c r="S22" s="6"/>
      <c r="T22" s="6"/>
      <c r="U22" s="6"/>
      <c r="V22" s="6"/>
      <c r="W22" s="6"/>
      <c r="X22" s="6"/>
      <c r="Y22" s="6"/>
      <c r="Z22" s="6"/>
    </row>
    <row r="23" spans="2:26" ht="24" customHeight="1" x14ac:dyDescent="0.45">
      <c r="C23" s="6"/>
      <c r="D23" s="12" t="s">
        <v>4</v>
      </c>
      <c r="E23" s="13"/>
      <c r="F23" s="13"/>
      <c r="G23" s="13"/>
      <c r="H23" s="13"/>
      <c r="I23" s="13"/>
      <c r="J23" s="13"/>
      <c r="K23" s="6"/>
      <c r="L23" s="6"/>
      <c r="M23" s="6"/>
      <c r="N23" s="6"/>
      <c r="O23" s="6"/>
      <c r="P23" s="6"/>
      <c r="Q23" s="6"/>
      <c r="R23" s="6"/>
      <c r="S23" s="6"/>
      <c r="T23" s="6"/>
      <c r="U23" s="6"/>
      <c r="V23" s="6"/>
      <c r="W23" s="6"/>
      <c r="X23" s="6"/>
      <c r="Y23" s="6"/>
      <c r="Z23" s="6"/>
    </row>
    <row r="24" spans="2:26" ht="24" customHeight="1" x14ac:dyDescent="0.45">
      <c r="C24" s="6"/>
      <c r="D24" s="12" t="s">
        <v>5</v>
      </c>
      <c r="E24" s="13"/>
      <c r="F24" s="13"/>
      <c r="G24" s="13"/>
      <c r="H24" s="13"/>
      <c r="I24" s="13"/>
      <c r="J24" s="13"/>
      <c r="K24" s="6"/>
      <c r="L24" s="6"/>
      <c r="M24" s="6"/>
      <c r="N24" s="6"/>
      <c r="O24" s="6"/>
      <c r="P24" s="6"/>
      <c r="Q24" s="6"/>
      <c r="R24" s="6"/>
      <c r="S24" s="6"/>
      <c r="T24" s="6"/>
      <c r="U24" s="6"/>
      <c r="V24" s="6"/>
      <c r="W24" s="6"/>
      <c r="X24" s="6"/>
      <c r="Y24" s="6"/>
      <c r="Z24" s="6"/>
    </row>
    <row r="25" spans="2:26" ht="24" customHeight="1" x14ac:dyDescent="0.45">
      <c r="C25" s="6"/>
      <c r="D25" s="12" t="s">
        <v>6</v>
      </c>
      <c r="E25" s="13"/>
      <c r="F25" s="13"/>
      <c r="G25" s="13"/>
      <c r="H25" s="13"/>
      <c r="I25" s="13"/>
      <c r="J25" s="13"/>
      <c r="K25" s="6"/>
      <c r="L25" s="6"/>
      <c r="M25" s="6"/>
      <c r="N25" s="6"/>
      <c r="O25" s="6"/>
      <c r="P25" s="6"/>
      <c r="Q25" s="6"/>
      <c r="R25" s="6"/>
      <c r="S25" s="6"/>
      <c r="T25" s="6"/>
      <c r="U25" s="6"/>
      <c r="V25" s="6"/>
      <c r="W25" s="6"/>
      <c r="X25" s="6"/>
      <c r="Y25" s="6"/>
      <c r="Z25" s="6"/>
    </row>
    <row r="26" spans="2:26" ht="24" customHeight="1" x14ac:dyDescent="0.45">
      <c r="C26" s="6"/>
      <c r="D26" s="12" t="s">
        <v>7</v>
      </c>
      <c r="E26" s="13"/>
      <c r="F26" s="13"/>
      <c r="G26" s="13"/>
      <c r="H26" s="13"/>
      <c r="I26" s="13"/>
      <c r="J26" s="13"/>
      <c r="K26" s="6"/>
      <c r="L26" s="6"/>
      <c r="M26" s="6"/>
      <c r="N26" s="6"/>
      <c r="O26" s="6"/>
      <c r="P26" s="6"/>
      <c r="Q26" s="6"/>
      <c r="R26" s="6"/>
      <c r="S26" s="6"/>
      <c r="T26" s="6"/>
      <c r="U26" s="6"/>
      <c r="V26" s="6"/>
      <c r="W26" s="6"/>
      <c r="X26" s="6"/>
      <c r="Y26" s="6"/>
      <c r="Z26" s="6"/>
    </row>
    <row r="27" spans="2:26" ht="24" customHeight="1" x14ac:dyDescent="0.45">
      <c r="C27" s="6"/>
      <c r="D27" s="12" t="s">
        <v>16</v>
      </c>
      <c r="E27" s="13"/>
      <c r="F27" s="13"/>
      <c r="G27" s="13"/>
      <c r="H27" s="13"/>
      <c r="I27" s="13"/>
      <c r="J27" s="13"/>
      <c r="K27" s="6"/>
      <c r="L27" s="6"/>
      <c r="M27" s="6"/>
      <c r="N27" s="6"/>
      <c r="O27" s="6"/>
      <c r="P27" s="6"/>
      <c r="Q27" s="6"/>
      <c r="R27" s="6"/>
      <c r="S27" s="6"/>
      <c r="T27" s="6"/>
      <c r="U27" s="6"/>
      <c r="V27" s="6"/>
      <c r="W27" s="6"/>
      <c r="X27" s="6"/>
      <c r="Y27" s="6"/>
      <c r="Z27" s="6"/>
    </row>
    <row r="28" spans="2:26" x14ac:dyDescent="0.45">
      <c r="C28" s="6"/>
      <c r="D28" s="14"/>
      <c r="E28" s="15"/>
      <c r="F28" s="15"/>
      <c r="G28" s="15"/>
      <c r="H28" s="15"/>
      <c r="I28" s="15"/>
      <c r="J28" s="15"/>
      <c r="K28" s="6"/>
      <c r="L28" s="6"/>
      <c r="M28" s="6"/>
      <c r="N28" s="6"/>
      <c r="O28" s="6"/>
      <c r="P28" s="6"/>
      <c r="Q28" s="6"/>
      <c r="R28" s="6"/>
      <c r="S28" s="6"/>
      <c r="T28" s="6"/>
      <c r="U28" s="6"/>
      <c r="V28" s="6"/>
      <c r="W28" s="6"/>
      <c r="X28" s="6"/>
      <c r="Y28" s="6"/>
      <c r="Z28" s="6"/>
    </row>
    <row r="29" spans="2:26" x14ac:dyDescent="0.45">
      <c r="B29" s="4"/>
    </row>
    <row r="30" spans="2:26" x14ac:dyDescent="0.45">
      <c r="B30" s="5" t="s">
        <v>8</v>
      </c>
    </row>
    <row r="31" spans="2:26" ht="18" customHeight="1" x14ac:dyDescent="0.45">
      <c r="B31" s="7" t="s">
        <v>19</v>
      </c>
      <c r="C31" s="6"/>
      <c r="D31" s="6"/>
      <c r="E31" s="6"/>
      <c r="F31" s="6"/>
      <c r="G31" s="6"/>
      <c r="H31" s="6"/>
      <c r="I31" s="6"/>
      <c r="J31" s="6"/>
      <c r="K31" s="6"/>
      <c r="L31" s="6"/>
      <c r="M31" s="6"/>
      <c r="N31" s="6"/>
      <c r="O31" s="6"/>
      <c r="P31" s="6"/>
      <c r="Q31" s="6"/>
      <c r="R31" s="6"/>
      <c r="S31" s="6"/>
      <c r="T31" s="6"/>
      <c r="U31" s="6"/>
      <c r="V31" s="6"/>
      <c r="W31" s="6"/>
      <c r="X31" s="6"/>
      <c r="Y31" s="6"/>
      <c r="Z31" s="6"/>
    </row>
    <row r="32" spans="2:26" ht="18" customHeight="1" x14ac:dyDescent="0.45">
      <c r="B32" s="7" t="s">
        <v>18</v>
      </c>
      <c r="C32" s="6"/>
      <c r="D32" s="6"/>
      <c r="E32" s="6"/>
      <c r="F32" s="6"/>
      <c r="G32" s="6"/>
      <c r="H32" s="6"/>
      <c r="I32" s="6"/>
      <c r="J32" s="6"/>
      <c r="K32" s="6"/>
      <c r="L32" s="6"/>
      <c r="M32" s="6"/>
      <c r="N32" s="6"/>
      <c r="O32" s="6"/>
      <c r="P32" s="6"/>
      <c r="Q32" s="6"/>
      <c r="R32" s="6"/>
      <c r="S32" s="6"/>
      <c r="T32" s="6"/>
      <c r="U32" s="6"/>
      <c r="V32" s="6"/>
      <c r="W32" s="6"/>
      <c r="X32" s="6"/>
      <c r="Y32" s="6"/>
      <c r="Z32" s="6"/>
    </row>
    <row r="33" spans="2:26" x14ac:dyDescent="0.45">
      <c r="B33" s="233" t="s">
        <v>9</v>
      </c>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row>
  </sheetData>
  <mergeCells count="8">
    <mergeCell ref="B13:J13"/>
    <mergeCell ref="B14:J14"/>
    <mergeCell ref="B33:Z33"/>
    <mergeCell ref="A4:K4"/>
    <mergeCell ref="B7:J7"/>
    <mergeCell ref="B8:J8"/>
    <mergeCell ref="B9:J9"/>
    <mergeCell ref="B10:J10"/>
  </mergeCells>
  <phoneticPr fontId="24"/>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AG61"/>
  <sheetViews>
    <sheetView showGridLines="0" view="pageBreakPreview" topLeftCell="A28" zoomScale="115" zoomScaleNormal="115" zoomScaleSheetLayoutView="115" workbookViewId="0">
      <selection activeCell="B38" sqref="A38:AC45"/>
    </sheetView>
  </sheetViews>
  <sheetFormatPr defaultColWidth="2.796875" defaultRowHeight="13.2" x14ac:dyDescent="0.45"/>
  <cols>
    <col min="1" max="7" width="3.296875" style="16" customWidth="1"/>
    <col min="8" max="8" width="5.296875" style="16" customWidth="1"/>
    <col min="9" max="9" width="3.296875" style="16" customWidth="1"/>
    <col min="10" max="11" width="5.19921875" style="16" customWidth="1"/>
    <col min="12" max="14" width="3.296875" style="16" customWidth="1"/>
    <col min="15" max="18" width="4.796875" style="16" customWidth="1"/>
    <col min="19" max="26" width="3.296875" style="16" customWidth="1"/>
    <col min="27" max="27" width="3.59765625" style="16" customWidth="1"/>
    <col min="28" max="28" width="3.296875" style="16" customWidth="1"/>
    <col min="29" max="16384" width="2.796875" style="16"/>
  </cols>
  <sheetData>
    <row r="1" spans="1:30" ht="12.6" customHeight="1" x14ac:dyDescent="0.45">
      <c r="A1" s="114"/>
      <c r="B1" s="114"/>
      <c r="C1" s="114"/>
      <c r="D1" s="114"/>
      <c r="E1" s="114"/>
      <c r="F1" s="114"/>
      <c r="G1" s="114"/>
      <c r="H1" s="114"/>
      <c r="I1" s="114"/>
      <c r="J1" s="114"/>
      <c r="K1" s="114"/>
      <c r="L1" s="114"/>
      <c r="M1" s="114"/>
      <c r="N1" s="114"/>
      <c r="O1" s="114"/>
      <c r="P1" s="114"/>
      <c r="Q1" s="114"/>
      <c r="R1" s="114"/>
      <c r="S1" s="347" t="s">
        <v>112</v>
      </c>
      <c r="T1" s="347"/>
      <c r="U1" s="347"/>
      <c r="V1" s="347"/>
      <c r="W1" s="347"/>
      <c r="X1" s="347"/>
      <c r="Y1" s="347"/>
      <c r="Z1" s="347"/>
      <c r="AA1" s="347"/>
      <c r="AB1" s="347"/>
      <c r="AC1" s="16" t="s">
        <v>88</v>
      </c>
    </row>
    <row r="2" spans="1:30" ht="15.75" customHeight="1" x14ac:dyDescent="0.45">
      <c r="A2" s="36" t="s">
        <v>87</v>
      </c>
      <c r="C2" s="35"/>
      <c r="D2" s="35"/>
      <c r="E2" s="34"/>
      <c r="F2" s="34"/>
      <c r="G2" s="34"/>
      <c r="H2" s="34"/>
      <c r="I2" s="34"/>
      <c r="J2" s="34"/>
      <c r="K2" s="34"/>
      <c r="L2" s="34"/>
      <c r="M2" s="34"/>
      <c r="O2" s="34"/>
      <c r="P2" s="34"/>
      <c r="Q2" s="29"/>
      <c r="R2" s="29"/>
      <c r="S2" s="29"/>
      <c r="T2" s="29"/>
      <c r="U2" s="29"/>
      <c r="V2" s="29"/>
      <c r="W2" s="29"/>
      <c r="X2" s="29"/>
      <c r="Y2" s="29"/>
      <c r="Z2" s="29"/>
      <c r="AA2" s="29"/>
      <c r="AB2" s="29"/>
      <c r="AC2" s="33"/>
      <c r="AD2" s="33"/>
    </row>
    <row r="3" spans="1:30" ht="15" customHeight="1" x14ac:dyDescent="0.45">
      <c r="A3" s="72" t="s">
        <v>86</v>
      </c>
      <c r="C3" s="71"/>
      <c r="D3" s="71"/>
      <c r="E3" s="70"/>
      <c r="F3" s="70"/>
      <c r="G3" s="69"/>
      <c r="H3" s="69"/>
      <c r="I3" s="69"/>
      <c r="J3" s="69"/>
      <c r="K3" s="69"/>
      <c r="L3" s="69"/>
      <c r="M3" s="69"/>
      <c r="N3" s="69"/>
      <c r="O3" s="69"/>
      <c r="P3" s="69"/>
      <c r="Q3" s="68"/>
      <c r="R3" s="68"/>
      <c r="S3" s="68"/>
      <c r="T3" s="68"/>
      <c r="U3" s="68"/>
      <c r="V3" s="68"/>
      <c r="W3" s="68"/>
      <c r="X3" s="68"/>
      <c r="Y3" s="68"/>
      <c r="Z3" s="68"/>
      <c r="AA3" s="68"/>
      <c r="AB3" s="18"/>
      <c r="AC3" s="33"/>
      <c r="AD3" s="33"/>
    </row>
    <row r="4" spans="1:30" ht="15" customHeight="1" x14ac:dyDescent="0.45">
      <c r="A4" s="72" t="s">
        <v>85</v>
      </c>
      <c r="B4" s="72"/>
      <c r="C4" s="71"/>
      <c r="D4" s="71"/>
      <c r="E4" s="70"/>
      <c r="F4" s="70"/>
      <c r="G4" s="69"/>
      <c r="H4" s="69"/>
      <c r="I4" s="69"/>
      <c r="J4" s="69"/>
      <c r="K4" s="69"/>
      <c r="L4" s="69"/>
      <c r="M4" s="69"/>
      <c r="N4" s="69"/>
      <c r="O4" s="69"/>
      <c r="P4" s="69"/>
      <c r="Q4" s="68"/>
      <c r="R4" s="68"/>
      <c r="S4" s="68"/>
      <c r="T4" s="68"/>
      <c r="U4" s="68"/>
      <c r="V4" s="68"/>
      <c r="W4" s="68"/>
      <c r="X4" s="68"/>
      <c r="Y4" s="68"/>
      <c r="Z4" s="68"/>
      <c r="AA4" s="68"/>
      <c r="AB4" s="18"/>
      <c r="AC4" s="33"/>
      <c r="AD4" s="33"/>
    </row>
    <row r="5" spans="1:30" ht="15.75" customHeight="1" x14ac:dyDescent="0.45">
      <c r="A5" s="362" t="s">
        <v>84</v>
      </c>
      <c r="B5" s="363"/>
      <c r="C5" s="363"/>
      <c r="D5" s="364"/>
      <c r="E5" s="382" t="s">
        <v>83</v>
      </c>
      <c r="F5" s="383"/>
      <c r="G5" s="383"/>
      <c r="H5" s="383"/>
      <c r="I5" s="383"/>
      <c r="J5" s="383"/>
      <c r="K5" s="383"/>
      <c r="L5" s="383"/>
      <c r="M5" s="383"/>
      <c r="N5" s="383"/>
      <c r="O5" s="383"/>
      <c r="P5" s="383"/>
      <c r="Q5" s="383"/>
      <c r="R5" s="383"/>
      <c r="S5" s="383"/>
      <c r="T5" s="383"/>
      <c r="U5" s="383"/>
      <c r="V5" s="383"/>
      <c r="W5" s="383"/>
      <c r="X5" s="383"/>
      <c r="Y5" s="383"/>
      <c r="Z5" s="384"/>
      <c r="AA5" s="348"/>
    </row>
    <row r="6" spans="1:30" ht="15.75" customHeight="1" thickBot="1" x14ac:dyDescent="0.5">
      <c r="A6" s="263"/>
      <c r="B6" s="264"/>
      <c r="C6" s="264"/>
      <c r="D6" s="265"/>
      <c r="E6" s="385"/>
      <c r="F6" s="386"/>
      <c r="G6" s="386"/>
      <c r="H6" s="386"/>
      <c r="I6" s="386"/>
      <c r="J6" s="386"/>
      <c r="K6" s="386"/>
      <c r="L6" s="386"/>
      <c r="M6" s="386"/>
      <c r="N6" s="386"/>
      <c r="O6" s="386"/>
      <c r="P6" s="386"/>
      <c r="Q6" s="386"/>
      <c r="R6" s="386"/>
      <c r="S6" s="386"/>
      <c r="T6" s="387"/>
      <c r="U6" s="387"/>
      <c r="V6" s="387"/>
      <c r="W6" s="387"/>
      <c r="X6" s="387"/>
      <c r="Y6" s="387"/>
      <c r="Z6" s="388"/>
      <c r="AA6" s="348"/>
    </row>
    <row r="7" spans="1:30" ht="17.25" customHeight="1" x14ac:dyDescent="0.45">
      <c r="A7" s="335" t="s">
        <v>82</v>
      </c>
      <c r="B7" s="338"/>
      <c r="C7" s="338"/>
      <c r="D7" s="338"/>
      <c r="E7" s="243"/>
      <c r="F7" s="243"/>
      <c r="G7" s="243"/>
      <c r="H7" s="243"/>
      <c r="I7" s="243"/>
      <c r="J7" s="243"/>
      <c r="K7" s="243"/>
      <c r="L7" s="242" t="s">
        <v>81</v>
      </c>
      <c r="M7" s="243"/>
      <c r="N7" s="243"/>
      <c r="O7" s="243"/>
      <c r="P7" s="243"/>
      <c r="Q7" s="243"/>
      <c r="R7" s="243"/>
      <c r="S7" s="243"/>
      <c r="T7" s="349" t="s">
        <v>80</v>
      </c>
      <c r="U7" s="350"/>
      <c r="V7" s="350"/>
      <c r="W7" s="350"/>
      <c r="X7" s="350"/>
      <c r="Y7" s="350"/>
      <c r="Z7" s="351"/>
      <c r="AA7" s="33"/>
      <c r="AB7" s="33"/>
      <c r="AC7" s="33"/>
      <c r="AD7" s="33"/>
    </row>
    <row r="8" spans="1:30" ht="24" customHeight="1" x14ac:dyDescent="0.45">
      <c r="A8" s="251">
        <v>1</v>
      </c>
      <c r="B8" s="389"/>
      <c r="C8" s="389"/>
      <c r="D8" s="389"/>
      <c r="E8" s="389"/>
      <c r="F8" s="389"/>
      <c r="G8" s="389"/>
      <c r="H8" s="389"/>
      <c r="I8" s="391"/>
      <c r="J8" s="391"/>
      <c r="K8" s="393" t="s">
        <v>79</v>
      </c>
      <c r="L8" s="359"/>
      <c r="M8" s="360"/>
      <c r="N8" s="360"/>
      <c r="O8" s="360"/>
      <c r="P8" s="360"/>
      <c r="Q8" s="249" t="s">
        <v>78</v>
      </c>
      <c r="R8" s="249"/>
      <c r="S8" s="249"/>
      <c r="T8" s="376"/>
      <c r="U8" s="377"/>
      <c r="V8" s="377"/>
      <c r="W8" s="377"/>
      <c r="X8" s="377"/>
      <c r="Y8" s="377"/>
      <c r="Z8" s="378"/>
      <c r="AA8" s="33"/>
      <c r="AB8" s="33"/>
      <c r="AC8" s="33"/>
      <c r="AD8" s="33"/>
    </row>
    <row r="9" spans="1:30" ht="24" customHeight="1" x14ac:dyDescent="0.45">
      <c r="A9" s="252"/>
      <c r="B9" s="390"/>
      <c r="C9" s="390"/>
      <c r="D9" s="390"/>
      <c r="E9" s="390"/>
      <c r="F9" s="390"/>
      <c r="G9" s="390"/>
      <c r="H9" s="390"/>
      <c r="I9" s="392"/>
      <c r="J9" s="392"/>
      <c r="K9" s="394"/>
      <c r="L9" s="361"/>
      <c r="M9" s="269"/>
      <c r="N9" s="269"/>
      <c r="O9" s="269"/>
      <c r="P9" s="269"/>
      <c r="Q9" s="250" t="s">
        <v>77</v>
      </c>
      <c r="R9" s="250"/>
      <c r="S9" s="250"/>
      <c r="T9" s="379"/>
      <c r="U9" s="380"/>
      <c r="V9" s="380"/>
      <c r="W9" s="380"/>
      <c r="X9" s="380"/>
      <c r="Y9" s="380"/>
      <c r="Z9" s="381"/>
      <c r="AA9" s="33"/>
      <c r="AB9" s="33"/>
      <c r="AC9" s="33"/>
      <c r="AD9" s="33"/>
    </row>
    <row r="10" spans="1:30" ht="23.25" customHeight="1" x14ac:dyDescent="0.45">
      <c r="A10" s="251">
        <v>2</v>
      </c>
      <c r="B10" s="389"/>
      <c r="C10" s="389"/>
      <c r="D10" s="389"/>
      <c r="E10" s="389"/>
      <c r="F10" s="389"/>
      <c r="G10" s="389"/>
      <c r="H10" s="389"/>
      <c r="I10" s="391"/>
      <c r="J10" s="391"/>
      <c r="K10" s="270" t="s">
        <v>79</v>
      </c>
      <c r="L10" s="360"/>
      <c r="M10" s="360"/>
      <c r="N10" s="360"/>
      <c r="O10" s="360"/>
      <c r="P10" s="360"/>
      <c r="Q10" s="249" t="s">
        <v>78</v>
      </c>
      <c r="R10" s="249"/>
      <c r="S10" s="249"/>
      <c r="T10" s="395"/>
      <c r="U10" s="396"/>
      <c r="V10" s="396"/>
      <c r="W10" s="396"/>
      <c r="X10" s="396"/>
      <c r="Y10" s="396"/>
      <c r="Z10" s="397"/>
      <c r="AA10" s="33"/>
      <c r="AB10" s="33"/>
      <c r="AC10" s="33"/>
      <c r="AD10" s="33"/>
    </row>
    <row r="11" spans="1:30" ht="23.25" customHeight="1" thickBot="1" x14ac:dyDescent="0.5">
      <c r="A11" s="252"/>
      <c r="B11" s="390"/>
      <c r="C11" s="390"/>
      <c r="D11" s="390"/>
      <c r="E11" s="390"/>
      <c r="F11" s="390"/>
      <c r="G11" s="390"/>
      <c r="H11" s="390"/>
      <c r="I11" s="402"/>
      <c r="J11" s="402"/>
      <c r="K11" s="271"/>
      <c r="L11" s="269"/>
      <c r="M11" s="269"/>
      <c r="N11" s="269"/>
      <c r="O11" s="269"/>
      <c r="P11" s="269"/>
      <c r="Q11" s="250" t="s">
        <v>77</v>
      </c>
      <c r="R11" s="250"/>
      <c r="S11" s="250"/>
      <c r="T11" s="398"/>
      <c r="U11" s="399"/>
      <c r="V11" s="399"/>
      <c r="W11" s="399"/>
      <c r="X11" s="399"/>
      <c r="Y11" s="399"/>
      <c r="Z11" s="400"/>
      <c r="AA11" s="33"/>
      <c r="AB11" s="33"/>
      <c r="AC11" s="33"/>
      <c r="AD11" s="33"/>
    </row>
    <row r="12" spans="1:30" s="80" customFormat="1" ht="15" customHeight="1" x14ac:dyDescent="0.45">
      <c r="A12" s="113" t="s">
        <v>76</v>
      </c>
      <c r="B12" s="112"/>
      <c r="C12" s="111"/>
      <c r="D12" s="86"/>
    </row>
    <row r="13" spans="1:30" x14ac:dyDescent="0.45">
      <c r="A13" s="401"/>
      <c r="B13" s="401"/>
      <c r="C13" s="401"/>
      <c r="D13" s="401"/>
      <c r="E13" s="401"/>
      <c r="F13" s="401"/>
      <c r="G13" s="401"/>
      <c r="H13" s="401"/>
      <c r="I13" s="401"/>
      <c r="J13" s="401"/>
      <c r="K13" s="401"/>
      <c r="L13" s="401"/>
      <c r="M13" s="401"/>
      <c r="N13" s="401"/>
      <c r="O13" s="401"/>
      <c r="P13" s="401"/>
      <c r="Q13" s="401"/>
      <c r="R13" s="401"/>
      <c r="S13" s="401"/>
      <c r="T13" s="401"/>
      <c r="U13" s="401"/>
      <c r="V13" s="401"/>
      <c r="W13" s="401"/>
      <c r="X13" s="401"/>
      <c r="Y13" s="33"/>
      <c r="Z13" s="33"/>
      <c r="AA13" s="33"/>
      <c r="AB13" s="33"/>
      <c r="AC13" s="33"/>
      <c r="AD13" s="33"/>
    </row>
    <row r="14" spans="1:30" ht="15.75" customHeight="1" x14ac:dyDescent="0.45">
      <c r="A14" s="36" t="s">
        <v>75</v>
      </c>
      <c r="C14" s="35"/>
      <c r="D14" s="35"/>
      <c r="E14" s="34"/>
      <c r="F14" s="34"/>
      <c r="G14" s="34"/>
      <c r="H14" s="34"/>
      <c r="I14" s="34"/>
      <c r="J14" s="34"/>
      <c r="K14" s="34"/>
      <c r="L14" s="34"/>
      <c r="M14" s="34"/>
      <c r="O14" s="34"/>
      <c r="P14" s="34"/>
      <c r="Q14" s="29"/>
      <c r="R14" s="29"/>
      <c r="S14" s="29"/>
      <c r="T14" s="29"/>
      <c r="U14" s="29"/>
      <c r="V14" s="29"/>
      <c r="W14" s="29"/>
      <c r="X14" s="29"/>
      <c r="Y14" s="29"/>
      <c r="Z14" s="29"/>
      <c r="AA14" s="29"/>
      <c r="AB14" s="29"/>
      <c r="AC14" s="33"/>
      <c r="AD14" s="33"/>
    </row>
    <row r="15" spans="1:30" ht="15" customHeight="1" x14ac:dyDescent="0.45">
      <c r="A15" s="72" t="s">
        <v>74</v>
      </c>
      <c r="C15" s="72"/>
      <c r="D15" s="72"/>
      <c r="E15" s="109"/>
      <c r="F15" s="109"/>
      <c r="G15" s="55"/>
      <c r="H15" s="55"/>
      <c r="I15" s="55"/>
      <c r="J15" s="55"/>
      <c r="K15" s="55"/>
      <c r="L15" s="55"/>
      <c r="M15" s="55"/>
      <c r="N15" s="55"/>
      <c r="O15" s="55"/>
      <c r="P15" s="55"/>
      <c r="Q15" s="108"/>
      <c r="R15" s="108"/>
      <c r="S15" s="108"/>
      <c r="T15" s="108"/>
      <c r="U15" s="108"/>
      <c r="V15" s="108"/>
      <c r="W15" s="108"/>
      <c r="X15" s="108"/>
      <c r="Y15" s="108"/>
      <c r="Z15" s="108"/>
      <c r="AA15" s="108"/>
      <c r="AB15" s="18"/>
      <c r="AC15" s="33"/>
      <c r="AD15" s="33"/>
    </row>
    <row r="16" spans="1:30" ht="15" customHeight="1" x14ac:dyDescent="0.45">
      <c r="A16" s="72" t="s">
        <v>73</v>
      </c>
      <c r="C16" s="72"/>
      <c r="D16" s="72"/>
      <c r="E16" s="109"/>
      <c r="F16" s="109"/>
      <c r="G16" s="55"/>
      <c r="H16" s="55"/>
      <c r="I16" s="55"/>
      <c r="J16" s="55"/>
      <c r="K16" s="55"/>
      <c r="L16" s="55"/>
      <c r="M16" s="55"/>
      <c r="N16" s="55"/>
      <c r="O16" s="55"/>
      <c r="P16" s="55"/>
      <c r="Q16" s="108"/>
      <c r="R16" s="108"/>
      <c r="S16" s="108"/>
      <c r="T16" s="108"/>
      <c r="U16" s="108"/>
      <c r="V16" s="108"/>
      <c r="W16" s="108"/>
      <c r="X16" s="108"/>
      <c r="Y16" s="108"/>
      <c r="Z16" s="108"/>
      <c r="AA16" s="108"/>
      <c r="AB16" s="18"/>
      <c r="AC16" s="33"/>
      <c r="AD16" s="33"/>
    </row>
    <row r="17" spans="1:33" ht="15" customHeight="1" x14ac:dyDescent="0.45">
      <c r="A17" s="72" t="s">
        <v>72</v>
      </c>
      <c r="C17" s="72"/>
      <c r="D17" s="72"/>
      <c r="E17" s="109"/>
      <c r="F17" s="109"/>
      <c r="G17" s="55"/>
      <c r="H17" s="55"/>
      <c r="I17" s="55"/>
      <c r="J17" s="55"/>
      <c r="K17" s="55"/>
      <c r="L17" s="55"/>
      <c r="M17" s="55"/>
      <c r="N17" s="55"/>
      <c r="O17" s="55"/>
      <c r="P17" s="55"/>
      <c r="Q17" s="108"/>
      <c r="R17" s="108"/>
      <c r="S17" s="108"/>
      <c r="T17" s="108"/>
      <c r="U17" s="108"/>
      <c r="V17" s="108"/>
      <c r="W17" s="108"/>
      <c r="X17" s="108"/>
      <c r="Y17" s="108"/>
      <c r="Z17" s="108"/>
      <c r="AA17" s="108"/>
      <c r="AB17" s="18"/>
      <c r="AC17" s="33"/>
      <c r="AD17" s="33"/>
    </row>
    <row r="18" spans="1:33" ht="15" customHeight="1" x14ac:dyDescent="0.45">
      <c r="A18" s="72" t="s">
        <v>71</v>
      </c>
      <c r="B18" s="110"/>
      <c r="C18" s="72"/>
      <c r="D18" s="72"/>
      <c r="E18" s="109"/>
      <c r="F18" s="109"/>
      <c r="G18" s="55"/>
      <c r="H18" s="55"/>
      <c r="I18" s="55"/>
      <c r="J18" s="55"/>
      <c r="K18" s="55"/>
      <c r="L18" s="55"/>
      <c r="M18" s="55"/>
      <c r="N18" s="55"/>
      <c r="O18" s="55"/>
      <c r="P18" s="55"/>
      <c r="Q18" s="108"/>
      <c r="R18" s="108"/>
      <c r="S18" s="108"/>
      <c r="T18" s="108"/>
      <c r="U18" s="108"/>
      <c r="V18" s="108"/>
      <c r="W18" s="108"/>
      <c r="X18" s="108"/>
      <c r="Y18" s="108"/>
      <c r="Z18" s="108"/>
      <c r="AA18" s="108"/>
      <c r="AB18" s="18"/>
      <c r="AC18" s="33"/>
      <c r="AD18" s="33"/>
    </row>
    <row r="19" spans="1:33" s="32" customFormat="1" ht="15" customHeight="1" x14ac:dyDescent="0.45">
      <c r="A19" s="72" t="s">
        <v>70</v>
      </c>
      <c r="B19" s="107"/>
      <c r="C19" s="106"/>
      <c r="D19" s="106"/>
      <c r="E19" s="106"/>
      <c r="F19" s="106"/>
      <c r="G19" s="105"/>
      <c r="H19" s="105"/>
      <c r="I19" s="105"/>
      <c r="J19" s="105"/>
      <c r="K19" s="105"/>
      <c r="L19" s="105"/>
      <c r="M19" s="105"/>
      <c r="N19" s="105"/>
      <c r="O19" s="105"/>
      <c r="P19" s="105"/>
      <c r="Q19" s="104"/>
      <c r="R19" s="104"/>
      <c r="S19" s="104"/>
      <c r="T19" s="104"/>
      <c r="U19" s="104"/>
      <c r="V19" s="104"/>
      <c r="W19" s="104"/>
      <c r="X19" s="104"/>
      <c r="Y19" s="104"/>
      <c r="Z19" s="54"/>
      <c r="AA19" s="54"/>
      <c r="AB19" s="72"/>
      <c r="AC19" s="103"/>
      <c r="AD19" s="103"/>
    </row>
    <row r="20" spans="1:33" ht="28.2" customHeight="1" x14ac:dyDescent="0.45">
      <c r="A20" s="362" t="s">
        <v>69</v>
      </c>
      <c r="B20" s="363"/>
      <c r="C20" s="363"/>
      <c r="D20" s="364"/>
      <c r="E20" s="99"/>
      <c r="F20" s="99" t="s">
        <v>68</v>
      </c>
      <c r="G20" s="99"/>
      <c r="H20" s="99"/>
      <c r="I20" s="102"/>
      <c r="J20" s="102"/>
      <c r="K20" s="101"/>
      <c r="L20" s="77"/>
      <c r="M20" s="77"/>
      <c r="N20" s="77"/>
      <c r="O20" s="77"/>
      <c r="P20" s="77"/>
      <c r="Q20" s="76"/>
      <c r="R20" s="76"/>
      <c r="S20" s="76"/>
      <c r="T20" s="75"/>
      <c r="U20" s="75"/>
      <c r="V20" s="75"/>
      <c r="W20" s="75"/>
      <c r="X20" s="75"/>
      <c r="Y20" s="75"/>
      <c r="Z20" s="75"/>
      <c r="AA20" s="33"/>
      <c r="AB20" s="33"/>
      <c r="AC20" s="33"/>
      <c r="AD20" s="33"/>
    </row>
    <row r="21" spans="1:33" ht="24" customHeight="1" x14ac:dyDescent="0.45">
      <c r="A21" s="260"/>
      <c r="B21" s="261"/>
      <c r="C21" s="261"/>
      <c r="D21" s="262"/>
      <c r="E21" s="321" t="s">
        <v>67</v>
      </c>
      <c r="F21" s="321"/>
      <c r="G21" s="321"/>
      <c r="H21" s="321"/>
      <c r="I21" s="321"/>
      <c r="J21" s="321"/>
      <c r="K21" s="322"/>
      <c r="L21" s="317" t="s">
        <v>66</v>
      </c>
      <c r="M21" s="318"/>
      <c r="N21" s="318"/>
      <c r="O21" s="318"/>
      <c r="P21" s="100"/>
      <c r="Q21" s="99" t="s">
        <v>65</v>
      </c>
      <c r="R21" s="98"/>
      <c r="S21" s="97" t="s">
        <v>64</v>
      </c>
      <c r="T21" s="331"/>
      <c r="U21" s="331"/>
      <c r="V21" s="325" t="s">
        <v>60</v>
      </c>
      <c r="W21" s="326"/>
      <c r="AA21" s="267"/>
      <c r="AB21" s="267"/>
      <c r="AC21" s="267"/>
      <c r="AD21" s="330"/>
      <c r="AE21" s="330"/>
    </row>
    <row r="22" spans="1:33" ht="24" customHeight="1" x14ac:dyDescent="0.45">
      <c r="A22" s="260"/>
      <c r="B22" s="261"/>
      <c r="C22" s="261"/>
      <c r="D22" s="262"/>
      <c r="E22" s="323"/>
      <c r="F22" s="323"/>
      <c r="G22" s="323"/>
      <c r="H22" s="323"/>
      <c r="I22" s="323"/>
      <c r="J22" s="323"/>
      <c r="K22" s="324"/>
      <c r="L22" s="319"/>
      <c r="M22" s="320"/>
      <c r="N22" s="320"/>
      <c r="O22" s="320"/>
      <c r="P22" s="96"/>
      <c r="Q22" s="95" t="s">
        <v>63</v>
      </c>
      <c r="R22" s="94"/>
      <c r="S22" s="352"/>
      <c r="T22" s="352"/>
      <c r="U22" s="92"/>
      <c r="V22" s="93"/>
      <c r="W22" s="92"/>
      <c r="X22" s="91"/>
      <c r="Y22" s="90"/>
      <c r="Z22" s="90"/>
      <c r="AA22" s="267"/>
      <c r="AB22" s="267"/>
      <c r="AC22" s="267"/>
      <c r="AD22" s="330"/>
      <c r="AE22" s="330"/>
    </row>
    <row r="23" spans="1:33" ht="28.2" customHeight="1" x14ac:dyDescent="0.45">
      <c r="A23" s="260"/>
      <c r="B23" s="261"/>
      <c r="C23" s="261"/>
      <c r="D23" s="262"/>
      <c r="E23" s="355" t="s">
        <v>62</v>
      </c>
      <c r="F23" s="355"/>
      <c r="G23" s="355"/>
      <c r="H23" s="355"/>
      <c r="I23" s="355"/>
      <c r="J23" s="355"/>
      <c r="K23" s="356"/>
      <c r="L23" s="253" t="s">
        <v>61</v>
      </c>
      <c r="M23" s="254"/>
      <c r="N23" s="254"/>
      <c r="O23" s="255"/>
      <c r="P23" s="353"/>
      <c r="Q23" s="354"/>
      <c r="R23" s="354"/>
      <c r="S23" s="354"/>
      <c r="T23" s="354"/>
      <c r="U23" s="354"/>
      <c r="V23" s="330" t="s">
        <v>60</v>
      </c>
      <c r="W23" s="334"/>
      <c r="X23" s="90"/>
      <c r="AA23" s="33"/>
      <c r="AB23" s="33"/>
      <c r="AC23" s="33"/>
      <c r="AD23" s="33"/>
    </row>
    <row r="24" spans="1:33" ht="28.2" customHeight="1" x14ac:dyDescent="0.45">
      <c r="A24" s="263"/>
      <c r="B24" s="264"/>
      <c r="C24" s="264"/>
      <c r="D24" s="265"/>
      <c r="E24" s="357"/>
      <c r="F24" s="357"/>
      <c r="G24" s="357"/>
      <c r="H24" s="357"/>
      <c r="I24" s="357"/>
      <c r="J24" s="357"/>
      <c r="K24" s="358"/>
      <c r="L24" s="366" t="s">
        <v>59</v>
      </c>
      <c r="M24" s="367"/>
      <c r="N24" s="367"/>
      <c r="O24" s="368"/>
      <c r="P24" s="369"/>
      <c r="Q24" s="370"/>
      <c r="R24" s="370"/>
      <c r="S24" s="370"/>
      <c r="T24" s="370"/>
      <c r="U24" s="370"/>
      <c r="V24" s="370"/>
      <c r="W24" s="371"/>
      <c r="AA24" s="33"/>
      <c r="AB24" s="33"/>
      <c r="AC24" s="33"/>
      <c r="AD24" s="33"/>
      <c r="AE24" s="33"/>
    </row>
    <row r="25" spans="1:33" s="80" customFormat="1" ht="12" customHeight="1" x14ac:dyDescent="0.45">
      <c r="A25" s="89" t="s">
        <v>58</v>
      </c>
      <c r="B25" s="88"/>
      <c r="C25" s="87"/>
      <c r="D25" s="86"/>
      <c r="E25" s="85"/>
      <c r="F25" s="85"/>
      <c r="G25" s="85"/>
      <c r="H25" s="85"/>
      <c r="I25" s="85"/>
      <c r="J25" s="85"/>
      <c r="K25" s="85"/>
      <c r="L25" s="85"/>
      <c r="M25" s="85"/>
      <c r="N25" s="84"/>
      <c r="O25" s="84"/>
      <c r="P25" s="83"/>
      <c r="Q25" s="83"/>
      <c r="R25" s="83"/>
      <c r="S25" s="83"/>
      <c r="T25" s="83"/>
      <c r="U25" s="83"/>
      <c r="V25" s="82"/>
      <c r="W25" s="82"/>
      <c r="X25" s="82"/>
      <c r="Y25" s="82"/>
      <c r="Z25" s="82"/>
      <c r="AA25" s="82"/>
      <c r="AB25" s="341"/>
      <c r="AC25" s="341"/>
      <c r="AD25" s="81"/>
      <c r="AE25" s="81"/>
      <c r="AF25" s="81"/>
      <c r="AG25" s="81"/>
    </row>
    <row r="26" spans="1:33" ht="15.6" customHeight="1" x14ac:dyDescent="0.45">
      <c r="B26" s="79"/>
      <c r="C26" s="79"/>
      <c r="D26" s="79"/>
      <c r="E26" s="79"/>
      <c r="F26" s="79"/>
      <c r="G26" s="79"/>
      <c r="H26" s="79"/>
      <c r="I26" s="78"/>
      <c r="J26" s="78"/>
      <c r="K26" s="17"/>
      <c r="L26" s="77"/>
      <c r="M26" s="77"/>
      <c r="N26" s="77"/>
      <c r="O26" s="77"/>
      <c r="P26" s="77"/>
      <c r="Q26" s="76"/>
      <c r="R26" s="76"/>
      <c r="S26" s="76"/>
      <c r="T26" s="75"/>
      <c r="U26" s="75"/>
      <c r="V26" s="75"/>
      <c r="W26" s="75"/>
      <c r="X26" s="75"/>
      <c r="Y26" s="75"/>
      <c r="Z26" s="75"/>
      <c r="AA26" s="33"/>
      <c r="AB26" s="33"/>
      <c r="AC26" s="33"/>
      <c r="AD26" s="33"/>
    </row>
    <row r="27" spans="1:33" ht="15" customHeight="1" x14ac:dyDescent="0.45">
      <c r="A27" s="36" t="s">
        <v>57</v>
      </c>
      <c r="B27" s="36"/>
      <c r="C27" s="74"/>
      <c r="D27" s="35"/>
      <c r="E27" s="34"/>
      <c r="F27" s="34"/>
      <c r="G27" s="34"/>
      <c r="H27" s="34"/>
      <c r="I27" s="34"/>
      <c r="J27" s="34"/>
      <c r="K27" s="34"/>
      <c r="L27" s="34"/>
      <c r="M27" s="34"/>
      <c r="N27" s="34"/>
      <c r="O27" s="34"/>
      <c r="P27" s="34"/>
      <c r="Q27" s="29"/>
      <c r="R27" s="29"/>
      <c r="S27" s="29"/>
      <c r="T27" s="29"/>
      <c r="U27" s="29"/>
      <c r="V27" s="29"/>
      <c r="W27" s="29"/>
      <c r="X27" s="73"/>
      <c r="Y27" s="73"/>
      <c r="Z27" s="73"/>
      <c r="AA27" s="73"/>
      <c r="AB27" s="73"/>
      <c r="AC27" s="33"/>
      <c r="AD27" s="33"/>
    </row>
    <row r="28" spans="1:33" ht="15" customHeight="1" x14ac:dyDescent="0.45">
      <c r="A28" s="72" t="s">
        <v>56</v>
      </c>
      <c r="B28" s="71"/>
      <c r="C28" s="71"/>
      <c r="D28" s="71"/>
      <c r="E28" s="70"/>
      <c r="F28" s="70"/>
      <c r="G28" s="69"/>
      <c r="H28" s="69"/>
      <c r="I28" s="69"/>
      <c r="J28" s="69"/>
      <c r="K28" s="69"/>
      <c r="L28" s="69"/>
      <c r="M28" s="69"/>
      <c r="N28" s="69"/>
      <c r="O28" s="69"/>
      <c r="P28" s="69"/>
      <c r="Q28" s="68"/>
      <c r="R28" s="68"/>
      <c r="S28" s="68"/>
      <c r="T28" s="68"/>
      <c r="U28" s="68"/>
      <c r="V28" s="68"/>
      <c r="W28" s="68"/>
      <c r="X28" s="68"/>
      <c r="Y28" s="68"/>
      <c r="Z28" s="68"/>
      <c r="AA28" s="68"/>
      <c r="AB28" s="67"/>
      <c r="AC28" s="33"/>
      <c r="AD28" s="33"/>
    </row>
    <row r="29" spans="1:33" ht="15" customHeight="1" thickBot="1" x14ac:dyDescent="0.5">
      <c r="A29" s="72" t="s">
        <v>55</v>
      </c>
      <c r="B29" s="71"/>
      <c r="C29" s="71"/>
      <c r="D29" s="71"/>
      <c r="E29" s="70"/>
      <c r="F29" s="70"/>
      <c r="G29" s="69"/>
      <c r="H29" s="69"/>
      <c r="I29" s="69"/>
      <c r="J29" s="69"/>
      <c r="K29" s="69"/>
      <c r="L29" s="69"/>
      <c r="M29" s="69"/>
      <c r="N29" s="69"/>
      <c r="O29" s="69"/>
      <c r="P29" s="69"/>
      <c r="Q29" s="68"/>
      <c r="R29" s="68"/>
      <c r="S29" s="68"/>
      <c r="T29" s="68"/>
      <c r="U29" s="68"/>
      <c r="V29" s="68"/>
      <c r="W29" s="68"/>
      <c r="X29" s="68"/>
      <c r="Y29" s="68"/>
      <c r="Z29" s="68"/>
      <c r="AA29" s="68"/>
      <c r="AB29" s="67"/>
      <c r="AC29" s="33"/>
      <c r="AD29" s="33"/>
    </row>
    <row r="30" spans="1:33" ht="24" customHeight="1" x14ac:dyDescent="0.45">
      <c r="A30" s="66"/>
      <c r="B30" s="342" t="s">
        <v>54</v>
      </c>
      <c r="C30" s="342"/>
      <c r="D30" s="342"/>
      <c r="E30" s="342"/>
      <c r="F30" s="342"/>
      <c r="G30" s="342"/>
      <c r="H30" s="342"/>
      <c r="I30" s="373" t="s">
        <v>53</v>
      </c>
      <c r="J30" s="374"/>
      <c r="K30" s="374"/>
      <c r="L30" s="374"/>
      <c r="M30" s="374"/>
      <c r="N30" s="374"/>
      <c r="O30" s="375"/>
      <c r="P30" s="306" t="s">
        <v>52</v>
      </c>
      <c r="Q30" s="306"/>
      <c r="R30" s="306"/>
      <c r="S30" s="306"/>
      <c r="T30" s="306"/>
      <c r="U30" s="306"/>
      <c r="V30" s="307"/>
      <c r="W30" s="49"/>
      <c r="X30" s="49"/>
      <c r="Y30" s="49"/>
      <c r="Z30" s="33"/>
      <c r="AA30" s="33"/>
      <c r="AB30" s="33"/>
      <c r="AC30" s="33"/>
      <c r="AD30" s="33"/>
    </row>
    <row r="31" spans="1:33" ht="42" customHeight="1" x14ac:dyDescent="0.45">
      <c r="A31" s="65">
        <v>1</v>
      </c>
      <c r="B31" s="372"/>
      <c r="C31" s="372"/>
      <c r="D31" s="372"/>
      <c r="E31" s="372"/>
      <c r="F31" s="372"/>
      <c r="G31" s="372"/>
      <c r="H31" s="64" t="s">
        <v>51</v>
      </c>
      <c r="I31" s="343"/>
      <c r="J31" s="344"/>
      <c r="K31" s="344"/>
      <c r="L31" s="344"/>
      <c r="M31" s="344"/>
      <c r="N31" s="344"/>
      <c r="O31" s="63" t="s">
        <v>51</v>
      </c>
      <c r="P31" s="266"/>
      <c r="Q31" s="266"/>
      <c r="R31" s="266"/>
      <c r="S31" s="266"/>
      <c r="T31" s="266"/>
      <c r="U31" s="62" t="s">
        <v>50</v>
      </c>
      <c r="V31" s="61"/>
      <c r="W31" s="49"/>
      <c r="X31" s="49"/>
      <c r="Y31" s="49"/>
      <c r="Z31" s="33"/>
      <c r="AA31" s="33"/>
      <c r="AB31" s="33"/>
      <c r="AC31" s="33"/>
      <c r="AD31" s="33"/>
    </row>
    <row r="32" spans="1:33" ht="42" customHeight="1" thickBot="1" x14ac:dyDescent="0.5">
      <c r="A32" s="60">
        <v>2</v>
      </c>
      <c r="B32" s="365"/>
      <c r="C32" s="365"/>
      <c r="D32" s="365"/>
      <c r="E32" s="365"/>
      <c r="F32" s="365"/>
      <c r="G32" s="365"/>
      <c r="H32" s="59" t="s">
        <v>51</v>
      </c>
      <c r="I32" s="345"/>
      <c r="J32" s="346"/>
      <c r="K32" s="346"/>
      <c r="L32" s="346"/>
      <c r="M32" s="346"/>
      <c r="N32" s="346"/>
      <c r="O32" s="58" t="s">
        <v>51</v>
      </c>
      <c r="P32" s="266"/>
      <c r="Q32" s="266"/>
      <c r="R32" s="266"/>
      <c r="S32" s="266"/>
      <c r="T32" s="266"/>
      <c r="U32" s="57" t="s">
        <v>50</v>
      </c>
      <c r="V32" s="56"/>
      <c r="W32" s="49"/>
      <c r="X32" s="49"/>
      <c r="Y32" s="49"/>
      <c r="Z32" s="33"/>
      <c r="AA32" s="33"/>
      <c r="AB32" s="33"/>
      <c r="AC32" s="33"/>
      <c r="AD32" s="33"/>
    </row>
    <row r="33" spans="1:31" ht="15" customHeight="1" x14ac:dyDescent="0.45">
      <c r="A33" s="268" t="s">
        <v>49</v>
      </c>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33"/>
      <c r="AD33" s="33"/>
    </row>
    <row r="34" spans="1:31" ht="15" customHeight="1" x14ac:dyDescent="0.45">
      <c r="A34" s="337" t="s">
        <v>48</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
      <c r="AD34" s="33"/>
    </row>
    <row r="35" spans="1:31" ht="15" customHeight="1" x14ac:dyDescent="0.45">
      <c r="A35" s="337" t="s">
        <v>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
      <c r="AD35" s="33"/>
    </row>
    <row r="36" spans="1:31" ht="15" customHeight="1" x14ac:dyDescent="0.45">
      <c r="A36" s="54"/>
      <c r="B36" s="55" t="s">
        <v>46</v>
      </c>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33"/>
      <c r="AD36" s="33"/>
    </row>
    <row r="37" spans="1:31" ht="9.6" customHeight="1" x14ac:dyDescent="0.45">
      <c r="A37" s="54"/>
      <c r="B37" s="55"/>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33"/>
      <c r="AD37" s="33"/>
    </row>
    <row r="38" spans="1:31" s="38" customFormat="1" ht="14.4" x14ac:dyDescent="0.45">
      <c r="A38" s="53" t="s">
        <v>45</v>
      </c>
      <c r="B38" s="53"/>
      <c r="C38" s="44"/>
      <c r="D38" s="44"/>
      <c r="E38" s="44"/>
      <c r="F38" s="44"/>
      <c r="G38" s="44"/>
      <c r="H38" s="44"/>
      <c r="I38" s="44"/>
      <c r="J38" s="44"/>
      <c r="K38" s="44"/>
      <c r="L38" s="44"/>
      <c r="M38" s="44"/>
      <c r="N38" s="44"/>
      <c r="O38" s="44"/>
      <c r="P38" s="44"/>
      <c r="Q38" s="44"/>
      <c r="R38" s="44"/>
      <c r="S38" s="44"/>
      <c r="T38" s="44"/>
      <c r="U38" s="44"/>
      <c r="V38" s="44"/>
      <c r="W38" s="52"/>
      <c r="X38" s="52"/>
      <c r="Y38" s="52"/>
      <c r="Z38" s="43"/>
      <c r="AA38" s="43"/>
    </row>
    <row r="39" spans="1:31" ht="15.6" customHeight="1" x14ac:dyDescent="0.45">
      <c r="A39" s="296" t="s">
        <v>44</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E39" s="34"/>
    </row>
    <row r="40" spans="1:31" ht="15.6" customHeight="1" x14ac:dyDescent="0.45">
      <c r="A40" s="51" t="s">
        <v>43</v>
      </c>
      <c r="B40" s="50"/>
      <c r="C40" s="49"/>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D40" s="34"/>
      <c r="AE40" s="34"/>
    </row>
    <row r="41" spans="1:31" ht="37.799999999999997" customHeight="1" x14ac:dyDescent="0.45">
      <c r="A41" s="297" t="s">
        <v>42</v>
      </c>
      <c r="B41" s="298"/>
      <c r="C41" s="298"/>
      <c r="D41" s="299"/>
      <c r="E41" s="47"/>
      <c r="F41" s="300" t="s">
        <v>41</v>
      </c>
      <c r="G41" s="300"/>
      <c r="H41" s="300"/>
      <c r="I41" s="300"/>
      <c r="J41" s="300"/>
      <c r="K41" s="300"/>
      <c r="L41" s="300"/>
      <c r="M41" s="300"/>
      <c r="N41" s="300"/>
      <c r="O41" s="300"/>
      <c r="P41" s="300"/>
      <c r="Q41" s="300"/>
      <c r="R41" s="300"/>
      <c r="S41" s="300"/>
      <c r="T41" s="300"/>
      <c r="U41" s="300"/>
      <c r="V41" s="300"/>
      <c r="W41" s="300"/>
      <c r="X41" s="300"/>
      <c r="Y41" s="300"/>
      <c r="Z41" s="300"/>
      <c r="AA41" s="300"/>
      <c r="AB41" s="301"/>
      <c r="AD41" s="34"/>
      <c r="AE41" s="34"/>
    </row>
    <row r="42" spans="1:31" s="38" customFormat="1" ht="5.4" customHeight="1" x14ac:dyDescent="0.45">
      <c r="A42" s="44"/>
      <c r="B42" s="46"/>
      <c r="C42" s="44"/>
      <c r="D42" s="44"/>
      <c r="E42" s="45"/>
      <c r="F42" s="44"/>
      <c r="G42" s="44"/>
      <c r="H42" s="44"/>
      <c r="I42" s="44"/>
      <c r="J42" s="44"/>
      <c r="K42" s="44"/>
      <c r="L42" s="44"/>
      <c r="M42" s="44"/>
      <c r="N42" s="44"/>
      <c r="O42" s="44"/>
      <c r="P42" s="44"/>
      <c r="Q42" s="44"/>
      <c r="R42" s="44"/>
      <c r="S42" s="44"/>
      <c r="T42" s="44"/>
      <c r="U42" s="44"/>
      <c r="V42" s="44"/>
      <c r="W42" s="44"/>
      <c r="X42" s="44"/>
      <c r="Y42" s="44"/>
      <c r="Z42" s="43"/>
      <c r="AA42" s="43"/>
    </row>
    <row r="43" spans="1:31" s="38" customFormat="1" ht="30.6" customHeight="1" x14ac:dyDescent="0.45">
      <c r="A43" s="327" t="s">
        <v>40</v>
      </c>
      <c r="B43" s="328"/>
      <c r="C43" s="328"/>
      <c r="D43" s="329"/>
      <c r="E43" s="42" t="s">
        <v>39</v>
      </c>
      <c r="F43" s="248" t="s">
        <v>38</v>
      </c>
      <c r="G43" s="248"/>
      <c r="H43" s="248"/>
      <c r="I43" s="248"/>
      <c r="J43" s="41"/>
      <c r="K43" s="248" t="s">
        <v>37</v>
      </c>
      <c r="L43" s="248"/>
      <c r="M43" s="248"/>
      <c r="N43" s="40"/>
      <c r="O43" s="291"/>
      <c r="P43" s="291"/>
      <c r="Q43" s="291"/>
      <c r="R43" s="291"/>
      <c r="S43" s="39"/>
      <c r="T43" s="39"/>
      <c r="U43" s="292"/>
      <c r="V43" s="292"/>
      <c r="W43" s="292"/>
      <c r="X43" s="39"/>
      <c r="Y43" s="292"/>
      <c r="Z43" s="292"/>
      <c r="AA43" s="292"/>
      <c r="AB43" s="39"/>
    </row>
    <row r="44" spans="1:31" ht="9" customHeight="1" x14ac:dyDescent="0.4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3"/>
      <c r="AD44" s="33"/>
    </row>
    <row r="45" spans="1:31" ht="15" customHeight="1" x14ac:dyDescent="0.45">
      <c r="A45" s="36" t="s">
        <v>36</v>
      </c>
      <c r="C45" s="35"/>
      <c r="D45" s="35"/>
      <c r="E45" s="34"/>
      <c r="F45" s="34"/>
      <c r="G45" s="34"/>
      <c r="H45" s="34"/>
      <c r="I45" s="34"/>
      <c r="J45" s="34"/>
      <c r="K45" s="34"/>
      <c r="L45" s="34"/>
      <c r="M45" s="34"/>
      <c r="N45" s="34"/>
      <c r="O45" s="34"/>
      <c r="P45" s="34"/>
      <c r="Q45" s="29"/>
      <c r="R45" s="29"/>
      <c r="S45" s="29"/>
      <c r="T45" s="29"/>
      <c r="U45" s="29"/>
      <c r="V45" s="29"/>
      <c r="W45" s="29"/>
      <c r="X45" s="29"/>
      <c r="Y45" s="29"/>
      <c r="Z45" s="29"/>
      <c r="AA45" s="29"/>
      <c r="AB45" s="29"/>
      <c r="AC45" s="33"/>
      <c r="AD45" s="33"/>
    </row>
    <row r="46" spans="1:31" ht="11.4" customHeight="1" x14ac:dyDescent="0.45">
      <c r="A46" s="32" t="s">
        <v>35</v>
      </c>
      <c r="B46" s="32"/>
      <c r="C46" s="31"/>
      <c r="D46" s="30"/>
      <c r="E46" s="30"/>
      <c r="F46" s="30"/>
      <c r="G46" s="30"/>
      <c r="H46" s="30"/>
      <c r="I46" s="30"/>
      <c r="J46" s="30"/>
      <c r="K46" s="30"/>
      <c r="L46" s="30"/>
      <c r="P46" s="29"/>
      <c r="Q46" s="29"/>
      <c r="R46" s="29"/>
      <c r="S46" s="29"/>
      <c r="T46" s="29"/>
      <c r="U46" s="29"/>
      <c r="V46" s="29"/>
      <c r="W46" s="29"/>
      <c r="X46" s="29"/>
      <c r="Y46" s="29"/>
      <c r="Z46" s="29"/>
      <c r="AA46" s="29"/>
      <c r="AB46" s="29"/>
    </row>
    <row r="47" spans="1:31" ht="15" customHeight="1" x14ac:dyDescent="0.45">
      <c r="A47" s="32" t="s">
        <v>34</v>
      </c>
      <c r="B47" s="32"/>
      <c r="C47" s="31"/>
      <c r="D47" s="30"/>
      <c r="E47" s="30"/>
      <c r="F47" s="30"/>
      <c r="G47" s="30"/>
      <c r="H47" s="30"/>
      <c r="I47" s="30"/>
      <c r="J47" s="30"/>
      <c r="K47" s="30"/>
      <c r="L47" s="30"/>
      <c r="P47" s="29"/>
      <c r="Q47" s="29"/>
      <c r="R47" s="29"/>
      <c r="S47" s="29"/>
      <c r="T47" s="29"/>
      <c r="U47" s="29"/>
      <c r="V47" s="29"/>
      <c r="W47" s="29"/>
      <c r="X47" s="29"/>
      <c r="Y47" s="29"/>
      <c r="Z47" s="29"/>
      <c r="AA47" s="29"/>
      <c r="AB47" s="29"/>
    </row>
    <row r="48" spans="1:31" ht="15" customHeight="1" x14ac:dyDescent="0.45">
      <c r="A48" s="245" t="s">
        <v>33</v>
      </c>
      <c r="B48" s="246"/>
      <c r="C48" s="246"/>
      <c r="D48" s="247"/>
      <c r="E48" s="308"/>
      <c r="F48" s="309"/>
      <c r="G48" s="309"/>
      <c r="H48" s="309"/>
      <c r="I48" s="309"/>
      <c r="J48" s="309"/>
      <c r="K48" s="309"/>
      <c r="L48" s="309"/>
      <c r="M48" s="309"/>
      <c r="N48" s="310"/>
      <c r="O48" s="335" t="s">
        <v>32</v>
      </c>
      <c r="P48" s="338"/>
      <c r="Q48" s="338"/>
      <c r="R48" s="336"/>
      <c r="S48" s="293"/>
      <c r="T48" s="294"/>
      <c r="U48" s="294"/>
      <c r="V48" s="294"/>
      <c r="W48" s="294"/>
      <c r="X48" s="294"/>
      <c r="Y48" s="294"/>
      <c r="Z48" s="294"/>
      <c r="AA48" s="294"/>
      <c r="AB48" s="295"/>
    </row>
    <row r="49" spans="1:28" ht="15" customHeight="1" x14ac:dyDescent="0.45">
      <c r="A49" s="239"/>
      <c r="B49" s="240"/>
      <c r="C49" s="240"/>
      <c r="D49" s="241"/>
      <c r="E49" s="311"/>
      <c r="F49" s="312"/>
      <c r="G49" s="312"/>
      <c r="H49" s="312"/>
      <c r="I49" s="312"/>
      <c r="J49" s="312"/>
      <c r="K49" s="312"/>
      <c r="L49" s="312"/>
      <c r="M49" s="312"/>
      <c r="N49" s="313"/>
      <c r="O49" s="239" t="s">
        <v>31</v>
      </c>
      <c r="P49" s="240"/>
      <c r="Q49" s="240"/>
      <c r="R49" s="241"/>
      <c r="S49" s="257"/>
      <c r="T49" s="258"/>
      <c r="U49" s="258"/>
      <c r="V49" s="258"/>
      <c r="W49" s="258"/>
      <c r="X49" s="258"/>
      <c r="Y49" s="258"/>
      <c r="Z49" s="258"/>
      <c r="AA49" s="258"/>
      <c r="AB49" s="259"/>
    </row>
    <row r="50" spans="1:28" ht="16.95" customHeight="1" x14ac:dyDescent="0.45">
      <c r="A50" s="242"/>
      <c r="B50" s="243"/>
      <c r="C50" s="243"/>
      <c r="D50" s="244"/>
      <c r="E50" s="314"/>
      <c r="F50" s="315"/>
      <c r="G50" s="315"/>
      <c r="H50" s="315"/>
      <c r="I50" s="315"/>
      <c r="J50" s="315"/>
      <c r="K50" s="315"/>
      <c r="L50" s="315"/>
      <c r="M50" s="315"/>
      <c r="N50" s="316"/>
      <c r="O50" s="242"/>
      <c r="P50" s="243"/>
      <c r="Q50" s="243"/>
      <c r="R50" s="244"/>
      <c r="S50" s="28" t="s">
        <v>30</v>
      </c>
      <c r="T50" s="276"/>
      <c r="U50" s="276"/>
      <c r="V50" s="276"/>
      <c r="W50" s="276"/>
      <c r="X50" s="276"/>
      <c r="Y50" s="276"/>
      <c r="Z50" s="276"/>
      <c r="AA50" s="276"/>
      <c r="AB50" s="277"/>
    </row>
    <row r="51" spans="1:28" ht="12" customHeight="1" x14ac:dyDescent="0.45">
      <c r="A51" s="260" t="s">
        <v>29</v>
      </c>
      <c r="B51" s="261"/>
      <c r="C51" s="261"/>
      <c r="D51" s="262"/>
      <c r="E51" s="235" t="s">
        <v>28</v>
      </c>
      <c r="F51" s="236"/>
      <c r="G51" s="285"/>
      <c r="H51" s="286"/>
      <c r="I51" s="286"/>
      <c r="J51" s="286"/>
      <c r="K51" s="286"/>
      <c r="L51" s="286"/>
      <c r="M51" s="286"/>
      <c r="N51" s="287"/>
      <c r="O51" s="239" t="s">
        <v>27</v>
      </c>
      <c r="P51" s="241"/>
      <c r="Q51" s="302"/>
      <c r="R51" s="302"/>
      <c r="S51" s="302"/>
      <c r="T51" s="302"/>
      <c r="U51" s="302"/>
      <c r="V51" s="302"/>
      <c r="W51" s="302"/>
      <c r="X51" s="302"/>
      <c r="Y51" s="302"/>
      <c r="Z51" s="302"/>
      <c r="AA51" s="302"/>
      <c r="AB51" s="303"/>
    </row>
    <row r="52" spans="1:28" ht="12" customHeight="1" x14ac:dyDescent="0.45">
      <c r="A52" s="263"/>
      <c r="B52" s="264"/>
      <c r="C52" s="264"/>
      <c r="D52" s="265"/>
      <c r="E52" s="237"/>
      <c r="F52" s="238"/>
      <c r="G52" s="288"/>
      <c r="H52" s="289"/>
      <c r="I52" s="289"/>
      <c r="J52" s="289"/>
      <c r="K52" s="289"/>
      <c r="L52" s="289"/>
      <c r="M52" s="289"/>
      <c r="N52" s="290"/>
      <c r="O52" s="242"/>
      <c r="P52" s="244"/>
      <c r="Q52" s="304"/>
      <c r="R52" s="304"/>
      <c r="S52" s="304"/>
      <c r="T52" s="304"/>
      <c r="U52" s="304"/>
      <c r="V52" s="304"/>
      <c r="W52" s="304"/>
      <c r="X52" s="304"/>
      <c r="Y52" s="304"/>
      <c r="Z52" s="304"/>
      <c r="AA52" s="304"/>
      <c r="AB52" s="305"/>
    </row>
    <row r="53" spans="1:28" ht="24" customHeight="1" x14ac:dyDescent="0.45">
      <c r="A53" s="245" t="s">
        <v>26</v>
      </c>
      <c r="B53" s="246"/>
      <c r="C53" s="246"/>
      <c r="D53" s="247"/>
      <c r="E53" s="339"/>
      <c r="F53" s="340"/>
      <c r="G53" s="340"/>
      <c r="H53" s="340"/>
      <c r="I53" s="340"/>
      <c r="J53" s="340"/>
      <c r="K53" s="340"/>
      <c r="L53" s="340"/>
      <c r="M53" s="340"/>
      <c r="N53" s="340"/>
      <c r="O53" s="335" t="s">
        <v>25</v>
      </c>
      <c r="P53" s="336"/>
      <c r="Q53" s="332"/>
      <c r="R53" s="332"/>
      <c r="S53" s="332"/>
      <c r="T53" s="332"/>
      <c r="U53" s="332"/>
      <c r="V53" s="332"/>
      <c r="W53" s="332"/>
      <c r="X53" s="332"/>
      <c r="Y53" s="332"/>
      <c r="Z53" s="332"/>
      <c r="AA53" s="332"/>
      <c r="AB53" s="333"/>
    </row>
    <row r="54" spans="1:28" ht="13.95" customHeight="1" x14ac:dyDescent="0.45">
      <c r="A54" s="245" t="s">
        <v>24</v>
      </c>
      <c r="B54" s="246"/>
      <c r="C54" s="246"/>
      <c r="D54" s="247"/>
      <c r="E54" s="27" t="s">
        <v>23</v>
      </c>
      <c r="F54" s="256"/>
      <c r="G54" s="256"/>
      <c r="H54" s="26" t="s">
        <v>22</v>
      </c>
      <c r="I54" s="256"/>
      <c r="J54" s="256"/>
      <c r="K54" s="25"/>
      <c r="L54" s="25"/>
      <c r="M54" s="25"/>
      <c r="N54" s="25"/>
      <c r="O54" s="24"/>
      <c r="P54" s="23"/>
      <c r="Q54" s="22"/>
      <c r="R54" s="22"/>
      <c r="S54" s="22"/>
      <c r="T54" s="22"/>
      <c r="U54" s="22"/>
      <c r="V54" s="22"/>
      <c r="W54" s="21"/>
      <c r="X54" s="21"/>
      <c r="Y54" s="21"/>
      <c r="Z54" s="21"/>
      <c r="AA54" s="21"/>
      <c r="AB54" s="20"/>
    </row>
    <row r="55" spans="1:28" ht="16.8" customHeight="1" x14ac:dyDescent="0.45">
      <c r="A55" s="239"/>
      <c r="B55" s="240"/>
      <c r="C55" s="240"/>
      <c r="D55" s="241"/>
      <c r="E55" s="278"/>
      <c r="F55" s="279"/>
      <c r="G55" s="279"/>
      <c r="H55" s="282" t="s">
        <v>21</v>
      </c>
      <c r="I55" s="283"/>
      <c r="J55" s="279"/>
      <c r="K55" s="279"/>
      <c r="L55" s="279"/>
      <c r="M55" s="282" t="s">
        <v>20</v>
      </c>
      <c r="N55" s="283"/>
      <c r="O55" s="272"/>
      <c r="P55" s="272"/>
      <c r="Q55" s="272"/>
      <c r="R55" s="272"/>
      <c r="S55" s="272"/>
      <c r="T55" s="272"/>
      <c r="U55" s="272"/>
      <c r="V55" s="272"/>
      <c r="W55" s="272"/>
      <c r="X55" s="272"/>
      <c r="Y55" s="272"/>
      <c r="Z55" s="272"/>
      <c r="AA55" s="272"/>
      <c r="AB55" s="273"/>
    </row>
    <row r="56" spans="1:28" ht="16.8" customHeight="1" x14ac:dyDescent="0.45">
      <c r="A56" s="242"/>
      <c r="B56" s="243"/>
      <c r="C56" s="243"/>
      <c r="D56" s="244"/>
      <c r="E56" s="280"/>
      <c r="F56" s="281"/>
      <c r="G56" s="281"/>
      <c r="H56" s="284"/>
      <c r="I56" s="284"/>
      <c r="J56" s="281"/>
      <c r="K56" s="281"/>
      <c r="L56" s="281"/>
      <c r="M56" s="284"/>
      <c r="N56" s="284"/>
      <c r="O56" s="274"/>
      <c r="P56" s="274"/>
      <c r="Q56" s="274"/>
      <c r="R56" s="274"/>
      <c r="S56" s="274"/>
      <c r="T56" s="274"/>
      <c r="U56" s="274"/>
      <c r="V56" s="274"/>
      <c r="W56" s="274"/>
      <c r="X56" s="274"/>
      <c r="Y56" s="274"/>
      <c r="Z56" s="274"/>
      <c r="AA56" s="274"/>
      <c r="AB56" s="275"/>
    </row>
    <row r="57" spans="1:28" ht="13.5" customHeight="1" x14ac:dyDescent="0.45"/>
    <row r="58" spans="1:28" ht="13.5" customHeight="1" x14ac:dyDescent="0.45"/>
    <row r="60" spans="1:28" ht="13.5" customHeight="1" x14ac:dyDescent="0.45"/>
    <row r="61" spans="1:28" ht="13.5" customHeight="1" x14ac:dyDescent="0.45"/>
  </sheetData>
  <sheetProtection formatCells="0"/>
  <mergeCells count="88">
    <mergeCell ref="A5:D6"/>
    <mergeCell ref="L10:P10"/>
    <mergeCell ref="B32:G32"/>
    <mergeCell ref="L24:O24"/>
    <mergeCell ref="P24:W24"/>
    <mergeCell ref="B31:G31"/>
    <mergeCell ref="I30:O30"/>
    <mergeCell ref="P32:T32"/>
    <mergeCell ref="T8:Z9"/>
    <mergeCell ref="E5:Z6"/>
    <mergeCell ref="B8:H9"/>
    <mergeCell ref="I8:J9"/>
    <mergeCell ref="K8:K9"/>
    <mergeCell ref="T10:Z11"/>
    <mergeCell ref="B10:H11"/>
    <mergeCell ref="A7:K7"/>
    <mergeCell ref="S1:AB1"/>
    <mergeCell ref="AA5:AA6"/>
    <mergeCell ref="T7:Z7"/>
    <mergeCell ref="S22:T22"/>
    <mergeCell ref="P23:U23"/>
    <mergeCell ref="L7:S7"/>
    <mergeCell ref="L8:P8"/>
    <mergeCell ref="L9:P9"/>
    <mergeCell ref="A13:X13"/>
    <mergeCell ref="A20:D24"/>
    <mergeCell ref="I10:J11"/>
    <mergeCell ref="O53:P53"/>
    <mergeCell ref="A34:AB34"/>
    <mergeCell ref="O48:R48"/>
    <mergeCell ref="A53:D53"/>
    <mergeCell ref="E53:N53"/>
    <mergeCell ref="A35:AB35"/>
    <mergeCell ref="AD22:AE22"/>
    <mergeCell ref="AD21:AE21"/>
    <mergeCell ref="T21:U21"/>
    <mergeCell ref="Q53:AB53"/>
    <mergeCell ref="V23:W23"/>
    <mergeCell ref="AB25:AC25"/>
    <mergeCell ref="P30:V30"/>
    <mergeCell ref="A48:D50"/>
    <mergeCell ref="E48:N50"/>
    <mergeCell ref="AA21:AC21"/>
    <mergeCell ref="L21:O22"/>
    <mergeCell ref="E21:K22"/>
    <mergeCell ref="V21:W21"/>
    <mergeCell ref="A43:D43"/>
    <mergeCell ref="B30:H30"/>
    <mergeCell ref="I31:N31"/>
    <mergeCell ref="I32:N32"/>
    <mergeCell ref="E23:K24"/>
    <mergeCell ref="A39:AB39"/>
    <mergeCell ref="A41:D41"/>
    <mergeCell ref="F41:AB41"/>
    <mergeCell ref="Q51:AB52"/>
    <mergeCell ref="Y43:AA43"/>
    <mergeCell ref="A8:A9"/>
    <mergeCell ref="L23:O23"/>
    <mergeCell ref="F54:G54"/>
    <mergeCell ref="I54:J54"/>
    <mergeCell ref="S49:AB49"/>
    <mergeCell ref="A51:D52"/>
    <mergeCell ref="P31:T31"/>
    <mergeCell ref="AA22:AC22"/>
    <mergeCell ref="A33:AB33"/>
    <mergeCell ref="L11:P11"/>
    <mergeCell ref="K10:K11"/>
    <mergeCell ref="Q9:S9"/>
    <mergeCell ref="Q8:S8"/>
    <mergeCell ref="A10:A11"/>
    <mergeCell ref="T50:AB50"/>
    <mergeCell ref="G51:N52"/>
    <mergeCell ref="E51:F52"/>
    <mergeCell ref="O49:R50"/>
    <mergeCell ref="A54:D56"/>
    <mergeCell ref="F43:I43"/>
    <mergeCell ref="Q10:S10"/>
    <mergeCell ref="Q11:S11"/>
    <mergeCell ref="O55:AB56"/>
    <mergeCell ref="E55:G56"/>
    <mergeCell ref="J55:L56"/>
    <mergeCell ref="M55:N56"/>
    <mergeCell ref="H55:I56"/>
    <mergeCell ref="K43:M43"/>
    <mergeCell ref="O43:R43"/>
    <mergeCell ref="U43:W43"/>
    <mergeCell ref="O51:P52"/>
    <mergeCell ref="S48:AB48"/>
  </mergeCells>
  <phoneticPr fontId="24"/>
  <printOptions horizontalCentered="1"/>
  <pageMargins left="0.25" right="0.25" top="0.75" bottom="0.75" header="0.3" footer="0.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76200</xdr:colOff>
                    <xdr:row>19</xdr:row>
                    <xdr:rowOff>45720</xdr:rowOff>
                  </from>
                  <to>
                    <xdr:col>5</xdr:col>
                    <xdr:colOff>114300</xdr:colOff>
                    <xdr:row>19</xdr:row>
                    <xdr:rowOff>335280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53340</xdr:colOff>
                    <xdr:row>22</xdr:row>
                    <xdr:rowOff>251460</xdr:rowOff>
                  </from>
                  <to>
                    <xdr:col>5</xdr:col>
                    <xdr:colOff>53340</xdr:colOff>
                    <xdr:row>23</xdr:row>
                    <xdr:rowOff>167640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213360</xdr:colOff>
                    <xdr:row>4</xdr:row>
                    <xdr:rowOff>114300</xdr:rowOff>
                  </from>
                  <to>
                    <xdr:col>7</xdr:col>
                    <xdr:colOff>335280</xdr:colOff>
                    <xdr:row>5</xdr:row>
                    <xdr:rowOff>76200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137160</xdr:colOff>
                    <xdr:row>4</xdr:row>
                    <xdr:rowOff>114300</xdr:rowOff>
                  </from>
                  <to>
                    <xdr:col>15</xdr:col>
                    <xdr:colOff>22860</xdr:colOff>
                    <xdr:row>5</xdr:row>
                    <xdr:rowOff>99060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17</xdr:col>
                    <xdr:colOff>22860</xdr:colOff>
                    <xdr:row>4</xdr:row>
                    <xdr:rowOff>114300</xdr:rowOff>
                  </from>
                  <to>
                    <xdr:col>22</xdr:col>
                    <xdr:colOff>30480</xdr:colOff>
                    <xdr:row>5</xdr:row>
                    <xdr:rowOff>99060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76200</xdr:colOff>
                    <xdr:row>20</xdr:row>
                    <xdr:rowOff>160020</xdr:rowOff>
                  </from>
                  <to>
                    <xdr:col>5</xdr:col>
                    <xdr:colOff>76200</xdr:colOff>
                    <xdr:row>21</xdr:row>
                    <xdr:rowOff>129540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15</xdr:col>
                    <xdr:colOff>76200</xdr:colOff>
                    <xdr:row>21</xdr:row>
                    <xdr:rowOff>15240</xdr:rowOff>
                  </from>
                  <to>
                    <xdr:col>15</xdr:col>
                    <xdr:colOff>327660</xdr:colOff>
                    <xdr:row>21</xdr:row>
                    <xdr:rowOff>289560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15</xdr:col>
                    <xdr:colOff>76200</xdr:colOff>
                    <xdr:row>20</xdr:row>
                    <xdr:rowOff>15240</xdr:rowOff>
                  </from>
                  <to>
                    <xdr:col>15</xdr:col>
                    <xdr:colOff>327660</xdr:colOff>
                    <xdr:row>20</xdr:row>
                    <xdr:rowOff>289560</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4</xdr:col>
                    <xdr:colOff>45720</xdr:colOff>
                    <xdr:row>40</xdr:row>
                    <xdr:rowOff>137160</xdr:rowOff>
                  </from>
                  <to>
                    <xdr:col>5</xdr:col>
                    <xdr:colOff>7620</xdr:colOff>
                    <xdr:row>40</xdr:row>
                    <xdr:rowOff>335280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60960</xdr:colOff>
                    <xdr:row>42</xdr:row>
                    <xdr:rowOff>45720</xdr:rowOff>
                  </from>
                  <to>
                    <xdr:col>5</xdr:col>
                    <xdr:colOff>160020</xdr:colOff>
                    <xdr:row>42</xdr:row>
                    <xdr:rowOff>312420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9</xdr:col>
                    <xdr:colOff>144780</xdr:colOff>
                    <xdr:row>42</xdr:row>
                    <xdr:rowOff>22860</xdr:rowOff>
                  </from>
                  <to>
                    <xdr:col>10</xdr:col>
                    <xdr:colOff>144780</xdr:colOff>
                    <xdr:row>42</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AE45"/>
  <sheetViews>
    <sheetView showGridLines="0" view="pageBreakPreview" zoomScale="115" zoomScaleNormal="115" zoomScaleSheetLayoutView="115" workbookViewId="0">
      <selection activeCell="AA21" sqref="AA21:AC21"/>
    </sheetView>
  </sheetViews>
  <sheetFormatPr defaultColWidth="2.796875" defaultRowHeight="13.2" x14ac:dyDescent="0.45"/>
  <cols>
    <col min="1" max="9" width="3.296875" style="16" customWidth="1"/>
    <col min="10" max="10" width="4.3984375" style="16" customWidth="1"/>
    <col min="11" max="11" width="6.59765625" style="16" customWidth="1"/>
    <col min="12" max="12" width="4.59765625" style="16" customWidth="1"/>
    <col min="13" max="14" width="4.3984375" style="16" customWidth="1"/>
    <col min="15" max="18" width="4.296875" style="16" customWidth="1"/>
    <col min="19" max="26" width="3.296875" style="16" customWidth="1"/>
    <col min="27" max="28" width="4" style="16" customWidth="1"/>
    <col min="29" max="29" width="3.296875" style="16" customWidth="1"/>
    <col min="30" max="16384" width="2.796875" style="16"/>
  </cols>
  <sheetData>
    <row r="1" spans="1:31" ht="15" customHeight="1" x14ac:dyDescent="0.45">
      <c r="A1" s="36"/>
      <c r="B1" s="35"/>
      <c r="C1" s="35"/>
      <c r="D1" s="34"/>
      <c r="E1" s="34"/>
      <c r="F1" s="34"/>
      <c r="G1" s="34"/>
      <c r="H1" s="34"/>
      <c r="I1" s="34"/>
      <c r="J1" s="34"/>
      <c r="K1" s="34"/>
      <c r="L1" s="34"/>
      <c r="M1" s="34"/>
      <c r="N1" s="34"/>
      <c r="O1" s="34"/>
      <c r="P1" s="29"/>
      <c r="Q1" s="29"/>
      <c r="R1" s="29"/>
      <c r="S1" s="347" t="s">
        <v>111</v>
      </c>
      <c r="T1" s="347"/>
      <c r="U1" s="347"/>
      <c r="V1" s="347"/>
      <c r="W1" s="347"/>
      <c r="X1" s="347"/>
      <c r="Y1" s="347"/>
      <c r="Z1" s="347"/>
      <c r="AA1" s="347"/>
      <c r="AB1" s="347"/>
      <c r="AC1" s="16" t="s">
        <v>88</v>
      </c>
      <c r="AE1" s="33"/>
    </row>
    <row r="2" spans="1:31" ht="15" customHeight="1" x14ac:dyDescent="0.45">
      <c r="A2" s="36" t="s">
        <v>105</v>
      </c>
      <c r="B2" s="35"/>
      <c r="C2" s="35"/>
      <c r="D2" s="34"/>
      <c r="E2" s="34"/>
      <c r="F2" s="34"/>
      <c r="G2" s="34"/>
      <c r="H2" s="34"/>
      <c r="I2" s="34"/>
      <c r="J2" s="34"/>
      <c r="K2" s="34"/>
      <c r="L2" s="34"/>
      <c r="M2" s="34"/>
      <c r="N2" s="34"/>
      <c r="O2" s="34"/>
      <c r="P2" s="29"/>
      <c r="Q2" s="29"/>
      <c r="R2" s="29"/>
      <c r="S2" s="115"/>
      <c r="T2" s="115"/>
      <c r="U2" s="115"/>
      <c r="V2" s="115"/>
      <c r="W2" s="115"/>
      <c r="X2" s="115"/>
      <c r="Y2" s="115"/>
      <c r="Z2" s="115"/>
      <c r="AA2" s="115"/>
      <c r="AB2" s="115"/>
      <c r="AE2" s="33"/>
    </row>
    <row r="3" spans="1:31" ht="15" customHeight="1" x14ac:dyDescent="0.45">
      <c r="A3" s="72" t="s">
        <v>86</v>
      </c>
      <c r="B3" s="35"/>
      <c r="C3" s="35"/>
      <c r="D3" s="34"/>
      <c r="E3" s="34"/>
      <c r="F3" s="34"/>
      <c r="G3" s="34"/>
      <c r="H3" s="34"/>
      <c r="I3" s="34"/>
      <c r="J3" s="34"/>
      <c r="K3" s="34"/>
      <c r="L3" s="34"/>
      <c r="M3" s="34"/>
      <c r="N3" s="34"/>
      <c r="O3" s="34"/>
      <c r="P3" s="29"/>
      <c r="Q3" s="29"/>
      <c r="R3" s="29"/>
      <c r="S3" s="29"/>
      <c r="T3" s="29"/>
      <c r="U3" s="29"/>
      <c r="V3" s="29"/>
      <c r="X3" s="19"/>
      <c r="Y3" s="19"/>
      <c r="Z3" s="19"/>
      <c r="AA3" s="19"/>
      <c r="AB3" s="19"/>
      <c r="AC3" s="33"/>
      <c r="AD3" s="33"/>
      <c r="AE3" s="33"/>
    </row>
    <row r="4" spans="1:31" s="119" customFormat="1" ht="15" customHeight="1" x14ac:dyDescent="0.45">
      <c r="A4" s="72" t="s">
        <v>85</v>
      </c>
      <c r="B4" s="129"/>
      <c r="C4" s="129"/>
      <c r="D4" s="129"/>
      <c r="E4" s="129"/>
      <c r="F4" s="129"/>
      <c r="G4" s="128"/>
      <c r="H4" s="128"/>
      <c r="I4" s="128"/>
      <c r="J4" s="128"/>
      <c r="K4" s="128"/>
      <c r="L4" s="128"/>
      <c r="M4" s="128"/>
      <c r="N4" s="128"/>
      <c r="O4" s="128"/>
      <c r="P4" s="128"/>
      <c r="Q4" s="127"/>
      <c r="R4" s="127"/>
      <c r="S4" s="127"/>
      <c r="T4" s="127"/>
      <c r="U4" s="127"/>
      <c r="V4" s="127"/>
      <c r="W4" s="127"/>
      <c r="X4" s="127"/>
      <c r="Y4" s="127"/>
      <c r="Z4" s="127"/>
      <c r="AA4" s="127"/>
      <c r="AB4" s="126"/>
      <c r="AC4" s="124"/>
      <c r="AD4" s="124"/>
      <c r="AE4" s="124"/>
    </row>
    <row r="5" spans="1:31" ht="15.75" customHeight="1" x14ac:dyDescent="0.45">
      <c r="A5" s="472" t="s">
        <v>104</v>
      </c>
      <c r="B5" s="473"/>
      <c r="C5" s="473"/>
      <c r="D5" s="473"/>
      <c r="E5" s="473"/>
      <c r="F5" s="474"/>
      <c r="G5" s="459"/>
      <c r="H5" s="460"/>
      <c r="I5" s="460"/>
      <c r="J5" s="460"/>
      <c r="K5" s="460"/>
      <c r="L5" s="460"/>
      <c r="M5" s="460"/>
      <c r="N5" s="460"/>
      <c r="O5" s="460"/>
      <c r="P5" s="460"/>
      <c r="Q5" s="460"/>
      <c r="R5" s="460"/>
      <c r="S5" s="460"/>
      <c r="T5" s="460"/>
      <c r="U5" s="460"/>
      <c r="V5" s="460"/>
      <c r="W5" s="460"/>
      <c r="X5" s="460"/>
      <c r="Y5" s="460"/>
      <c r="Z5" s="460"/>
      <c r="AA5" s="460"/>
      <c r="AB5" s="461"/>
    </row>
    <row r="6" spans="1:31" ht="15.6" customHeight="1" thickBot="1" x14ac:dyDescent="0.5">
      <c r="A6" s="475"/>
      <c r="B6" s="476"/>
      <c r="C6" s="476"/>
      <c r="D6" s="476"/>
      <c r="E6" s="476"/>
      <c r="F6" s="477"/>
      <c r="G6" s="462"/>
      <c r="H6" s="463"/>
      <c r="I6" s="463"/>
      <c r="J6" s="463"/>
      <c r="K6" s="463"/>
      <c r="L6" s="463"/>
      <c r="M6" s="463"/>
      <c r="N6" s="463"/>
      <c r="O6" s="463"/>
      <c r="P6" s="463"/>
      <c r="Q6" s="463"/>
      <c r="R6" s="463"/>
      <c r="S6" s="463"/>
      <c r="T6" s="463"/>
      <c r="U6" s="463"/>
      <c r="V6" s="463"/>
      <c r="W6" s="463"/>
      <c r="X6" s="463"/>
      <c r="Y6" s="463"/>
      <c r="Z6" s="463"/>
      <c r="AA6" s="463"/>
      <c r="AB6" s="464"/>
    </row>
    <row r="7" spans="1:31" ht="15" customHeight="1" x14ac:dyDescent="0.45">
      <c r="A7" s="446" t="s">
        <v>103</v>
      </c>
      <c r="B7" s="447"/>
      <c r="C7" s="447"/>
      <c r="D7" s="447"/>
      <c r="E7" s="447"/>
      <c r="F7" s="447"/>
      <c r="G7" s="447"/>
      <c r="H7" s="447"/>
      <c r="I7" s="448"/>
      <c r="J7" s="335" t="s">
        <v>102</v>
      </c>
      <c r="K7" s="338"/>
      <c r="L7" s="338"/>
      <c r="M7" s="338"/>
      <c r="N7" s="338"/>
      <c r="O7" s="449" t="s">
        <v>101</v>
      </c>
      <c r="P7" s="450"/>
      <c r="Q7" s="450"/>
      <c r="R7" s="451"/>
      <c r="S7" s="336" t="s">
        <v>100</v>
      </c>
      <c r="T7" s="452"/>
      <c r="U7" s="452"/>
      <c r="V7" s="452"/>
      <c r="W7" s="452"/>
      <c r="X7" s="452"/>
      <c r="Y7" s="452"/>
      <c r="Z7" s="452"/>
      <c r="AA7" s="452"/>
      <c r="AB7" s="452"/>
      <c r="AC7" s="33"/>
      <c r="AD7" s="33"/>
      <c r="AE7" s="33"/>
    </row>
    <row r="8" spans="1:31" ht="24" customHeight="1" x14ac:dyDescent="0.45">
      <c r="A8" s="251">
        <v>1</v>
      </c>
      <c r="B8" s="470"/>
      <c r="C8" s="470"/>
      <c r="D8" s="470"/>
      <c r="E8" s="470"/>
      <c r="F8" s="470"/>
      <c r="G8" s="430"/>
      <c r="H8" s="430"/>
      <c r="I8" s="247" t="s">
        <v>99</v>
      </c>
      <c r="J8" s="425"/>
      <c r="K8" s="426"/>
      <c r="L8" s="426"/>
      <c r="M8" s="427" t="s">
        <v>78</v>
      </c>
      <c r="N8" s="427"/>
      <c r="O8" s="432"/>
      <c r="P8" s="433"/>
      <c r="Q8" s="433"/>
      <c r="R8" s="434"/>
      <c r="S8" s="454"/>
      <c r="T8" s="454"/>
      <c r="U8" s="454"/>
      <c r="V8" s="454"/>
      <c r="W8" s="465" t="s">
        <v>97</v>
      </c>
      <c r="X8" s="454"/>
      <c r="Y8" s="454"/>
      <c r="Z8" s="454"/>
      <c r="AA8" s="454"/>
      <c r="AB8" s="438" t="s">
        <v>96</v>
      </c>
      <c r="AC8" s="33"/>
      <c r="AD8" s="33"/>
      <c r="AE8" s="33"/>
    </row>
    <row r="9" spans="1:31" ht="24" customHeight="1" x14ac:dyDescent="0.45">
      <c r="A9" s="252"/>
      <c r="B9" s="471"/>
      <c r="C9" s="471"/>
      <c r="D9" s="471"/>
      <c r="E9" s="471"/>
      <c r="F9" s="471"/>
      <c r="G9" s="431"/>
      <c r="H9" s="431"/>
      <c r="I9" s="469"/>
      <c r="J9" s="428"/>
      <c r="K9" s="429"/>
      <c r="L9" s="429"/>
      <c r="M9" s="453" t="s">
        <v>77</v>
      </c>
      <c r="N9" s="453"/>
      <c r="O9" s="435"/>
      <c r="P9" s="436"/>
      <c r="Q9" s="436"/>
      <c r="R9" s="437"/>
      <c r="S9" s="455"/>
      <c r="T9" s="455"/>
      <c r="U9" s="455"/>
      <c r="V9" s="455"/>
      <c r="W9" s="466"/>
      <c r="X9" s="455"/>
      <c r="Y9" s="455"/>
      <c r="Z9" s="455"/>
      <c r="AA9" s="455"/>
      <c r="AB9" s="439"/>
      <c r="AC9" s="33"/>
      <c r="AD9" s="33"/>
      <c r="AE9" s="33"/>
    </row>
    <row r="10" spans="1:31" ht="24" customHeight="1" x14ac:dyDescent="0.45">
      <c r="A10" s="251">
        <v>2</v>
      </c>
      <c r="B10" s="470"/>
      <c r="C10" s="470"/>
      <c r="D10" s="470"/>
      <c r="E10" s="470"/>
      <c r="F10" s="470"/>
      <c r="G10" s="430"/>
      <c r="H10" s="430"/>
      <c r="I10" s="247" t="s">
        <v>99</v>
      </c>
      <c r="J10" s="425"/>
      <c r="K10" s="426"/>
      <c r="L10" s="426"/>
      <c r="M10" s="427" t="s">
        <v>98</v>
      </c>
      <c r="N10" s="427"/>
      <c r="O10" s="440"/>
      <c r="P10" s="441"/>
      <c r="Q10" s="441"/>
      <c r="R10" s="442"/>
      <c r="S10" s="467"/>
      <c r="T10" s="467"/>
      <c r="U10" s="467"/>
      <c r="V10" s="467"/>
      <c r="W10" s="465" t="s">
        <v>97</v>
      </c>
      <c r="X10" s="454"/>
      <c r="Y10" s="454"/>
      <c r="Z10" s="454"/>
      <c r="AA10" s="454"/>
      <c r="AB10" s="468" t="s">
        <v>96</v>
      </c>
      <c r="AC10" s="33"/>
      <c r="AD10" s="33"/>
      <c r="AE10" s="33"/>
    </row>
    <row r="11" spans="1:31" ht="24" customHeight="1" thickBot="1" x14ac:dyDescent="0.5">
      <c r="A11" s="252"/>
      <c r="B11" s="471"/>
      <c r="C11" s="471"/>
      <c r="D11" s="471"/>
      <c r="E11" s="471"/>
      <c r="F11" s="471"/>
      <c r="G11" s="431"/>
      <c r="H11" s="431"/>
      <c r="I11" s="244"/>
      <c r="J11" s="428"/>
      <c r="K11" s="429"/>
      <c r="L11" s="429"/>
      <c r="M11" s="453" t="s">
        <v>95</v>
      </c>
      <c r="N11" s="453"/>
      <c r="O11" s="443"/>
      <c r="P11" s="444"/>
      <c r="Q11" s="444"/>
      <c r="R11" s="445"/>
      <c r="S11" s="455"/>
      <c r="T11" s="455"/>
      <c r="U11" s="455"/>
      <c r="V11" s="455"/>
      <c r="W11" s="466"/>
      <c r="X11" s="455"/>
      <c r="Y11" s="455"/>
      <c r="Z11" s="455"/>
      <c r="AA11" s="455"/>
      <c r="AB11" s="439"/>
      <c r="AC11" s="33"/>
      <c r="AD11" s="33"/>
      <c r="AE11" s="33"/>
    </row>
    <row r="12" spans="1:31" s="135" customFormat="1" ht="15" customHeight="1" x14ac:dyDescent="0.45">
      <c r="A12" s="142" t="s">
        <v>110</v>
      </c>
      <c r="B12" s="136"/>
      <c r="C12" s="141"/>
      <c r="D12" s="140"/>
      <c r="E12" s="139"/>
      <c r="F12" s="139"/>
      <c r="G12" s="139"/>
      <c r="H12" s="139"/>
      <c r="I12" s="139"/>
      <c r="J12" s="139"/>
      <c r="K12" s="139"/>
      <c r="L12" s="139"/>
      <c r="M12" s="139"/>
      <c r="N12" s="139"/>
      <c r="O12" s="139"/>
      <c r="P12" s="138"/>
      <c r="Q12" s="138"/>
      <c r="R12" s="138"/>
      <c r="S12" s="138"/>
      <c r="T12" s="138"/>
      <c r="U12" s="138"/>
      <c r="V12" s="137"/>
      <c r="W12" s="137"/>
      <c r="X12" s="137"/>
      <c r="Y12" s="137"/>
      <c r="Z12" s="137"/>
      <c r="AA12" s="137"/>
      <c r="AB12" s="410"/>
      <c r="AC12" s="410"/>
      <c r="AD12" s="136"/>
      <c r="AE12" s="136"/>
    </row>
    <row r="13" spans="1:31" ht="18" customHeight="1" x14ac:dyDescent="0.45">
      <c r="A13" s="401"/>
      <c r="B13" s="401"/>
      <c r="C13" s="401"/>
      <c r="D13" s="401"/>
      <c r="E13" s="401"/>
      <c r="F13" s="401"/>
      <c r="G13" s="401"/>
      <c r="H13" s="401"/>
      <c r="I13" s="401"/>
      <c r="J13" s="401"/>
      <c r="K13" s="401"/>
      <c r="L13" s="401"/>
      <c r="M13" s="401"/>
      <c r="N13" s="401"/>
      <c r="O13" s="401"/>
      <c r="P13" s="401"/>
      <c r="Q13" s="401"/>
      <c r="R13" s="401"/>
      <c r="S13" s="401"/>
      <c r="T13" s="401"/>
      <c r="U13" s="401"/>
      <c r="V13" s="401"/>
      <c r="W13" s="401"/>
      <c r="X13" s="401"/>
      <c r="Y13" s="33"/>
      <c r="Z13" s="33"/>
      <c r="AA13" s="33"/>
      <c r="AB13" s="33"/>
      <c r="AC13" s="33"/>
      <c r="AD13" s="33"/>
      <c r="AE13" s="33"/>
    </row>
    <row r="14" spans="1:31" ht="15.75" customHeight="1" x14ac:dyDescent="0.45">
      <c r="A14" s="36" t="s">
        <v>75</v>
      </c>
      <c r="B14" s="36"/>
      <c r="C14" s="35"/>
      <c r="D14" s="35"/>
      <c r="E14" s="34"/>
      <c r="F14" s="34"/>
      <c r="G14" s="34"/>
      <c r="H14" s="34"/>
      <c r="I14" s="34"/>
      <c r="J14" s="34"/>
      <c r="K14" s="34"/>
      <c r="L14" s="34"/>
      <c r="M14" s="34"/>
      <c r="O14" s="34"/>
      <c r="P14" s="34"/>
      <c r="Q14" s="29"/>
      <c r="R14" s="29"/>
      <c r="S14" s="29"/>
      <c r="T14" s="29"/>
      <c r="U14" s="29"/>
      <c r="V14" s="29"/>
      <c r="W14" s="29"/>
      <c r="X14" s="29"/>
      <c r="Y14" s="29"/>
      <c r="Z14" s="29"/>
      <c r="AA14" s="29"/>
      <c r="AB14" s="29"/>
      <c r="AC14" s="33"/>
      <c r="AD14" s="33"/>
      <c r="AE14" s="33"/>
    </row>
    <row r="15" spans="1:31" s="119" customFormat="1" ht="13.2" customHeight="1" x14ac:dyDescent="0.45">
      <c r="A15" s="126" t="s">
        <v>74</v>
      </c>
      <c r="C15" s="129"/>
      <c r="D15" s="129"/>
      <c r="E15" s="129"/>
      <c r="F15" s="129"/>
      <c r="G15" s="128"/>
      <c r="H15" s="128"/>
      <c r="I15" s="128"/>
      <c r="J15" s="128"/>
      <c r="K15" s="128"/>
      <c r="L15" s="128"/>
      <c r="M15" s="128"/>
      <c r="N15" s="128"/>
      <c r="O15" s="128"/>
      <c r="P15" s="128"/>
      <c r="Q15" s="127"/>
      <c r="R15" s="127"/>
      <c r="S15" s="127"/>
      <c r="T15" s="127"/>
      <c r="U15" s="127"/>
      <c r="V15" s="127"/>
      <c r="W15" s="127"/>
      <c r="X15" s="127"/>
      <c r="Y15" s="127"/>
      <c r="Z15" s="127"/>
      <c r="AA15" s="127"/>
      <c r="AB15" s="126"/>
      <c r="AC15" s="124"/>
      <c r="AD15" s="124"/>
      <c r="AE15" s="124"/>
    </row>
    <row r="16" spans="1:31" s="119" customFormat="1" ht="13.2" customHeight="1" x14ac:dyDescent="0.45">
      <c r="A16" s="126" t="s">
        <v>94</v>
      </c>
      <c r="C16" s="129"/>
      <c r="D16" s="129"/>
      <c r="E16" s="129"/>
      <c r="F16" s="129"/>
      <c r="G16" s="128"/>
      <c r="H16" s="128"/>
      <c r="I16" s="128"/>
      <c r="J16" s="128"/>
      <c r="K16" s="128"/>
      <c r="L16" s="128"/>
      <c r="M16" s="128"/>
      <c r="N16" s="128"/>
      <c r="O16" s="128"/>
      <c r="P16" s="128"/>
      <c r="Q16" s="127"/>
      <c r="R16" s="127"/>
      <c r="S16" s="127"/>
      <c r="T16" s="127"/>
      <c r="U16" s="127"/>
      <c r="V16" s="127"/>
      <c r="W16" s="127"/>
      <c r="X16" s="127"/>
      <c r="Y16" s="127"/>
      <c r="Z16" s="127"/>
      <c r="AA16" s="127"/>
      <c r="AB16" s="126"/>
      <c r="AC16" s="124"/>
      <c r="AD16" s="124"/>
    </row>
    <row r="17" spans="1:31" s="119" customFormat="1" ht="13.2" customHeight="1" x14ac:dyDescent="0.45">
      <c r="A17" s="126" t="s">
        <v>72</v>
      </c>
      <c r="C17" s="129"/>
      <c r="D17" s="129"/>
      <c r="E17" s="129"/>
      <c r="F17" s="129"/>
      <c r="G17" s="128"/>
      <c r="H17" s="128"/>
      <c r="I17" s="128"/>
      <c r="J17" s="128"/>
      <c r="K17" s="128"/>
      <c r="L17" s="128"/>
      <c r="M17" s="128"/>
      <c r="N17" s="128"/>
      <c r="O17" s="128"/>
      <c r="P17" s="128"/>
      <c r="Q17" s="127"/>
      <c r="R17" s="127"/>
      <c r="S17" s="127"/>
      <c r="T17" s="127"/>
      <c r="U17" s="127"/>
      <c r="V17" s="127"/>
      <c r="W17" s="127"/>
      <c r="X17" s="127"/>
      <c r="Y17" s="127"/>
      <c r="Z17" s="127"/>
      <c r="AA17" s="127"/>
      <c r="AB17" s="126"/>
      <c r="AC17" s="124"/>
      <c r="AD17" s="124"/>
      <c r="AE17" s="124"/>
    </row>
    <row r="18" spans="1:31" s="119" customFormat="1" ht="13.2" customHeight="1" x14ac:dyDescent="0.45">
      <c r="A18" s="126" t="s">
        <v>109</v>
      </c>
      <c r="C18" s="129"/>
      <c r="D18" s="129"/>
      <c r="E18" s="129"/>
      <c r="F18" s="129"/>
      <c r="G18" s="128"/>
      <c r="H18" s="128"/>
      <c r="I18" s="128"/>
      <c r="J18" s="128"/>
      <c r="K18" s="128"/>
      <c r="L18" s="128"/>
      <c r="M18" s="128"/>
      <c r="N18" s="128"/>
      <c r="O18" s="128"/>
      <c r="P18" s="128"/>
      <c r="Q18" s="127"/>
      <c r="R18" s="127"/>
      <c r="S18" s="127"/>
      <c r="T18" s="127"/>
      <c r="U18" s="127"/>
      <c r="V18" s="127"/>
      <c r="W18" s="127"/>
      <c r="X18" s="127"/>
      <c r="Y18" s="127"/>
      <c r="Z18" s="127"/>
      <c r="AA18" s="127"/>
      <c r="AB18" s="126"/>
      <c r="AC18" s="124"/>
      <c r="AD18" s="124"/>
      <c r="AE18" s="124"/>
    </row>
    <row r="19" spans="1:31" s="119" customFormat="1" ht="13.2" customHeight="1" x14ac:dyDescent="0.45">
      <c r="A19" s="126" t="s">
        <v>93</v>
      </c>
      <c r="C19" s="129"/>
      <c r="D19" s="129"/>
      <c r="E19" s="129"/>
      <c r="F19" s="129"/>
      <c r="G19" s="128"/>
      <c r="H19" s="128"/>
      <c r="I19" s="128"/>
      <c r="J19" s="128"/>
      <c r="K19" s="128"/>
      <c r="L19" s="128"/>
      <c r="M19" s="128"/>
      <c r="N19" s="128"/>
      <c r="O19" s="128"/>
      <c r="P19" s="128"/>
      <c r="Q19" s="127"/>
      <c r="R19" s="127"/>
      <c r="S19" s="127"/>
      <c r="T19" s="127"/>
      <c r="U19" s="127"/>
      <c r="V19" s="127"/>
      <c r="W19" s="127"/>
      <c r="X19" s="127"/>
      <c r="Y19" s="127"/>
      <c r="Z19" s="127"/>
      <c r="AA19" s="127"/>
      <c r="AB19" s="126"/>
      <c r="AC19" s="124"/>
      <c r="AD19" s="124"/>
      <c r="AE19" s="124"/>
    </row>
    <row r="20" spans="1:31" ht="28.2" customHeight="1" x14ac:dyDescent="0.45">
      <c r="A20" s="362" t="s">
        <v>69</v>
      </c>
      <c r="B20" s="363"/>
      <c r="C20" s="363"/>
      <c r="D20" s="364"/>
      <c r="E20" s="99"/>
      <c r="F20" s="99" t="s">
        <v>68</v>
      </c>
      <c r="G20" s="99"/>
      <c r="H20" s="99"/>
      <c r="I20" s="102"/>
      <c r="J20" s="102"/>
      <c r="K20" s="101"/>
      <c r="L20" s="77"/>
      <c r="M20" s="77"/>
      <c r="N20" s="77"/>
      <c r="O20" s="77"/>
      <c r="P20" s="77"/>
      <c r="Q20" s="76"/>
      <c r="R20" s="76"/>
      <c r="S20" s="76"/>
      <c r="T20" s="75"/>
      <c r="U20" s="75"/>
      <c r="V20" s="75"/>
      <c r="W20" s="75"/>
      <c r="X20" s="75"/>
      <c r="Y20" s="75"/>
      <c r="Z20" s="75"/>
      <c r="AA20" s="33"/>
      <c r="AB20" s="33"/>
      <c r="AC20" s="33"/>
      <c r="AD20" s="33"/>
    </row>
    <row r="21" spans="1:31" ht="24" customHeight="1" x14ac:dyDescent="0.45">
      <c r="A21" s="260"/>
      <c r="B21" s="261"/>
      <c r="C21" s="261"/>
      <c r="D21" s="262"/>
      <c r="E21" s="321" t="s">
        <v>67</v>
      </c>
      <c r="F21" s="321"/>
      <c r="G21" s="321"/>
      <c r="H21" s="321"/>
      <c r="I21" s="321"/>
      <c r="J21" s="321"/>
      <c r="K21" s="322"/>
      <c r="L21" s="317" t="s">
        <v>92</v>
      </c>
      <c r="M21" s="318"/>
      <c r="N21" s="318"/>
      <c r="O21" s="318"/>
      <c r="P21" s="100"/>
      <c r="Q21" s="99" t="s">
        <v>65</v>
      </c>
      <c r="R21" s="98"/>
      <c r="S21" s="97" t="s">
        <v>64</v>
      </c>
      <c r="T21" s="411"/>
      <c r="U21" s="411"/>
      <c r="V21" s="325" t="s">
        <v>60</v>
      </c>
      <c r="W21" s="326"/>
      <c r="AA21" s="267"/>
      <c r="AB21" s="267"/>
      <c r="AC21" s="267"/>
      <c r="AD21" s="330"/>
      <c r="AE21" s="330"/>
    </row>
    <row r="22" spans="1:31" ht="24" customHeight="1" x14ac:dyDescent="0.45">
      <c r="A22" s="260"/>
      <c r="B22" s="261"/>
      <c r="C22" s="261"/>
      <c r="D22" s="262"/>
      <c r="E22" s="323"/>
      <c r="F22" s="323"/>
      <c r="G22" s="323"/>
      <c r="H22" s="323"/>
      <c r="I22" s="323"/>
      <c r="J22" s="323"/>
      <c r="K22" s="324"/>
      <c r="L22" s="319"/>
      <c r="M22" s="320"/>
      <c r="N22" s="320"/>
      <c r="O22" s="320"/>
      <c r="P22" s="96"/>
      <c r="Q22" s="95" t="s">
        <v>63</v>
      </c>
      <c r="R22" s="94"/>
      <c r="S22" s="352"/>
      <c r="T22" s="352"/>
      <c r="U22" s="92"/>
      <c r="V22" s="93"/>
      <c r="W22" s="92"/>
      <c r="X22" s="91"/>
      <c r="Y22" s="90"/>
      <c r="Z22" s="90"/>
      <c r="AA22" s="267"/>
      <c r="AB22" s="267"/>
      <c r="AC22" s="267"/>
      <c r="AD22" s="330"/>
      <c r="AE22" s="330"/>
    </row>
    <row r="23" spans="1:31" ht="28.2" customHeight="1" x14ac:dyDescent="0.45">
      <c r="A23" s="260"/>
      <c r="B23" s="261"/>
      <c r="C23" s="261"/>
      <c r="D23" s="262"/>
      <c r="E23" s="408" t="s">
        <v>91</v>
      </c>
      <c r="F23" s="355"/>
      <c r="G23" s="355"/>
      <c r="H23" s="355"/>
      <c r="I23" s="355"/>
      <c r="J23" s="355"/>
      <c r="K23" s="356"/>
      <c r="L23" s="456" t="s">
        <v>90</v>
      </c>
      <c r="M23" s="457"/>
      <c r="N23" s="457"/>
      <c r="O23" s="458"/>
      <c r="P23" s="353"/>
      <c r="Q23" s="354"/>
      <c r="R23" s="354"/>
      <c r="S23" s="354"/>
      <c r="T23" s="354"/>
      <c r="U23" s="354"/>
      <c r="V23" s="325" t="s">
        <v>60</v>
      </c>
      <c r="W23" s="326"/>
      <c r="X23" s="90"/>
      <c r="AA23" s="33"/>
      <c r="AB23" s="33"/>
      <c r="AC23" s="33"/>
      <c r="AD23" s="33"/>
    </row>
    <row r="24" spans="1:31" ht="28.2" customHeight="1" x14ac:dyDescent="0.45">
      <c r="A24" s="263"/>
      <c r="B24" s="264"/>
      <c r="C24" s="264"/>
      <c r="D24" s="265"/>
      <c r="E24" s="409"/>
      <c r="F24" s="357"/>
      <c r="G24" s="357"/>
      <c r="H24" s="357"/>
      <c r="I24" s="357"/>
      <c r="J24" s="357"/>
      <c r="K24" s="358"/>
      <c r="L24" s="405" t="s">
        <v>89</v>
      </c>
      <c r="M24" s="406"/>
      <c r="N24" s="406"/>
      <c r="O24" s="407"/>
      <c r="P24" s="369"/>
      <c r="Q24" s="370"/>
      <c r="R24" s="370"/>
      <c r="S24" s="370"/>
      <c r="T24" s="370"/>
      <c r="U24" s="370"/>
      <c r="V24" s="370"/>
      <c r="W24" s="371"/>
      <c r="AA24" s="33"/>
      <c r="AB24" s="33"/>
      <c r="AC24" s="33"/>
      <c r="AD24" s="33"/>
      <c r="AE24" s="33"/>
    </row>
    <row r="25" spans="1:31" s="135" customFormat="1" ht="15" customHeight="1" x14ac:dyDescent="0.45">
      <c r="A25" s="142" t="s">
        <v>108</v>
      </c>
      <c r="B25" s="136"/>
      <c r="C25" s="141"/>
      <c r="D25" s="140"/>
      <c r="E25" s="139"/>
      <c r="F25" s="139"/>
      <c r="G25" s="139"/>
      <c r="H25" s="139"/>
      <c r="I25" s="139"/>
      <c r="J25" s="139"/>
      <c r="K25" s="139"/>
      <c r="L25" s="139"/>
      <c r="M25" s="139"/>
      <c r="N25" s="139"/>
      <c r="O25" s="139"/>
      <c r="P25" s="138"/>
      <c r="Q25" s="138"/>
      <c r="R25" s="138"/>
      <c r="S25" s="138"/>
      <c r="T25" s="138"/>
      <c r="U25" s="138"/>
      <c r="V25" s="137"/>
      <c r="W25" s="137"/>
      <c r="X25" s="137"/>
      <c r="Y25" s="137"/>
      <c r="Z25" s="137"/>
      <c r="AA25" s="137"/>
      <c r="AB25" s="410"/>
      <c r="AC25" s="410"/>
      <c r="AD25" s="136"/>
      <c r="AE25" s="136"/>
    </row>
    <row r="26" spans="1:31" ht="18" customHeight="1" x14ac:dyDescent="0.45">
      <c r="A26" s="134"/>
      <c r="B26" s="31"/>
      <c r="C26" s="133"/>
      <c r="D26" s="19"/>
      <c r="E26" s="132"/>
      <c r="F26" s="132"/>
      <c r="G26" s="132"/>
      <c r="H26" s="132"/>
      <c r="I26" s="132"/>
      <c r="J26" s="132"/>
      <c r="K26" s="132"/>
      <c r="L26" s="132"/>
      <c r="M26" s="132"/>
      <c r="N26" s="34"/>
      <c r="O26" s="34"/>
      <c r="P26" s="29"/>
      <c r="Q26" s="29"/>
      <c r="R26" s="29"/>
      <c r="S26" s="29"/>
      <c r="T26" s="29"/>
      <c r="U26" s="29"/>
      <c r="V26" s="131"/>
      <c r="W26" s="131"/>
      <c r="X26" s="131"/>
      <c r="Y26" s="131"/>
      <c r="Z26" s="131"/>
      <c r="AA26" s="131"/>
      <c r="AB26" s="130"/>
      <c r="AC26" s="130"/>
      <c r="AD26" s="33"/>
      <c r="AE26" s="33"/>
    </row>
    <row r="27" spans="1:31" ht="15" customHeight="1" x14ac:dyDescent="0.45">
      <c r="A27" s="36" t="s">
        <v>57</v>
      </c>
      <c r="B27" s="74"/>
      <c r="C27" s="35"/>
      <c r="D27" s="34"/>
      <c r="E27" s="34"/>
      <c r="F27" s="34"/>
      <c r="G27" s="34"/>
      <c r="H27" s="34"/>
      <c r="I27" s="34"/>
      <c r="J27" s="34"/>
      <c r="K27" s="34"/>
      <c r="L27" s="34"/>
      <c r="M27" s="34"/>
      <c r="N27" s="34"/>
      <c r="O27" s="34"/>
      <c r="P27" s="29"/>
      <c r="Q27" s="29"/>
      <c r="R27" s="29"/>
      <c r="S27" s="29"/>
      <c r="T27" s="29"/>
      <c r="U27" s="29"/>
      <c r="V27" s="29"/>
      <c r="W27" s="73"/>
      <c r="X27" s="73"/>
      <c r="Y27" s="73"/>
      <c r="Z27" s="73"/>
      <c r="AA27" s="73"/>
      <c r="AB27" s="73"/>
      <c r="AC27" s="33"/>
      <c r="AD27" s="33"/>
      <c r="AE27" s="33"/>
    </row>
    <row r="28" spans="1:31" s="119" customFormat="1" ht="15" customHeight="1" x14ac:dyDescent="0.45">
      <c r="A28" s="126" t="s">
        <v>107</v>
      </c>
      <c r="B28" s="129"/>
      <c r="C28" s="129"/>
      <c r="D28" s="129"/>
      <c r="E28" s="129"/>
      <c r="F28" s="129"/>
      <c r="G28" s="128"/>
      <c r="H28" s="128"/>
      <c r="I28" s="128"/>
      <c r="J28" s="128"/>
      <c r="K28" s="128"/>
      <c r="L28" s="128"/>
      <c r="M28" s="128"/>
      <c r="N28" s="128"/>
      <c r="O28" s="128"/>
      <c r="P28" s="128"/>
      <c r="Q28" s="127"/>
      <c r="R28" s="127"/>
      <c r="S28" s="127"/>
      <c r="T28" s="127"/>
      <c r="U28" s="127"/>
      <c r="V28" s="127"/>
      <c r="W28" s="127"/>
      <c r="X28" s="127"/>
      <c r="Y28" s="127"/>
      <c r="Z28" s="127"/>
      <c r="AA28" s="127"/>
      <c r="AB28" s="126"/>
      <c r="AC28" s="124"/>
      <c r="AD28" s="124"/>
      <c r="AE28" s="124"/>
    </row>
    <row r="29" spans="1:31" s="119" customFormat="1" ht="15" customHeight="1" x14ac:dyDescent="0.45">
      <c r="A29" s="126" t="s">
        <v>106</v>
      </c>
      <c r="B29" s="129"/>
      <c r="C29" s="129"/>
      <c r="D29" s="129"/>
      <c r="E29" s="129"/>
      <c r="F29" s="129"/>
      <c r="G29" s="128"/>
      <c r="H29" s="128"/>
      <c r="I29" s="128"/>
      <c r="J29" s="128"/>
      <c r="K29" s="128"/>
      <c r="L29" s="128"/>
      <c r="M29" s="128"/>
      <c r="N29" s="128"/>
      <c r="O29" s="128"/>
      <c r="P29" s="128"/>
      <c r="Q29" s="127"/>
      <c r="R29" s="127"/>
      <c r="S29" s="127"/>
      <c r="T29" s="127"/>
      <c r="U29" s="127"/>
      <c r="V29" s="127"/>
      <c r="W29" s="127"/>
      <c r="X29" s="127"/>
      <c r="Y29" s="127"/>
      <c r="Z29" s="127"/>
      <c r="AA29" s="127"/>
      <c r="AB29" s="126"/>
      <c r="AC29" s="124"/>
      <c r="AD29" s="124"/>
      <c r="AE29" s="124"/>
    </row>
    <row r="30" spans="1:31" ht="24" customHeight="1" x14ac:dyDescent="0.45">
      <c r="A30" s="403" t="s">
        <v>54</v>
      </c>
      <c r="B30" s="342"/>
      <c r="C30" s="342"/>
      <c r="D30" s="342"/>
      <c r="E30" s="342"/>
      <c r="F30" s="342"/>
      <c r="G30" s="342"/>
      <c r="H30" s="404"/>
      <c r="I30" s="403" t="s">
        <v>53</v>
      </c>
      <c r="J30" s="342"/>
      <c r="K30" s="342"/>
      <c r="L30" s="342"/>
      <c r="M30" s="342"/>
      <c r="N30" s="404"/>
      <c r="O30" s="306" t="s">
        <v>52</v>
      </c>
      <c r="P30" s="306"/>
      <c r="Q30" s="306"/>
      <c r="R30" s="306"/>
      <c r="S30" s="306"/>
      <c r="T30" s="306"/>
      <c r="U30" s="307"/>
      <c r="V30" s="33"/>
      <c r="W30" s="33"/>
      <c r="X30" s="33"/>
      <c r="Y30" s="33"/>
      <c r="Z30" s="33"/>
      <c r="AA30" s="33"/>
      <c r="AB30" s="33"/>
      <c r="AC30" s="33"/>
      <c r="AD30" s="33"/>
      <c r="AE30" s="33"/>
    </row>
    <row r="31" spans="1:31" ht="42" customHeight="1" x14ac:dyDescent="0.45">
      <c r="A31" s="65">
        <v>1</v>
      </c>
      <c r="B31" s="419"/>
      <c r="C31" s="419"/>
      <c r="D31" s="419"/>
      <c r="E31" s="419"/>
      <c r="F31" s="419"/>
      <c r="G31" s="419"/>
      <c r="H31" s="118" t="s">
        <v>51</v>
      </c>
      <c r="I31" s="420"/>
      <c r="J31" s="421"/>
      <c r="K31" s="421"/>
      <c r="L31" s="421"/>
      <c r="M31" s="421"/>
      <c r="N31" s="118" t="s">
        <v>51</v>
      </c>
      <c r="O31" s="422"/>
      <c r="P31" s="266"/>
      <c r="Q31" s="266"/>
      <c r="R31" s="266"/>
      <c r="S31" s="266"/>
      <c r="T31" s="423" t="s">
        <v>50</v>
      </c>
      <c r="U31" s="424"/>
      <c r="V31" s="33"/>
      <c r="W31" s="33"/>
      <c r="X31" s="33"/>
      <c r="Y31" s="33"/>
      <c r="Z31" s="33"/>
      <c r="AA31" s="33"/>
      <c r="AB31" s="33"/>
      <c r="AC31" s="33"/>
      <c r="AD31" s="33"/>
      <c r="AE31" s="33"/>
    </row>
    <row r="32" spans="1:31" ht="42" customHeight="1" x14ac:dyDescent="0.45">
      <c r="A32" s="60">
        <v>2</v>
      </c>
      <c r="B32" s="412"/>
      <c r="C32" s="412"/>
      <c r="D32" s="412"/>
      <c r="E32" s="412"/>
      <c r="F32" s="412"/>
      <c r="G32" s="412"/>
      <c r="H32" s="117" t="s">
        <v>51</v>
      </c>
      <c r="I32" s="413"/>
      <c r="J32" s="414"/>
      <c r="K32" s="414"/>
      <c r="L32" s="414"/>
      <c r="M32" s="414"/>
      <c r="N32" s="117" t="s">
        <v>51</v>
      </c>
      <c r="O32" s="417"/>
      <c r="P32" s="418"/>
      <c r="Q32" s="418"/>
      <c r="R32" s="418"/>
      <c r="S32" s="418"/>
      <c r="T32" s="415" t="s">
        <v>50</v>
      </c>
      <c r="U32" s="416"/>
      <c r="V32" s="33"/>
      <c r="W32" s="33"/>
      <c r="X32" s="33"/>
      <c r="Y32" s="33"/>
      <c r="Z32" s="33"/>
      <c r="AA32" s="33"/>
      <c r="AB32" s="33"/>
      <c r="AC32" s="33"/>
      <c r="AD32" s="33"/>
      <c r="AE32" s="33"/>
    </row>
    <row r="33" spans="1:31" s="119" customFormat="1" ht="15" customHeight="1" x14ac:dyDescent="0.45">
      <c r="A33" s="268" t="s">
        <v>49</v>
      </c>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124"/>
      <c r="AD33" s="124"/>
    </row>
    <row r="34" spans="1:31" s="119" customFormat="1" ht="15" customHeight="1" x14ac:dyDescent="0.45">
      <c r="A34" s="337" t="s">
        <v>48</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124"/>
      <c r="AD34" s="124"/>
    </row>
    <row r="35" spans="1:31" s="119" customFormat="1" ht="15" customHeight="1" x14ac:dyDescent="0.45">
      <c r="A35" s="337" t="s">
        <v>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124"/>
      <c r="AD35" s="124"/>
    </row>
    <row r="36" spans="1:31" s="119" customFormat="1" ht="15" customHeight="1" x14ac:dyDescent="0.45">
      <c r="A36" s="54"/>
      <c r="B36" s="55" t="s">
        <v>46</v>
      </c>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124"/>
      <c r="AD36" s="124"/>
    </row>
    <row r="37" spans="1:31" s="119" customFormat="1" ht="11.4" customHeight="1" x14ac:dyDescent="0.45">
      <c r="A37" s="116"/>
      <c r="B37" s="125"/>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24"/>
      <c r="AD37" s="124"/>
    </row>
    <row r="38" spans="1:31" s="38" customFormat="1" ht="14.4" x14ac:dyDescent="0.45">
      <c r="A38" s="53" t="s">
        <v>45</v>
      </c>
      <c r="B38" s="53"/>
      <c r="C38" s="44"/>
      <c r="D38" s="44"/>
      <c r="E38" s="44"/>
      <c r="F38" s="44"/>
      <c r="G38" s="44"/>
      <c r="H38" s="44"/>
      <c r="I38" s="44"/>
      <c r="J38" s="44"/>
      <c r="K38" s="44"/>
      <c r="L38" s="44"/>
      <c r="M38" s="44"/>
      <c r="N38" s="44"/>
      <c r="O38" s="44"/>
      <c r="P38" s="44"/>
      <c r="Q38" s="44"/>
      <c r="R38" s="44"/>
      <c r="S38" s="44"/>
      <c r="T38" s="44"/>
      <c r="U38" s="44"/>
      <c r="V38" s="44"/>
      <c r="W38" s="52"/>
      <c r="X38" s="52"/>
      <c r="Y38" s="52"/>
      <c r="Z38" s="43"/>
      <c r="AA38" s="43"/>
    </row>
    <row r="39" spans="1:31" s="119" customFormat="1" ht="15" customHeight="1" x14ac:dyDescent="0.45">
      <c r="A39" s="478" t="s">
        <v>44</v>
      </c>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E39" s="120"/>
    </row>
    <row r="40" spans="1:31" s="119" customFormat="1" ht="15" customHeight="1" x14ac:dyDescent="0.45">
      <c r="A40" s="123" t="s">
        <v>43</v>
      </c>
      <c r="B40" s="122"/>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D40" s="120"/>
      <c r="AE40" s="120"/>
    </row>
    <row r="41" spans="1:31" s="38" customFormat="1" ht="7.2" customHeight="1" x14ac:dyDescent="0.45">
      <c r="A41" s="53"/>
      <c r="B41" s="53"/>
      <c r="C41" s="44"/>
      <c r="D41" s="44"/>
      <c r="E41" s="44"/>
      <c r="F41" s="44"/>
      <c r="G41" s="44"/>
      <c r="H41" s="44"/>
      <c r="I41" s="44"/>
      <c r="J41" s="44"/>
      <c r="K41" s="44"/>
      <c r="L41" s="44"/>
      <c r="M41" s="44"/>
      <c r="N41" s="44"/>
      <c r="O41" s="44"/>
      <c r="P41" s="44"/>
      <c r="Q41" s="44"/>
      <c r="R41" s="44"/>
      <c r="S41" s="44"/>
      <c r="T41" s="44"/>
      <c r="U41" s="44"/>
      <c r="V41" s="44"/>
      <c r="W41" s="52"/>
      <c r="X41" s="52"/>
      <c r="Y41" s="52"/>
      <c r="Z41" s="43"/>
      <c r="AA41" s="43"/>
    </row>
    <row r="42" spans="1:31" ht="37.799999999999997" customHeight="1" x14ac:dyDescent="0.45">
      <c r="A42" s="297" t="s">
        <v>42</v>
      </c>
      <c r="B42" s="298"/>
      <c r="C42" s="298"/>
      <c r="D42" s="299"/>
      <c r="E42" s="47"/>
      <c r="F42" s="300" t="s">
        <v>41</v>
      </c>
      <c r="G42" s="300"/>
      <c r="H42" s="300"/>
      <c r="I42" s="300"/>
      <c r="J42" s="300"/>
      <c r="K42" s="300"/>
      <c r="L42" s="300"/>
      <c r="M42" s="300"/>
      <c r="N42" s="300"/>
      <c r="O42" s="300"/>
      <c r="P42" s="300"/>
      <c r="Q42" s="300"/>
      <c r="R42" s="300"/>
      <c r="S42" s="300"/>
      <c r="T42" s="300"/>
      <c r="U42" s="300"/>
      <c r="V42" s="300"/>
      <c r="W42" s="300"/>
      <c r="X42" s="300"/>
      <c r="Y42" s="300"/>
      <c r="Z42" s="300"/>
      <c r="AA42" s="300"/>
      <c r="AB42" s="301"/>
      <c r="AD42" s="34"/>
      <c r="AE42" s="34"/>
    </row>
    <row r="43" spans="1:31" s="38" customFormat="1" ht="5.4" customHeight="1" x14ac:dyDescent="0.45">
      <c r="A43" s="44"/>
      <c r="B43" s="46"/>
      <c r="C43" s="44"/>
      <c r="D43" s="44"/>
      <c r="E43" s="45"/>
      <c r="F43" s="44"/>
      <c r="G43" s="44"/>
      <c r="H43" s="44"/>
      <c r="I43" s="44"/>
      <c r="J43" s="44"/>
      <c r="K43" s="44"/>
      <c r="L43" s="44"/>
      <c r="M43" s="44"/>
      <c r="N43" s="44"/>
      <c r="O43" s="44"/>
      <c r="P43" s="44"/>
      <c r="Q43" s="44"/>
      <c r="R43" s="44"/>
      <c r="S43" s="44"/>
      <c r="T43" s="44"/>
      <c r="U43" s="44"/>
      <c r="V43" s="44"/>
      <c r="W43" s="44"/>
      <c r="X43" s="44"/>
      <c r="Y43" s="44"/>
      <c r="Z43" s="43"/>
      <c r="AA43" s="43"/>
    </row>
    <row r="44" spans="1:31" s="38" customFormat="1" ht="34.799999999999997" customHeight="1" x14ac:dyDescent="0.45">
      <c r="A44" s="327" t="s">
        <v>40</v>
      </c>
      <c r="B44" s="328"/>
      <c r="C44" s="328"/>
      <c r="D44" s="329"/>
      <c r="E44" s="42" t="s">
        <v>39</v>
      </c>
      <c r="F44" s="248" t="s">
        <v>38</v>
      </c>
      <c r="G44" s="248"/>
      <c r="H44" s="248"/>
      <c r="I44" s="248"/>
      <c r="J44" s="41"/>
      <c r="K44" s="248" t="s">
        <v>37</v>
      </c>
      <c r="L44" s="248"/>
      <c r="M44" s="248"/>
      <c r="N44" s="40"/>
      <c r="O44" s="291"/>
      <c r="P44" s="291"/>
      <c r="Q44" s="291"/>
      <c r="R44" s="291"/>
      <c r="S44" s="39"/>
      <c r="T44" s="39"/>
      <c r="U44" s="292"/>
      <c r="V44" s="292"/>
      <c r="W44" s="292"/>
      <c r="X44" s="39"/>
      <c r="Y44" s="292"/>
      <c r="Z44" s="292"/>
      <c r="AA44" s="292"/>
      <c r="AB44" s="39"/>
    </row>
    <row r="45" spans="1:31" ht="7.8" customHeight="1" x14ac:dyDescent="0.4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3"/>
      <c r="AD45" s="33"/>
    </row>
  </sheetData>
  <sheetProtection formatCells="0"/>
  <mergeCells count="75">
    <mergeCell ref="A39:AB39"/>
    <mergeCell ref="A42:D42"/>
    <mergeCell ref="F42:AB42"/>
    <mergeCell ref="A44:D44"/>
    <mergeCell ref="F44:I44"/>
    <mergeCell ref="K44:M44"/>
    <mergeCell ref="O44:R44"/>
    <mergeCell ref="U44:W44"/>
    <mergeCell ref="Y44:AA44"/>
    <mergeCell ref="A5:F6"/>
    <mergeCell ref="A8:A9"/>
    <mergeCell ref="A13:X13"/>
    <mergeCell ref="J7:N7"/>
    <mergeCell ref="E21:K22"/>
    <mergeCell ref="L21:O22"/>
    <mergeCell ref="V21:W21"/>
    <mergeCell ref="B10:F11"/>
    <mergeCell ref="M11:N11"/>
    <mergeCell ref="I10:I11"/>
    <mergeCell ref="B8:F9"/>
    <mergeCell ref="AA21:AC21"/>
    <mergeCell ref="G5:AB6"/>
    <mergeCell ref="S8:V9"/>
    <mergeCell ref="W8:W9"/>
    <mergeCell ref="AD21:AE21"/>
    <mergeCell ref="S22:T22"/>
    <mergeCell ref="AA22:AC22"/>
    <mergeCell ref="AD22:AE22"/>
    <mergeCell ref="S10:V11"/>
    <mergeCell ref="W10:W11"/>
    <mergeCell ref="X10:AA11"/>
    <mergeCell ref="AB10:AB11"/>
    <mergeCell ref="I8:I9"/>
    <mergeCell ref="A7:I7"/>
    <mergeCell ref="O7:R7"/>
    <mergeCell ref="S7:AB7"/>
    <mergeCell ref="J8:L8"/>
    <mergeCell ref="M8:N8"/>
    <mergeCell ref="X8:AA9"/>
    <mergeCell ref="O8:R9"/>
    <mergeCell ref="AB8:AB9"/>
    <mergeCell ref="AB12:AC12"/>
    <mergeCell ref="O10:R11"/>
    <mergeCell ref="G10:H11"/>
    <mergeCell ref="J9:L9"/>
    <mergeCell ref="M9:N9"/>
    <mergeCell ref="A33:AB33"/>
    <mergeCell ref="O32:S32"/>
    <mergeCell ref="S1:AB1"/>
    <mergeCell ref="A34:AB34"/>
    <mergeCell ref="A35:AB35"/>
    <mergeCell ref="I30:N30"/>
    <mergeCell ref="O30:U30"/>
    <mergeCell ref="B31:G31"/>
    <mergeCell ref="I31:M31"/>
    <mergeCell ref="O31:S31"/>
    <mergeCell ref="T31:U31"/>
    <mergeCell ref="A10:A11"/>
    <mergeCell ref="J10:L10"/>
    <mergeCell ref="M10:N10"/>
    <mergeCell ref="J11:L11"/>
    <mergeCell ref="G8:H9"/>
    <mergeCell ref="AB25:AC25"/>
    <mergeCell ref="T21:U21"/>
    <mergeCell ref="B32:G32"/>
    <mergeCell ref="I32:M32"/>
    <mergeCell ref="T32:U32"/>
    <mergeCell ref="L23:O23"/>
    <mergeCell ref="P23:U23"/>
    <mergeCell ref="V23:W23"/>
    <mergeCell ref="A30:H30"/>
    <mergeCell ref="L24:O24"/>
    <mergeCell ref="P24:W24"/>
    <mergeCell ref="A20:D24"/>
    <mergeCell ref="E23:K24"/>
  </mergeCells>
  <phoneticPr fontId="24"/>
  <printOptions horizontalCentered="1"/>
  <pageMargins left="0.39370078740157483" right="0.39370078740157483" top="0.59055118110236227" bottom="0.39370078740157483" header="0.31496062992125984" footer="0.31496062992125984"/>
  <pageSetup paperSize="9" scale="7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6</xdr:col>
                    <xdr:colOff>175260</xdr:colOff>
                    <xdr:row>4</xdr:row>
                    <xdr:rowOff>114300</xdr:rowOff>
                  </from>
                  <to>
                    <xdr:col>9</xdr:col>
                    <xdr:colOff>53340</xdr:colOff>
                    <xdr:row>5</xdr:row>
                    <xdr:rowOff>83820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11</xdr:col>
                    <xdr:colOff>99060</xdr:colOff>
                    <xdr:row>4</xdr:row>
                    <xdr:rowOff>129540</xdr:rowOff>
                  </from>
                  <to>
                    <xdr:col>15</xdr:col>
                    <xdr:colOff>137160</xdr:colOff>
                    <xdr:row>5</xdr:row>
                    <xdr:rowOff>106680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18</xdr:col>
                    <xdr:colOff>99060</xdr:colOff>
                    <xdr:row>4</xdr:row>
                    <xdr:rowOff>106680</xdr:rowOff>
                  </from>
                  <to>
                    <xdr:col>23</xdr:col>
                    <xdr:colOff>228600</xdr:colOff>
                    <xdr:row>5</xdr:row>
                    <xdr:rowOff>83820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4</xdr:col>
                    <xdr:colOff>76200</xdr:colOff>
                    <xdr:row>19</xdr:row>
                    <xdr:rowOff>30480</xdr:rowOff>
                  </from>
                  <to>
                    <xdr:col>5</xdr:col>
                    <xdr:colOff>114300</xdr:colOff>
                    <xdr:row>19</xdr:row>
                    <xdr:rowOff>327660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4</xdr:col>
                    <xdr:colOff>45720</xdr:colOff>
                    <xdr:row>22</xdr:row>
                    <xdr:rowOff>228600</xdr:rowOff>
                  </from>
                  <to>
                    <xdr:col>5</xdr:col>
                    <xdr:colOff>45720</xdr:colOff>
                    <xdr:row>23</xdr:row>
                    <xdr:rowOff>137160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4</xdr:col>
                    <xdr:colOff>76200</xdr:colOff>
                    <xdr:row>20</xdr:row>
                    <xdr:rowOff>160020</xdr:rowOff>
                  </from>
                  <to>
                    <xdr:col>5</xdr:col>
                    <xdr:colOff>76200</xdr:colOff>
                    <xdr:row>21</xdr:row>
                    <xdr:rowOff>137160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15</xdr:col>
                    <xdr:colOff>76200</xdr:colOff>
                    <xdr:row>21</xdr:row>
                    <xdr:rowOff>15240</xdr:rowOff>
                  </from>
                  <to>
                    <xdr:col>15</xdr:col>
                    <xdr:colOff>327660</xdr:colOff>
                    <xdr:row>21</xdr:row>
                    <xdr:rowOff>289560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15</xdr:col>
                    <xdr:colOff>76200</xdr:colOff>
                    <xdr:row>20</xdr:row>
                    <xdr:rowOff>15240</xdr:rowOff>
                  </from>
                  <to>
                    <xdr:col>15</xdr:col>
                    <xdr:colOff>327660</xdr:colOff>
                    <xdr:row>20</xdr:row>
                    <xdr:rowOff>297180</xdr:rowOff>
                  </to>
                </anchor>
              </controlPr>
            </control>
          </mc:Choice>
        </mc:AlternateContent>
        <mc:AlternateContent xmlns:mc="http://schemas.openxmlformats.org/markup-compatibility/2006">
          <mc:Choice Requires="x14">
            <control shapeId="5131" r:id="rId12" name="Check Box 11">
              <controlPr locked="0" defaultSize="0" autoFill="0" autoLine="0" autoPict="0">
                <anchor moveWithCells="1">
                  <from>
                    <xdr:col>4</xdr:col>
                    <xdr:colOff>68580</xdr:colOff>
                    <xdr:row>40</xdr:row>
                    <xdr:rowOff>15240</xdr:rowOff>
                  </from>
                  <to>
                    <xdr:col>5</xdr:col>
                    <xdr:colOff>167640</xdr:colOff>
                    <xdr:row>43</xdr:row>
                    <xdr:rowOff>7620</xdr:rowOff>
                  </to>
                </anchor>
              </controlPr>
            </control>
          </mc:Choice>
        </mc:AlternateContent>
        <mc:AlternateContent xmlns:mc="http://schemas.openxmlformats.org/markup-compatibility/2006">
          <mc:Choice Requires="x14">
            <control shapeId="5132" r:id="rId13" name="Check Box 12">
              <controlPr locked="0" defaultSize="0" autoFill="0" autoLine="0" autoPict="0">
                <anchor moveWithCells="1">
                  <from>
                    <xdr:col>4</xdr:col>
                    <xdr:colOff>76200</xdr:colOff>
                    <xdr:row>41</xdr:row>
                    <xdr:rowOff>441960</xdr:rowOff>
                  </from>
                  <to>
                    <xdr:col>5</xdr:col>
                    <xdr:colOff>175260</xdr:colOff>
                    <xdr:row>44</xdr:row>
                    <xdr:rowOff>91440</xdr:rowOff>
                  </to>
                </anchor>
              </controlPr>
            </control>
          </mc:Choice>
        </mc:AlternateContent>
        <mc:AlternateContent xmlns:mc="http://schemas.openxmlformats.org/markup-compatibility/2006">
          <mc:Choice Requires="x14">
            <control shapeId="5133" r:id="rId14" name="Check Box 13">
              <controlPr locked="0" defaultSize="0" autoFill="0" autoLine="0" autoPict="0">
                <anchor moveWithCells="1">
                  <from>
                    <xdr:col>9</xdr:col>
                    <xdr:colOff>152400</xdr:colOff>
                    <xdr:row>41</xdr:row>
                    <xdr:rowOff>441960</xdr:rowOff>
                  </from>
                  <to>
                    <xdr:col>10</xdr:col>
                    <xdr:colOff>167640</xdr:colOff>
                    <xdr:row>44</xdr:row>
                    <xdr:rowOff>91440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C40"/>
  <sheetViews>
    <sheetView showGridLines="0" zoomScale="85" zoomScaleNormal="85" zoomScaleSheetLayoutView="100" workbookViewId="0">
      <selection activeCell="I9" sqref="I9"/>
    </sheetView>
  </sheetViews>
  <sheetFormatPr defaultRowHeight="15" x14ac:dyDescent="0.45"/>
  <cols>
    <col min="1" max="2" width="2.09765625" style="147" customWidth="1"/>
    <col min="3" max="4" width="11.8984375" style="147" customWidth="1"/>
    <col min="5" max="5" width="24.8984375" style="147" customWidth="1"/>
    <col min="6" max="6" width="11.8984375" style="147" customWidth="1"/>
    <col min="7" max="8" width="6.796875" style="147" customWidth="1"/>
    <col min="9" max="9" width="19.796875" style="147" bestFit="1" customWidth="1"/>
    <col min="10" max="10" width="11.8984375" style="147" bestFit="1" customWidth="1"/>
    <col min="11" max="11" width="3" style="147" customWidth="1"/>
    <col min="12" max="12" width="11.8984375" style="148" customWidth="1"/>
    <col min="13" max="13" width="26.09765625" style="147" customWidth="1"/>
    <col min="14" max="14" width="4.3984375" style="147" customWidth="1"/>
    <col min="15" max="15" width="7" style="147" customWidth="1"/>
    <col min="16" max="16" width="8.796875" style="147"/>
    <col min="17" max="17" width="0.8984375" style="147" customWidth="1"/>
    <col min="18" max="18" width="2.19921875" style="147" customWidth="1"/>
    <col min="19" max="20" width="2.09765625" style="147" customWidth="1"/>
    <col min="21" max="22" width="11.8984375" style="147" customWidth="1"/>
    <col min="23" max="23" width="24.8984375" style="147" customWidth="1"/>
    <col min="24" max="24" width="11.8984375" style="147" customWidth="1"/>
    <col min="25" max="26" width="6.796875" style="147" customWidth="1"/>
    <col min="27" max="27" width="19.796875" style="147" bestFit="1" customWidth="1"/>
    <col min="28" max="28" width="11.8984375" style="147" bestFit="1" customWidth="1"/>
    <col min="29" max="29" width="3" style="147" customWidth="1"/>
    <col min="30" max="16384" width="8.796875" style="147"/>
  </cols>
  <sheetData>
    <row r="1" spans="1:29" s="145" customFormat="1" ht="27.75" customHeight="1" x14ac:dyDescent="0.45">
      <c r="A1" s="484" t="s">
        <v>113</v>
      </c>
      <c r="B1" s="484"/>
      <c r="C1" s="484"/>
      <c r="D1" s="484"/>
      <c r="E1" s="484"/>
      <c r="F1" s="484"/>
      <c r="G1" s="484"/>
      <c r="H1" s="484"/>
      <c r="I1" s="484"/>
      <c r="J1" s="484"/>
      <c r="K1" s="484"/>
      <c r="L1" s="143" t="s">
        <v>114</v>
      </c>
      <c r="M1" s="144"/>
      <c r="R1" s="146"/>
      <c r="S1" s="484" t="s">
        <v>113</v>
      </c>
      <c r="T1" s="484"/>
      <c r="U1" s="484"/>
      <c r="V1" s="484"/>
      <c r="W1" s="484"/>
      <c r="X1" s="484"/>
      <c r="Y1" s="484"/>
      <c r="Z1" s="484"/>
      <c r="AA1" s="484"/>
      <c r="AB1" s="484"/>
      <c r="AC1" s="484"/>
    </row>
    <row r="2" spans="1:29" ht="13.8" customHeight="1" x14ac:dyDescent="0.45">
      <c r="R2" s="149"/>
    </row>
    <row r="3" spans="1:29" ht="27" customHeight="1" x14ac:dyDescent="0.45">
      <c r="B3" s="150" t="s">
        <v>115</v>
      </c>
      <c r="C3" s="150"/>
      <c r="D3" s="151"/>
      <c r="E3" s="152"/>
      <c r="F3" s="152"/>
      <c r="G3" s="152"/>
      <c r="H3" s="152"/>
      <c r="I3" s="152"/>
      <c r="J3" s="152"/>
      <c r="K3" s="152"/>
      <c r="L3" s="153"/>
      <c r="M3" s="154"/>
      <c r="R3" s="149"/>
      <c r="T3" s="150" t="s">
        <v>115</v>
      </c>
      <c r="U3" s="150"/>
      <c r="V3" s="151"/>
      <c r="W3" s="152"/>
      <c r="X3" s="152"/>
      <c r="Y3" s="152"/>
      <c r="Z3" s="152"/>
      <c r="AA3" s="152"/>
      <c r="AB3" s="152"/>
      <c r="AC3" s="152"/>
    </row>
    <row r="4" spans="1:29" s="154" customFormat="1" ht="12" hidden="1" customHeight="1" thickBot="1" x14ac:dyDescent="0.5">
      <c r="B4" s="155"/>
      <c r="C4" s="156"/>
      <c r="D4" s="156"/>
      <c r="E4" s="156"/>
      <c r="F4" s="156"/>
      <c r="G4" s="156"/>
      <c r="H4" s="156"/>
      <c r="I4" s="156"/>
      <c r="J4" s="157"/>
      <c r="K4" s="158"/>
      <c r="L4" s="159"/>
      <c r="R4" s="160"/>
      <c r="T4" s="155"/>
      <c r="U4" s="156"/>
      <c r="V4" s="156"/>
      <c r="W4" s="156"/>
      <c r="X4" s="156"/>
      <c r="Y4" s="156"/>
      <c r="Z4" s="156"/>
      <c r="AA4" s="156"/>
      <c r="AB4" s="157"/>
      <c r="AC4" s="158"/>
    </row>
    <row r="5" spans="1:29" ht="28.2" hidden="1" customHeight="1" thickBot="1" x14ac:dyDescent="0.5">
      <c r="B5" s="161"/>
      <c r="C5" s="480" t="s">
        <v>116</v>
      </c>
      <c r="D5" s="480"/>
      <c r="E5" s="480"/>
      <c r="F5" s="480"/>
      <c r="G5" s="162"/>
      <c r="H5" s="162"/>
      <c r="I5" s="163">
        <v>0</v>
      </c>
      <c r="J5" s="164" t="s">
        <v>117</v>
      </c>
      <c r="K5" s="165"/>
      <c r="L5" s="166"/>
      <c r="R5" s="149"/>
      <c r="T5" s="161"/>
      <c r="U5" s="480" t="s">
        <v>116</v>
      </c>
      <c r="V5" s="480"/>
      <c r="W5" s="480"/>
      <c r="X5" s="480"/>
      <c r="Y5" s="162"/>
      <c r="Z5" s="162"/>
      <c r="AA5" s="167">
        <v>100000</v>
      </c>
      <c r="AB5" s="164" t="s">
        <v>117</v>
      </c>
      <c r="AC5" s="165"/>
    </row>
    <row r="6" spans="1:29" ht="12" hidden="1" customHeight="1" x14ac:dyDescent="0.45">
      <c r="B6" s="168"/>
      <c r="C6" s="169"/>
      <c r="D6" s="170"/>
      <c r="E6" s="170"/>
      <c r="F6" s="170"/>
      <c r="G6" s="170"/>
      <c r="H6" s="170"/>
      <c r="I6" s="170"/>
      <c r="J6" s="171"/>
      <c r="K6" s="165"/>
      <c r="L6" s="172"/>
      <c r="M6" s="173"/>
      <c r="R6" s="149"/>
      <c r="T6" s="168"/>
      <c r="U6" s="169"/>
      <c r="V6" s="170"/>
      <c r="W6" s="170"/>
      <c r="X6" s="170"/>
      <c r="Y6" s="170"/>
      <c r="Z6" s="170"/>
      <c r="AA6" s="170"/>
      <c r="AB6" s="171"/>
      <c r="AC6" s="165"/>
    </row>
    <row r="7" spans="1:29" s="154" customFormat="1" ht="12" customHeight="1" x14ac:dyDescent="0.45">
      <c r="C7" s="174"/>
      <c r="D7" s="174"/>
      <c r="E7" s="174"/>
      <c r="F7" s="174"/>
      <c r="G7" s="174"/>
      <c r="H7" s="174"/>
      <c r="I7" s="174"/>
      <c r="J7" s="174"/>
      <c r="K7" s="174"/>
      <c r="L7" s="159"/>
      <c r="R7" s="160"/>
      <c r="U7" s="174"/>
      <c r="V7" s="174"/>
      <c r="W7" s="174"/>
      <c r="X7" s="174"/>
      <c r="Y7" s="174"/>
      <c r="Z7" s="174"/>
      <c r="AA7" s="174"/>
      <c r="AB7" s="174"/>
      <c r="AC7" s="174"/>
    </row>
    <row r="8" spans="1:29" s="154" customFormat="1" ht="12" customHeight="1" thickBot="1" x14ac:dyDescent="0.5">
      <c r="B8" s="175"/>
      <c r="C8" s="176"/>
      <c r="D8" s="176"/>
      <c r="E8" s="176"/>
      <c r="F8" s="176"/>
      <c r="G8" s="176"/>
      <c r="H8" s="176"/>
      <c r="I8" s="176"/>
      <c r="J8" s="177"/>
      <c r="K8" s="158"/>
      <c r="L8" s="159"/>
      <c r="R8" s="160"/>
      <c r="T8" s="175"/>
      <c r="U8" s="176"/>
      <c r="V8" s="176"/>
      <c r="W8" s="176"/>
      <c r="X8" s="176"/>
      <c r="Y8" s="176"/>
      <c r="Z8" s="176"/>
      <c r="AA8" s="176"/>
      <c r="AB8" s="177"/>
      <c r="AC8" s="158"/>
    </row>
    <row r="9" spans="1:29" ht="28.2" customHeight="1" thickBot="1" x14ac:dyDescent="0.5">
      <c r="B9" s="161"/>
      <c r="C9" s="480" t="s">
        <v>118</v>
      </c>
      <c r="D9" s="480"/>
      <c r="E9" s="480"/>
      <c r="F9" s="480"/>
      <c r="G9" s="162"/>
      <c r="H9" s="162"/>
      <c r="I9" s="163"/>
      <c r="J9" s="164" t="s">
        <v>117</v>
      </c>
      <c r="K9" s="165"/>
      <c r="L9" s="178" t="s">
        <v>119</v>
      </c>
      <c r="R9" s="149"/>
      <c r="T9" s="161"/>
      <c r="U9" s="480" t="s">
        <v>118</v>
      </c>
      <c r="V9" s="480"/>
      <c r="W9" s="480"/>
      <c r="X9" s="480"/>
      <c r="Y9" s="162"/>
      <c r="Z9" s="162"/>
      <c r="AA9" s="167">
        <v>850000</v>
      </c>
      <c r="AB9" s="164" t="s">
        <v>117</v>
      </c>
      <c r="AC9" s="165"/>
    </row>
    <row r="10" spans="1:29" ht="12" customHeight="1" thickBot="1" x14ac:dyDescent="0.5">
      <c r="B10" s="179"/>
      <c r="C10" s="180"/>
      <c r="D10" s="181"/>
      <c r="E10" s="181"/>
      <c r="F10" s="181"/>
      <c r="G10" s="181"/>
      <c r="H10" s="181"/>
      <c r="I10" s="181"/>
      <c r="J10" s="182"/>
      <c r="K10" s="165"/>
      <c r="L10" s="183" t="s">
        <v>120</v>
      </c>
      <c r="M10" s="184"/>
      <c r="N10" s="185"/>
      <c r="O10" s="185"/>
      <c r="R10" s="149"/>
      <c r="T10" s="179"/>
      <c r="U10" s="180"/>
      <c r="V10" s="181"/>
      <c r="W10" s="181"/>
      <c r="X10" s="181"/>
      <c r="Y10" s="181"/>
      <c r="Z10" s="181"/>
      <c r="AA10" s="181"/>
      <c r="AB10" s="182"/>
      <c r="AC10" s="165"/>
    </row>
    <row r="11" spans="1:29" s="154" customFormat="1" ht="12" customHeight="1" thickBot="1" x14ac:dyDescent="0.5">
      <c r="B11" s="155"/>
      <c r="C11" s="156"/>
      <c r="D11" s="156"/>
      <c r="E11" s="156"/>
      <c r="F11" s="156"/>
      <c r="G11" s="156"/>
      <c r="H11" s="156"/>
      <c r="I11" s="156"/>
      <c r="J11" s="157"/>
      <c r="K11" s="158"/>
      <c r="L11" s="159"/>
      <c r="R11" s="160"/>
      <c r="T11" s="155"/>
      <c r="U11" s="156"/>
      <c r="V11" s="156"/>
      <c r="W11" s="156"/>
      <c r="X11" s="156"/>
      <c r="Y11" s="156"/>
      <c r="Z11" s="156"/>
      <c r="AA11" s="156"/>
      <c r="AB11" s="157"/>
      <c r="AC11" s="158"/>
    </row>
    <row r="12" spans="1:29" ht="28.2" customHeight="1" thickBot="1" x14ac:dyDescent="0.5">
      <c r="B12" s="161"/>
      <c r="C12" s="480" t="s">
        <v>121</v>
      </c>
      <c r="D12" s="480"/>
      <c r="E12" s="480"/>
      <c r="F12" s="480"/>
      <c r="G12" s="162"/>
      <c r="H12" s="162"/>
      <c r="I12" s="163"/>
      <c r="J12" s="164" t="s">
        <v>117</v>
      </c>
      <c r="K12" s="165"/>
      <c r="L12" s="178" t="s">
        <v>119</v>
      </c>
      <c r="R12" s="149"/>
      <c r="T12" s="161"/>
      <c r="U12" s="480" t="s">
        <v>121</v>
      </c>
      <c r="V12" s="480"/>
      <c r="W12" s="480"/>
      <c r="X12" s="480"/>
      <c r="Y12" s="162"/>
      <c r="Z12" s="162"/>
      <c r="AA12" s="167">
        <v>800000</v>
      </c>
      <c r="AB12" s="164" t="s">
        <v>117</v>
      </c>
      <c r="AC12" s="165"/>
    </row>
    <row r="13" spans="1:29" ht="12" customHeight="1" thickBot="1" x14ac:dyDescent="0.5">
      <c r="B13" s="179"/>
      <c r="C13" s="180"/>
      <c r="D13" s="181"/>
      <c r="E13" s="181"/>
      <c r="F13" s="181"/>
      <c r="G13" s="181"/>
      <c r="H13" s="181"/>
      <c r="I13" s="181"/>
      <c r="J13" s="182"/>
      <c r="K13" s="165"/>
      <c r="L13" s="183" t="s">
        <v>122</v>
      </c>
      <c r="M13" s="186"/>
      <c r="N13" s="185"/>
      <c r="R13" s="149"/>
      <c r="T13" s="179"/>
      <c r="U13" s="180"/>
      <c r="V13" s="181"/>
      <c r="W13" s="181"/>
      <c r="X13" s="181"/>
      <c r="Y13" s="181"/>
      <c r="Z13" s="181"/>
      <c r="AA13" s="181"/>
      <c r="AB13" s="182"/>
      <c r="AC13" s="165"/>
    </row>
    <row r="14" spans="1:29" x14ac:dyDescent="0.45">
      <c r="C14" s="148"/>
      <c r="M14" s="154"/>
      <c r="R14" s="149"/>
      <c r="U14" s="148"/>
    </row>
    <row r="15" spans="1:29" ht="15.6" thickBot="1" x14ac:dyDescent="0.5">
      <c r="B15" s="187" t="s">
        <v>123</v>
      </c>
      <c r="C15" s="148"/>
      <c r="M15" s="154"/>
      <c r="R15" s="149"/>
      <c r="T15" s="187" t="s">
        <v>123</v>
      </c>
      <c r="U15" s="148"/>
    </row>
    <row r="16" spans="1:29" ht="24.6" customHeight="1" thickBot="1" x14ac:dyDescent="0.5">
      <c r="C16" s="152"/>
      <c r="D16" s="152"/>
      <c r="E16" s="152"/>
      <c r="G16" s="152"/>
      <c r="H16" s="188" t="s">
        <v>124</v>
      </c>
      <c r="I16" s="189">
        <f>IF(I12="",I5+I9,I5+I12)</f>
        <v>0</v>
      </c>
      <c r="J16" s="190" t="s">
        <v>117</v>
      </c>
      <c r="K16" s="190"/>
      <c r="L16" s="481"/>
      <c r="M16" s="481"/>
      <c r="R16" s="149"/>
      <c r="U16" s="152"/>
      <c r="V16" s="152"/>
      <c r="W16" s="152"/>
      <c r="Y16" s="152"/>
      <c r="Z16" s="152"/>
      <c r="AA16" s="189">
        <f>IF(AA12="",AA5+AA9,AA5+AA12)</f>
        <v>900000</v>
      </c>
      <c r="AB16" s="190" t="s">
        <v>117</v>
      </c>
      <c r="AC16" s="190"/>
    </row>
    <row r="17" spans="2:29" x14ac:dyDescent="0.45">
      <c r="B17" s="191" t="s">
        <v>125</v>
      </c>
      <c r="C17" s="152"/>
      <c r="D17" s="152"/>
      <c r="E17" s="152"/>
      <c r="F17" s="152"/>
      <c r="G17" s="152"/>
      <c r="H17" s="152"/>
      <c r="I17" s="152"/>
      <c r="J17" s="152"/>
      <c r="K17" s="152"/>
      <c r="L17" s="192"/>
      <c r="M17" s="154"/>
      <c r="R17" s="149"/>
      <c r="T17" s="191" t="s">
        <v>125</v>
      </c>
      <c r="U17" s="152"/>
      <c r="V17" s="152"/>
      <c r="W17" s="152"/>
      <c r="X17" s="152"/>
      <c r="Y17" s="152"/>
      <c r="Z17" s="152"/>
      <c r="AA17" s="152"/>
      <c r="AB17" s="152"/>
      <c r="AC17" s="152"/>
    </row>
    <row r="18" spans="2:29" ht="9" customHeight="1" thickBot="1" x14ac:dyDescent="0.5">
      <c r="C18" s="152"/>
      <c r="D18" s="152"/>
      <c r="E18" s="152"/>
      <c r="F18" s="152"/>
      <c r="G18" s="152"/>
      <c r="H18" s="152"/>
      <c r="I18" s="152"/>
      <c r="J18" s="152"/>
      <c r="K18" s="152"/>
      <c r="L18" s="192"/>
      <c r="M18" s="154"/>
      <c r="R18" s="149"/>
      <c r="U18" s="152"/>
      <c r="V18" s="152"/>
      <c r="W18" s="152"/>
      <c r="X18" s="152"/>
      <c r="Y18" s="152"/>
      <c r="Z18" s="152"/>
      <c r="AA18" s="152"/>
      <c r="AB18" s="152"/>
      <c r="AC18" s="152"/>
    </row>
    <row r="19" spans="2:29" ht="24.6" customHeight="1" thickBot="1" x14ac:dyDescent="0.5">
      <c r="C19" s="152"/>
      <c r="D19" s="152"/>
      <c r="E19" s="152" t="s">
        <v>126</v>
      </c>
      <c r="F19" s="193"/>
      <c r="G19" s="152" t="s">
        <v>127</v>
      </c>
      <c r="H19" s="188" t="s">
        <v>128</v>
      </c>
      <c r="I19" s="194" t="str">
        <f>IF(F19="","",ROUNDDOWN(I9/F19,1))</f>
        <v/>
      </c>
      <c r="J19" s="190" t="s">
        <v>129</v>
      </c>
      <c r="K19" s="190"/>
      <c r="L19" s="195" t="s">
        <v>130</v>
      </c>
      <c r="M19" s="195"/>
      <c r="R19" s="149"/>
      <c r="U19" s="152"/>
      <c r="V19" s="152"/>
      <c r="W19" s="152" t="s">
        <v>126</v>
      </c>
      <c r="X19" s="196">
        <v>5</v>
      </c>
      <c r="Y19" s="152" t="s">
        <v>127</v>
      </c>
      <c r="Z19" s="152"/>
      <c r="AA19" s="194">
        <f>IF(X19="","",ROUNDDOWN(AA9/X19,1))</f>
        <v>170000</v>
      </c>
      <c r="AB19" s="190" t="s">
        <v>129</v>
      </c>
      <c r="AC19" s="190"/>
    </row>
    <row r="20" spans="2:29" ht="15" customHeight="1" x14ac:dyDescent="0.45">
      <c r="C20" s="152"/>
      <c r="D20" s="152"/>
      <c r="E20" s="152"/>
      <c r="F20" s="197"/>
      <c r="G20" s="197"/>
      <c r="H20" s="197"/>
      <c r="I20" s="152"/>
      <c r="J20" s="198"/>
      <c r="K20" s="198"/>
      <c r="L20" s="199" t="s">
        <v>131</v>
      </c>
      <c r="M20" s="200"/>
      <c r="R20" s="149"/>
      <c r="U20" s="152"/>
      <c r="V20" s="152"/>
      <c r="W20" s="152"/>
      <c r="X20" s="197"/>
      <c r="Y20" s="197"/>
      <c r="Z20" s="197"/>
      <c r="AA20" s="152"/>
      <c r="AB20" s="198"/>
      <c r="AC20" s="198"/>
    </row>
    <row r="21" spans="2:29" ht="28.2" customHeight="1" thickBot="1" x14ac:dyDescent="0.5">
      <c r="B21" s="201"/>
      <c r="C21" s="202"/>
      <c r="D21" s="202"/>
      <c r="E21" s="202"/>
      <c r="F21" s="202"/>
      <c r="G21" s="202"/>
      <c r="H21" s="202"/>
      <c r="I21" s="203" t="str">
        <f>IFERROR(IF(I9="","",IF(200000&gt;=I9/F19,"機器費上限OK","機器費上限オーバー")),"")</f>
        <v/>
      </c>
      <c r="J21" s="202"/>
      <c r="K21" s="165"/>
      <c r="M21" s="204"/>
      <c r="R21" s="149"/>
      <c r="T21" s="201"/>
      <c r="U21" s="202"/>
      <c r="V21" s="202"/>
      <c r="W21" s="202"/>
      <c r="X21" s="202"/>
      <c r="Y21" s="202"/>
      <c r="Z21" s="202"/>
      <c r="AA21" s="203" t="str">
        <f>IFERROR(IF(AA9="","",IF(200000&gt;=AA9/X19,"機器費上限OK","機器費上限オーバー")),"")</f>
        <v>機器費上限OK</v>
      </c>
      <c r="AB21" s="202"/>
      <c r="AC21" s="165"/>
    </row>
    <row r="22" spans="2:29" ht="28.2" customHeight="1" thickTop="1" x14ac:dyDescent="0.45">
      <c r="C22" s="152"/>
      <c r="D22" s="152"/>
      <c r="E22" s="152"/>
      <c r="F22" s="152"/>
      <c r="G22" s="152"/>
      <c r="H22" s="152"/>
      <c r="I22" s="205"/>
      <c r="J22" s="152"/>
      <c r="K22" s="152"/>
      <c r="L22" s="192"/>
      <c r="R22" s="149"/>
      <c r="U22" s="152"/>
      <c r="V22" s="152"/>
      <c r="W22" s="152"/>
      <c r="X22" s="152"/>
      <c r="Y22" s="152"/>
      <c r="Z22" s="152"/>
      <c r="AA22" s="205"/>
      <c r="AB22" s="152"/>
      <c r="AC22" s="152"/>
    </row>
    <row r="23" spans="2:29" x14ac:dyDescent="0.45">
      <c r="B23" s="150" t="s">
        <v>132</v>
      </c>
      <c r="C23" s="154"/>
      <c r="R23" s="149"/>
      <c r="T23" s="150" t="s">
        <v>132</v>
      </c>
      <c r="U23" s="154"/>
    </row>
    <row r="24" spans="2:29" ht="15.6" thickBot="1" x14ac:dyDescent="0.5">
      <c r="I24" s="206"/>
      <c r="R24" s="149"/>
      <c r="AA24" s="206"/>
    </row>
    <row r="25" spans="2:29" ht="28.8" customHeight="1" thickBot="1" x14ac:dyDescent="0.5">
      <c r="C25" s="147" t="s">
        <v>133</v>
      </c>
      <c r="E25" s="152"/>
      <c r="F25" s="152"/>
      <c r="G25" s="152"/>
      <c r="H25" s="152"/>
      <c r="I25" s="207"/>
      <c r="J25" s="147" t="s">
        <v>134</v>
      </c>
      <c r="L25" s="482" t="s">
        <v>135</v>
      </c>
      <c r="M25" s="482"/>
      <c r="R25" s="149"/>
      <c r="U25" s="147" t="s">
        <v>133</v>
      </c>
      <c r="W25" s="152"/>
      <c r="X25" s="152"/>
      <c r="Y25" s="152"/>
      <c r="Z25" s="152"/>
      <c r="AA25" s="208">
        <v>4.5</v>
      </c>
      <c r="AB25" s="147" t="s">
        <v>134</v>
      </c>
    </row>
    <row r="26" spans="2:29" ht="44.4" customHeight="1" x14ac:dyDescent="0.45">
      <c r="C26" s="483" t="s">
        <v>136</v>
      </c>
      <c r="D26" s="483"/>
      <c r="E26" s="483"/>
      <c r="F26" s="483"/>
      <c r="G26" s="483"/>
      <c r="H26" s="483"/>
      <c r="I26" s="483"/>
      <c r="L26" s="209"/>
      <c r="M26" s="209"/>
      <c r="R26" s="149"/>
      <c r="U26" s="483" t="s">
        <v>136</v>
      </c>
      <c r="V26" s="483"/>
      <c r="W26" s="483"/>
      <c r="X26" s="483"/>
      <c r="Y26" s="483"/>
      <c r="Z26" s="483"/>
      <c r="AA26" s="483"/>
    </row>
    <row r="27" spans="2:29" x14ac:dyDescent="0.45">
      <c r="J27" s="152"/>
      <c r="K27" s="152"/>
      <c r="R27" s="149"/>
      <c r="AB27" s="152"/>
      <c r="AC27" s="152"/>
    </row>
    <row r="28" spans="2:29" x14ac:dyDescent="0.45">
      <c r="B28" s="187" t="s">
        <v>137</v>
      </c>
      <c r="J28" s="152"/>
      <c r="K28" s="152"/>
      <c r="R28" s="149"/>
      <c r="T28" s="187" t="s">
        <v>137</v>
      </c>
      <c r="AB28" s="152"/>
      <c r="AC28" s="152"/>
    </row>
    <row r="29" spans="2:29" x14ac:dyDescent="0.45">
      <c r="J29" s="152"/>
      <c r="K29" s="152"/>
      <c r="R29" s="149"/>
      <c r="AB29" s="152"/>
      <c r="AC29" s="152"/>
    </row>
    <row r="30" spans="2:29" x14ac:dyDescent="0.45">
      <c r="C30" s="210" t="s">
        <v>138</v>
      </c>
      <c r="J30" s="152"/>
      <c r="K30" s="152"/>
      <c r="R30" s="149"/>
      <c r="U30" s="210" t="s">
        <v>138</v>
      </c>
      <c r="AB30" s="152"/>
      <c r="AC30" s="152"/>
    </row>
    <row r="31" spans="2:29" ht="19.8" customHeight="1" x14ac:dyDescent="0.45">
      <c r="C31" s="147" t="s">
        <v>139</v>
      </c>
      <c r="I31" s="211">
        <f>ROUNDDOWN(I16*3/4,-3)</f>
        <v>0</v>
      </c>
      <c r="J31" s="151" t="s">
        <v>117</v>
      </c>
      <c r="K31" s="151"/>
      <c r="R31" s="149"/>
      <c r="U31" s="147" t="s">
        <v>139</v>
      </c>
      <c r="AA31" s="211">
        <f>ROUNDDOWN(AA16*3/4,-3)</f>
        <v>675000</v>
      </c>
      <c r="AB31" s="151" t="s">
        <v>117</v>
      </c>
      <c r="AC31" s="151"/>
    </row>
    <row r="32" spans="2:29" ht="19.8" customHeight="1" x14ac:dyDescent="0.45">
      <c r="C32" s="147" t="s">
        <v>140</v>
      </c>
      <c r="F32" s="147" t="str">
        <f>IF(F19="","",F19)</f>
        <v/>
      </c>
      <c r="G32" s="147" t="s">
        <v>141</v>
      </c>
      <c r="I32" s="211">
        <f>ROUNDDOWN(IF(F19&lt;6.34,MIN(F19*190000,950000),F19*150000),-3)</f>
        <v>0</v>
      </c>
      <c r="J32" s="151" t="s">
        <v>117</v>
      </c>
      <c r="K32" s="151"/>
      <c r="R32" s="149"/>
      <c r="U32" s="147" t="s">
        <v>140</v>
      </c>
      <c r="X32" s="147">
        <f>IF(X19="","",X19)</f>
        <v>5</v>
      </c>
      <c r="Y32" s="147" t="s">
        <v>141</v>
      </c>
      <c r="AA32" s="211">
        <f>ROUNDDOWN(IF(X19&lt;6.34,MIN(X19*190000,950000),X19*150000),-3)</f>
        <v>950000</v>
      </c>
      <c r="AB32" s="151" t="s">
        <v>117</v>
      </c>
      <c r="AC32" s="151"/>
    </row>
    <row r="33" spans="3:29" ht="19.8" customHeight="1" x14ac:dyDescent="0.45">
      <c r="C33" s="147" t="s">
        <v>142</v>
      </c>
      <c r="I33" s="211"/>
      <c r="J33" s="151"/>
      <c r="K33" s="151"/>
      <c r="R33" s="149"/>
      <c r="U33" s="147" t="s">
        <v>142</v>
      </c>
      <c r="AA33" s="211"/>
      <c r="AB33" s="151"/>
      <c r="AC33" s="151"/>
    </row>
    <row r="34" spans="3:29" ht="16.8" customHeight="1" x14ac:dyDescent="0.45">
      <c r="C34" s="147" t="s">
        <v>143</v>
      </c>
      <c r="I34" s="154"/>
      <c r="J34" s="174"/>
      <c r="K34" s="174"/>
      <c r="M34" s="147" t="s">
        <v>144</v>
      </c>
      <c r="R34" s="149"/>
      <c r="U34" s="147" t="s">
        <v>143</v>
      </c>
      <c r="AA34" s="154"/>
      <c r="AB34" s="174"/>
      <c r="AC34" s="174"/>
    </row>
    <row r="35" spans="3:29" ht="19.8" customHeight="1" x14ac:dyDescent="0.45">
      <c r="C35" s="147" t="s">
        <v>145</v>
      </c>
      <c r="F35" s="206"/>
      <c r="I35" s="211" t="str">
        <f>IF(I25="","",IF(I25&gt;=4,I25*300000,""))</f>
        <v/>
      </c>
      <c r="J35" s="151" t="s">
        <v>117</v>
      </c>
      <c r="K35" s="151"/>
      <c r="R35" s="149"/>
      <c r="U35" s="147" t="s">
        <v>145</v>
      </c>
      <c r="X35" s="206"/>
      <c r="AA35" s="211">
        <f>IF(AA25="","",IF(AA25&gt;=4,AA25*300000,""))</f>
        <v>1350000</v>
      </c>
      <c r="AB35" s="151" t="s">
        <v>117</v>
      </c>
      <c r="AC35" s="151"/>
    </row>
    <row r="36" spans="3:29" ht="19.8" customHeight="1" x14ac:dyDescent="0.45">
      <c r="C36" s="147" t="s">
        <v>146</v>
      </c>
      <c r="I36" s="212"/>
      <c r="J36" s="213"/>
      <c r="K36" s="213"/>
      <c r="R36" s="149"/>
      <c r="U36" s="147" t="s">
        <v>146</v>
      </c>
      <c r="AA36" s="212"/>
      <c r="AB36" s="213"/>
      <c r="AC36" s="213"/>
    </row>
    <row r="37" spans="3:29" ht="19.8" customHeight="1" x14ac:dyDescent="0.45">
      <c r="C37" s="147" t="s">
        <v>147</v>
      </c>
      <c r="I37" s="214">
        <f>IF(I25="",1200000,IF(I25&lt;4,1200000,""))</f>
        <v>1200000</v>
      </c>
      <c r="J37" s="215" t="s">
        <v>117</v>
      </c>
      <c r="K37" s="215"/>
      <c r="R37" s="149"/>
      <c r="U37" s="147" t="s">
        <v>147</v>
      </c>
      <c r="AA37" s="214" t="str">
        <f>IF(AA25="",1200000,IF(AA25&lt;4,1200000,""))</f>
        <v/>
      </c>
      <c r="AB37" s="215" t="s">
        <v>117</v>
      </c>
      <c r="AC37" s="215"/>
    </row>
    <row r="38" spans="3:29" x14ac:dyDescent="0.45">
      <c r="R38" s="149"/>
    </row>
    <row r="39" spans="3:29" ht="23.4" customHeight="1" thickBot="1" x14ac:dyDescent="0.5">
      <c r="C39" s="216" t="s">
        <v>148</v>
      </c>
      <c r="D39" s="217"/>
      <c r="E39" s="217"/>
      <c r="F39" s="218"/>
      <c r="G39" s="219" t="s">
        <v>149</v>
      </c>
      <c r="H39" s="479" t="str">
        <f>IFERROR(IF(I25&gt;=50,"不交付　太陽光ワット数オーバー",IF(F19&gt;=100,"不交付　蓄電容量オーバー",IF(200000&lt;I9/F19,"不交付　機器費上限オーバー",MIN(I31,I32,I35,I37)))),"")</f>
        <v/>
      </c>
      <c r="I39" s="479"/>
      <c r="J39" s="220" t="s">
        <v>117</v>
      </c>
      <c r="K39" s="221"/>
      <c r="L39" s="195"/>
      <c r="M39" s="195"/>
      <c r="R39" s="149"/>
      <c r="U39" s="216" t="s">
        <v>148</v>
      </c>
      <c r="V39" s="217"/>
      <c r="W39" s="217"/>
      <c r="X39" s="218"/>
      <c r="Y39" s="201"/>
      <c r="Z39" s="201"/>
      <c r="AA39" s="222">
        <f>IFERROR(IF(AA25&gt;=50,"不交付　太陽光ワット数オーバー",IF(X19&gt;=100,"不交付　蓄電容量オーバー",IF(200000&lt;AA9/X19,"不交付　機器費上限オーバー",MIN(AA31,AA32,AA35,AA37)))),"")</f>
        <v>675000</v>
      </c>
      <c r="AB39" s="220" t="s">
        <v>117</v>
      </c>
      <c r="AC39" s="221"/>
    </row>
    <row r="40" spans="3:29" ht="28.8" customHeight="1" thickTop="1" x14ac:dyDescent="0.45">
      <c r="R40" s="149"/>
    </row>
  </sheetData>
  <sheetProtection sheet="1" selectLockedCells="1"/>
  <mergeCells count="13">
    <mergeCell ref="A1:K1"/>
    <mergeCell ref="S1:AC1"/>
    <mergeCell ref="C5:F5"/>
    <mergeCell ref="U5:X5"/>
    <mergeCell ref="C9:F9"/>
    <mergeCell ref="U9:X9"/>
    <mergeCell ref="H39:I39"/>
    <mergeCell ref="C12:F12"/>
    <mergeCell ref="U12:X12"/>
    <mergeCell ref="L16:M16"/>
    <mergeCell ref="L25:M25"/>
    <mergeCell ref="C26:I26"/>
    <mergeCell ref="U26:AA26"/>
  </mergeCells>
  <phoneticPr fontId="24"/>
  <conditionalFormatting sqref="F39">
    <cfRule type="expression" dxfId="41" priority="19">
      <formula>J19&lt;=200000</formula>
    </cfRule>
    <cfRule type="expression" dxfId="40" priority="20">
      <formula>J19&gt;200000</formula>
    </cfRule>
  </conditionalFormatting>
  <conditionalFormatting sqref="F39">
    <cfRule type="expression" dxfId="39" priority="17">
      <formula>I25&gt;=50</formula>
    </cfRule>
    <cfRule type="expression" dxfId="38" priority="18">
      <formula>$F$19&gt;=100</formula>
    </cfRule>
  </conditionalFormatting>
  <conditionalFormatting sqref="I21">
    <cfRule type="expression" dxfId="37" priority="21">
      <formula>I9/F19&lt;=200000</formula>
    </cfRule>
    <cfRule type="expression" dxfId="36" priority="22">
      <formula>I9/F19&gt;200000</formula>
    </cfRule>
  </conditionalFormatting>
  <conditionalFormatting sqref="H39">
    <cfRule type="expression" dxfId="35" priority="13">
      <formula>I9/F19&gt;200000</formula>
    </cfRule>
    <cfRule type="expression" dxfId="34" priority="14">
      <formula>F19&gt;=100</formula>
    </cfRule>
    <cfRule type="expression" dxfId="33" priority="15">
      <formula>I25&gt;=50</formula>
    </cfRule>
    <cfRule type="expression" dxfId="32" priority="16">
      <formula>MIN(I31,I32,I35,I37)</formula>
    </cfRule>
  </conditionalFormatting>
  <conditionalFormatting sqref="I12">
    <cfRule type="expression" dxfId="31" priority="12">
      <formula>$I$9&lt;$I$12</formula>
    </cfRule>
  </conditionalFormatting>
  <conditionalFormatting sqref="X39">
    <cfRule type="expression" dxfId="30" priority="8">
      <formula>AB19&lt;=200000</formula>
    </cfRule>
    <cfRule type="expression" dxfId="29" priority="9">
      <formula>AB19&gt;200000</formula>
    </cfRule>
  </conditionalFormatting>
  <conditionalFormatting sqref="X39">
    <cfRule type="expression" dxfId="28" priority="6">
      <formula>AA25&gt;=50</formula>
    </cfRule>
    <cfRule type="expression" dxfId="27" priority="7">
      <formula>$F$19&gt;=100</formula>
    </cfRule>
  </conditionalFormatting>
  <conditionalFormatting sqref="AA21">
    <cfRule type="expression" dxfId="26" priority="10">
      <formula>AA9/X19&lt;=200000</formula>
    </cfRule>
    <cfRule type="expression" dxfId="25" priority="11">
      <formula>AA9/X19&gt;200000</formula>
    </cfRule>
  </conditionalFormatting>
  <conditionalFormatting sqref="AA39">
    <cfRule type="expression" dxfId="24" priority="2">
      <formula>AA9/X19&gt;200000</formula>
    </cfRule>
    <cfRule type="expression" dxfId="23" priority="3">
      <formula>X19&gt;=100</formula>
    </cfRule>
    <cfRule type="expression" dxfId="22" priority="4">
      <formula>AA25&gt;=50</formula>
    </cfRule>
    <cfRule type="expression" dxfId="21" priority="5">
      <formula>MIN(AA31,AA32,AA35,AA37)</formula>
    </cfRule>
  </conditionalFormatting>
  <conditionalFormatting sqref="AA12">
    <cfRule type="expression" dxfId="20" priority="1">
      <formula>$I$9&lt;$I$12</formula>
    </cfRule>
  </conditionalFormatting>
  <pageMargins left="0.7" right="0.7" top="0.75" bottom="0.75" header="0.3" footer="0.3"/>
  <pageSetup paperSize="9"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37"/>
  <sheetViews>
    <sheetView showGridLines="0" topLeftCell="A7" zoomScale="85" zoomScaleNormal="85" zoomScaleSheetLayoutView="100" workbookViewId="0">
      <selection activeCell="I9" sqref="I9"/>
    </sheetView>
  </sheetViews>
  <sheetFormatPr defaultRowHeight="15" x14ac:dyDescent="0.45"/>
  <cols>
    <col min="1" max="2" width="2.09765625" style="147" customWidth="1"/>
    <col min="3" max="4" width="11.8984375" style="147" customWidth="1"/>
    <col min="5" max="5" width="24.8984375" style="147" customWidth="1"/>
    <col min="6" max="6" width="11.8984375" style="147" customWidth="1"/>
    <col min="7" max="8" width="6.796875" style="147" customWidth="1"/>
    <col min="9" max="9" width="19.796875" style="147" bestFit="1" customWidth="1"/>
    <col min="10" max="10" width="11.8984375" style="147" bestFit="1" customWidth="1"/>
    <col min="11" max="11" width="1.796875" style="147" customWidth="1"/>
    <col min="12" max="12" width="11.8984375" style="148" customWidth="1"/>
    <col min="13" max="13" width="26.09765625" style="147" customWidth="1"/>
    <col min="14" max="14" width="4.09765625" style="147" customWidth="1"/>
    <col min="15" max="15" width="2.69921875" style="147" customWidth="1"/>
    <col min="16" max="17" width="2.09765625" style="147" customWidth="1"/>
    <col min="18" max="19" width="11.8984375" style="147" customWidth="1"/>
    <col min="20" max="20" width="24.8984375" style="147" customWidth="1"/>
    <col min="21" max="21" width="11.8984375" style="147" customWidth="1"/>
    <col min="22" max="23" width="6.796875" style="147" customWidth="1"/>
    <col min="24" max="24" width="19.796875" style="147" bestFit="1" customWidth="1"/>
    <col min="25" max="25" width="11.8984375" style="147" bestFit="1" customWidth="1"/>
    <col min="26" max="26" width="1.796875" style="147" customWidth="1"/>
    <col min="27" max="27" width="7" style="147" customWidth="1"/>
    <col min="28" max="16384" width="8.796875" style="147"/>
  </cols>
  <sheetData>
    <row r="1" spans="1:26" s="145" customFormat="1" ht="27.75" customHeight="1" x14ac:dyDescent="0.45">
      <c r="A1" s="484" t="s">
        <v>150</v>
      </c>
      <c r="B1" s="484"/>
      <c r="C1" s="484"/>
      <c r="D1" s="484"/>
      <c r="E1" s="484"/>
      <c r="F1" s="484"/>
      <c r="G1" s="484"/>
      <c r="H1" s="484"/>
      <c r="I1" s="484"/>
      <c r="J1" s="484"/>
      <c r="K1" s="484"/>
      <c r="L1" s="143"/>
      <c r="M1" s="144"/>
      <c r="N1" s="144"/>
      <c r="O1" s="146"/>
      <c r="P1" s="484" t="s">
        <v>150</v>
      </c>
      <c r="Q1" s="484"/>
      <c r="R1" s="484"/>
      <c r="S1" s="484"/>
      <c r="T1" s="484"/>
      <c r="U1" s="484"/>
      <c r="V1" s="484"/>
      <c r="W1" s="484"/>
      <c r="X1" s="484"/>
      <c r="Y1" s="484"/>
      <c r="Z1" s="484"/>
    </row>
    <row r="2" spans="1:26" ht="13.8" customHeight="1" x14ac:dyDescent="0.45">
      <c r="O2" s="149"/>
    </row>
    <row r="3" spans="1:26" ht="27" customHeight="1" x14ac:dyDescent="0.45">
      <c r="B3" s="150" t="s">
        <v>115</v>
      </c>
      <c r="C3" s="150"/>
      <c r="D3" s="151"/>
      <c r="E3" s="152"/>
      <c r="F3" s="152"/>
      <c r="G3" s="152"/>
      <c r="H3" s="152"/>
      <c r="I3" s="152"/>
      <c r="J3" s="152"/>
      <c r="K3" s="152"/>
      <c r="L3" s="153"/>
      <c r="M3" s="154"/>
      <c r="N3" s="154"/>
      <c r="O3" s="149"/>
      <c r="Q3" s="150" t="s">
        <v>115</v>
      </c>
      <c r="R3" s="150"/>
      <c r="S3" s="151"/>
      <c r="T3" s="152"/>
      <c r="U3" s="152"/>
      <c r="V3" s="152"/>
      <c r="W3" s="152"/>
      <c r="X3" s="152"/>
      <c r="Y3" s="152"/>
      <c r="Z3" s="152"/>
    </row>
    <row r="4" spans="1:26" s="154" customFormat="1" ht="12" hidden="1" customHeight="1" thickBot="1" x14ac:dyDescent="0.5">
      <c r="B4" s="155"/>
      <c r="C4" s="156"/>
      <c r="D4" s="156"/>
      <c r="E4" s="156"/>
      <c r="F4" s="156"/>
      <c r="G4" s="156"/>
      <c r="H4" s="156"/>
      <c r="I4" s="156"/>
      <c r="J4" s="157"/>
      <c r="K4" s="158"/>
      <c r="L4" s="159"/>
      <c r="O4" s="160"/>
      <c r="Q4" s="155"/>
      <c r="R4" s="156"/>
      <c r="S4" s="156"/>
      <c r="T4" s="156"/>
      <c r="U4" s="156"/>
      <c r="V4" s="156"/>
      <c r="W4" s="156"/>
      <c r="X4" s="156"/>
      <c r="Y4" s="157"/>
      <c r="Z4" s="158"/>
    </row>
    <row r="5" spans="1:26" ht="28.2" hidden="1" customHeight="1" thickBot="1" x14ac:dyDescent="0.5">
      <c r="B5" s="161"/>
      <c r="C5" s="480" t="s">
        <v>116</v>
      </c>
      <c r="D5" s="480"/>
      <c r="E5" s="480"/>
      <c r="F5" s="480"/>
      <c r="G5" s="162"/>
      <c r="H5" s="162"/>
      <c r="I5" s="163"/>
      <c r="J5" s="164" t="s">
        <v>117</v>
      </c>
      <c r="K5" s="165"/>
      <c r="L5" s="166"/>
      <c r="O5" s="149"/>
      <c r="Q5" s="161"/>
      <c r="R5" s="480" t="s">
        <v>116</v>
      </c>
      <c r="S5" s="480"/>
      <c r="T5" s="480"/>
      <c r="U5" s="480"/>
      <c r="V5" s="162"/>
      <c r="W5" s="162"/>
      <c r="X5" s="167">
        <v>100000</v>
      </c>
      <c r="Y5" s="164" t="s">
        <v>117</v>
      </c>
      <c r="Z5" s="165"/>
    </row>
    <row r="6" spans="1:26" ht="12" hidden="1" customHeight="1" x14ac:dyDescent="0.45">
      <c r="B6" s="168"/>
      <c r="C6" s="169"/>
      <c r="D6" s="170"/>
      <c r="E6" s="170"/>
      <c r="F6" s="170"/>
      <c r="G6" s="170"/>
      <c r="H6" s="170"/>
      <c r="I6" s="170"/>
      <c r="J6" s="171"/>
      <c r="K6" s="165"/>
      <c r="L6" s="172"/>
      <c r="M6" s="173"/>
      <c r="N6" s="173"/>
      <c r="O6" s="149"/>
      <c r="Q6" s="168"/>
      <c r="R6" s="169"/>
      <c r="S6" s="170"/>
      <c r="T6" s="170"/>
      <c r="U6" s="170"/>
      <c r="V6" s="170"/>
      <c r="W6" s="170"/>
      <c r="X6" s="170"/>
      <c r="Y6" s="171"/>
      <c r="Z6" s="165"/>
    </row>
    <row r="7" spans="1:26" s="154" customFormat="1" ht="12" customHeight="1" x14ac:dyDescent="0.45">
      <c r="C7" s="174"/>
      <c r="D7" s="174"/>
      <c r="E7" s="174"/>
      <c r="F7" s="174"/>
      <c r="G7" s="174"/>
      <c r="H7" s="174"/>
      <c r="I7" s="174"/>
      <c r="J7" s="174"/>
      <c r="K7" s="174"/>
      <c r="L7" s="159"/>
      <c r="O7" s="160"/>
      <c r="R7" s="174"/>
      <c r="S7" s="174"/>
      <c r="T7" s="174"/>
      <c r="U7" s="174"/>
      <c r="V7" s="174"/>
      <c r="W7" s="174"/>
      <c r="X7" s="174"/>
      <c r="Y7" s="174"/>
      <c r="Z7" s="174"/>
    </row>
    <row r="8" spans="1:26" s="154" customFormat="1" ht="12" customHeight="1" thickBot="1" x14ac:dyDescent="0.5">
      <c r="B8" s="175"/>
      <c r="C8" s="176"/>
      <c r="D8" s="176"/>
      <c r="E8" s="176"/>
      <c r="F8" s="176"/>
      <c r="G8" s="176"/>
      <c r="H8" s="176"/>
      <c r="I8" s="176"/>
      <c r="J8" s="177"/>
      <c r="K8" s="158"/>
      <c r="L8" s="487" t="s">
        <v>151</v>
      </c>
      <c r="M8" s="487"/>
      <c r="N8" s="178"/>
      <c r="O8" s="160"/>
      <c r="Q8" s="175"/>
      <c r="R8" s="176"/>
      <c r="S8" s="176"/>
      <c r="T8" s="176"/>
      <c r="U8" s="176"/>
      <c r="V8" s="176"/>
      <c r="W8" s="176"/>
      <c r="X8" s="176"/>
      <c r="Y8" s="177"/>
      <c r="Z8" s="158"/>
    </row>
    <row r="9" spans="1:26" ht="28.2" customHeight="1" thickBot="1" x14ac:dyDescent="0.5">
      <c r="B9" s="161"/>
      <c r="C9" s="480" t="s">
        <v>118</v>
      </c>
      <c r="D9" s="480"/>
      <c r="E9" s="480"/>
      <c r="F9" s="480"/>
      <c r="G9" s="162"/>
      <c r="H9" s="162"/>
      <c r="I9" s="163"/>
      <c r="J9" s="164" t="s">
        <v>117</v>
      </c>
      <c r="K9" s="165"/>
      <c r="L9" s="487"/>
      <c r="M9" s="487"/>
      <c r="N9" s="178"/>
      <c r="O9" s="149"/>
      <c r="Q9" s="161"/>
      <c r="R9" s="480" t="s">
        <v>118</v>
      </c>
      <c r="S9" s="480"/>
      <c r="T9" s="480"/>
      <c r="U9" s="480"/>
      <c r="V9" s="162"/>
      <c r="W9" s="162"/>
      <c r="X9" s="167">
        <v>850000</v>
      </c>
      <c r="Y9" s="164" t="s">
        <v>117</v>
      </c>
      <c r="Z9" s="165"/>
    </row>
    <row r="10" spans="1:26" ht="12" customHeight="1" thickBot="1" x14ac:dyDescent="0.5">
      <c r="B10" s="179"/>
      <c r="C10" s="180"/>
      <c r="D10" s="181"/>
      <c r="E10" s="181"/>
      <c r="F10" s="181"/>
      <c r="G10" s="181"/>
      <c r="H10" s="181"/>
      <c r="I10" s="181"/>
      <c r="J10" s="182"/>
      <c r="K10" s="165"/>
      <c r="L10" s="172"/>
      <c r="M10" s="173"/>
      <c r="N10" s="173"/>
      <c r="O10" s="149"/>
      <c r="Q10" s="179"/>
      <c r="R10" s="180"/>
      <c r="S10" s="181"/>
      <c r="T10" s="181"/>
      <c r="U10" s="181"/>
      <c r="V10" s="181"/>
      <c r="W10" s="181"/>
      <c r="X10" s="181"/>
      <c r="Y10" s="182"/>
      <c r="Z10" s="165"/>
    </row>
    <row r="11" spans="1:26" x14ac:dyDescent="0.45">
      <c r="C11" s="148"/>
      <c r="M11" s="154"/>
      <c r="N11" s="154"/>
      <c r="O11" s="149"/>
      <c r="R11" s="148"/>
    </row>
    <row r="12" spans="1:26" ht="15.6" thickBot="1" x14ac:dyDescent="0.5">
      <c r="B12" s="187" t="s">
        <v>123</v>
      </c>
      <c r="C12" s="148"/>
      <c r="M12" s="154"/>
      <c r="N12" s="154"/>
      <c r="O12" s="149"/>
      <c r="Q12" s="187" t="s">
        <v>123</v>
      </c>
      <c r="R12" s="148"/>
    </row>
    <row r="13" spans="1:26" ht="24.6" customHeight="1" thickBot="1" x14ac:dyDescent="0.5">
      <c r="C13" s="152"/>
      <c r="D13" s="152"/>
      <c r="E13" s="152"/>
      <c r="G13" s="152"/>
      <c r="H13" s="188" t="s">
        <v>124</v>
      </c>
      <c r="I13" s="223">
        <f>I9</f>
        <v>0</v>
      </c>
      <c r="J13" s="190"/>
      <c r="K13" s="190"/>
      <c r="L13" s="485"/>
      <c r="M13" s="485"/>
      <c r="N13" s="209"/>
      <c r="O13" s="149"/>
      <c r="R13" s="152"/>
      <c r="S13" s="152"/>
      <c r="T13" s="152"/>
      <c r="V13" s="152"/>
      <c r="W13" s="152"/>
      <c r="X13" s="224">
        <f>X5+X9</f>
        <v>950000</v>
      </c>
      <c r="Y13" s="190" t="s">
        <v>117</v>
      </c>
      <c r="Z13" s="190"/>
    </row>
    <row r="14" spans="1:26" x14ac:dyDescent="0.45">
      <c r="B14" s="191" t="s">
        <v>125</v>
      </c>
      <c r="C14" s="152"/>
      <c r="D14" s="152"/>
      <c r="E14" s="152"/>
      <c r="F14" s="152"/>
      <c r="G14" s="152"/>
      <c r="H14" s="152"/>
      <c r="I14" s="152"/>
      <c r="J14" s="152"/>
      <c r="K14" s="152"/>
      <c r="L14" s="485"/>
      <c r="M14" s="485"/>
      <c r="N14" s="154"/>
      <c r="O14" s="149"/>
      <c r="Q14" s="191" t="s">
        <v>125</v>
      </c>
      <c r="R14" s="152"/>
      <c r="S14" s="152"/>
      <c r="T14" s="152"/>
      <c r="U14" s="152"/>
      <c r="V14" s="152"/>
      <c r="W14" s="152"/>
      <c r="X14" s="152"/>
      <c r="Y14" s="152"/>
      <c r="Z14" s="152"/>
    </row>
    <row r="15" spans="1:26" ht="9" customHeight="1" thickBot="1" x14ac:dyDescent="0.5">
      <c r="C15" s="152"/>
      <c r="D15" s="152"/>
      <c r="E15" s="152"/>
      <c r="F15" s="152"/>
      <c r="G15" s="152"/>
      <c r="H15" s="152"/>
      <c r="I15" s="152"/>
      <c r="J15" s="152"/>
      <c r="K15" s="152"/>
      <c r="L15" s="192"/>
      <c r="M15" s="154"/>
      <c r="N15" s="154"/>
      <c r="O15" s="149"/>
      <c r="R15" s="152"/>
      <c r="S15" s="152"/>
      <c r="T15" s="152"/>
      <c r="U15" s="152"/>
      <c r="V15" s="152"/>
      <c r="W15" s="152"/>
      <c r="X15" s="152"/>
      <c r="Y15" s="152"/>
      <c r="Z15" s="152"/>
    </row>
    <row r="16" spans="1:26" ht="24.6" customHeight="1" thickBot="1" x14ac:dyDescent="0.5">
      <c r="C16" s="152"/>
      <c r="D16" s="152"/>
      <c r="E16" s="152" t="s">
        <v>126</v>
      </c>
      <c r="F16" s="193"/>
      <c r="G16" s="152" t="s">
        <v>127</v>
      </c>
      <c r="H16" s="188" t="s">
        <v>128</v>
      </c>
      <c r="I16" s="225" t="str">
        <f>IF(F16="","",ROUNDDOWN(I9/F16,1))</f>
        <v/>
      </c>
      <c r="J16" s="190" t="s">
        <v>129</v>
      </c>
      <c r="K16" s="190"/>
      <c r="L16" s="482" t="s">
        <v>130</v>
      </c>
      <c r="M16" s="482"/>
      <c r="N16" s="226"/>
      <c r="O16" s="149"/>
      <c r="R16" s="152"/>
      <c r="S16" s="152"/>
      <c r="T16" s="152" t="s">
        <v>126</v>
      </c>
      <c r="U16" s="196">
        <v>5.5</v>
      </c>
      <c r="V16" s="152" t="s">
        <v>127</v>
      </c>
      <c r="W16" s="152"/>
      <c r="X16" s="227">
        <f>IF(U16="","",ROUNDDOWN(X9/U16,1))</f>
        <v>154545.4</v>
      </c>
      <c r="Y16" s="190" t="s">
        <v>129</v>
      </c>
      <c r="Z16" s="190"/>
    </row>
    <row r="17" spans="2:26" ht="15" customHeight="1" x14ac:dyDescent="0.45">
      <c r="C17" s="152"/>
      <c r="D17" s="152"/>
      <c r="E17" s="152"/>
      <c r="F17" s="197"/>
      <c r="G17" s="197"/>
      <c r="H17" s="197"/>
      <c r="I17" s="152"/>
      <c r="J17" s="198"/>
      <c r="K17" s="198"/>
      <c r="L17" s="482"/>
      <c r="M17" s="482"/>
      <c r="N17" s="226"/>
      <c r="O17" s="149"/>
      <c r="R17" s="152"/>
      <c r="S17" s="152"/>
      <c r="T17" s="152"/>
      <c r="U17" s="197"/>
      <c r="V17" s="197"/>
      <c r="W17" s="197"/>
      <c r="X17" s="152"/>
      <c r="Y17" s="198"/>
      <c r="Z17" s="198"/>
    </row>
    <row r="18" spans="2:26" ht="28.2" customHeight="1" thickBot="1" x14ac:dyDescent="0.5">
      <c r="B18" s="201"/>
      <c r="C18" s="202"/>
      <c r="D18" s="202"/>
      <c r="E18" s="202"/>
      <c r="F18" s="202"/>
      <c r="G18" s="202"/>
      <c r="H18" s="202"/>
      <c r="I18" s="203" t="str">
        <f>IFERROR(IF(200000&gt;=I9/F16,"機器費上限OK","機器費上限オーバー"),"")</f>
        <v/>
      </c>
      <c r="J18" s="202"/>
      <c r="K18" s="165"/>
      <c r="L18" s="486" t="s">
        <v>131</v>
      </c>
      <c r="M18" s="486"/>
      <c r="N18" s="228"/>
      <c r="O18" s="149"/>
      <c r="Q18" s="201"/>
      <c r="R18" s="202"/>
      <c r="S18" s="202"/>
      <c r="T18" s="202"/>
      <c r="U18" s="202"/>
      <c r="V18" s="202"/>
      <c r="W18" s="202"/>
      <c r="X18" s="203" t="str">
        <f>IFERROR(IF(200000&gt;=X9/U16,"機器費上限OK","機器費上限オーバー"),"")</f>
        <v>機器費上限OK</v>
      </c>
      <c r="Y18" s="202"/>
      <c r="Z18" s="165"/>
    </row>
    <row r="19" spans="2:26" ht="28.2" customHeight="1" thickTop="1" x14ac:dyDescent="0.45">
      <c r="C19" s="152"/>
      <c r="D19" s="152"/>
      <c r="E19" s="152"/>
      <c r="F19" s="152"/>
      <c r="G19" s="152"/>
      <c r="H19" s="152"/>
      <c r="I19" s="205"/>
      <c r="J19" s="152"/>
      <c r="K19" s="152"/>
      <c r="L19" s="192"/>
      <c r="O19" s="149"/>
      <c r="R19" s="152"/>
      <c r="S19" s="152"/>
      <c r="T19" s="152"/>
      <c r="U19" s="152"/>
      <c r="V19" s="152"/>
      <c r="W19" s="152"/>
      <c r="X19" s="205"/>
      <c r="Y19" s="152"/>
      <c r="Z19" s="152"/>
    </row>
    <row r="20" spans="2:26" x14ac:dyDescent="0.45">
      <c r="B20" s="150" t="s">
        <v>132</v>
      </c>
      <c r="C20" s="154"/>
      <c r="O20" s="149"/>
      <c r="Q20" s="150" t="s">
        <v>132</v>
      </c>
      <c r="R20" s="154"/>
    </row>
    <row r="21" spans="2:26" ht="15.6" thickBot="1" x14ac:dyDescent="0.5">
      <c r="I21" s="206"/>
      <c r="O21" s="149"/>
      <c r="X21" s="206"/>
    </row>
    <row r="22" spans="2:26" ht="28.8" customHeight="1" thickBot="1" x14ac:dyDescent="0.5">
      <c r="C22" s="147" t="s">
        <v>133</v>
      </c>
      <c r="E22" s="152"/>
      <c r="F22" s="152"/>
      <c r="G22" s="152"/>
      <c r="H22" s="152"/>
      <c r="I22" s="207"/>
      <c r="J22" s="147" t="s">
        <v>134</v>
      </c>
      <c r="L22" s="482" t="s">
        <v>152</v>
      </c>
      <c r="M22" s="482"/>
      <c r="N22" s="226"/>
      <c r="O22" s="149"/>
      <c r="R22" s="147" t="s">
        <v>133</v>
      </c>
      <c r="T22" s="152"/>
      <c r="U22" s="152"/>
      <c r="V22" s="152"/>
      <c r="W22" s="152"/>
      <c r="X22" s="208">
        <v>4</v>
      </c>
      <c r="Y22" s="147" t="s">
        <v>134</v>
      </c>
    </row>
    <row r="23" spans="2:26" ht="44.4" customHeight="1" x14ac:dyDescent="0.45">
      <c r="C23" s="483" t="s">
        <v>153</v>
      </c>
      <c r="D23" s="483"/>
      <c r="E23" s="483"/>
      <c r="F23" s="483"/>
      <c r="G23" s="483"/>
      <c r="H23" s="483"/>
      <c r="I23" s="483"/>
      <c r="L23" s="482"/>
      <c r="M23" s="482"/>
      <c r="N23" s="209"/>
      <c r="O23" s="149"/>
      <c r="R23" s="483" t="s">
        <v>153</v>
      </c>
      <c r="S23" s="483"/>
      <c r="T23" s="483"/>
      <c r="U23" s="483"/>
      <c r="V23" s="483"/>
      <c r="W23" s="483"/>
      <c r="X23" s="483"/>
    </row>
    <row r="24" spans="2:26" x14ac:dyDescent="0.45">
      <c r="J24" s="152"/>
      <c r="K24" s="152"/>
      <c r="O24" s="149"/>
      <c r="Y24" s="152"/>
      <c r="Z24" s="152"/>
    </row>
    <row r="25" spans="2:26" x14ac:dyDescent="0.45">
      <c r="B25" s="187" t="s">
        <v>137</v>
      </c>
      <c r="J25" s="152"/>
      <c r="K25" s="152"/>
      <c r="O25" s="149"/>
      <c r="Q25" s="187" t="s">
        <v>137</v>
      </c>
      <c r="Y25" s="152"/>
      <c r="Z25" s="152"/>
    </row>
    <row r="26" spans="2:26" x14ac:dyDescent="0.45">
      <c r="J26" s="152"/>
      <c r="K26" s="152"/>
      <c r="O26" s="149"/>
      <c r="Y26" s="152"/>
      <c r="Z26" s="152"/>
    </row>
    <row r="27" spans="2:26" x14ac:dyDescent="0.45">
      <c r="C27" s="210" t="s">
        <v>138</v>
      </c>
      <c r="J27" s="152"/>
      <c r="K27" s="152"/>
      <c r="O27" s="149"/>
      <c r="R27" s="210" t="s">
        <v>138</v>
      </c>
      <c r="Y27" s="152"/>
      <c r="Z27" s="152"/>
    </row>
    <row r="28" spans="2:26" ht="19.8" customHeight="1" x14ac:dyDescent="0.45">
      <c r="C28" s="147" t="s">
        <v>139</v>
      </c>
      <c r="I28" s="211">
        <f>ROUNDDOWN(I13*3/4,-3)</f>
        <v>0</v>
      </c>
      <c r="J28" s="151" t="s">
        <v>117</v>
      </c>
      <c r="K28" s="151"/>
      <c r="O28" s="149"/>
      <c r="R28" s="147" t="s">
        <v>139</v>
      </c>
      <c r="X28" s="211">
        <f>ROUNDDOWN(X13*3/4,-3)</f>
        <v>712000</v>
      </c>
      <c r="Y28" s="151" t="s">
        <v>117</v>
      </c>
      <c r="Z28" s="151"/>
    </row>
    <row r="29" spans="2:26" ht="19.8" customHeight="1" x14ac:dyDescent="0.45">
      <c r="C29" s="147" t="s">
        <v>140</v>
      </c>
      <c r="F29" s="147" t="str">
        <f>IF(F16="","",F16)</f>
        <v/>
      </c>
      <c r="G29" s="147" t="s">
        <v>141</v>
      </c>
      <c r="I29" s="211">
        <f>IF(F16&lt;6.34,MIN(F16*190000,950000),F16*150000)</f>
        <v>0</v>
      </c>
      <c r="J29" s="151" t="s">
        <v>117</v>
      </c>
      <c r="K29" s="151"/>
      <c r="O29" s="149"/>
      <c r="R29" s="147" t="s">
        <v>140</v>
      </c>
      <c r="U29" s="147">
        <f>IF(U16="","",U16)</f>
        <v>5.5</v>
      </c>
      <c r="V29" s="147" t="s">
        <v>141</v>
      </c>
      <c r="X29" s="211">
        <f>IF(U16&lt;6.34,MIN(U16*190000,950000),U16*150000)</f>
        <v>950000</v>
      </c>
      <c r="Y29" s="151" t="s">
        <v>117</v>
      </c>
      <c r="Z29" s="151"/>
    </row>
    <row r="30" spans="2:26" ht="19.8" customHeight="1" x14ac:dyDescent="0.45">
      <c r="C30" s="147" t="s">
        <v>142</v>
      </c>
      <c r="I30" s="211"/>
      <c r="J30" s="151"/>
      <c r="K30" s="151"/>
      <c r="O30" s="149"/>
      <c r="R30" s="147" t="s">
        <v>142</v>
      </c>
      <c r="X30" s="211"/>
      <c r="Y30" s="151"/>
      <c r="Z30" s="151"/>
    </row>
    <row r="31" spans="2:26" ht="16.8" customHeight="1" x14ac:dyDescent="0.45">
      <c r="C31" s="147" t="s">
        <v>143</v>
      </c>
      <c r="I31" s="154"/>
      <c r="J31" s="174"/>
      <c r="K31" s="174"/>
      <c r="M31" s="147" t="s">
        <v>144</v>
      </c>
      <c r="O31" s="149"/>
      <c r="R31" s="147" t="s">
        <v>143</v>
      </c>
      <c r="X31" s="154"/>
      <c r="Y31" s="174"/>
      <c r="Z31" s="174"/>
    </row>
    <row r="32" spans="2:26" ht="19.8" customHeight="1" x14ac:dyDescent="0.45">
      <c r="C32" s="147" t="s">
        <v>145</v>
      </c>
      <c r="F32" s="206"/>
      <c r="I32" s="211" t="str">
        <f>IF(I22="","",IF(I22&gt;=4,I22*300000,""))</f>
        <v/>
      </c>
      <c r="J32" s="151" t="s">
        <v>117</v>
      </c>
      <c r="K32" s="151"/>
      <c r="O32" s="149"/>
      <c r="R32" s="147" t="s">
        <v>145</v>
      </c>
      <c r="U32" s="206"/>
      <c r="X32" s="211">
        <f>IF(X22="","",IF(X22&gt;=4,X22*300000,""))</f>
        <v>1200000</v>
      </c>
      <c r="Y32" s="151" t="s">
        <v>117</v>
      </c>
      <c r="Z32" s="151"/>
    </row>
    <row r="33" spans="3:26" ht="19.8" customHeight="1" x14ac:dyDescent="0.45">
      <c r="C33" s="147" t="s">
        <v>146</v>
      </c>
      <c r="I33" s="212"/>
      <c r="J33" s="213"/>
      <c r="K33" s="213"/>
      <c r="O33" s="149"/>
      <c r="R33" s="147" t="s">
        <v>146</v>
      </c>
      <c r="X33" s="212"/>
      <c r="Y33" s="213"/>
      <c r="Z33" s="213"/>
    </row>
    <row r="34" spans="3:26" ht="19.8" customHeight="1" x14ac:dyDescent="0.45">
      <c r="C34" s="147" t="s">
        <v>147</v>
      </c>
      <c r="I34" s="214">
        <f>IF(I22="",1200000,IF(I22&lt;4,1200000,""))</f>
        <v>1200000</v>
      </c>
      <c r="J34" s="215" t="s">
        <v>117</v>
      </c>
      <c r="K34" s="215"/>
      <c r="O34" s="149"/>
      <c r="R34" s="147" t="s">
        <v>147</v>
      </c>
      <c r="X34" s="214" t="str">
        <f>IF(X22="",1200000,IF(X22&lt;4,1200000,""))</f>
        <v/>
      </c>
      <c r="Y34" s="215" t="s">
        <v>117</v>
      </c>
      <c r="Z34" s="215"/>
    </row>
    <row r="35" spans="3:26" ht="18" customHeight="1" x14ac:dyDescent="0.45">
      <c r="L35" s="482"/>
      <c r="M35" s="482"/>
      <c r="N35" s="226"/>
      <c r="O35" s="149"/>
    </row>
    <row r="36" spans="3:26" ht="32.4" thickBot="1" x14ac:dyDescent="0.5">
      <c r="C36" s="216" t="s">
        <v>148</v>
      </c>
      <c r="D36" s="217"/>
      <c r="E36" s="217"/>
      <c r="F36" s="218"/>
      <c r="G36" s="229" t="s">
        <v>149</v>
      </c>
      <c r="H36" s="479" t="str">
        <f>IFERROR(IF(I22&gt;=50,"不交付　太陽光ワット数オーバー",IF(F16&gt;=100,"不交付　蓄電容量オーバー",IF(200000&lt;I9/F16,"不交付　機器費上限オーバー",MIN(I28,I29,I32,I34)))),"")</f>
        <v/>
      </c>
      <c r="I36" s="479"/>
      <c r="J36" s="220" t="s">
        <v>117</v>
      </c>
      <c r="K36" s="221"/>
      <c r="L36" s="482"/>
      <c r="M36" s="482"/>
      <c r="N36" s="226"/>
      <c r="O36" s="149"/>
      <c r="R36" s="216" t="s">
        <v>148</v>
      </c>
      <c r="S36" s="217"/>
      <c r="T36" s="217"/>
      <c r="U36" s="218"/>
      <c r="V36" s="201"/>
      <c r="W36" s="201"/>
      <c r="X36" s="222">
        <f>IFERROR(IF(X22&gt;=50,"不交付　太陽光ワット数オーバー",IF(U16&gt;=100,"不交付　蓄電容量オーバー",IF(200000&lt;X9/U16,"不交付　機器費上限オーバー",MIN(X28,X29,X32,X34)))),"")</f>
        <v>712000</v>
      </c>
      <c r="Y36" s="220" t="s">
        <v>117</v>
      </c>
      <c r="Z36" s="221"/>
    </row>
    <row r="37" spans="3:26" ht="15.6" thickTop="1" x14ac:dyDescent="0.45">
      <c r="O37" s="149"/>
    </row>
  </sheetData>
  <sheetProtection sheet="1" selectLockedCells="1"/>
  <mergeCells count="15">
    <mergeCell ref="R23:X23"/>
    <mergeCell ref="A1:K1"/>
    <mergeCell ref="P1:Z1"/>
    <mergeCell ref="C5:F5"/>
    <mergeCell ref="R5:U5"/>
    <mergeCell ref="L8:M9"/>
    <mergeCell ref="C9:F9"/>
    <mergeCell ref="R9:U9"/>
    <mergeCell ref="L35:M36"/>
    <mergeCell ref="H36:I36"/>
    <mergeCell ref="L13:M14"/>
    <mergeCell ref="L16:M17"/>
    <mergeCell ref="L18:M18"/>
    <mergeCell ref="L22:M23"/>
    <mergeCell ref="C23:I23"/>
  </mergeCells>
  <phoneticPr fontId="24"/>
  <conditionalFormatting sqref="F36">
    <cfRule type="expression" dxfId="19" priority="13">
      <formula>J16&lt;=200000</formula>
    </cfRule>
    <cfRule type="expression" dxfId="18" priority="14">
      <formula>J16&gt;200000</formula>
    </cfRule>
  </conditionalFormatting>
  <conditionalFormatting sqref="F36">
    <cfRule type="expression" dxfId="17" priority="11">
      <formula>I22&gt;=50</formula>
    </cfRule>
    <cfRule type="expression" dxfId="16" priority="12">
      <formula>$F$16&gt;=100</formula>
    </cfRule>
  </conditionalFormatting>
  <conditionalFormatting sqref="I18">
    <cfRule type="expression" dxfId="15" priority="15">
      <formula>I9/F16&lt;=200000</formula>
    </cfRule>
    <cfRule type="expression" dxfId="14" priority="16">
      <formula>I9/F16&gt;200000</formula>
    </cfRule>
  </conditionalFormatting>
  <conditionalFormatting sqref="H36">
    <cfRule type="expression" dxfId="13" priority="17">
      <formula>I9/F16&gt;200000</formula>
    </cfRule>
    <cfRule type="expression" dxfId="12" priority="18">
      <formula>F16&gt;=100</formula>
    </cfRule>
    <cfRule type="expression" dxfId="11" priority="19">
      <formula>I22&gt;=50</formula>
    </cfRule>
    <cfRule type="expression" dxfId="10" priority="20">
      <formula>MIN(I28,I29,I32,I34)</formula>
    </cfRule>
  </conditionalFormatting>
  <conditionalFormatting sqref="U36">
    <cfRule type="expression" dxfId="9" priority="3">
      <formula>Y16&lt;=200000</formula>
    </cfRule>
    <cfRule type="expression" dxfId="8" priority="4">
      <formula>Y16&gt;200000</formula>
    </cfRule>
  </conditionalFormatting>
  <conditionalFormatting sqref="U36">
    <cfRule type="expression" dxfId="7" priority="1">
      <formula>X22&gt;=50</formula>
    </cfRule>
    <cfRule type="expression" dxfId="6" priority="2">
      <formula>$F$16&gt;=100</formula>
    </cfRule>
  </conditionalFormatting>
  <conditionalFormatting sqref="X18">
    <cfRule type="expression" dxfId="5" priority="5">
      <formula>X9/U16&lt;=200000</formula>
    </cfRule>
    <cfRule type="expression" dxfId="4" priority="6">
      <formula>X9/U16&gt;200000</formula>
    </cfRule>
  </conditionalFormatting>
  <conditionalFormatting sqref="X36">
    <cfRule type="expression" dxfId="3" priority="7">
      <formula>X9/U16&gt;200000</formula>
    </cfRule>
    <cfRule type="expression" dxfId="2" priority="8">
      <formula>U16&gt;=100</formula>
    </cfRule>
    <cfRule type="expression" dxfId="1" priority="9">
      <formula>X22&gt;=50</formula>
    </cfRule>
    <cfRule type="expression" dxfId="0" priority="10">
      <formula>MIN(X28,X29,X32,X34)</formula>
    </cfRule>
  </conditionalFormatting>
  <pageMargins left="0.7" right="0.7" top="0.75" bottom="0.75" header="0.3" footer="0.3"/>
  <pageSetup paperSize="9" scale="7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2" sqref="G12"/>
    </sheetView>
  </sheetViews>
  <sheetFormatPr defaultRowHeight="18" x14ac:dyDescent="0.45"/>
  <sheetData/>
  <phoneticPr fontId="24"/>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31</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改定補助率適用の届出書</vt:lpstr>
      <vt:lpstr>第1号様式（個人法人） </vt:lpstr>
      <vt:lpstr>第２号様式（共同）</vt:lpstr>
      <vt:lpstr>蓄電池計算シート（太陽光申請あり）</vt:lpstr>
      <vt:lpstr>蓄電池計算シート（蓄電池のみ）</vt:lpstr>
      <vt:lpstr>Sheet1</vt:lpstr>
      <vt:lpstr>改定補助率適用の届出書!Print_Area</vt:lpstr>
      <vt:lpstr>'第1号様式（個人法人） '!Print_Area</vt:lpstr>
      <vt:lpstr>'第２号様式（共同）'!Print_Area</vt:lpstr>
      <vt:lpstr>'蓄電池計算シート（太陽光申請あり）'!Print_Area</vt:lpstr>
      <vt:lpstr>'蓄電池計算シート（蓄電池のみ）'!Print_Area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PC19B60JS037</cp:lastModifiedBy>
  <cp:revision>2</cp:revision>
  <cp:lastPrinted>2023-03-23T07:49:07Z</cp:lastPrinted>
  <dcterms:created xsi:type="dcterms:W3CDTF">2023-03-23T07:11:00Z</dcterms:created>
  <dcterms:modified xsi:type="dcterms:W3CDTF">2023-03-23T08:58:31Z</dcterms:modified>
</cp:coreProperties>
</file>