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4.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010" windowHeight="9540" tabRatio="743"/>
  </bookViews>
  <sheets>
    <sheet name="実績提出書類チェックリスト " sheetId="7" r:id="rId1"/>
    <sheet name="実績報告書兼助成金交付請求書(第一面）" sheetId="3" r:id="rId2"/>
    <sheet name="実績報告書兼助成金交付請求書（第二面）" sheetId="4" r:id="rId3"/>
    <sheet name="第二面別紙" sheetId="10" r:id="rId4"/>
    <sheet name="蓄電池内訳書" sheetId="11" r:id="rId5"/>
    <sheet name="太陽光発電内訳書" sheetId="13" r:id="rId6"/>
    <sheet name="V2H内訳書" sheetId="12" r:id="rId7"/>
    <sheet name="他の助成金に関する交付状況内訳書 " sheetId="5" r:id="rId8"/>
    <sheet name="計算シート" sheetId="14" r:id="rId9"/>
    <sheet name="計算シート別紙" sheetId="15" r:id="rId10"/>
    <sheet name="Sheet1" sheetId="6" state="hidden" r:id="rId11"/>
  </sheets>
  <externalReferences>
    <externalReference r:id="rId12"/>
    <externalReference r:id="rId13"/>
    <externalReference r:id="rId14"/>
  </externalReferences>
  <definedNames>
    <definedName name="_xlnm.Print_Area" localSheetId="6">V2H内訳書!$A$1:$L$38</definedName>
    <definedName name="_xlnm.Print_Area" localSheetId="8">計算シート!$A$1:$V$86</definedName>
    <definedName name="_xlnm.Print_Area" localSheetId="9">計算シート別紙!$A$1:$AC$31</definedName>
    <definedName name="_xlnm.Print_Area" localSheetId="0">'実績提出書類チェックリスト '!$A$1:$DQ$47</definedName>
    <definedName name="_xlnm.Print_Area" localSheetId="1">'実績報告書兼助成金交付請求書(第一面）'!$A$1:$CP$50</definedName>
    <definedName name="_xlnm.Print_Area" localSheetId="2">'実績報告書兼助成金交付請求書（第二面）'!$A$1:$CP$44</definedName>
    <definedName name="_xlnm.Print_Area" localSheetId="7">'他の助成金に関する交付状況内訳書 '!$A$1:$AB$36</definedName>
    <definedName name="_xlnm.Print_Area" localSheetId="5">太陽光発電内訳書!$A$1:$J$29</definedName>
    <definedName name="_xlnm.Print_Area" localSheetId="3">第二面別紙!$A$1:$CP$44</definedName>
    <definedName name="_xlnm.Print_Area" localSheetId="4">蓄電池内訳書!$A$1:$L$40</definedName>
    <definedName name="Z_C1B41FD0_5F50_4D33_B8DF_56D3A4842130_.wvu.PrintArea" localSheetId="0" hidden="1">'実績提出書類チェックリスト '!#REF!</definedName>
    <definedName name="Z_C1B41FD0_5F50_4D33_B8DF_56D3A4842130_.wvu.PrintArea" localSheetId="1" hidden="1">'実績報告書兼助成金交付請求書(第一面）'!$A$1:$CQ$52</definedName>
    <definedName name="Z_C1B41FD0_5F50_4D33_B8DF_56D3A4842130_.wvu.PrintArea" localSheetId="2" hidden="1">'実績報告書兼助成金交付請求書（第二面）'!$A$1:$CP$44</definedName>
    <definedName name="Z_C1B41FD0_5F50_4D33_B8DF_56D3A4842130_.wvu.PrintArea" localSheetId="3" hidden="1">第二面別紙!$A$1:$CP$44</definedName>
    <definedName name="くく" localSheetId="0">[1]基本情報!#REF!</definedName>
    <definedName name="くく" localSheetId="1">[1]基本情報!#REF!</definedName>
    <definedName name="くく" localSheetId="2">[1]基本情報!#REF!</definedName>
    <definedName name="くく" localSheetId="7">[1]基本情報!#REF!</definedName>
    <definedName name="くく" localSheetId="3">[1]基本情報!#REF!</definedName>
    <definedName name="くく">[1]基本情報!#REF!</definedName>
    <definedName name="実績報告" localSheetId="0">[1]基本情報!#REF!</definedName>
    <definedName name="実績報告" localSheetId="1">[1]基本情報!#REF!</definedName>
    <definedName name="実績報告" localSheetId="2">[1]基本情報!#REF!</definedName>
    <definedName name="実績報告" localSheetId="3">[1]基本情報!#REF!</definedName>
    <definedName name="実績報告">[1]基本情報!#REF!</definedName>
    <definedName name="設備" localSheetId="5">[2]データ参照シート!$B$2</definedName>
    <definedName name="設備">[2]データ参照シート!$B$2</definedName>
    <definedName name="大分類" localSheetId="6">[1]基本情報!#REF!</definedName>
    <definedName name="大分類" localSheetId="8">[1]基本情報!#REF!</definedName>
    <definedName name="大分類" localSheetId="9">[1]基本情報!#REF!</definedName>
    <definedName name="大分類" localSheetId="0">[1]基本情報!#REF!</definedName>
    <definedName name="大分類" localSheetId="1">[1]基本情報!#REF!</definedName>
    <definedName name="大分類" localSheetId="2">[1]基本情報!#REF!</definedName>
    <definedName name="大分類" localSheetId="7">[1]基本情報!#REF!</definedName>
    <definedName name="大分類" localSheetId="5">[1]基本情報!#REF!</definedName>
    <definedName name="大分類" localSheetId="3">[1]基本情報!#REF!</definedName>
    <definedName name="大分類" localSheetId="4">[1]基本情報!#REF!</definedName>
    <definedName name="大分類">[1]基本情報!#REF!</definedName>
    <definedName name="別1その2">[3]対策!$K$2:$K$9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2" i="15" l="1"/>
  <c r="AR12" i="15"/>
  <c r="AF12" i="15" s="1"/>
  <c r="W12" i="15" s="1"/>
  <c r="W22" i="15" s="1"/>
  <c r="AO13" i="15"/>
  <c r="AR13" i="15"/>
  <c r="AF13" i="15" s="1"/>
  <c r="W13" i="15" s="1"/>
  <c r="AO14" i="15"/>
  <c r="AR14" i="15"/>
  <c r="AF14" i="15" s="1"/>
  <c r="W14" i="15" s="1"/>
  <c r="AO15" i="15"/>
  <c r="AR15" i="15"/>
  <c r="AF15" i="15" s="1"/>
  <c r="W15" i="15" s="1"/>
  <c r="AO16" i="15"/>
  <c r="AR16" i="15"/>
  <c r="AF16" i="15" s="1"/>
  <c r="W16" i="15" s="1"/>
  <c r="AO17" i="15"/>
  <c r="AR17" i="15"/>
  <c r="AF17" i="15" s="1"/>
  <c r="W17" i="15" s="1"/>
  <c r="AO18" i="15"/>
  <c r="AR18" i="15"/>
  <c r="AF18" i="15" s="1"/>
  <c r="W18" i="15" s="1"/>
  <c r="AO19" i="15"/>
  <c r="AR19" i="15"/>
  <c r="AF19" i="15" s="1"/>
  <c r="W19" i="15" s="1"/>
  <c r="AO20" i="15"/>
  <c r="AR20" i="15"/>
  <c r="AF20" i="15" s="1"/>
  <c r="W20" i="15" s="1"/>
  <c r="AO21" i="15"/>
  <c r="AR21" i="15"/>
  <c r="AF21" i="15" s="1"/>
  <c r="W21" i="15" s="1"/>
  <c r="D34" i="15"/>
  <c r="R40" i="15" s="1"/>
  <c r="R36" i="15"/>
  <c r="R46" i="15"/>
  <c r="R47" i="15"/>
  <c r="S9" i="14"/>
  <c r="N12" i="14"/>
  <c r="N13" i="14"/>
  <c r="C15" i="14"/>
  <c r="H15" i="14"/>
  <c r="Q15" i="14"/>
  <c r="M18" i="14"/>
  <c r="AQ32" i="14"/>
  <c r="O42" i="14" s="1"/>
  <c r="O46" i="14" s="1"/>
  <c r="M48" i="14" s="1"/>
  <c r="AQ33" i="14"/>
  <c r="AQ34" i="14"/>
  <c r="AQ35" i="14"/>
  <c r="AQ40" i="14"/>
  <c r="AQ41" i="14"/>
  <c r="O43" i="14"/>
  <c r="O44" i="14"/>
  <c r="AQ44" i="14"/>
  <c r="O45" i="14"/>
  <c r="AL62" i="14"/>
  <c r="M64" i="14" s="1"/>
  <c r="M66" i="14" s="1"/>
  <c r="AN63" i="14"/>
  <c r="AL67" i="14"/>
  <c r="AE76" i="14"/>
  <c r="M83" i="14" s="1"/>
  <c r="M85" i="14" s="1"/>
  <c r="AE77" i="14"/>
  <c r="I81" i="14"/>
  <c r="S81" i="14"/>
  <c r="R41" i="15" l="1"/>
  <c r="Q25" i="15" s="1"/>
  <c r="T30" i="15" s="1"/>
  <c r="F17" i="13" l="1"/>
  <c r="U28" i="5" l="1"/>
  <c r="S31" i="5" s="1"/>
</calcChain>
</file>

<file path=xl/sharedStrings.xml><?xml version="1.0" encoding="utf-8"?>
<sst xmlns="http://schemas.openxmlformats.org/spreadsheetml/2006/main" count="785" uniqueCount="422">
  <si>
    <t>国及び他の地方公共団体による補助金の交付を受ける場合で、東京ゼロエミ住宅導入促進事業の助成金交付額と当該補助金の合計額が助成対象経費を超えている場合のみ。</t>
    <rPh sb="72" eb="74">
      <t>バアイ</t>
    </rPh>
    <phoneticPr fontId="3"/>
  </si>
  <si>
    <t>※5</t>
    <phoneticPr fontId="3"/>
  </si>
  <si>
    <t>陸屋根の集合住宅に太陽電池の架台を設置し、助成を受ける申請者のみ</t>
    <rPh sb="11" eb="13">
      <t>デンチ</t>
    </rPh>
    <phoneticPr fontId="3"/>
  </si>
  <si>
    <t>※4</t>
    <phoneticPr fontId="3"/>
  </si>
  <si>
    <t>※3</t>
    <phoneticPr fontId="3"/>
  </si>
  <si>
    <t>※2</t>
    <phoneticPr fontId="3"/>
  </si>
  <si>
    <t>※1</t>
    <phoneticPr fontId="3"/>
  </si>
  <si>
    <t>該当者
のみ</t>
    <rPh sb="0" eb="3">
      <t>ガイトウシャ</t>
    </rPh>
    <phoneticPr fontId="3"/>
  </si>
  <si>
    <t>原本、若しくはコピー</t>
    <phoneticPr fontId="3"/>
  </si>
  <si>
    <t>その他公社が必要と認める書類</t>
    <rPh sb="2" eb="3">
      <t>タ</t>
    </rPh>
    <rPh sb="3" eb="5">
      <t>コウシャ</t>
    </rPh>
    <rPh sb="6" eb="8">
      <t>ヒツヨウ</t>
    </rPh>
    <rPh sb="9" eb="10">
      <t>ミト</t>
    </rPh>
    <rPh sb="12" eb="14">
      <t>ショルイ</t>
    </rPh>
    <phoneticPr fontId="3"/>
  </si>
  <si>
    <t>自由</t>
    <rPh sb="0" eb="2">
      <t>ジユウ</t>
    </rPh>
    <phoneticPr fontId="3"/>
  </si>
  <si>
    <t>コピー</t>
    <phoneticPr fontId="3"/>
  </si>
  <si>
    <t>当該交付額について助成対象経費を超えている場合の内訳書（参考様式）及び確定通知書等</t>
    <phoneticPr fontId="3"/>
  </si>
  <si>
    <t>-</t>
    <phoneticPr fontId="3"/>
  </si>
  <si>
    <t>蓄電池システムの設置が確認できる書類
（保証書の使用者控え、出荷証明書、設置場所記載の領収書等）</t>
    <rPh sb="24" eb="27">
      <t>シヨウシャ</t>
    </rPh>
    <rPh sb="27" eb="28">
      <t>ヒカ</t>
    </rPh>
    <phoneticPr fontId="3"/>
  </si>
  <si>
    <t>7</t>
    <phoneticPr fontId="3"/>
  </si>
  <si>
    <t>原本、若しくはコピー</t>
    <rPh sb="0" eb="2">
      <t>ゲンポン</t>
    </rPh>
    <rPh sb="3" eb="4">
      <t>モ</t>
    </rPh>
    <phoneticPr fontId="3"/>
  </si>
  <si>
    <t>住宅供給事業者が第三者に販売する際に当該住宅が本助成金の交付を受けた者であると提示する書面</t>
    <phoneticPr fontId="3"/>
  </si>
  <si>
    <t>6</t>
  </si>
  <si>
    <t>必須</t>
  </si>
  <si>
    <t>東京ゼロエミ住宅認証書</t>
    <rPh sb="0" eb="2">
      <t>トウキョウ</t>
    </rPh>
    <rPh sb="6" eb="8">
      <t>ジュウタク</t>
    </rPh>
    <rPh sb="8" eb="10">
      <t>ニンショウ</t>
    </rPh>
    <rPh sb="10" eb="11">
      <t>ショ</t>
    </rPh>
    <phoneticPr fontId="8"/>
  </si>
  <si>
    <t>5</t>
  </si>
  <si>
    <t>助成金振込口座番号等が分かる書類（通帳等）</t>
    <rPh sb="0" eb="3">
      <t>ジョセイキン</t>
    </rPh>
    <rPh sb="3" eb="5">
      <t>フリコミ</t>
    </rPh>
    <rPh sb="5" eb="7">
      <t>コウザ</t>
    </rPh>
    <rPh sb="7" eb="9">
      <t>バンゴウ</t>
    </rPh>
    <rPh sb="9" eb="10">
      <t>ナド</t>
    </rPh>
    <rPh sb="11" eb="12">
      <t>ワ</t>
    </rPh>
    <rPh sb="14" eb="16">
      <t>ショルイ</t>
    </rPh>
    <rPh sb="17" eb="19">
      <t>ツウチョウ</t>
    </rPh>
    <rPh sb="19" eb="20">
      <t>ナド</t>
    </rPh>
    <phoneticPr fontId="8"/>
  </si>
  <si>
    <t>3</t>
  </si>
  <si>
    <t>原本</t>
    <rPh sb="0" eb="2">
      <t>ゲンポン</t>
    </rPh>
    <phoneticPr fontId="3"/>
  </si>
  <si>
    <t>第14号様式</t>
    <rPh sb="0" eb="1">
      <t>ダイ</t>
    </rPh>
    <rPh sb="3" eb="4">
      <t>ゴウ</t>
    </rPh>
    <rPh sb="4" eb="6">
      <t>ヨウシキ</t>
    </rPh>
    <phoneticPr fontId="3"/>
  </si>
  <si>
    <t>2</t>
  </si>
  <si>
    <t>提出書類チェックリスト</t>
    <rPh sb="0" eb="2">
      <t>テイシュツ</t>
    </rPh>
    <rPh sb="2" eb="4">
      <t>ショルイ</t>
    </rPh>
    <phoneticPr fontId="3"/>
  </si>
  <si>
    <t>本紙</t>
    <rPh sb="0" eb="2">
      <t>ホンシ</t>
    </rPh>
    <phoneticPr fontId="3"/>
  </si>
  <si>
    <t>1</t>
    <phoneticPr fontId="3"/>
  </si>
  <si>
    <t>送付書類
チェック欄</t>
    <rPh sb="0" eb="2">
      <t>ソウフ</t>
    </rPh>
    <rPh sb="2" eb="4">
      <t>ショルイ</t>
    </rPh>
    <rPh sb="9" eb="10">
      <t>ラン</t>
    </rPh>
    <phoneticPr fontId="3"/>
  </si>
  <si>
    <t>提出書類</t>
    <rPh sb="0" eb="2">
      <t>テイシュツ</t>
    </rPh>
    <rPh sb="2" eb="4">
      <t>ショルイ</t>
    </rPh>
    <phoneticPr fontId="3"/>
  </si>
  <si>
    <t>提　出　形　態</t>
    <rPh sb="0" eb="1">
      <t>テイ</t>
    </rPh>
    <rPh sb="2" eb="3">
      <t>デ</t>
    </rPh>
    <rPh sb="4" eb="5">
      <t>カタチ</t>
    </rPh>
    <rPh sb="6" eb="7">
      <t>タイ</t>
    </rPh>
    <phoneticPr fontId="3"/>
  </si>
  <si>
    <t>書　類　名</t>
    <rPh sb="0" eb="1">
      <t>ショ</t>
    </rPh>
    <rPh sb="2" eb="3">
      <t>タグイ</t>
    </rPh>
    <rPh sb="4" eb="5">
      <t>メイ</t>
    </rPh>
    <phoneticPr fontId="3"/>
  </si>
  <si>
    <t>様　式</t>
    <rPh sb="0" eb="1">
      <t>サマ</t>
    </rPh>
    <rPh sb="2" eb="3">
      <t>シキ</t>
    </rPh>
    <phoneticPr fontId="3"/>
  </si>
  <si>
    <t>No</t>
    <phoneticPr fontId="3"/>
  </si>
  <si>
    <t>※修正液、修正テープにより訂正した書類は受け付けません。二重線で消したそばに申請者本人のフルネームで訂正署名をしてください。</t>
    <phoneticPr fontId="3"/>
  </si>
  <si>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3"/>
  </si>
  <si>
    <t>手続代行者名</t>
    <rPh sb="0" eb="2">
      <t>テツヅ</t>
    </rPh>
    <rPh sb="2" eb="5">
      <t>ダイコウシャ</t>
    </rPh>
    <rPh sb="5" eb="6">
      <t>メイ</t>
    </rPh>
    <phoneticPr fontId="3"/>
  </si>
  <si>
    <t>助成事業者名
（建築主）</t>
    <rPh sb="0" eb="2">
      <t>ジョセイ</t>
    </rPh>
    <rPh sb="2" eb="4">
      <t>ジギョウ</t>
    </rPh>
    <rPh sb="4" eb="5">
      <t>シャ</t>
    </rPh>
    <rPh sb="5" eb="6">
      <t>メイ</t>
    </rPh>
    <rPh sb="8" eb="11">
      <t>ケンチクヌシ</t>
    </rPh>
    <phoneticPr fontId="3"/>
  </si>
  <si>
    <t>実績報告書兼助成金交付請求書　提出書類チェックリスト</t>
    <rPh sb="0" eb="2">
      <t>ジッセキ</t>
    </rPh>
    <rPh sb="2" eb="5">
      <t>ホウコクショ</t>
    </rPh>
    <rPh sb="5" eb="6">
      <t>ケン</t>
    </rPh>
    <rPh sb="6" eb="9">
      <t>ジョセイキン</t>
    </rPh>
    <rPh sb="9" eb="11">
      <t>コウフ</t>
    </rPh>
    <rPh sb="11" eb="14">
      <t>セイキュウショ</t>
    </rPh>
    <rPh sb="15" eb="17">
      <t>テイシュツ</t>
    </rPh>
    <rPh sb="17" eb="19">
      <t>ショルイ</t>
    </rPh>
    <phoneticPr fontId="3"/>
  </si>
  <si>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3"/>
  </si>
  <si>
    <t>※交付決定通知
に記載の番号</t>
    <rPh sb="1" eb="3">
      <t>コウフ</t>
    </rPh>
    <rPh sb="3" eb="5">
      <t>ケッテイ</t>
    </rPh>
    <rPh sb="5" eb="7">
      <t>ツウチ</t>
    </rPh>
    <rPh sb="9" eb="11">
      <t>キサイ</t>
    </rPh>
    <rPh sb="12" eb="14">
      <t>バンゴウ</t>
    </rPh>
    <phoneticPr fontId="3"/>
  </si>
  <si>
    <t>交付決定番号</t>
    <rPh sb="0" eb="2">
      <t>コウフ</t>
    </rPh>
    <rPh sb="2" eb="4">
      <t>ケッテイ</t>
    </rPh>
    <rPh sb="4" eb="6">
      <t>バンゴウコウバン</t>
    </rPh>
    <phoneticPr fontId="3"/>
  </si>
  <si>
    <t>※超える場合は、助成対象経費を超えない範囲での交付となることを了承し、「他の助成金に関する交付状況内訳書」に記入のうえ、確定通知書等を添付してください。</t>
    <phoneticPr fontId="3"/>
  </si>
  <si>
    <t>国及び他の地方公共団体による補助金の交付を受ける場合、東京ゼロエミ住宅導入促進事業の助成金交付額と当該補助金の合計額が助成対象経費を超えないことを確認している。</t>
    <rPh sb="0" eb="2">
      <t>クニオヨ</t>
    </rPh>
    <rPh sb="3" eb="4">
      <t>ホカ</t>
    </rPh>
    <rPh sb="5" eb="11">
      <t>チホウコウキョウダンタイ</t>
    </rPh>
    <rPh sb="14" eb="17">
      <t>ホジョキン</t>
    </rPh>
    <rPh sb="18" eb="20">
      <t>コウフ</t>
    </rPh>
    <rPh sb="21" eb="22">
      <t>ウ</t>
    </rPh>
    <rPh sb="24" eb="26">
      <t>バアイ</t>
    </rPh>
    <rPh sb="27" eb="29">
      <t>トウキョウ</t>
    </rPh>
    <rPh sb="33" eb="35">
      <t>ジュウタク</t>
    </rPh>
    <rPh sb="35" eb="41">
      <t>ドウニュウソクシンジギョウ</t>
    </rPh>
    <rPh sb="42" eb="48">
      <t>ジョセイキンコウフガク</t>
    </rPh>
    <rPh sb="49" eb="51">
      <t>トウガイ</t>
    </rPh>
    <rPh sb="51" eb="54">
      <t>ホジョキン</t>
    </rPh>
    <rPh sb="55" eb="58">
      <t>ゴウケイガク</t>
    </rPh>
    <rPh sb="59" eb="65">
      <t>ジョセイタイショウケイヒ</t>
    </rPh>
    <rPh sb="66" eb="67">
      <t>コ</t>
    </rPh>
    <rPh sb="73" eb="75">
      <t>カクニン</t>
    </rPh>
    <phoneticPr fontId="3"/>
  </si>
  <si>
    <t>□</t>
  </si>
  <si>
    <t>確認事項</t>
    <rPh sb="0" eb="4">
      <t>カクニンジコウ</t>
    </rPh>
    <phoneticPr fontId="3"/>
  </si>
  <si>
    <t>　国及び他の地方公共団体による補助金の交付を受ける場合は、本助成金と当該補助金の合計額が助成対象経費を超えない範囲での交付となります。以下を確認後、チェックを入れてください。</t>
    <rPh sb="1" eb="2">
      <t>クニ</t>
    </rPh>
    <rPh sb="2" eb="3">
      <t>オヨ</t>
    </rPh>
    <rPh sb="4" eb="5">
      <t>ホカ</t>
    </rPh>
    <rPh sb="6" eb="12">
      <t>チホウコウキョウダンタイ</t>
    </rPh>
    <rPh sb="15" eb="18">
      <t>ホジョキン</t>
    </rPh>
    <rPh sb="19" eb="21">
      <t>コウフ</t>
    </rPh>
    <rPh sb="22" eb="23">
      <t>ウ</t>
    </rPh>
    <rPh sb="25" eb="27">
      <t>バアイ</t>
    </rPh>
    <rPh sb="29" eb="33">
      <t>ホンジョセイキン</t>
    </rPh>
    <rPh sb="34" eb="36">
      <t>トウガイ</t>
    </rPh>
    <rPh sb="36" eb="39">
      <t>ホジョキン</t>
    </rPh>
    <rPh sb="40" eb="43">
      <t>ゴウケイガク</t>
    </rPh>
    <rPh sb="44" eb="50">
      <t>ジョセイタイショウケイヒ</t>
    </rPh>
    <rPh sb="51" eb="52">
      <t>コ</t>
    </rPh>
    <rPh sb="55" eb="57">
      <t>ハンイ</t>
    </rPh>
    <rPh sb="59" eb="61">
      <t>コウフ</t>
    </rPh>
    <rPh sb="67" eb="69">
      <t>イカ</t>
    </rPh>
    <rPh sb="70" eb="73">
      <t>カクニンゴ</t>
    </rPh>
    <rPh sb="79" eb="80">
      <t>イ</t>
    </rPh>
    <phoneticPr fontId="3"/>
  </si>
  <si>
    <t>4　他の補助金の申請状況</t>
    <rPh sb="2" eb="3">
      <t>タ</t>
    </rPh>
    <rPh sb="4" eb="7">
      <t>ホジョキン</t>
    </rPh>
    <rPh sb="8" eb="12">
      <t>シンセイジョウキョウ</t>
    </rPh>
    <phoneticPr fontId="3"/>
  </si>
  <si>
    <t>※各申請金額は交付決定額を超えることができません。交付決定通知に記載された交付決定額を確認のうえ、申請金額を記入してください。</t>
    <rPh sb="1" eb="2">
      <t>カク</t>
    </rPh>
    <rPh sb="2" eb="4">
      <t>シンセイ</t>
    </rPh>
    <rPh sb="4" eb="6">
      <t>キンガク</t>
    </rPh>
    <rPh sb="7" eb="11">
      <t>コウフケッテイ</t>
    </rPh>
    <rPh sb="11" eb="12">
      <t>ガク</t>
    </rPh>
    <rPh sb="13" eb="14">
      <t>コ</t>
    </rPh>
    <rPh sb="25" eb="27">
      <t>コウフ</t>
    </rPh>
    <rPh sb="27" eb="29">
      <t>ケッテイ</t>
    </rPh>
    <rPh sb="29" eb="31">
      <t>ツウチ</t>
    </rPh>
    <rPh sb="32" eb="34">
      <t>キサイ</t>
    </rPh>
    <rPh sb="37" eb="39">
      <t>コウフ</t>
    </rPh>
    <rPh sb="39" eb="41">
      <t>ケッテイ</t>
    </rPh>
    <rPh sb="41" eb="42">
      <t>ガク</t>
    </rPh>
    <rPh sb="43" eb="45">
      <t>カクニン</t>
    </rPh>
    <rPh sb="49" eb="51">
      <t>シンセイ</t>
    </rPh>
    <rPh sb="51" eb="53">
      <t>キンガク</t>
    </rPh>
    <rPh sb="54" eb="56">
      <t>キニュウ</t>
    </rPh>
    <phoneticPr fontId="3"/>
  </si>
  <si>
    <t>円</t>
    <rPh sb="0" eb="1">
      <t>エン</t>
    </rPh>
    <phoneticPr fontId="3"/>
  </si>
  <si>
    <t>蓄電池システム</t>
    <rPh sb="0" eb="3">
      <t>チクデンチ</t>
    </rPh>
    <phoneticPr fontId="3"/>
  </si>
  <si>
    <t>（申請金額）</t>
    <rPh sb="1" eb="5">
      <t>シンセイキンガク</t>
    </rPh>
    <phoneticPr fontId="3"/>
  </si>
  <si>
    <t>3　助成金申請金額</t>
    <rPh sb="2" eb="5">
      <t>ジョセイキン</t>
    </rPh>
    <rPh sb="5" eb="9">
      <t>シンセイキンガク</t>
    </rPh>
    <phoneticPr fontId="3"/>
  </si>
  <si>
    <t>メールアドレス</t>
    <phoneticPr fontId="16"/>
  </si>
  <si>
    <t>担当者氏名</t>
    <rPh sb="0" eb="3">
      <t>タントウシャ</t>
    </rPh>
    <rPh sb="3" eb="5">
      <t>シメイ</t>
    </rPh>
    <phoneticPr fontId="16"/>
  </si>
  <si>
    <t>担当者連絡先</t>
    <rPh sb="0" eb="3">
      <t>タントウシャ</t>
    </rPh>
    <rPh sb="3" eb="6">
      <t>レンラクサキ</t>
    </rPh>
    <phoneticPr fontId="3"/>
  </si>
  <si>
    <t>担当部署名</t>
    <rPh sb="0" eb="2">
      <t>タントウ</t>
    </rPh>
    <rPh sb="2" eb="4">
      <t>ブショ</t>
    </rPh>
    <rPh sb="4" eb="5">
      <t>メイ</t>
    </rPh>
    <phoneticPr fontId="3"/>
  </si>
  <si>
    <t>代表者氏名</t>
    <rPh sb="0" eb="3">
      <t>ダイヒョウシャ</t>
    </rPh>
    <rPh sb="3" eb="5">
      <t>シメイ</t>
    </rPh>
    <phoneticPr fontId="3"/>
  </si>
  <si>
    <t>代表者役職名</t>
    <rPh sb="0" eb="3">
      <t>ダイヒョウシャ</t>
    </rPh>
    <rPh sb="3" eb="6">
      <t>ヤクショクメイ</t>
    </rPh>
    <phoneticPr fontId="3"/>
  </si>
  <si>
    <t>法人名</t>
    <rPh sb="0" eb="2">
      <t>ホウジン</t>
    </rPh>
    <phoneticPr fontId="8"/>
  </si>
  <si>
    <t>2　手続代行者　（助成金申請に係る手続きを代行者に依頼する場合に記入してください。）　</t>
    <rPh sb="2" eb="4">
      <t>テツヅキ</t>
    </rPh>
    <rPh sb="4" eb="6">
      <t>ダイコウ</t>
    </rPh>
    <rPh sb="6" eb="7">
      <t>シャ</t>
    </rPh>
    <phoneticPr fontId="17"/>
  </si>
  <si>
    <t>担当者氏名</t>
    <rPh sb="0" eb="3">
      <t>タントウシャ</t>
    </rPh>
    <rPh sb="3" eb="5">
      <t>シメイ</t>
    </rPh>
    <rPh sb="4" eb="5">
      <t>メイ</t>
    </rPh>
    <phoneticPr fontId="16"/>
  </si>
  <si>
    <t>担当部署名</t>
    <rPh sb="0" eb="2">
      <t>タントウ</t>
    </rPh>
    <rPh sb="2" eb="4">
      <t>ブショ</t>
    </rPh>
    <rPh sb="4" eb="5">
      <t>メイ</t>
    </rPh>
    <phoneticPr fontId="16"/>
  </si>
  <si>
    <t>〒</t>
    <phoneticPr fontId="8"/>
  </si>
  <si>
    <t>住所</t>
    <rPh sb="0" eb="2">
      <t>ジュウショ</t>
    </rPh>
    <phoneticPr fontId="8"/>
  </si>
  <si>
    <t>代表者氏名</t>
    <rPh sb="0" eb="3">
      <t>ダイヒョウシャ</t>
    </rPh>
    <rPh sb="3" eb="5">
      <t>シメイ</t>
    </rPh>
    <phoneticPr fontId="8"/>
  </si>
  <si>
    <t>代表者役職名</t>
    <rPh sb="0" eb="3">
      <t>ダイヒョウシャ</t>
    </rPh>
    <rPh sb="3" eb="6">
      <t>ヤクショクメイ</t>
    </rPh>
    <phoneticPr fontId="16"/>
  </si>
  <si>
    <t>法人名</t>
    <rPh sb="0" eb="2">
      <t>ホウジン</t>
    </rPh>
    <rPh sb="2" eb="3">
      <t>メイ</t>
    </rPh>
    <phoneticPr fontId="16"/>
  </si>
  <si>
    <t>　1-2　建築主（法人の場合に記入してください。）</t>
    <rPh sb="5" eb="7">
      <t>ケンチク</t>
    </rPh>
    <rPh sb="7" eb="8">
      <t>ヌシ</t>
    </rPh>
    <rPh sb="9" eb="11">
      <t>ホウジン</t>
    </rPh>
    <rPh sb="12" eb="14">
      <t>バアイ</t>
    </rPh>
    <rPh sb="15" eb="17">
      <t>キニュウ</t>
    </rPh>
    <phoneticPr fontId="16"/>
  </si>
  <si>
    <t>住所</t>
    <rPh sb="0" eb="2">
      <t>ジュウショ</t>
    </rPh>
    <phoneticPr fontId="3"/>
  </si>
  <si>
    <t>ﾒｰﾙｱﾄﾞﾚｽ</t>
    <phoneticPr fontId="16"/>
  </si>
  <si>
    <t>携帯番号</t>
    <rPh sb="0" eb="2">
      <t>ケイタイ</t>
    </rPh>
    <rPh sb="2" eb="4">
      <t>バンゴウ</t>
    </rPh>
    <phoneticPr fontId="16"/>
  </si>
  <si>
    <t>電話番号</t>
    <rPh sb="0" eb="2">
      <t>デンワ</t>
    </rPh>
    <rPh sb="2" eb="4">
      <t>バンゴウ</t>
    </rPh>
    <phoneticPr fontId="16"/>
  </si>
  <si>
    <t>ふりがな</t>
    <phoneticPr fontId="16"/>
  </si>
  <si>
    <t>氏名</t>
    <phoneticPr fontId="8"/>
  </si>
  <si>
    <t>　1-1　建築主（個人の場合に記入してください。）</t>
    <rPh sb="5" eb="7">
      <t>ケンチク</t>
    </rPh>
    <rPh sb="7" eb="8">
      <t>ヌシ</t>
    </rPh>
    <rPh sb="9" eb="11">
      <t>コジン</t>
    </rPh>
    <rPh sb="12" eb="14">
      <t>バアイ</t>
    </rPh>
    <rPh sb="15" eb="17">
      <t>キニュウ</t>
    </rPh>
    <phoneticPr fontId="17"/>
  </si>
  <si>
    <t>1　助成事業者情報</t>
    <rPh sb="2" eb="4">
      <t>ジョセイ</t>
    </rPh>
    <rPh sb="4" eb="6">
      <t>ジギョウ</t>
    </rPh>
    <rPh sb="6" eb="7">
      <t>シャ</t>
    </rPh>
    <rPh sb="7" eb="9">
      <t>ジョウホウ</t>
    </rPh>
    <phoneticPr fontId="3"/>
  </si>
  <si>
    <t>（第一面）</t>
    <rPh sb="1" eb="4">
      <t>ダイイチメン</t>
    </rPh>
    <phoneticPr fontId="3"/>
  </si>
  <si>
    <t>東京ゼロエミ住宅導入促進事業　助成事業実績報告書兼助成金交付請求書</t>
    <rPh sb="0" eb="2">
      <t>トウキョウ</t>
    </rPh>
    <rPh sb="6" eb="8">
      <t>ジュウタク</t>
    </rPh>
    <rPh sb="8" eb="14">
      <t>ドウニュウソクシンジギョウ</t>
    </rPh>
    <phoneticPr fontId="16"/>
  </si>
  <si>
    <t>殿</t>
    <rPh sb="0" eb="1">
      <t>トノ</t>
    </rPh>
    <phoneticPr fontId="16"/>
  </si>
  <si>
    <t>理事長</t>
    <rPh sb="0" eb="3">
      <t>リジチョウ</t>
    </rPh>
    <phoneticPr fontId="16"/>
  </si>
  <si>
    <t>日</t>
    <rPh sb="0" eb="1">
      <t>ニチ</t>
    </rPh>
    <phoneticPr fontId="3"/>
  </si>
  <si>
    <t>月</t>
    <rPh sb="0" eb="1">
      <t>ガツ</t>
    </rPh>
    <phoneticPr fontId="3"/>
  </si>
  <si>
    <t>年</t>
    <rPh sb="0" eb="1">
      <t>ネン</t>
    </rPh>
    <phoneticPr fontId="3"/>
  </si>
  <si>
    <t>記入日</t>
    <rPh sb="0" eb="2">
      <t>キニュウ</t>
    </rPh>
    <rPh sb="2" eb="3">
      <t>ビ</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</si>
  <si>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16"/>
  </si>
  <si>
    <t>別記第14号様式</t>
    <rPh sb="0" eb="2">
      <t>ベッキ</t>
    </rPh>
    <rPh sb="2" eb="3">
      <t>ダイ</t>
    </rPh>
    <rPh sb="5" eb="6">
      <t>ゴウ</t>
    </rPh>
    <phoneticPr fontId="16"/>
  </si>
  <si>
    <t>口座番号
（7桁）</t>
    <rPh sb="0" eb="2">
      <t>コウザ</t>
    </rPh>
    <rPh sb="2" eb="4">
      <t>バンゴウ</t>
    </rPh>
    <rPh sb="7" eb="8">
      <t>ケタ</t>
    </rPh>
    <phoneticPr fontId="8"/>
  </si>
  <si>
    <t>預金種類
（該当項目に✔）</t>
    <phoneticPr fontId="8"/>
  </si>
  <si>
    <t>支店コード
（3桁）</t>
    <rPh sb="8" eb="9">
      <t>ケタ</t>
    </rPh>
    <phoneticPr fontId="8"/>
  </si>
  <si>
    <t>金融機関
コード(4桁）</t>
    <rPh sb="0" eb="2">
      <t>キンユウ</t>
    </rPh>
    <rPh sb="2" eb="4">
      <t>キカン</t>
    </rPh>
    <rPh sb="10" eb="11">
      <t>ケタ</t>
    </rPh>
    <phoneticPr fontId="8"/>
  </si>
  <si>
    <t>支店名</t>
    <rPh sb="0" eb="3">
      <t>シテンメイ</t>
    </rPh>
    <phoneticPr fontId="8"/>
  </si>
  <si>
    <t>金融機関名</t>
    <rPh sb="4" eb="5">
      <t>メイ</t>
    </rPh>
    <phoneticPr fontId="8"/>
  </si>
  <si>
    <t>カタカナ</t>
    <phoneticPr fontId="8"/>
  </si>
  <si>
    <t>口座名義</t>
    <rPh sb="0" eb="2">
      <t>コウザ</t>
    </rPh>
    <rPh sb="2" eb="4">
      <t>メイギ</t>
    </rPh>
    <phoneticPr fontId="8"/>
  </si>
  <si>
    <t>担当者氏名</t>
    <rPh sb="3" eb="5">
      <t>シメイ</t>
    </rPh>
    <phoneticPr fontId="16"/>
  </si>
  <si>
    <t>担当者連絡先</t>
    <rPh sb="0" eb="3">
      <t>タントウシャ</t>
    </rPh>
    <rPh sb="3" eb="6">
      <t>レンラクサキ</t>
    </rPh>
    <phoneticPr fontId="16"/>
  </si>
  <si>
    <t>担当部署名</t>
    <phoneticPr fontId="16"/>
  </si>
  <si>
    <t>代表者役職名</t>
    <rPh sb="0" eb="2">
      <t>ダイヒョウ</t>
    </rPh>
    <rPh sb="2" eb="3">
      <t>シャ</t>
    </rPh>
    <rPh sb="3" eb="6">
      <t>ヤクショクメイ</t>
    </rPh>
    <phoneticPr fontId="3"/>
  </si>
  <si>
    <t>法人名</t>
    <rPh sb="0" eb="2">
      <t>ホウジン</t>
    </rPh>
    <rPh sb="2" eb="3">
      <t>メイ</t>
    </rPh>
    <phoneticPr fontId="3"/>
  </si>
  <si>
    <t>申請者名（建築主）</t>
    <rPh sb="0" eb="3">
      <t>シンセイシャ</t>
    </rPh>
    <rPh sb="3" eb="4">
      <t>メイ</t>
    </rPh>
    <rPh sb="5" eb="8">
      <t>ケンチクヌシ</t>
    </rPh>
    <phoneticPr fontId="3"/>
  </si>
  <si>
    <t>（第二面）</t>
    <rPh sb="1" eb="3">
      <t>ダイニ</t>
    </rPh>
    <rPh sb="3" eb="4">
      <t>メン</t>
    </rPh>
    <phoneticPr fontId="3"/>
  </si>
  <si>
    <t>他の補助金等交付額合計</t>
    <rPh sb="0" eb="1">
      <t>ホカ</t>
    </rPh>
    <rPh sb="2" eb="6">
      <t>ホジョキントウ</t>
    </rPh>
    <rPh sb="6" eb="9">
      <t>コウフガク</t>
    </rPh>
    <rPh sb="9" eb="11">
      <t>ゴウケイ</t>
    </rPh>
    <phoneticPr fontId="3"/>
  </si>
  <si>
    <t>※補助金の交付を受けたことがわかる交付額確定通知書等を添付してください。</t>
    <rPh sb="1" eb="4">
      <t>ホジョキン</t>
    </rPh>
    <rPh sb="5" eb="7">
      <t>コウフ</t>
    </rPh>
    <rPh sb="8" eb="9">
      <t>ウ</t>
    </rPh>
    <rPh sb="17" eb="20">
      <t>コウフガク</t>
    </rPh>
    <rPh sb="20" eb="25">
      <t>カクテイツウチショ</t>
    </rPh>
    <rPh sb="25" eb="26">
      <t>ナド</t>
    </rPh>
    <rPh sb="27" eb="29">
      <t>テンプ</t>
    </rPh>
    <phoneticPr fontId="3"/>
  </si>
  <si>
    <t>円</t>
    <rPh sb="0" eb="1">
      <t>エン</t>
    </rPh>
    <phoneticPr fontId="8"/>
  </si>
  <si>
    <t>合計</t>
    <rPh sb="0" eb="2">
      <t>ゴウケイ</t>
    </rPh>
    <phoneticPr fontId="3"/>
  </si>
  <si>
    <t>補助金等交付額</t>
    <rPh sb="0" eb="3">
      <t>ホジョキン</t>
    </rPh>
    <rPh sb="3" eb="4">
      <t>ナド</t>
    </rPh>
    <rPh sb="4" eb="7">
      <t>コウフガク</t>
    </rPh>
    <phoneticPr fontId="8"/>
  </si>
  <si>
    <t>事業名</t>
    <rPh sb="0" eb="3">
      <t>ジギョウメイ</t>
    </rPh>
    <phoneticPr fontId="8"/>
  </si>
  <si>
    <t>実施団体</t>
    <rPh sb="0" eb="4">
      <t>ジッシダンタイ</t>
    </rPh>
    <phoneticPr fontId="8"/>
  </si>
  <si>
    <t>対象</t>
    <rPh sb="0" eb="2">
      <t>タイショウ</t>
    </rPh>
    <phoneticPr fontId="3"/>
  </si>
  <si>
    <t>他の補助金に関する情報（超えているもののみ記入）</t>
    <rPh sb="0" eb="1">
      <t>タ</t>
    </rPh>
    <rPh sb="2" eb="5">
      <t>ホジョキン</t>
    </rPh>
    <rPh sb="6" eb="7">
      <t>カン</t>
    </rPh>
    <rPh sb="9" eb="11">
      <t>ジョウホウ</t>
    </rPh>
    <rPh sb="12" eb="13">
      <t>コ</t>
    </rPh>
    <rPh sb="21" eb="23">
      <t>キニュウ</t>
    </rPh>
    <phoneticPr fontId="16"/>
  </si>
  <si>
    <t>助成事業者が支払った金額が確認できる契約書、内訳書等を添付してください。</t>
    <rPh sb="0" eb="5">
      <t>ジョセイジギョウシャ</t>
    </rPh>
    <rPh sb="6" eb="8">
      <t>シハラ</t>
    </rPh>
    <rPh sb="10" eb="12">
      <t>キンガク</t>
    </rPh>
    <rPh sb="13" eb="15">
      <t>カクニン</t>
    </rPh>
    <rPh sb="18" eb="20">
      <t>ケイヤク</t>
    </rPh>
    <rPh sb="20" eb="21">
      <t>ショ</t>
    </rPh>
    <rPh sb="22" eb="25">
      <t>ウチワケショ</t>
    </rPh>
    <rPh sb="25" eb="26">
      <t>ナド</t>
    </rPh>
    <rPh sb="27" eb="29">
      <t>テンプ</t>
    </rPh>
    <phoneticPr fontId="3"/>
  </si>
  <si>
    <t>※キャンペーン等値引き後の金額を記入してください。</t>
    <phoneticPr fontId="3"/>
  </si>
  <si>
    <t>太陽光発電システム</t>
    <rPh sb="0" eb="5">
      <t>タイヨウコウハツデン</t>
    </rPh>
    <phoneticPr fontId="3"/>
  </si>
  <si>
    <t>住宅</t>
    <rPh sb="0" eb="2">
      <t>ジュウタク</t>
    </rPh>
    <phoneticPr fontId="3"/>
  </si>
  <si>
    <t>金額</t>
    <rPh sb="0" eb="2">
      <t>キンガク</t>
    </rPh>
    <phoneticPr fontId="3"/>
  </si>
  <si>
    <t>ゼロエミ住宅の助成対象経費（超えているもののみ記入）</t>
    <rPh sb="4" eb="6">
      <t>ジュウタク</t>
    </rPh>
    <rPh sb="7" eb="9">
      <t>ジョセイ</t>
    </rPh>
    <rPh sb="9" eb="11">
      <t>タイショウ</t>
    </rPh>
    <rPh sb="11" eb="13">
      <t>ケイヒ</t>
    </rPh>
    <rPh sb="14" eb="15">
      <t>コ</t>
    </rPh>
    <rPh sb="23" eb="25">
      <t>キニュウ</t>
    </rPh>
    <phoneticPr fontId="16"/>
  </si>
  <si>
    <t>助成事業者名（建築主）</t>
    <rPh sb="0" eb="5">
      <t>ジョセイジギョウシャ</t>
    </rPh>
    <rPh sb="5" eb="6">
      <t>メイ</t>
    </rPh>
    <rPh sb="7" eb="9">
      <t>ケンチク</t>
    </rPh>
    <rPh sb="9" eb="10">
      <t>ヌシ</t>
    </rPh>
    <phoneticPr fontId="3"/>
  </si>
  <si>
    <t>　国及び他の地方公共団体による補助金の交付を受ける場合は、本助成金と当該補助金の合計額が助成対象経費を超えない範囲での交付となります。助成対象経費を超えている場合に記入してください。</t>
    <phoneticPr fontId="3"/>
  </si>
  <si>
    <t xml:space="preserve">他の助成金に関する交付状況内訳書 </t>
    <rPh sb="0" eb="1">
      <t>ホカ</t>
    </rPh>
    <rPh sb="2" eb="5">
      <t>ジョセイキン</t>
    </rPh>
    <rPh sb="6" eb="7">
      <t>カン</t>
    </rPh>
    <rPh sb="9" eb="11">
      <t>コウフ</t>
    </rPh>
    <rPh sb="11" eb="13">
      <t>ジョウキョウ</t>
    </rPh>
    <rPh sb="13" eb="16">
      <t>ウチワケショ</t>
    </rPh>
    <phoneticPr fontId="3"/>
  </si>
  <si>
    <t>　　　　年　　　月　　　日　</t>
    <rPh sb="4" eb="5">
      <t>トシ</t>
    </rPh>
    <rPh sb="8" eb="9">
      <t>ツキ</t>
    </rPh>
    <rPh sb="12" eb="13">
      <t>ヒ</t>
    </rPh>
    <phoneticPr fontId="3"/>
  </si>
  <si>
    <t>記入日</t>
    <rPh sb="0" eb="2">
      <t>キニュウ</t>
    </rPh>
    <rPh sb="2" eb="3">
      <t>ヒ</t>
    </rPh>
    <phoneticPr fontId="3"/>
  </si>
  <si>
    <t>※交付決定通知
に記載の番号</t>
    <phoneticPr fontId="3"/>
  </si>
  <si>
    <t>交付決定番号</t>
    <phoneticPr fontId="3"/>
  </si>
  <si>
    <t>戸建1</t>
    <phoneticPr fontId="3"/>
  </si>
  <si>
    <t>□</t>
    <phoneticPr fontId="3"/>
  </si>
  <si>
    <t>戸建</t>
    <rPh sb="0" eb="2">
      <t>コダテ</t>
    </rPh>
    <phoneticPr fontId="3"/>
  </si>
  <si>
    <t>戸建2</t>
    <rPh sb="0" eb="2">
      <t>コダテ</t>
    </rPh>
    <phoneticPr fontId="3"/>
  </si>
  <si>
    <t>☑</t>
    <phoneticPr fontId="3"/>
  </si>
  <si>
    <t>集合</t>
    <rPh sb="0" eb="2">
      <t>シュウゴウ</t>
    </rPh>
    <phoneticPr fontId="3"/>
  </si>
  <si>
    <t>戸建3</t>
    <rPh sb="0" eb="2">
      <t>コダテ</t>
    </rPh>
    <phoneticPr fontId="3"/>
  </si>
  <si>
    <t>集合1</t>
    <rPh sb="0" eb="2">
      <t>シュウゴウ</t>
    </rPh>
    <phoneticPr fontId="3"/>
  </si>
  <si>
    <t>集合2</t>
    <rPh sb="0" eb="2">
      <t>シュウゴウ</t>
    </rPh>
    <phoneticPr fontId="3"/>
  </si>
  <si>
    <t>集合3</t>
    <rPh sb="0" eb="2">
      <t>シュウゴウ</t>
    </rPh>
    <phoneticPr fontId="3"/>
  </si>
  <si>
    <t>必須</t>
    <phoneticPr fontId="3"/>
  </si>
  <si>
    <t>建物が陸屋根であることを証明する書類（不動産登記簿）</t>
    <phoneticPr fontId="3"/>
  </si>
  <si>
    <t>蓄電池システム費用内訳書（参考様式）</t>
    <phoneticPr fontId="3"/>
  </si>
  <si>
    <t>参考様式</t>
    <rPh sb="0" eb="4">
      <t>サンコウヨウシキ</t>
    </rPh>
    <phoneticPr fontId="3"/>
  </si>
  <si>
    <t>V2H費用内訳書（参考様式）</t>
    <phoneticPr fontId="3"/>
  </si>
  <si>
    <t>※6</t>
    <phoneticPr fontId="3"/>
  </si>
  <si>
    <t>太陽光発電システムを設置した場合</t>
    <rPh sb="0" eb="3">
      <t>タイヨウコウ</t>
    </rPh>
    <rPh sb="3" eb="5">
      <t>ハツデン</t>
    </rPh>
    <rPh sb="10" eb="12">
      <t>セッチ</t>
    </rPh>
    <rPh sb="14" eb="16">
      <t>バアイ</t>
    </rPh>
    <phoneticPr fontId="3"/>
  </si>
  <si>
    <t>蓄電池システムを設置した場合</t>
    <rPh sb="0" eb="3">
      <t>チクデンチ</t>
    </rPh>
    <rPh sb="8" eb="10">
      <t>セッチ</t>
    </rPh>
    <rPh sb="12" eb="14">
      <t>バアイ</t>
    </rPh>
    <phoneticPr fontId="3"/>
  </si>
  <si>
    <t>V2Hを設置した場合</t>
    <rPh sb="4" eb="6">
      <t>セッチ</t>
    </rPh>
    <rPh sb="8" eb="10">
      <t>バアイ</t>
    </rPh>
    <phoneticPr fontId="3"/>
  </si>
  <si>
    <t>その他</t>
    <rPh sb="2" eb="3">
      <t>タ</t>
    </rPh>
    <phoneticPr fontId="3"/>
  </si>
  <si>
    <t>提出書類（共通）</t>
    <rPh sb="0" eb="4">
      <t>テイシュツショルイ</t>
    </rPh>
    <rPh sb="5" eb="7">
      <t>キョウツウ</t>
    </rPh>
    <phoneticPr fontId="3"/>
  </si>
  <si>
    <t>太陽光発電システム費用内訳書（参考様式）　</t>
    <phoneticPr fontId="3"/>
  </si>
  <si>
    <t>8</t>
    <phoneticPr fontId="3"/>
  </si>
  <si>
    <t>9</t>
    <phoneticPr fontId="3"/>
  </si>
  <si>
    <t>蓄電池システムのリース等契約証明書</t>
    <rPh sb="0" eb="3">
      <t>チクデンチ</t>
    </rPh>
    <phoneticPr fontId="3"/>
  </si>
  <si>
    <t>V2Hのリース等契約証明書</t>
    <phoneticPr fontId="3"/>
  </si>
  <si>
    <t>15</t>
  </si>
  <si>
    <t>太陽電池の架台の工事費等が確認できる書類（請負契約書、領収書等）</t>
    <rPh sb="0" eb="4">
      <t>タイヨウデンチ</t>
    </rPh>
    <phoneticPr fontId="3"/>
  </si>
  <si>
    <t>蓄電池システムの設置に係る費用が確認できる書類（売買契約書、領収書、請負契約書等）</t>
    <phoneticPr fontId="3"/>
  </si>
  <si>
    <t>V2Hの設置に係る費用が確認できる書類（売買契約書、領収書、請負契約書等）</t>
    <phoneticPr fontId="3"/>
  </si>
  <si>
    <t>V2Hの設置が確認できる書類（保証書の使用者控え、出荷証明書、設置場所記載の領収書等）</t>
    <rPh sb="19" eb="22">
      <t>シヨウシャ</t>
    </rPh>
    <rPh sb="22" eb="23">
      <t>ヒカ</t>
    </rPh>
    <phoneticPr fontId="3"/>
  </si>
  <si>
    <t>20</t>
  </si>
  <si>
    <t>※7</t>
    <phoneticPr fontId="3"/>
  </si>
  <si>
    <t>交付申請時からV2Hの型番と機器費に変更がある場合は「V2H費用内訳書」を併せて提出してください。</t>
    <rPh sb="0" eb="4">
      <t>コウフシンセイ</t>
    </rPh>
    <rPh sb="4" eb="5">
      <t>ジ</t>
    </rPh>
    <rPh sb="37" eb="38">
      <t>アワ</t>
    </rPh>
    <rPh sb="40" eb="42">
      <t>テイシュツ</t>
    </rPh>
    <phoneticPr fontId="3"/>
  </si>
  <si>
    <t>V2H</t>
    <phoneticPr fontId="3"/>
  </si>
  <si>
    <t>13</t>
    <phoneticPr fontId="3"/>
  </si>
  <si>
    <t>17</t>
    <phoneticPr fontId="3"/>
  </si>
  <si>
    <t>19</t>
  </si>
  <si>
    <t>5　東京都及び公社（クール・ネット東京）の他助成金への申請状況</t>
    <rPh sb="2" eb="5">
      <t>トウキョウト</t>
    </rPh>
    <rPh sb="5" eb="6">
      <t>オヨ</t>
    </rPh>
    <rPh sb="7" eb="9">
      <t>コウシャ</t>
    </rPh>
    <rPh sb="17" eb="19">
      <t>トウキョウ</t>
    </rPh>
    <rPh sb="21" eb="22">
      <t>ホカ</t>
    </rPh>
    <rPh sb="22" eb="25">
      <t>ジョセイキン</t>
    </rPh>
    <rPh sb="27" eb="29">
      <t>シンセイ</t>
    </rPh>
    <rPh sb="29" eb="31">
      <t>ジョウキョウ</t>
    </rPh>
    <phoneticPr fontId="3"/>
  </si>
  <si>
    <t>　所有権者（リース等事業者）　</t>
    <rPh sb="1" eb="4">
      <t>ショユウケン</t>
    </rPh>
    <rPh sb="4" eb="5">
      <t>シャ</t>
    </rPh>
    <rPh sb="9" eb="10">
      <t>ナド</t>
    </rPh>
    <rPh sb="10" eb="12">
      <t>ジギョウ</t>
    </rPh>
    <rPh sb="12" eb="13">
      <t>シャ</t>
    </rPh>
    <phoneticPr fontId="16"/>
  </si>
  <si>
    <t>所有する
助成対象設備</t>
    <rPh sb="0" eb="2">
      <t>ショユウ</t>
    </rPh>
    <rPh sb="5" eb="7">
      <t>ジョセイ</t>
    </rPh>
    <rPh sb="7" eb="9">
      <t>タイショウ</t>
    </rPh>
    <rPh sb="9" eb="11">
      <t>セツビ</t>
    </rPh>
    <phoneticPr fontId="3"/>
  </si>
  <si>
    <t>　助成金の振込先に関する情報</t>
    <rPh sb="1" eb="4">
      <t>ジョセイキン</t>
    </rPh>
    <rPh sb="5" eb="7">
      <t>フリコミ</t>
    </rPh>
    <rPh sb="7" eb="8">
      <t>サキ</t>
    </rPh>
    <rPh sb="9" eb="10">
      <t>カン</t>
    </rPh>
    <rPh sb="12" eb="14">
      <t>ジョウホウ</t>
    </rPh>
    <phoneticPr fontId="8"/>
  </si>
  <si>
    <t>※リース等事業者が助成対象設備ごとに異なる場合は、第二面別紙に記入し、提出してください。</t>
    <phoneticPr fontId="3"/>
  </si>
  <si>
    <t>（第二面別紙）</t>
    <rPh sb="1" eb="3">
      <t>ダイニ</t>
    </rPh>
    <rPh sb="3" eb="4">
      <t>メン</t>
    </rPh>
    <rPh sb="4" eb="6">
      <t>ベッシ</t>
    </rPh>
    <phoneticPr fontId="3"/>
  </si>
  <si>
    <t>リース等事業者が助成対象設備ごとに異なる場合は、第二面に記入した共同申請者情報以外の共同申請者情報を記入し、提出してください。</t>
    <rPh sb="24" eb="27">
      <t>ダイニメン</t>
    </rPh>
    <rPh sb="28" eb="30">
      <t>キニュウ</t>
    </rPh>
    <rPh sb="32" eb="39">
      <t>キョウドウシンセイシャジョウホウ</t>
    </rPh>
    <rPh sb="39" eb="41">
      <t>イガイ</t>
    </rPh>
    <rPh sb="42" eb="49">
      <t>キョウドウシンセイシャジョウホウ</t>
    </rPh>
    <phoneticPr fontId="3"/>
  </si>
  <si>
    <t>※リース等事業者が同一の場合、
助成対象設備を複数選択してください。</t>
    <rPh sb="4" eb="5">
      <t>ナド</t>
    </rPh>
    <rPh sb="5" eb="8">
      <t>ジギョウシャ</t>
    </rPh>
    <rPh sb="9" eb="11">
      <t>ドウイツ</t>
    </rPh>
    <rPh sb="12" eb="14">
      <t>バアイ</t>
    </rPh>
    <rPh sb="16" eb="22">
      <t>ジョセイタイショウセツビ</t>
    </rPh>
    <rPh sb="23" eb="27">
      <t>フクスウセンタク</t>
    </rPh>
    <phoneticPr fontId="3"/>
  </si>
  <si>
    <t>太陽光発電システムのリース等契約証明書</t>
    <rPh sb="0" eb="3">
      <t>タイヨウコウ</t>
    </rPh>
    <rPh sb="3" eb="5">
      <t>ハツデン</t>
    </rPh>
    <phoneticPr fontId="3"/>
  </si>
  <si>
    <t>14</t>
    <phoneticPr fontId="3"/>
  </si>
  <si>
    <t>16</t>
  </si>
  <si>
    <t>18</t>
    <phoneticPr fontId="3"/>
  </si>
  <si>
    <t>21</t>
  </si>
  <si>
    <t>22</t>
    <phoneticPr fontId="3"/>
  </si>
  <si>
    <t>10</t>
    <phoneticPr fontId="3"/>
  </si>
  <si>
    <t>11</t>
    <phoneticPr fontId="3"/>
  </si>
  <si>
    <t>12</t>
    <phoneticPr fontId="3"/>
  </si>
  <si>
    <t>-</t>
    <phoneticPr fontId="3"/>
  </si>
  <si>
    <t>太陽光発電システム申請金額</t>
    <rPh sb="0" eb="3">
      <t>タイヨウコウ</t>
    </rPh>
    <rPh sb="3" eb="5">
      <t>ハツデン</t>
    </rPh>
    <rPh sb="9" eb="11">
      <t>シンセイ</t>
    </rPh>
    <rPh sb="11" eb="13">
      <t>キンガク</t>
    </rPh>
    <phoneticPr fontId="3"/>
  </si>
  <si>
    <t>機能性太陽光発電システム申請金額</t>
    <phoneticPr fontId="3"/>
  </si>
  <si>
    <t>架台設置に係る申請金額</t>
    <phoneticPr fontId="3"/>
  </si>
  <si>
    <t>太陽光発電システム合計申請金額</t>
    <phoneticPr fontId="3"/>
  </si>
  <si>
    <t>住宅申請金額</t>
    <rPh sb="0" eb="2">
      <t>ジュウタク</t>
    </rPh>
    <rPh sb="2" eb="4">
      <t>シンセイ</t>
    </rPh>
    <rPh sb="4" eb="6">
      <t>キンガク</t>
    </rPh>
    <phoneticPr fontId="3"/>
  </si>
  <si>
    <t>V2H申請金額</t>
    <rPh sb="3" eb="7">
      <t>シンセイキンガク</t>
    </rPh>
    <phoneticPr fontId="3"/>
  </si>
  <si>
    <t>住宅種別</t>
    <rPh sb="0" eb="2">
      <t>ジュウタク</t>
    </rPh>
    <rPh sb="2" eb="4">
      <t>シュベツ</t>
    </rPh>
    <phoneticPr fontId="3"/>
  </si>
  <si>
    <t>太陽光発電システム申請金額</t>
    <phoneticPr fontId="3"/>
  </si>
  <si>
    <t>蓄電池システム申請金額</t>
    <rPh sb="0" eb="3">
      <t>チクデンチ</t>
    </rPh>
    <rPh sb="7" eb="11">
      <t>シンセイキンガク</t>
    </rPh>
    <phoneticPr fontId="3"/>
  </si>
  <si>
    <t>有</t>
    <rPh sb="0" eb="1">
      <t>ア</t>
    </rPh>
    <phoneticPr fontId="3"/>
  </si>
  <si>
    <t>無</t>
    <rPh sb="0" eb="1">
      <t>ナ</t>
    </rPh>
    <phoneticPr fontId="3"/>
  </si>
  <si>
    <t>※　交付決定通知に記載する助成金交付予定額は、「助成金交付申請書」に記載された蓄電池機器費申請金額と、この「蓄電池システム費用内訳書」から算出された助成金額のいずれか低い金額となります。</t>
    <rPh sb="2" eb="4">
      <t>コウフ</t>
    </rPh>
    <rPh sb="4" eb="6">
      <t>ケッテイ</t>
    </rPh>
    <rPh sb="6" eb="8">
      <t>ツウチ</t>
    </rPh>
    <rPh sb="9" eb="11">
      <t>キサイ</t>
    </rPh>
    <rPh sb="13" eb="16">
      <t>ジョセイキン</t>
    </rPh>
    <rPh sb="16" eb="18">
      <t>コウフ</t>
    </rPh>
    <rPh sb="18" eb="21">
      <t>ヨテイガク</t>
    </rPh>
    <rPh sb="24" eb="27">
      <t>ジョセイキン</t>
    </rPh>
    <rPh sb="27" eb="29">
      <t>コウフ</t>
    </rPh>
    <rPh sb="34" eb="36">
      <t>キサイ</t>
    </rPh>
    <rPh sb="47" eb="49">
      <t>キンガク</t>
    </rPh>
    <rPh sb="61" eb="63">
      <t>ヒヨウ</t>
    </rPh>
    <rPh sb="69" eb="71">
      <t>サンシュツ</t>
    </rPh>
    <rPh sb="74" eb="76">
      <t>ジョセイ</t>
    </rPh>
    <rPh sb="76" eb="78">
      <t>キンガク</t>
    </rPh>
    <rPh sb="83" eb="84">
      <t>ヒク</t>
    </rPh>
    <rPh sb="85" eb="87">
      <t>キンガク</t>
    </rPh>
    <phoneticPr fontId="3"/>
  </si>
  <si>
    <t>※1　SIIに登録されている蓄電容量(kWh）を記入してください。</t>
    <rPh sb="14" eb="16">
      <t>チクデン</t>
    </rPh>
    <rPh sb="16" eb="18">
      <t>ヨウリョウ</t>
    </rPh>
    <rPh sb="24" eb="26">
      <t>キニュウ</t>
    </rPh>
    <phoneticPr fontId="3"/>
  </si>
  <si>
    <t>総額</t>
    <rPh sb="0" eb="2">
      <t>ソウガク</t>
    </rPh>
    <phoneticPr fontId="3"/>
  </si>
  <si>
    <t>消費税</t>
    <rPh sb="0" eb="3">
      <t>ショウヒゼイ</t>
    </rPh>
    <phoneticPr fontId="3"/>
  </si>
  <si>
    <t>④内パワーコンディショナのみの金額
（V2H分）※2</t>
    <rPh sb="1" eb="2">
      <t>ウチ</t>
    </rPh>
    <rPh sb="15" eb="17">
      <t>キンガク</t>
    </rPh>
    <rPh sb="22" eb="23">
      <t>ブン</t>
    </rPh>
    <phoneticPr fontId="3"/>
  </si>
  <si>
    <t>③内パワーコンディショナのみの金額
（太陽光等分）※2</t>
    <rPh sb="1" eb="2">
      <t>ウチ</t>
    </rPh>
    <rPh sb="15" eb="17">
      <t>キンガク</t>
    </rPh>
    <rPh sb="19" eb="22">
      <t>タイヨウコウ</t>
    </rPh>
    <rPh sb="22" eb="23">
      <t>ナド</t>
    </rPh>
    <rPh sb="23" eb="24">
      <t>ブン</t>
    </rPh>
    <phoneticPr fontId="3"/>
  </si>
  <si>
    <t>②内パワーコンディショナのみの金額
（蓄電池分）</t>
    <rPh sb="1" eb="2">
      <t>ウチ</t>
    </rPh>
    <rPh sb="15" eb="17">
      <t>キンガク</t>
    </rPh>
    <rPh sb="19" eb="22">
      <t>チクデンチ</t>
    </rPh>
    <rPh sb="22" eb="23">
      <t>ブン</t>
    </rPh>
    <phoneticPr fontId="3"/>
  </si>
  <si>
    <t>①蓄電池システム機器費全額</t>
    <rPh sb="1" eb="4">
      <t>チクデンチ</t>
    </rPh>
    <rPh sb="8" eb="11">
      <t>キキヒ</t>
    </rPh>
    <rPh sb="11" eb="13">
      <t>ゼンガク</t>
    </rPh>
    <phoneticPr fontId="3"/>
  </si>
  <si>
    <t>対象機器の金額</t>
    <rPh sb="0" eb="2">
      <t>タイショウ</t>
    </rPh>
    <rPh sb="2" eb="4">
      <t>キキ</t>
    </rPh>
    <rPh sb="5" eb="7">
      <t>キンガク</t>
    </rPh>
    <phoneticPr fontId="3"/>
  </si>
  <si>
    <t>パワーコンディショナーのタイプ</t>
    <phoneticPr fontId="3"/>
  </si>
  <si>
    <t>kWh</t>
    <phoneticPr fontId="3"/>
  </si>
  <si>
    <t>蓄電容量(kWh）※1</t>
    <rPh sb="0" eb="4">
      <t>チクデンヨウリョウ</t>
    </rPh>
    <phoneticPr fontId="3"/>
  </si>
  <si>
    <t>パッケージ型番</t>
    <rPh sb="5" eb="7">
      <t>カタバン</t>
    </rPh>
    <phoneticPr fontId="3"/>
  </si>
  <si>
    <t>メーカー</t>
    <phoneticPr fontId="3"/>
  </si>
  <si>
    <t>機器情報</t>
    <rPh sb="0" eb="2">
      <t>キキ</t>
    </rPh>
    <rPh sb="2" eb="4">
      <t>ジョウホウ</t>
    </rPh>
    <phoneticPr fontId="3"/>
  </si>
  <si>
    <t>使用者（建築主）</t>
    <rPh sb="0" eb="3">
      <t>シヨウシャ</t>
    </rPh>
    <rPh sb="4" eb="6">
      <t>ケンチク</t>
    </rPh>
    <rPh sb="6" eb="7">
      <t>ヌシ</t>
    </rPh>
    <phoneticPr fontId="3"/>
  </si>
  <si>
    <t>使用者情報</t>
    <rPh sb="0" eb="3">
      <t>シヨウシャ</t>
    </rPh>
    <rPh sb="3" eb="5">
      <t>ジョウホウ</t>
    </rPh>
    <phoneticPr fontId="3"/>
  </si>
  <si>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3"/>
  </si>
  <si>
    <t>　</t>
    <phoneticPr fontId="3"/>
  </si>
  <si>
    <t>算出者名</t>
    <rPh sb="0" eb="2">
      <t>サンシュツ</t>
    </rPh>
    <rPh sb="2" eb="3">
      <t>シャ</t>
    </rPh>
    <rPh sb="3" eb="4">
      <t>メイ</t>
    </rPh>
    <phoneticPr fontId="3"/>
  </si>
  <si>
    <t>法人名</t>
    <rPh sb="0" eb="3">
      <t>ホウジンメイ</t>
    </rPh>
    <phoneticPr fontId="3"/>
  </si>
  <si>
    <t>費用内訳算出者</t>
    <rPh sb="0" eb="2">
      <t>ヒヨウ</t>
    </rPh>
    <rPh sb="2" eb="4">
      <t>ウチワケ</t>
    </rPh>
    <rPh sb="4" eb="6">
      <t>サンシュツ</t>
    </rPh>
    <rPh sb="6" eb="7">
      <t>シャ</t>
    </rPh>
    <phoneticPr fontId="3"/>
  </si>
  <si>
    <t>蓄電池システム費用内訳書</t>
    <rPh sb="7" eb="9">
      <t>ヒヨウ</t>
    </rPh>
    <rPh sb="9" eb="11">
      <t>ウチワケ</t>
    </rPh>
    <rPh sb="11" eb="12">
      <t>ショ</t>
    </rPh>
    <phoneticPr fontId="3"/>
  </si>
  <si>
    <t>　　　　年　　　月　　　日</t>
    <rPh sb="4" eb="5">
      <t>ネン</t>
    </rPh>
    <rPh sb="8" eb="9">
      <t>ガツ</t>
    </rPh>
    <rPh sb="12" eb="13">
      <t>ニチ</t>
    </rPh>
    <phoneticPr fontId="3"/>
  </si>
  <si>
    <t>記入日（算出日）</t>
    <rPh sb="0" eb="3">
      <t>キニュウヒ</t>
    </rPh>
    <rPh sb="4" eb="6">
      <t>サンシュツ</t>
    </rPh>
    <rPh sb="6" eb="7">
      <t>ヒ</t>
    </rPh>
    <phoneticPr fontId="3"/>
  </si>
  <si>
    <t>台目</t>
    <rPh sb="0" eb="2">
      <t>ダイメ</t>
    </rPh>
    <phoneticPr fontId="3"/>
  </si>
  <si>
    <t>台</t>
    <rPh sb="0" eb="1">
      <t>ダイ</t>
    </rPh>
    <phoneticPr fontId="3"/>
  </si>
  <si>
    <t>設置台数（総数）</t>
    <rPh sb="0" eb="2">
      <t>セッチ</t>
    </rPh>
    <rPh sb="2" eb="4">
      <t>ダイスウ</t>
    </rPh>
    <rPh sb="5" eb="7">
      <t>ソウスウ</t>
    </rPh>
    <phoneticPr fontId="3"/>
  </si>
  <si>
    <t>※　交付決定通知に記載する助成金交付予定額は、「助成金交付申請書」に記載されたV2H機器費申請金額と、この「V2H費用内訳書」から算出された助成金額のいずれか低い金額となります。</t>
    <rPh sb="2" eb="4">
      <t>コウフ</t>
    </rPh>
    <rPh sb="4" eb="6">
      <t>ケッテイ</t>
    </rPh>
    <rPh sb="6" eb="8">
      <t>ツウチ</t>
    </rPh>
    <rPh sb="9" eb="11">
      <t>キサイ</t>
    </rPh>
    <rPh sb="13" eb="16">
      <t>ジョセイキン</t>
    </rPh>
    <rPh sb="16" eb="18">
      <t>コウフ</t>
    </rPh>
    <rPh sb="18" eb="21">
      <t>ヨテイガク</t>
    </rPh>
    <rPh sb="24" eb="27">
      <t>ジョセイキン</t>
    </rPh>
    <rPh sb="27" eb="29">
      <t>コウフ</t>
    </rPh>
    <rPh sb="34" eb="36">
      <t>キサイ</t>
    </rPh>
    <rPh sb="47" eb="49">
      <t>キンガク</t>
    </rPh>
    <rPh sb="57" eb="59">
      <t>ヒヨウ</t>
    </rPh>
    <rPh sb="65" eb="67">
      <t>サンシュツ</t>
    </rPh>
    <rPh sb="70" eb="72">
      <t>ジョセイ</t>
    </rPh>
    <rPh sb="72" eb="74">
      <t>キンガク</t>
    </rPh>
    <rPh sb="79" eb="80">
      <t>ヒク</t>
    </rPh>
    <rPh sb="81" eb="83">
      <t>キンガク</t>
    </rPh>
    <phoneticPr fontId="3"/>
  </si>
  <si>
    <r>
      <t>⑧その他　助成対象外の費用</t>
    </r>
    <r>
      <rPr>
        <sz val="11"/>
        <color theme="1"/>
        <rFont val="游ゴシック"/>
        <family val="2"/>
        <charset val="128"/>
        <scheme val="minor"/>
      </rPr>
      <t/>
    </r>
    <rPh sb="3" eb="4">
      <t>タ</t>
    </rPh>
    <rPh sb="5" eb="7">
      <t>ジョセイ</t>
    </rPh>
    <rPh sb="7" eb="9">
      <t>タイショウ</t>
    </rPh>
    <rPh sb="9" eb="10">
      <t>ガイ</t>
    </rPh>
    <rPh sb="11" eb="13">
      <t>ヒヨウ</t>
    </rPh>
    <phoneticPr fontId="3"/>
  </si>
  <si>
    <t>⑥V2Hの設置に係る
材料費及び工事費（助成対象）</t>
    <rPh sb="5" eb="7">
      <t>セッチ</t>
    </rPh>
    <rPh sb="8" eb="9">
      <t>カカ</t>
    </rPh>
    <rPh sb="11" eb="14">
      <t>ザイリョウヒ</t>
    </rPh>
    <rPh sb="14" eb="15">
      <t>オヨ</t>
    </rPh>
    <rPh sb="16" eb="19">
      <t>コウジヒ</t>
    </rPh>
    <phoneticPr fontId="3"/>
  </si>
  <si>
    <t>⑤助成対象となるV2Hの機器費
（① ― ③― ④）</t>
    <rPh sb="1" eb="3">
      <t>ジョセイ</t>
    </rPh>
    <rPh sb="3" eb="5">
      <t>タイショウ</t>
    </rPh>
    <rPh sb="12" eb="14">
      <t>キキ</t>
    </rPh>
    <rPh sb="14" eb="15">
      <t>ヒ</t>
    </rPh>
    <phoneticPr fontId="3"/>
  </si>
  <si>
    <t>②内パワーコンディショナのみの金額　（V2H分）</t>
    <rPh sb="1" eb="2">
      <t>ウチ</t>
    </rPh>
    <rPh sb="15" eb="17">
      <t>キンガク</t>
    </rPh>
    <rPh sb="22" eb="23">
      <t>ブン</t>
    </rPh>
    <phoneticPr fontId="3"/>
  </si>
  <si>
    <t>型番</t>
    <rPh sb="0" eb="2">
      <t>カタバン</t>
    </rPh>
    <phoneticPr fontId="3"/>
  </si>
  <si>
    <t>　クリーンエネルギー自動車導入促進補助金交付規程（以下「ＣＥＶ規程」という。）に基づき、一般社団法人次世代自動車振興センターが実施する補助事業において補助金の交付対象となっているものであることを確認の上、以下の通り算出しました。</t>
    <phoneticPr fontId="3"/>
  </si>
  <si>
    <t>V2H費用内訳書</t>
    <rPh sb="3" eb="5">
      <t>ヒヨウ</t>
    </rPh>
    <rPh sb="5" eb="7">
      <t>ウチワケ</t>
    </rPh>
    <rPh sb="7" eb="8">
      <t>ショ</t>
    </rPh>
    <phoneticPr fontId="3"/>
  </si>
  <si>
    <t>※1　V2Hの機器費は、原則CEV補助対象一覧に掲載された「センター承認本体価格(円)」を上限とします。</t>
    <phoneticPr fontId="3"/>
  </si>
  <si>
    <t>※1　太陽電池の架台の設置に係る材料費及び工事費を記入してください。（太陽光発電システムの設置に係る
　　  材料費及び工事費を除く）</t>
    <rPh sb="3" eb="7">
      <t>タイヨウデンチ</t>
    </rPh>
    <rPh sb="8" eb="10">
      <t>カダイ</t>
    </rPh>
    <rPh sb="45" eb="47">
      <t>セッチ</t>
    </rPh>
    <rPh sb="48" eb="49">
      <t>カカ</t>
    </rPh>
    <rPh sb="64" eb="65">
      <t>ノゾ</t>
    </rPh>
    <phoneticPr fontId="3"/>
  </si>
  <si>
    <t>※助成金額は、交付申請額と（イ）（ウ）のいずれか低い額になります。</t>
    <rPh sb="1" eb="5">
      <t>ジョセイキンガク</t>
    </rPh>
    <rPh sb="7" eb="12">
      <t>コウフシンセイガク</t>
    </rPh>
    <rPh sb="24" eb="25">
      <t>ヒク</t>
    </rPh>
    <rPh sb="26" eb="27">
      <t>ガク</t>
    </rPh>
    <phoneticPr fontId="3"/>
  </si>
  <si>
    <t>合計額</t>
    <rPh sb="0" eb="3">
      <t>ゴウケイガク</t>
    </rPh>
    <phoneticPr fontId="3"/>
  </si>
  <si>
    <t>その他材料・工事費等</t>
    <rPh sb="2" eb="3">
      <t>タ</t>
    </rPh>
    <rPh sb="3" eb="5">
      <t>ザイリョウ</t>
    </rPh>
    <rPh sb="6" eb="10">
      <t>コウジヒナド</t>
    </rPh>
    <phoneticPr fontId="3"/>
  </si>
  <si>
    <t>太陽光発電システムの設置に係る
工事費等（架台設置費を除く）</t>
    <rPh sb="0" eb="3">
      <t>タイヨウコウ</t>
    </rPh>
    <rPh sb="3" eb="5">
      <t>ハツデン</t>
    </rPh>
    <rPh sb="10" eb="12">
      <t>セッチ</t>
    </rPh>
    <rPh sb="13" eb="14">
      <t>カカ</t>
    </rPh>
    <rPh sb="16" eb="19">
      <t>コウジヒ</t>
    </rPh>
    <rPh sb="19" eb="20">
      <t>ナド</t>
    </rPh>
    <rPh sb="21" eb="25">
      <t>カダイセッチ</t>
    </rPh>
    <rPh sb="25" eb="26">
      <t>ヒ</t>
    </rPh>
    <rPh sb="27" eb="28">
      <t>ノゾ</t>
    </rPh>
    <phoneticPr fontId="3"/>
  </si>
  <si>
    <t>（ウ）</t>
    <phoneticPr fontId="3"/>
  </si>
  <si>
    <t>架台設置に係る材料費及び工事費等 ※1
（助成対象）</t>
    <rPh sb="21" eb="25">
      <t>ジョセイタイショウ</t>
    </rPh>
    <phoneticPr fontId="3"/>
  </si>
  <si>
    <t>工事費等</t>
    <rPh sb="0" eb="4">
      <t>コウジヒナド</t>
    </rPh>
    <phoneticPr fontId="3"/>
  </si>
  <si>
    <t>パワーコンディショナーの金額</t>
    <rPh sb="12" eb="14">
      <t>キンガク</t>
    </rPh>
    <phoneticPr fontId="3"/>
  </si>
  <si>
    <t>太陽電池モジュールの金額</t>
    <rPh sb="0" eb="2">
      <t>タイヨウ</t>
    </rPh>
    <rPh sb="2" eb="4">
      <t>デンチ</t>
    </rPh>
    <rPh sb="10" eb="12">
      <t>キンガク</t>
    </rPh>
    <phoneticPr fontId="3"/>
  </si>
  <si>
    <t>機器費</t>
    <rPh sb="0" eb="3">
      <t>キキヒ</t>
    </rPh>
    <phoneticPr fontId="3"/>
  </si>
  <si>
    <t>助成対象機器の金額内訳</t>
    <rPh sb="0" eb="2">
      <t>ジョセイ</t>
    </rPh>
    <rPh sb="2" eb="4">
      <t>タイショウ</t>
    </rPh>
    <rPh sb="4" eb="6">
      <t>キキ</t>
    </rPh>
    <rPh sb="7" eb="9">
      <t>キンガク</t>
    </rPh>
    <rPh sb="9" eb="11">
      <t>ウチワケ</t>
    </rPh>
    <phoneticPr fontId="3"/>
  </si>
  <si>
    <t>（イ）</t>
    <phoneticPr fontId="3"/>
  </si>
  <si>
    <t>（ア）× 200,000円</t>
    <rPh sb="12" eb="13">
      <t>エン</t>
    </rPh>
    <phoneticPr fontId="3"/>
  </si>
  <si>
    <t>kW</t>
    <phoneticPr fontId="3"/>
  </si>
  <si>
    <t>申請情報</t>
    <rPh sb="0" eb="2">
      <t>シンセイ</t>
    </rPh>
    <rPh sb="2" eb="4">
      <t>ジョウホウ</t>
    </rPh>
    <phoneticPr fontId="3"/>
  </si>
  <si>
    <t>太陽光発電システム費用内訳書</t>
    <rPh sb="0" eb="5">
      <t>タイヨウコウハツデン</t>
    </rPh>
    <rPh sb="9" eb="11">
      <t>ヒヨウ</t>
    </rPh>
    <rPh sb="11" eb="13">
      <t>ウチワケ</t>
    </rPh>
    <rPh sb="13" eb="14">
      <t>ショ</t>
    </rPh>
    <phoneticPr fontId="3"/>
  </si>
  <si>
    <t>50kW未満の太陽光発電システム及び電気自動車等と併せて導入、又は既に導入している</t>
    <phoneticPr fontId="3"/>
  </si>
  <si>
    <t>東京ゼロエミ住宅認証書の交付日より180日以内もしくは令和8年9月30日のいずれか早い日までに公社必着</t>
    <rPh sb="0" eb="2">
      <t>トウキョウ</t>
    </rPh>
    <rPh sb="6" eb="8">
      <t>ジュウタク</t>
    </rPh>
    <rPh sb="8" eb="10">
      <t>ニンショウ</t>
    </rPh>
    <rPh sb="10" eb="11">
      <t>ショ</t>
    </rPh>
    <rPh sb="12" eb="14">
      <t>コウフ</t>
    </rPh>
    <rPh sb="27" eb="29">
      <t>レイワ</t>
    </rPh>
    <rPh sb="30" eb="31">
      <t>ネン</t>
    </rPh>
    <rPh sb="32" eb="33">
      <t>ガツ</t>
    </rPh>
    <rPh sb="35" eb="36">
      <t>ヒ</t>
    </rPh>
    <rPh sb="41" eb="42">
      <t>ハヤ</t>
    </rPh>
    <rPh sb="43" eb="44">
      <t>ヒ</t>
    </rPh>
    <phoneticPr fontId="3"/>
  </si>
  <si>
    <r>
      <t xml:space="preserve">交付決定番号
</t>
    </r>
    <r>
      <rPr>
        <sz val="8"/>
        <color theme="1"/>
        <rFont val="游ゴシック"/>
        <family val="3"/>
        <charset val="128"/>
        <scheme val="minor"/>
      </rPr>
      <t>※交付決定通知
に記載の番号</t>
    </r>
    <rPh sb="0" eb="2">
      <t>コウフ</t>
    </rPh>
    <rPh sb="2" eb="4">
      <t>ケッテイ</t>
    </rPh>
    <rPh sb="4" eb="6">
      <t>バンゴウ</t>
    </rPh>
    <phoneticPr fontId="3"/>
  </si>
  <si>
    <t>この行を削除しないこと</t>
    <rPh sb="2" eb="3">
      <t>ギョウ</t>
    </rPh>
    <rPh sb="4" eb="6">
      <t>サクジョ</t>
    </rPh>
    <phoneticPr fontId="3"/>
  </si>
  <si>
    <t>令和5年4月3日以降に交付申請を行った方用</t>
    <rPh sb="0" eb="2">
      <t>レイワ</t>
    </rPh>
    <rPh sb="3" eb="4">
      <t>ネン</t>
    </rPh>
    <rPh sb="5" eb="6">
      <t>ツキ</t>
    </rPh>
    <rPh sb="7" eb="8">
      <t>ヒ</t>
    </rPh>
    <rPh sb="8" eb="10">
      <t>イコウ</t>
    </rPh>
    <rPh sb="11" eb="15">
      <t>コウフシンセイ</t>
    </rPh>
    <rPh sb="16" eb="17">
      <t>オコナ</t>
    </rPh>
    <rPh sb="19" eb="20">
      <t>カタ</t>
    </rPh>
    <rPh sb="20" eb="21">
      <t>ヨウ</t>
    </rPh>
    <phoneticPr fontId="3"/>
  </si>
  <si>
    <t>助成事業実績報告書兼助成金交付請求書(第一面、第二面、第二面別紙）</t>
    <rPh sb="0" eb="2">
      <t>ジョセイ</t>
    </rPh>
    <rPh sb="2" eb="4">
      <t>ジギョウ</t>
    </rPh>
    <rPh sb="4" eb="6">
      <t>ジッセキ</t>
    </rPh>
    <rPh sb="6" eb="9">
      <t>ホウコクショ</t>
    </rPh>
    <rPh sb="9" eb="10">
      <t>ケン</t>
    </rPh>
    <rPh sb="10" eb="13">
      <t>ジョセイキン</t>
    </rPh>
    <rPh sb="13" eb="15">
      <t>コウフ</t>
    </rPh>
    <rPh sb="15" eb="18">
      <t>セイキュウショ</t>
    </rPh>
    <rPh sb="19" eb="22">
      <t>ダイイチメン</t>
    </rPh>
    <rPh sb="23" eb="26">
      <t>ダイニメン</t>
    </rPh>
    <rPh sb="27" eb="28">
      <t>ダイ</t>
    </rPh>
    <rPh sb="28" eb="30">
      <t>ニメン</t>
    </rPh>
    <rPh sb="30" eb="32">
      <t>ベッシ</t>
    </rPh>
    <phoneticPr fontId="8"/>
  </si>
  <si>
    <t>機能性PVの該当製品であることを確認できる書類
（保証書の使用者控え、出荷証明書、設置場所記載の領収書等）</t>
    <phoneticPr fontId="3"/>
  </si>
  <si>
    <t>電気自動車等の所有者が建築主等であることを証明する書類（車検証等）</t>
    <rPh sb="0" eb="5">
      <t>デンキジドウシャ</t>
    </rPh>
    <rPh sb="5" eb="6">
      <t>ナド</t>
    </rPh>
    <rPh sb="14" eb="15">
      <t>ナド</t>
    </rPh>
    <rPh sb="28" eb="31">
      <t>シャケンショウ</t>
    </rPh>
    <phoneticPr fontId="3"/>
  </si>
  <si>
    <t xml:space="preserve">設置太陽光発電システム、蓄電池システム及びV2Hをリース等で設置する場合は、以下が確認できる契約証明書を提出してください。
①発行者名と会社印 ②使用者氏名と捺印 ③設置場所住所 ④サービス開始日および終了日 ⑤リース等期間（※蓄電池及びV2Hは6年以上であること）⑦リース等の料金は元金（機器単体費）から助成金相当分を減額したこと
</t>
    <rPh sb="2" eb="7">
      <t>タイヨウコウハツデン</t>
    </rPh>
    <rPh sb="19" eb="20">
      <t>オヨ</t>
    </rPh>
    <rPh sb="28" eb="29">
      <t>ナド</t>
    </rPh>
    <rPh sb="30" eb="32">
      <t>セッチ</t>
    </rPh>
    <rPh sb="34" eb="36">
      <t>バアイ</t>
    </rPh>
    <rPh sb="38" eb="40">
      <t>イカ</t>
    </rPh>
    <rPh sb="41" eb="43">
      <t>カクニン</t>
    </rPh>
    <rPh sb="46" eb="48">
      <t>ケイヤク</t>
    </rPh>
    <rPh sb="48" eb="51">
      <t>ショウメイショ</t>
    </rPh>
    <rPh sb="52" eb="54">
      <t>テイシュツ</t>
    </rPh>
    <rPh sb="63" eb="66">
      <t>ハッコウシャ</t>
    </rPh>
    <rPh sb="66" eb="67">
      <t>メイ</t>
    </rPh>
    <rPh sb="68" eb="70">
      <t>カイシャ</t>
    </rPh>
    <rPh sb="70" eb="71">
      <t>イン</t>
    </rPh>
    <rPh sb="73" eb="76">
      <t>シヨウシャ</t>
    </rPh>
    <rPh sb="76" eb="78">
      <t>シメイ</t>
    </rPh>
    <rPh sb="79" eb="81">
      <t>ナツイン</t>
    </rPh>
    <rPh sb="83" eb="85">
      <t>セッチ</t>
    </rPh>
    <rPh sb="85" eb="87">
      <t>バショ</t>
    </rPh>
    <rPh sb="87" eb="89">
      <t>ジュウショ</t>
    </rPh>
    <rPh sb="95" eb="97">
      <t>カイシ</t>
    </rPh>
    <rPh sb="97" eb="98">
      <t>ビ</t>
    </rPh>
    <rPh sb="101" eb="104">
      <t>シュウリョウビ</t>
    </rPh>
    <rPh sb="109" eb="110">
      <t>ナド</t>
    </rPh>
    <rPh sb="110" eb="112">
      <t>キカン</t>
    </rPh>
    <rPh sb="114" eb="117">
      <t>チクデンチ</t>
    </rPh>
    <rPh sb="117" eb="118">
      <t>オヨ</t>
    </rPh>
    <rPh sb="124" eb="125">
      <t>ネン</t>
    </rPh>
    <rPh sb="125" eb="127">
      <t>イジョウ</t>
    </rPh>
    <phoneticPr fontId="3"/>
  </si>
  <si>
    <t>交付申請時から蓄電池システムの型番と機器費に変更がある場合は「蓄電池システム費用内訳書」を併せて提出してください。</t>
    <rPh sb="0" eb="4">
      <t>コウフシンセイ</t>
    </rPh>
    <rPh sb="4" eb="5">
      <t>ジ</t>
    </rPh>
    <rPh sb="7" eb="10">
      <t>チクデンチ</t>
    </rPh>
    <rPh sb="38" eb="40">
      <t>ヒヨウ</t>
    </rPh>
    <rPh sb="45" eb="46">
      <t>アワ</t>
    </rPh>
    <rPh sb="48" eb="50">
      <t>テイシュツ</t>
    </rPh>
    <phoneticPr fontId="3"/>
  </si>
  <si>
    <t>設置蓄電池システム及びV2Hの型番、設置場所、所有者名、リース等の場合は使用者名が確認できる書類を提出してください。</t>
    <rPh sb="0" eb="2">
      <t>セッチ</t>
    </rPh>
    <rPh sb="2" eb="5">
      <t>チクデンチ</t>
    </rPh>
    <rPh sb="9" eb="10">
      <t>オヨ</t>
    </rPh>
    <rPh sb="15" eb="17">
      <t>カタバン</t>
    </rPh>
    <rPh sb="18" eb="20">
      <t>セッチ</t>
    </rPh>
    <rPh sb="20" eb="22">
      <t>バショ</t>
    </rPh>
    <rPh sb="23" eb="26">
      <t>ショユウシャ</t>
    </rPh>
    <rPh sb="26" eb="27">
      <t>メイ</t>
    </rPh>
    <rPh sb="31" eb="32">
      <t>ナド</t>
    </rPh>
    <rPh sb="33" eb="35">
      <t>バアイ</t>
    </rPh>
    <rPh sb="36" eb="40">
      <t>シヨウシャメイ</t>
    </rPh>
    <rPh sb="41" eb="43">
      <t>カクニン</t>
    </rPh>
    <rPh sb="46" eb="48">
      <t>ショルイ</t>
    </rPh>
    <rPh sb="49" eb="51">
      <t>テイシュツ</t>
    </rPh>
    <phoneticPr fontId="3"/>
  </si>
  <si>
    <t>太陽光発電システム及び電気自動車等をＶ２Ｈの設置と併せて導入する場合、電気自動車等の所有者が建築主等であることを証明する書類を提出してください。</t>
    <rPh sb="32" eb="34">
      <t>バアイ</t>
    </rPh>
    <rPh sb="63" eb="65">
      <t>テイシュツ</t>
    </rPh>
    <phoneticPr fontId="3"/>
  </si>
  <si>
    <t>（令和5年4月3日以降に交付申請を行った方用）</t>
    <rPh sb="1" eb="3">
      <t>レイワ</t>
    </rPh>
    <rPh sb="4" eb="5">
      <t>ネン</t>
    </rPh>
    <rPh sb="6" eb="7">
      <t>ツキ</t>
    </rPh>
    <rPh sb="8" eb="9">
      <t>ヒ</t>
    </rPh>
    <rPh sb="9" eb="11">
      <t>イコウ</t>
    </rPh>
    <rPh sb="12" eb="16">
      <t>コウフシンセイ</t>
    </rPh>
    <rPh sb="17" eb="18">
      <t>オコナ</t>
    </rPh>
    <rPh sb="20" eb="21">
      <t>カタ</t>
    </rPh>
    <rPh sb="21" eb="22">
      <t>ヨウ</t>
    </rPh>
    <phoneticPr fontId="3"/>
  </si>
  <si>
    <t>　公益財団法人東京都環境公社が定める東京ゼロエミ住宅導入促進事業助成金交付要綱第19条の規定に基づき、以下のとおり助成事業の工事の完了を報告します。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7" eb="59">
      <t>ジョセイ</t>
    </rPh>
    <rPh sb="59" eb="61">
      <t>ジギョウ</t>
    </rPh>
    <rPh sb="62" eb="64">
      <t>コウジ</t>
    </rPh>
    <rPh sb="65" eb="67">
      <t>カンリョウ</t>
    </rPh>
    <rPh sb="68" eb="70">
      <t>ホウコク</t>
    </rPh>
    <phoneticPr fontId="16"/>
  </si>
  <si>
    <r>
      <t xml:space="preserve">東京都と公社が実施する事業について、重複申請はしていません。
</t>
    </r>
    <r>
      <rPr>
        <sz val="10"/>
        <color theme="1"/>
        <rFont val="游ゴシック"/>
        <family val="3"/>
        <charset val="128"/>
        <scheme val="minor"/>
      </rPr>
      <t>※災害にも強く健康にも資する断熱・太陽光住宅普及拡大事業、水素を活用したスマートエネルギーエリア形成推進事業（家庭部門）等</t>
    </r>
    <rPh sb="0" eb="3">
      <t>トウキョウト</t>
    </rPh>
    <rPh sb="4" eb="6">
      <t>コウシャ</t>
    </rPh>
    <rPh sb="7" eb="9">
      <t>ジッシ</t>
    </rPh>
    <rPh sb="11" eb="13">
      <t>ジギョウ</t>
    </rPh>
    <rPh sb="18" eb="22">
      <t>チョウフクシンセイ</t>
    </rPh>
    <rPh sb="91" eb="92">
      <t>ナド</t>
    </rPh>
    <phoneticPr fontId="3"/>
  </si>
  <si>
    <t>6　助成金の振込先に関する情報（建築主の口座情報）</t>
    <rPh sb="2" eb="5">
      <t>ジョセイキン</t>
    </rPh>
    <rPh sb="6" eb="8">
      <t>フリコミ</t>
    </rPh>
    <rPh sb="8" eb="9">
      <t>サキ</t>
    </rPh>
    <rPh sb="10" eb="11">
      <t>カン</t>
    </rPh>
    <rPh sb="13" eb="15">
      <t>ジョウホウ</t>
    </rPh>
    <rPh sb="16" eb="19">
      <t>ケンチクヌシ</t>
    </rPh>
    <rPh sb="20" eb="22">
      <t>コウザ</t>
    </rPh>
    <rPh sb="22" eb="24">
      <t>ジョウホウ</t>
    </rPh>
    <phoneticPr fontId="8"/>
  </si>
  <si>
    <r>
      <rPr>
        <sz val="11"/>
        <color theme="1"/>
        <rFont val="游ゴシック"/>
        <family val="3"/>
        <charset val="128"/>
        <scheme val="minor"/>
      </rPr>
      <t>口座名義</t>
    </r>
    <r>
      <rPr>
        <sz val="8"/>
        <color theme="1"/>
        <rFont val="游ゴシック"/>
        <family val="3"/>
        <charset val="128"/>
        <scheme val="minor"/>
      </rPr>
      <t xml:space="preserve">
（助成事業者本人）</t>
    </r>
    <rPh sb="0" eb="2">
      <t>コウザ</t>
    </rPh>
    <rPh sb="2" eb="4">
      <t>メイギ</t>
    </rPh>
    <rPh sb="6" eb="8">
      <t>ジョセイ</t>
    </rPh>
    <rPh sb="8" eb="10">
      <t>ジギョウ</t>
    </rPh>
    <rPh sb="10" eb="11">
      <t>シャ</t>
    </rPh>
    <rPh sb="11" eb="13">
      <t>ホンニン</t>
    </rPh>
    <phoneticPr fontId="8"/>
  </si>
  <si>
    <r>
      <t xml:space="preserve">口座番号
</t>
    </r>
    <r>
      <rPr>
        <sz val="11"/>
        <color theme="1"/>
        <rFont val="游ゴシック"/>
        <family val="3"/>
        <charset val="128"/>
        <scheme val="minor"/>
      </rPr>
      <t>（7桁）</t>
    </r>
    <rPh sb="0" eb="2">
      <t>コウザ</t>
    </rPh>
    <rPh sb="2" eb="4">
      <t>バンゴウ</t>
    </rPh>
    <rPh sb="7" eb="8">
      <t>ケタ</t>
    </rPh>
    <phoneticPr fontId="8"/>
  </si>
  <si>
    <r>
      <t>※口座番号と口座名義が</t>
    </r>
    <r>
      <rPr>
        <u/>
        <sz val="12"/>
        <color theme="1"/>
        <rFont val="游ゴシック"/>
        <family val="3"/>
        <charset val="128"/>
        <scheme val="minor"/>
      </rPr>
      <t>カタカナ</t>
    </r>
    <r>
      <rPr>
        <sz val="12"/>
        <color theme="1"/>
        <rFont val="游ゴシック"/>
        <family val="3"/>
        <charset val="128"/>
        <scheme val="minor"/>
      </rPr>
      <t>で確認できる書類（通帳の表紙裏面の写し等）を添付すること。</t>
    </r>
    <rPh sb="27" eb="29">
      <t>ヒョウシ</t>
    </rPh>
    <rPh sb="29" eb="31">
      <t>ウラメン</t>
    </rPh>
    <phoneticPr fontId="3"/>
  </si>
  <si>
    <t>※太陽光発電システム、蓄電池システム及びV2Hがリース等の場合には、リース等事業者に太陽光及び蓄電池及びV2Hに係る助成金が支払われます。リース等事業者の振込先に関する情報は第二面に記載してください。</t>
    <rPh sb="1" eb="4">
      <t>タイヨウコウ</t>
    </rPh>
    <rPh sb="4" eb="6">
      <t>ハツデン</t>
    </rPh>
    <rPh sb="11" eb="14">
      <t>チクデンチ</t>
    </rPh>
    <rPh sb="27" eb="28">
      <t>ナド</t>
    </rPh>
    <rPh sb="29" eb="31">
      <t>バアイ</t>
    </rPh>
    <rPh sb="37" eb="38">
      <t>ナド</t>
    </rPh>
    <rPh sb="38" eb="41">
      <t>ジギョウシャ</t>
    </rPh>
    <rPh sb="45" eb="46">
      <t>オヨ</t>
    </rPh>
    <rPh sb="47" eb="50">
      <t>チクデンチ</t>
    </rPh>
    <rPh sb="56" eb="57">
      <t>カカ</t>
    </rPh>
    <rPh sb="58" eb="60">
      <t>ジョセイ</t>
    </rPh>
    <rPh sb="60" eb="61">
      <t>キン</t>
    </rPh>
    <rPh sb="62" eb="64">
      <t>シハラ</t>
    </rPh>
    <rPh sb="72" eb="73">
      <t>ナド</t>
    </rPh>
    <rPh sb="73" eb="76">
      <t>ジギョウシャ</t>
    </rPh>
    <rPh sb="77" eb="79">
      <t>フリコミ</t>
    </rPh>
    <rPh sb="79" eb="80">
      <t>サキ</t>
    </rPh>
    <rPh sb="81" eb="82">
      <t>カン</t>
    </rPh>
    <rPh sb="84" eb="86">
      <t>ジョウホウ</t>
    </rPh>
    <rPh sb="87" eb="90">
      <t>ダイニメン</t>
    </rPh>
    <rPh sb="91" eb="93">
      <t>キサイ</t>
    </rPh>
    <phoneticPr fontId="3"/>
  </si>
  <si>
    <t>7-1　共同申請者情報</t>
    <rPh sb="4" eb="6">
      <t>キョウドウ</t>
    </rPh>
    <rPh sb="6" eb="9">
      <t>シンセイシャ</t>
    </rPh>
    <rPh sb="9" eb="11">
      <t>ジョウホウ</t>
    </rPh>
    <phoneticPr fontId="16"/>
  </si>
  <si>
    <r>
      <t>※口座番号と口座名義が</t>
    </r>
    <r>
      <rPr>
        <u/>
        <sz val="13"/>
        <color theme="1"/>
        <rFont val="游ゴシック"/>
        <family val="3"/>
        <charset val="128"/>
        <scheme val="minor"/>
      </rPr>
      <t>カタカナ</t>
    </r>
    <r>
      <rPr>
        <sz val="13"/>
        <color theme="1"/>
        <rFont val="游ゴシック"/>
        <family val="3"/>
        <charset val="128"/>
        <scheme val="minor"/>
      </rPr>
      <t>で確認できる書類（通帳の表紙裏面の写し等）を添付すること。</t>
    </r>
    <rPh sb="27" eb="29">
      <t>ヒョウシ</t>
    </rPh>
    <rPh sb="29" eb="31">
      <t>ウラメン</t>
    </rPh>
    <phoneticPr fontId="3"/>
  </si>
  <si>
    <t>7-2　共同申請者情報</t>
    <rPh sb="4" eb="6">
      <t>キョウドウ</t>
    </rPh>
    <rPh sb="6" eb="9">
      <t>シンセイシャ</t>
    </rPh>
    <rPh sb="9" eb="11">
      <t>ジョウホウ</t>
    </rPh>
    <phoneticPr fontId="16"/>
  </si>
  <si>
    <r>
      <t>令和5年</t>
    </r>
    <r>
      <rPr>
        <b/>
        <sz val="9"/>
        <color theme="1"/>
        <rFont val="游ゴシック"/>
        <family val="3"/>
        <charset val="128"/>
        <scheme val="minor"/>
      </rPr>
      <t>4月3日以降に交付申請を行った方用</t>
    </r>
    <phoneticPr fontId="3"/>
  </si>
  <si>
    <t>⑤助成対象となる蓄電池システムの
機器費（① ― ③― ④）</t>
    <rPh sb="1" eb="3">
      <t>ジョセイ</t>
    </rPh>
    <rPh sb="3" eb="5">
      <t>タイショウ</t>
    </rPh>
    <rPh sb="8" eb="11">
      <t>チクデンチ</t>
    </rPh>
    <rPh sb="17" eb="19">
      <t>キキ</t>
    </rPh>
    <rPh sb="19" eb="20">
      <t>ヒ</t>
    </rPh>
    <phoneticPr fontId="3"/>
  </si>
  <si>
    <t>⑥蓄電池システムの設置に係る
材料費及び工事費（助成対象）</t>
    <rPh sb="1" eb="4">
      <t>チクデンチ</t>
    </rPh>
    <rPh sb="9" eb="11">
      <t>セッチ</t>
    </rPh>
    <rPh sb="12" eb="13">
      <t>カカ</t>
    </rPh>
    <rPh sb="15" eb="18">
      <t>ザイリョウヒ</t>
    </rPh>
    <rPh sb="18" eb="19">
      <t>オヨ</t>
    </rPh>
    <rPh sb="20" eb="23">
      <t>コウジヒ</t>
    </rPh>
    <phoneticPr fontId="3"/>
  </si>
  <si>
    <t>⑦蓄電池システムの設置に係る
材料費及び工事費（助成対象外）※3</t>
    <rPh sb="1" eb="4">
      <t>チクデンチ</t>
    </rPh>
    <rPh sb="9" eb="11">
      <t>セッチ</t>
    </rPh>
    <rPh sb="12" eb="13">
      <t>カカ</t>
    </rPh>
    <rPh sb="15" eb="18">
      <t>ザイリョウヒ</t>
    </rPh>
    <rPh sb="18" eb="19">
      <t>オヨ</t>
    </rPh>
    <rPh sb="20" eb="23">
      <t>コウジヒ</t>
    </rPh>
    <phoneticPr fontId="3"/>
  </si>
  <si>
    <t>※2　太陽光発電システム及びV2Hに関する助成を併せて受ける場合で、ハイブリット型又はトライブリッド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及び「④内パワーコンディショナのみの金額（V2H分）」に記載してください。</t>
    <rPh sb="12" eb="13">
      <t>オヨ</t>
    </rPh>
    <rPh sb="24" eb="25">
      <t>アワ</t>
    </rPh>
    <rPh sb="41" eb="42">
      <t>マタ</t>
    </rPh>
    <rPh sb="50" eb="51">
      <t>ガタ</t>
    </rPh>
    <rPh sb="91" eb="94">
      <t>チクデンチ</t>
    </rPh>
    <rPh sb="94" eb="95">
      <t>ブン</t>
    </rPh>
    <rPh sb="98" eb="100">
      <t>イガイ</t>
    </rPh>
    <rPh sb="101" eb="103">
      <t>アンブン</t>
    </rPh>
    <rPh sb="105" eb="108">
      <t>チクデンチ</t>
    </rPh>
    <rPh sb="108" eb="110">
      <t>イガイ</t>
    </rPh>
    <rPh sb="111" eb="112">
      <t>カカ</t>
    </rPh>
    <rPh sb="125" eb="128">
      <t>キキヒ</t>
    </rPh>
    <rPh sb="156" eb="157">
      <t>オヨ</t>
    </rPh>
    <phoneticPr fontId="3"/>
  </si>
  <si>
    <t>※3　太陽光発電システム及びV2Hに関する助成を併せて受ける場合で、ハイブリット型又はトライブリッド型のパワーコンディショナーを使用する場合には、パワーコンディショナーに係る工事費等を蓄電池分とそれ以外で按分し、蓄電池以外に係るパワーコンディショナーの工事費等を、「蓄電池システムの設置に係る材料費及び工事費（助成対象外）」に記載してください。</t>
    <rPh sb="12" eb="13">
      <t>オヨ</t>
    </rPh>
    <rPh sb="24" eb="25">
      <t>アワ</t>
    </rPh>
    <rPh sb="87" eb="90">
      <t>コウジヒ</t>
    </rPh>
    <rPh sb="90" eb="91">
      <t>ナド</t>
    </rPh>
    <rPh sb="92" eb="95">
      <t>チクデンチ</t>
    </rPh>
    <rPh sb="95" eb="96">
      <t>ブン</t>
    </rPh>
    <rPh sb="99" eb="101">
      <t>イガイ</t>
    </rPh>
    <rPh sb="102" eb="104">
      <t>アンブン</t>
    </rPh>
    <rPh sb="106" eb="109">
      <t>チクデンチ</t>
    </rPh>
    <rPh sb="109" eb="111">
      <t>イガイ</t>
    </rPh>
    <rPh sb="112" eb="113">
      <t>カカ</t>
    </rPh>
    <rPh sb="126" eb="129">
      <t>コウジヒ</t>
    </rPh>
    <rPh sb="129" eb="130">
      <t>ナド</t>
    </rPh>
    <phoneticPr fontId="3"/>
  </si>
  <si>
    <r>
      <rPr>
        <u/>
        <sz val="11"/>
        <color theme="1"/>
        <rFont val="游ゴシック"/>
        <family val="3"/>
        <charset val="128"/>
        <scheme val="minor"/>
      </rPr>
      <t>集合住宅かつ陸屋根の住宅に太陽電池の架台を設置し、助成を受ける申請者</t>
    </r>
    <r>
      <rPr>
        <sz val="11"/>
        <color theme="1"/>
        <rFont val="游ゴシック"/>
        <family val="3"/>
        <charset val="128"/>
        <scheme val="minor"/>
      </rPr>
      <t>のみ提出してください。</t>
    </r>
    <rPh sb="0" eb="2">
      <t>シュウゴウ</t>
    </rPh>
    <rPh sb="2" eb="4">
      <t>ジュウタク</t>
    </rPh>
    <rPh sb="36" eb="38">
      <t>テイシュツ</t>
    </rPh>
    <phoneticPr fontId="3"/>
  </si>
  <si>
    <r>
      <t xml:space="preserve">（ア）発電出力合計値
</t>
    </r>
    <r>
      <rPr>
        <sz val="9"/>
        <color theme="1"/>
        <rFont val="游ゴシック"/>
        <family val="3"/>
        <charset val="128"/>
        <scheme val="minor"/>
      </rPr>
      <t>※ゼロエミ住宅設計確認書に記載の数値を
記入してください。</t>
    </r>
    <rPh sb="3" eb="7">
      <t>ハツデンシュツリョク</t>
    </rPh>
    <rPh sb="7" eb="10">
      <t>ゴウケイチ</t>
    </rPh>
    <rPh sb="16" eb="23">
      <t>ジュウタクセッケイカクニンショ</t>
    </rPh>
    <rPh sb="24" eb="26">
      <t>キサイ</t>
    </rPh>
    <rPh sb="27" eb="29">
      <t>スウチ</t>
    </rPh>
    <rPh sb="31" eb="33">
      <t>キニュウ</t>
    </rPh>
    <phoneticPr fontId="3"/>
  </si>
  <si>
    <r>
      <rPr>
        <b/>
        <sz val="9"/>
        <color theme="1"/>
        <rFont val="游ゴシック"/>
        <family val="3"/>
        <charset val="128"/>
        <scheme val="minor"/>
      </rPr>
      <t>令和5年4月3日以降に交付申請を行った方用</t>
    </r>
    <phoneticPr fontId="3"/>
  </si>
  <si>
    <t>①V2H機器費全額　※1</t>
    <rPh sb="4" eb="7">
      <t>キキヒ</t>
    </rPh>
    <rPh sb="7" eb="9">
      <t>ゼンガク</t>
    </rPh>
    <phoneticPr fontId="3"/>
  </si>
  <si>
    <t>③内パワーコンディショナのみの金額
（蓄電池分）※2</t>
    <rPh sb="1" eb="2">
      <t>ウチ</t>
    </rPh>
    <rPh sb="15" eb="17">
      <t>キンガク</t>
    </rPh>
    <rPh sb="19" eb="22">
      <t>チクデンチ</t>
    </rPh>
    <rPh sb="22" eb="23">
      <t>ブン</t>
    </rPh>
    <phoneticPr fontId="3"/>
  </si>
  <si>
    <t>④内パワーコンディショナのみの金額
（太陽光等分）※2</t>
    <rPh sb="1" eb="2">
      <t>ウチ</t>
    </rPh>
    <rPh sb="15" eb="17">
      <t>キンガク</t>
    </rPh>
    <rPh sb="19" eb="22">
      <t>タイヨウコウ</t>
    </rPh>
    <rPh sb="22" eb="23">
      <t>ナド</t>
    </rPh>
    <rPh sb="23" eb="24">
      <t>ブン</t>
    </rPh>
    <phoneticPr fontId="3"/>
  </si>
  <si>
    <t>⑦V2Hの設置に係る
材料費及び工事費（助成対象外）※3</t>
    <rPh sb="5" eb="7">
      <t>セッチ</t>
    </rPh>
    <rPh sb="8" eb="9">
      <t>カカ</t>
    </rPh>
    <rPh sb="11" eb="14">
      <t>ザイリョウヒ</t>
    </rPh>
    <rPh sb="14" eb="15">
      <t>オヨ</t>
    </rPh>
    <rPh sb="16" eb="19">
      <t>コウジヒ</t>
    </rPh>
    <phoneticPr fontId="3"/>
  </si>
  <si>
    <t>※2　太陽光発電システム及び蓄電池システムに関する助成を併せて受ける場合で、ハイブリット型又はトライブリッド型のパワーコンディショナーを使用する場合には、パワーコンディショナーに係る機器費をV2H分とそれ以外で按分し、V2H以外に係るパワーコンディショナーの機器費を、「③内パワーコンディショナのみの金額（蓄電池分）」及び「④内パワーコンディショナのみの金額（太陽光等分）」に記載してください。</t>
    <rPh sb="12" eb="13">
      <t>オヨ</t>
    </rPh>
    <rPh sb="14" eb="17">
      <t>チクデンチ</t>
    </rPh>
    <rPh sb="28" eb="29">
      <t>アワ</t>
    </rPh>
    <rPh sb="45" eb="46">
      <t>マタ</t>
    </rPh>
    <rPh sb="54" eb="55">
      <t>ガタ</t>
    </rPh>
    <rPh sb="98" eb="99">
      <t>ブン</t>
    </rPh>
    <rPh sb="102" eb="104">
      <t>イガイ</t>
    </rPh>
    <rPh sb="105" eb="107">
      <t>アンブン</t>
    </rPh>
    <rPh sb="112" eb="114">
      <t>イガイ</t>
    </rPh>
    <rPh sb="115" eb="116">
      <t>カカ</t>
    </rPh>
    <rPh sb="129" eb="132">
      <t>キキヒ</t>
    </rPh>
    <rPh sb="159" eb="160">
      <t>オヨ</t>
    </rPh>
    <phoneticPr fontId="3"/>
  </si>
  <si>
    <t>※3　太陽光発電システム及び蓄電池システムに関する助成を併せて受ける場合で、ハイブリット型又はトライブリッド型のパワーコンディショナーを使用する場合には、パワーコンディショナーに係る工事費等をV2H分とそれ以外で按分し、V2H以外に係るパワーコンディショナーの工事費等を、「V2Hの設置に係る材料費及び工事費（助成対象外）」に記載してください。</t>
    <rPh sb="28" eb="29">
      <t>アワ</t>
    </rPh>
    <rPh sb="91" eb="94">
      <t>コウジヒ</t>
    </rPh>
    <rPh sb="94" eb="95">
      <t>ナド</t>
    </rPh>
    <rPh sb="99" eb="100">
      <t>ブン</t>
    </rPh>
    <rPh sb="103" eb="105">
      <t>イガイ</t>
    </rPh>
    <rPh sb="106" eb="108">
      <t>アンブン</t>
    </rPh>
    <rPh sb="113" eb="115">
      <t>イガイ</t>
    </rPh>
    <rPh sb="116" eb="117">
      <t>カカ</t>
    </rPh>
    <rPh sb="130" eb="133">
      <t>コウジヒ</t>
    </rPh>
    <rPh sb="133" eb="134">
      <t>ナド</t>
    </rPh>
    <phoneticPr fontId="3"/>
  </si>
  <si>
    <t>当該周辺機器に係る申請金額</t>
    <phoneticPr fontId="3"/>
  </si>
  <si>
    <t>実績報告書にはこちらを記入→</t>
    <rPh sb="0" eb="5">
      <t>ジッセキホウコクショ</t>
    </rPh>
    <rPh sb="11" eb="13">
      <t>キニュウ</t>
    </rPh>
    <phoneticPr fontId="3"/>
  </si>
  <si>
    <t>V2H申請金額</t>
    <rPh sb="3" eb="5">
      <t>シンセイ</t>
    </rPh>
    <rPh sb="5" eb="7">
      <t>キンガク</t>
    </rPh>
    <phoneticPr fontId="3"/>
  </si>
  <si>
    <t>Ｇ　国等の補助額合計（E+F）</t>
    <phoneticPr fontId="3"/>
  </si>
  <si>
    <t>Ｃ　助成対象経費（A+B）</t>
    <phoneticPr fontId="3"/>
  </si>
  <si>
    <t>Ｆ　国等の補助額（設置工事費）</t>
    <phoneticPr fontId="3"/>
  </si>
  <si>
    <t>Ｂ　設置工事費</t>
    <phoneticPr fontId="3"/>
  </si>
  <si>
    <t>Ｅ　国等の補助額（本体購入費）</t>
    <phoneticPr fontId="3"/>
  </si>
  <si>
    <t>Ａ　機器本体購入費</t>
    <phoneticPr fontId="3"/>
  </si>
  <si>
    <t>※1　50kW未満の太陽光発電システム及び電気自動車等V2Hの設置と併せて導入、又は既に導入している場合</t>
    <rPh sb="7" eb="9">
      <t>ミマン</t>
    </rPh>
    <phoneticPr fontId="3"/>
  </si>
  <si>
    <t>V2H 該当無しの申請額</t>
    <rPh sb="4" eb="6">
      <t>ガイトウ</t>
    </rPh>
    <rPh sb="6" eb="7">
      <t>ナ</t>
    </rPh>
    <rPh sb="9" eb="12">
      <t>シンセイガク</t>
    </rPh>
    <phoneticPr fontId="3"/>
  </si>
  <si>
    <t>増額申請該当無しの場合→補助率1/2（上限50万円）</t>
    <rPh sb="0" eb="2">
      <t>ゾウガク</t>
    </rPh>
    <rPh sb="2" eb="4">
      <t>シンセイ</t>
    </rPh>
    <rPh sb="4" eb="6">
      <t>ガイトウ</t>
    </rPh>
    <rPh sb="6" eb="7">
      <t>ナ</t>
    </rPh>
    <rPh sb="9" eb="11">
      <t>バアイ</t>
    </rPh>
    <rPh sb="12" eb="14">
      <t>ホジョ</t>
    </rPh>
    <rPh sb="14" eb="15">
      <t>リツ</t>
    </rPh>
    <rPh sb="19" eb="21">
      <t>ジョウゲン</t>
    </rPh>
    <rPh sb="23" eb="24">
      <t>マン</t>
    </rPh>
    <rPh sb="24" eb="25">
      <t>エン</t>
    </rPh>
    <phoneticPr fontId="3"/>
  </si>
  <si>
    <t>V2H 該当有りの申請額</t>
    <rPh sb="4" eb="6">
      <t>ガイトウ</t>
    </rPh>
    <rPh sb="6" eb="7">
      <t>ア</t>
    </rPh>
    <rPh sb="9" eb="12">
      <t>シンセイガク</t>
    </rPh>
    <phoneticPr fontId="3"/>
  </si>
  <si>
    <t>増額申請該当有りの場合→補助率10/10（上限100万円）　※1</t>
    <rPh sb="0" eb="2">
      <t>ゾウガク</t>
    </rPh>
    <rPh sb="2" eb="4">
      <t>シンセイ</t>
    </rPh>
    <rPh sb="4" eb="6">
      <t>ガイトウ</t>
    </rPh>
    <rPh sb="6" eb="7">
      <t>ア</t>
    </rPh>
    <rPh sb="9" eb="11">
      <t>バアイ</t>
    </rPh>
    <rPh sb="12" eb="14">
      <t>ホジョ</t>
    </rPh>
    <rPh sb="14" eb="15">
      <t>リツ</t>
    </rPh>
    <rPh sb="21" eb="23">
      <t>ジョウゲン</t>
    </rPh>
    <rPh sb="26" eb="27">
      <t>マン</t>
    </rPh>
    <rPh sb="27" eb="28">
      <t>エン</t>
    </rPh>
    <phoneticPr fontId="3"/>
  </si>
  <si>
    <t>50kW未満の太陽光発電システム及び電気自動車等と併せて導入、又は既に導入している</t>
    <rPh sb="4" eb="6">
      <t>ミマン</t>
    </rPh>
    <rPh sb="7" eb="10">
      <t>タイヨウコウ</t>
    </rPh>
    <rPh sb="10" eb="12">
      <t>ハツデン</t>
    </rPh>
    <rPh sb="16" eb="17">
      <t>オヨ</t>
    </rPh>
    <rPh sb="18" eb="20">
      <t>デンキ</t>
    </rPh>
    <rPh sb="20" eb="23">
      <t>ジドウシャ</t>
    </rPh>
    <rPh sb="23" eb="24">
      <t>ナド</t>
    </rPh>
    <rPh sb="25" eb="26">
      <t>アワ</t>
    </rPh>
    <rPh sb="28" eb="30">
      <t>ドウニュウ</t>
    </rPh>
    <rPh sb="31" eb="32">
      <t>マタ</t>
    </rPh>
    <rPh sb="33" eb="34">
      <t>スデ</t>
    </rPh>
    <rPh sb="35" eb="37">
      <t>ドウニュウ</t>
    </rPh>
    <phoneticPr fontId="3"/>
  </si>
  <si>
    <t>③15,000,000円</t>
    <phoneticPr fontId="3"/>
  </si>
  <si>
    <t>　V2H申請金額</t>
    <rPh sb="4" eb="6">
      <t>シンセイ</t>
    </rPh>
    <rPh sb="6" eb="8">
      <t>キンガク</t>
    </rPh>
    <phoneticPr fontId="3"/>
  </si>
  <si>
    <t>③太陽光発電出力値×300,000円</t>
    <rPh sb="1" eb="6">
      <t>タイヨウコウハツデン</t>
    </rPh>
    <rPh sb="6" eb="8">
      <t>シュツリョク</t>
    </rPh>
    <rPh sb="8" eb="9">
      <t>アタイ</t>
    </rPh>
    <rPh sb="17" eb="18">
      <t>エン</t>
    </rPh>
    <phoneticPr fontId="3"/>
  </si>
  <si>
    <t>②蓄電容量×150,000円</t>
    <phoneticPr fontId="3"/>
  </si>
  <si>
    <t>①助成対象経費の3/4</t>
    <phoneticPr fontId="3"/>
  </si>
  <si>
    <t>4kW超</t>
    <phoneticPr fontId="3"/>
  </si>
  <si>
    <t>交付決定通知書に記載の助成金交付予定額</t>
    <rPh sb="0" eb="2">
      <t>コウフ</t>
    </rPh>
    <rPh sb="2" eb="4">
      <t>ケッテイ</t>
    </rPh>
    <rPh sb="4" eb="7">
      <t>ツウチショ</t>
    </rPh>
    <rPh sb="8" eb="10">
      <t>キサイ</t>
    </rPh>
    <rPh sb="11" eb="14">
      <t>ジョセイキン</t>
    </rPh>
    <rPh sb="14" eb="16">
      <t>コウフ</t>
    </rPh>
    <rPh sb="16" eb="18">
      <t>ヨテイ</t>
    </rPh>
    <rPh sb="18" eb="19">
      <t>ガク</t>
    </rPh>
    <phoneticPr fontId="3"/>
  </si>
  <si>
    <t>③1,200,000円</t>
    <phoneticPr fontId="3"/>
  </si>
  <si>
    <t>④V2H</t>
    <phoneticPr fontId="3"/>
  </si>
  <si>
    <t>4kW以下</t>
    <phoneticPr fontId="3"/>
  </si>
  <si>
    <t>申請金額</t>
    <rPh sb="0" eb="4">
      <t>シンセイキンガク</t>
    </rPh>
    <phoneticPr fontId="3"/>
  </si>
  <si>
    <t xml:space="preserve">  助成額（①～③のいずれか小さい額）</t>
    <phoneticPr fontId="3"/>
  </si>
  <si>
    <t>設置する太陽光発電システムの
出力値</t>
    <phoneticPr fontId="3"/>
  </si>
  <si>
    <t>設置する蓄電池システムの合計蓄電容量（戸当たり）が6.34kWh以上の場合</t>
    <phoneticPr fontId="3"/>
  </si>
  <si>
    <t>③950,000円</t>
    <phoneticPr fontId="3"/>
  </si>
  <si>
    <t>蓄電池システム申請金額</t>
    <rPh sb="0" eb="3">
      <t>チクデンチ</t>
    </rPh>
    <rPh sb="7" eb="9">
      <t>シンセイ</t>
    </rPh>
    <rPh sb="9" eb="11">
      <t>キンガク</t>
    </rPh>
    <phoneticPr fontId="3"/>
  </si>
  <si>
    <t>②蓄電容量×190,000円</t>
    <phoneticPr fontId="3"/>
  </si>
  <si>
    <t>助成対象経費合計</t>
    <rPh sb="0" eb="6">
      <t>ジョセイタイショウケイヒ</t>
    </rPh>
    <rPh sb="6" eb="8">
      <t>ゴウケイ</t>
    </rPh>
    <phoneticPr fontId="3"/>
  </si>
  <si>
    <t>蓄電容量</t>
    <rPh sb="0" eb="2">
      <t>チクデン</t>
    </rPh>
    <rPh sb="2" eb="4">
      <t>ヨウリョウ</t>
    </rPh>
    <phoneticPr fontId="3"/>
  </si>
  <si>
    <r>
      <rPr>
        <b/>
        <sz val="8"/>
        <rFont val="游ゴシック"/>
        <family val="3"/>
        <charset val="128"/>
        <scheme val="minor"/>
      </rPr>
      <t>ゼロエミ住宅認証書</t>
    </r>
    <r>
      <rPr>
        <sz val="8"/>
        <rFont val="游ゴシック"/>
        <family val="3"/>
        <charset val="128"/>
        <scheme val="minor"/>
      </rPr>
      <t>に記載の
太陽光発電出力値</t>
    </r>
    <rPh sb="4" eb="6">
      <t>ジュウタク</t>
    </rPh>
    <rPh sb="6" eb="9">
      <t>ニンショウショ</t>
    </rPh>
    <rPh sb="10" eb="12">
      <t>キサイ</t>
    </rPh>
    <phoneticPr fontId="3"/>
  </si>
  <si>
    <t>設置する蓄電池システムの合計蓄電容量（戸当たり）が6.34kWh未満の場合</t>
    <phoneticPr fontId="3"/>
  </si>
  <si>
    <t>※パワーコンディショナーがハイブリット等の場合、按分後の機器費を記入してください。</t>
    <rPh sb="19" eb="20">
      <t>ナド</t>
    </rPh>
    <rPh sb="21" eb="23">
      <t>バアイ</t>
    </rPh>
    <rPh sb="24" eb="27">
      <t>アンブンゴ</t>
    </rPh>
    <rPh sb="28" eb="31">
      <t>キキヒ</t>
    </rPh>
    <rPh sb="32" eb="34">
      <t>キニュウ</t>
    </rPh>
    <phoneticPr fontId="3"/>
  </si>
  <si>
    <t>蓄電池システムの設置に係る
材料費及び工事費（税抜）
（機器費を除く）</t>
    <rPh sb="0" eb="3">
      <t>チクデンチ</t>
    </rPh>
    <rPh sb="8" eb="10">
      <t>セッチ</t>
    </rPh>
    <rPh sb="11" eb="12">
      <t>カカ</t>
    </rPh>
    <rPh sb="14" eb="17">
      <t>ザイリョウヒ</t>
    </rPh>
    <rPh sb="17" eb="18">
      <t>オヨ</t>
    </rPh>
    <rPh sb="19" eb="22">
      <t>コウジヒ</t>
    </rPh>
    <rPh sb="28" eb="31">
      <t>キキヒ</t>
    </rPh>
    <rPh sb="32" eb="33">
      <t>ノゾ</t>
    </rPh>
    <phoneticPr fontId="3"/>
  </si>
  <si>
    <t>助成対象となる機器費（税抜）※</t>
    <rPh sb="0" eb="2">
      <t>ジョセイ</t>
    </rPh>
    <rPh sb="2" eb="4">
      <t>タイショウ</t>
    </rPh>
    <rPh sb="7" eb="10">
      <t>キキヒ</t>
    </rPh>
    <rPh sb="11" eb="13">
      <t>ゼイヌ</t>
    </rPh>
    <phoneticPr fontId="3"/>
  </si>
  <si>
    <t>購入金額（税抜）
（工事費等を除く機器費）</t>
    <rPh sb="0" eb="2">
      <t>コウニュウ</t>
    </rPh>
    <rPh sb="2" eb="4">
      <t>キンガク</t>
    </rPh>
    <rPh sb="5" eb="7">
      <t>ゼイヌ</t>
    </rPh>
    <rPh sb="10" eb="13">
      <t>コウジヒ</t>
    </rPh>
    <rPh sb="13" eb="14">
      <t>ナド</t>
    </rPh>
    <rPh sb="15" eb="16">
      <t>ノゾ</t>
    </rPh>
    <rPh sb="17" eb="20">
      <t>キキヒ</t>
    </rPh>
    <phoneticPr fontId="3"/>
  </si>
  <si>
    <r>
      <t xml:space="preserve">購入予定金額には1台分の購入金額を入力してください。
</t>
    </r>
    <r>
      <rPr>
        <sz val="9"/>
        <color rgb="FFFF0000"/>
        <rFont val="游ゴシック"/>
        <family val="3"/>
        <charset val="128"/>
        <scheme val="minor"/>
      </rPr>
      <t>蓄電容量には1台分の蓄電容量を入力してください。</t>
    </r>
    <rPh sb="0" eb="2">
      <t>コウニュウ</t>
    </rPh>
    <rPh sb="2" eb="4">
      <t>ヨテイ</t>
    </rPh>
    <rPh sb="4" eb="6">
      <t>キンガク</t>
    </rPh>
    <rPh sb="9" eb="11">
      <t>ダイブン</t>
    </rPh>
    <rPh sb="12" eb="14">
      <t>コウニュウ</t>
    </rPh>
    <rPh sb="14" eb="16">
      <t>キンガク</t>
    </rPh>
    <rPh sb="17" eb="19">
      <t>ニュウリョク</t>
    </rPh>
    <rPh sb="27" eb="29">
      <t>チクデン</t>
    </rPh>
    <rPh sb="29" eb="31">
      <t>ヨウリョウ</t>
    </rPh>
    <rPh sb="34" eb="36">
      <t>ダイブン</t>
    </rPh>
    <rPh sb="37" eb="39">
      <t>チクデン</t>
    </rPh>
    <rPh sb="39" eb="41">
      <t>ヨウリョウ</t>
    </rPh>
    <rPh sb="42" eb="44">
      <t>ニュウリョク</t>
    </rPh>
    <phoneticPr fontId="3"/>
  </si>
  <si>
    <t>　蓄電池システム申請金額</t>
    <rPh sb="1" eb="4">
      <t>チクデンチ</t>
    </rPh>
    <rPh sb="8" eb="10">
      <t>シンセイ</t>
    </rPh>
    <rPh sb="10" eb="12">
      <t>キンガク</t>
    </rPh>
    <phoneticPr fontId="3"/>
  </si>
  <si>
    <t>複数台設置の場合は計算シート別紙をご確認ください。</t>
    <rPh sb="0" eb="3">
      <t>フクスウダイ</t>
    </rPh>
    <rPh sb="3" eb="5">
      <t>セッチ</t>
    </rPh>
    <rPh sb="6" eb="8">
      <t>バアイ</t>
    </rPh>
    <rPh sb="9" eb="11">
      <t>ケイサン</t>
    </rPh>
    <rPh sb="14" eb="16">
      <t>ベッシ</t>
    </rPh>
    <rPh sb="18" eb="20">
      <t>カクニン</t>
    </rPh>
    <phoneticPr fontId="3"/>
  </si>
  <si>
    <t>③蓄電池システム</t>
    <phoneticPr fontId="3"/>
  </si>
  <si>
    <t>該当無し</t>
    <rPh sb="0" eb="2">
      <t>ガイトウ</t>
    </rPh>
    <rPh sb="2" eb="3">
      <t>ナ</t>
    </rPh>
    <phoneticPr fontId="3"/>
  </si>
  <si>
    <t>該当有り</t>
    <rPh sb="0" eb="2">
      <t>ガイトウ</t>
    </rPh>
    <rPh sb="2" eb="3">
      <t>ア</t>
    </rPh>
    <phoneticPr fontId="3"/>
  </si>
  <si>
    <t>太陽光発電システム合計申請金額</t>
    <rPh sb="0" eb="3">
      <t>タイヨウコウ</t>
    </rPh>
    <rPh sb="3" eb="5">
      <t>ハツデン</t>
    </rPh>
    <rPh sb="9" eb="11">
      <t>ゴウケイ</t>
    </rPh>
    <rPh sb="13" eb="15">
      <t>キンガク</t>
    </rPh>
    <phoneticPr fontId="3"/>
  </si>
  <si>
    <t xml:space="preserve">  20,000円/kW</t>
    <phoneticPr fontId="3"/>
  </si>
  <si>
    <t>当該周辺機器に係る太陽光発電システムの発電出力</t>
    <phoneticPr fontId="3"/>
  </si>
  <si>
    <t>機能性太陽光発電システム申請金額</t>
    <rPh sb="0" eb="3">
      <t>キノウセイ</t>
    </rPh>
    <rPh sb="3" eb="6">
      <t>タイヨウコウ</t>
    </rPh>
    <rPh sb="6" eb="8">
      <t>ハツデン</t>
    </rPh>
    <rPh sb="12" eb="14">
      <t>シンセイ</t>
    </rPh>
    <rPh sb="14" eb="16">
      <t>キンガク</t>
    </rPh>
    <phoneticPr fontId="3"/>
  </si>
  <si>
    <t xml:space="preserve">  20,000円/kW</t>
    <rPh sb="8" eb="9">
      <t>エン</t>
    </rPh>
    <phoneticPr fontId="3"/>
  </si>
  <si>
    <t>市場における付加価値がやや高く優れた機能性を有するPV製品</t>
    <phoneticPr fontId="3"/>
  </si>
  <si>
    <t xml:space="preserve">  50,000円/kW</t>
    <rPh sb="8" eb="9">
      <t>エン</t>
    </rPh>
    <phoneticPr fontId="3"/>
  </si>
  <si>
    <t>市場における付加価値が高く優れた機能性を有するPV製品</t>
    <phoneticPr fontId="3"/>
  </si>
  <si>
    <t>太陽電池の架台設置に係る工事費等（税抜）</t>
    <rPh sb="0" eb="2">
      <t>タイヨウ</t>
    </rPh>
    <rPh sb="2" eb="4">
      <t>デンチ</t>
    </rPh>
    <rPh sb="5" eb="7">
      <t>カダイ</t>
    </rPh>
    <rPh sb="7" eb="9">
      <t>セッチ</t>
    </rPh>
    <rPh sb="10" eb="11">
      <t>カカ</t>
    </rPh>
    <rPh sb="12" eb="14">
      <t>コウジ</t>
    </rPh>
    <rPh sb="14" eb="15">
      <t>ヒ</t>
    </rPh>
    <rPh sb="15" eb="16">
      <t>トウ</t>
    </rPh>
    <rPh sb="17" eb="19">
      <t>ゼイヌキ</t>
    </rPh>
    <phoneticPr fontId="3"/>
  </si>
  <si>
    <t>上限額</t>
    <phoneticPr fontId="3"/>
  </si>
  <si>
    <t>発電出力に乗じる額</t>
    <phoneticPr fontId="3"/>
  </si>
  <si>
    <t>機能性太陽光発電システム該当</t>
    <rPh sb="0" eb="2">
      <t>キノウ</t>
    </rPh>
    <rPh sb="2" eb="3">
      <t>セイ</t>
    </rPh>
    <rPh sb="3" eb="6">
      <t>タイヨウコウ</t>
    </rPh>
    <rPh sb="6" eb="8">
      <t>ハツデン</t>
    </rPh>
    <rPh sb="12" eb="14">
      <t>ガイトウ</t>
    </rPh>
    <phoneticPr fontId="3"/>
  </si>
  <si>
    <t>陸屋根に架台を設置該当有無</t>
    <rPh sb="0" eb="3">
      <t>リクヤネ</t>
    </rPh>
    <rPh sb="4" eb="6">
      <t>カダイ</t>
    </rPh>
    <rPh sb="7" eb="9">
      <t>セッチ</t>
    </rPh>
    <rPh sb="9" eb="11">
      <t>ガイトウ</t>
    </rPh>
    <rPh sb="11" eb="13">
      <t>ウム</t>
    </rPh>
    <phoneticPr fontId="3"/>
  </si>
  <si>
    <r>
      <rPr>
        <b/>
        <sz val="9"/>
        <rFont val="游ゴシック"/>
        <family val="3"/>
        <charset val="128"/>
        <scheme val="minor"/>
      </rPr>
      <t>陸屋根の集合住宅</t>
    </r>
    <r>
      <rPr>
        <sz val="9"/>
        <rFont val="游ゴシック"/>
        <family val="3"/>
        <charset val="128"/>
        <scheme val="minor"/>
      </rPr>
      <t>に架台を設置する場合は以下に記入してください。</t>
    </r>
    <rPh sb="0" eb="3">
      <t>リクヤネ</t>
    </rPh>
    <rPh sb="4" eb="8">
      <t>シュウゴウジュウタク</t>
    </rPh>
    <rPh sb="9" eb="11">
      <t>カダイ</t>
    </rPh>
    <rPh sb="12" eb="14">
      <t>セッチ</t>
    </rPh>
    <rPh sb="16" eb="18">
      <t>バアイ</t>
    </rPh>
    <rPh sb="19" eb="21">
      <t>イカ</t>
    </rPh>
    <rPh sb="22" eb="24">
      <t>キニュウ</t>
    </rPh>
    <phoneticPr fontId="3"/>
  </si>
  <si>
    <t>4,999,000円</t>
    <rPh sb="9" eb="10">
      <t>エン</t>
    </rPh>
    <phoneticPr fontId="3"/>
  </si>
  <si>
    <t>100,000円/kw</t>
    <rPh sb="7" eb="8">
      <t>エン</t>
    </rPh>
    <phoneticPr fontId="3"/>
  </si>
  <si>
    <t>オール電化以外の住宅</t>
    <rPh sb="3" eb="5">
      <t>デンカ</t>
    </rPh>
    <rPh sb="5" eb="7">
      <t>イガイ</t>
    </rPh>
    <rPh sb="8" eb="10">
      <t>ジュウタク</t>
    </rPh>
    <phoneticPr fontId="3"/>
  </si>
  <si>
    <t>【Ｃ】当該周辺機器に係る太陽光発電システムの発電出力
        （PV出力最適化）</t>
    <phoneticPr fontId="3"/>
  </si>
  <si>
    <t>5,498,000円</t>
    <rPh sb="9" eb="10">
      <t>エン</t>
    </rPh>
    <phoneticPr fontId="3"/>
  </si>
  <si>
    <t>110,000円/kw</t>
    <rPh sb="7" eb="8">
      <t>エン</t>
    </rPh>
    <phoneticPr fontId="3"/>
  </si>
  <si>
    <t>オール電化の住宅</t>
    <rPh sb="3" eb="5">
      <t>デンカ</t>
    </rPh>
    <rPh sb="6" eb="8">
      <t>ジュウタク</t>
    </rPh>
    <phoneticPr fontId="3"/>
  </si>
  <si>
    <t>3.6kw超50kw未満</t>
    <phoneticPr fontId="3"/>
  </si>
  <si>
    <t>　イ　市場における付加価値がやや高く優れた機能性を有するPV製品</t>
    <phoneticPr fontId="3"/>
  </si>
  <si>
    <t>360,000円</t>
    <rPh sb="7" eb="8">
      <t>エン</t>
    </rPh>
    <phoneticPr fontId="3"/>
  </si>
  <si>
    <t>120,000円/kw</t>
    <rPh sb="7" eb="8">
      <t>エン</t>
    </rPh>
    <phoneticPr fontId="3"/>
  </si>
  <si>
    <t>　ア　市場における付加価値が高く優れた機能性を有するPV製品</t>
    <phoneticPr fontId="3"/>
  </si>
  <si>
    <t>390,000円</t>
    <rPh sb="7" eb="8">
      <t>エン</t>
    </rPh>
    <phoneticPr fontId="3"/>
  </si>
  <si>
    <t>130,000円/kw</t>
    <rPh sb="7" eb="8">
      <t>エン</t>
    </rPh>
    <phoneticPr fontId="3"/>
  </si>
  <si>
    <t>3.6kw以下</t>
    <phoneticPr fontId="3"/>
  </si>
  <si>
    <r>
      <t>【Ｂ】発電出力合計のうち、</t>
    </r>
    <r>
      <rPr>
        <sz val="11"/>
        <color theme="1"/>
        <rFont val="游ゴシック"/>
        <family val="3"/>
        <charset val="128"/>
        <scheme val="minor"/>
      </rPr>
      <t>機能性PVに</t>
    </r>
    <r>
      <rPr>
        <u/>
        <sz val="11"/>
        <color theme="1"/>
        <rFont val="游ゴシック"/>
        <family val="3"/>
        <charset val="128"/>
        <scheme val="minor"/>
      </rPr>
      <t>該当する</t>
    </r>
    <r>
      <rPr>
        <sz val="11"/>
        <rFont val="游ゴシック"/>
        <family val="3"/>
        <charset val="128"/>
        <scheme val="minor"/>
      </rPr>
      <t>kW数</t>
    </r>
    <rPh sb="3" eb="5">
      <t>ハツデン</t>
    </rPh>
    <rPh sb="5" eb="7">
      <t>シュツリョク</t>
    </rPh>
    <rPh sb="7" eb="9">
      <t>ゴウケイ</t>
    </rPh>
    <rPh sb="13" eb="16">
      <t>キノウセイ</t>
    </rPh>
    <rPh sb="19" eb="21">
      <t>ガイトウ</t>
    </rPh>
    <rPh sb="25" eb="26">
      <t>スウ</t>
    </rPh>
    <phoneticPr fontId="3"/>
  </si>
  <si>
    <t>設置する住宅の種別</t>
    <phoneticPr fontId="3"/>
  </si>
  <si>
    <t>太陽光発電システムの発電出力</t>
    <phoneticPr fontId="3"/>
  </si>
  <si>
    <r>
      <t>【Ａ】発電出力合計のうち、</t>
    </r>
    <r>
      <rPr>
        <sz val="11"/>
        <color theme="1"/>
        <rFont val="游ゴシック"/>
        <family val="3"/>
        <charset val="128"/>
        <scheme val="minor"/>
      </rPr>
      <t>機能性PVに</t>
    </r>
    <r>
      <rPr>
        <u/>
        <sz val="11"/>
        <color theme="1"/>
        <rFont val="游ゴシック"/>
        <family val="3"/>
        <charset val="128"/>
        <scheme val="minor"/>
      </rPr>
      <t>該当しない</t>
    </r>
    <r>
      <rPr>
        <sz val="11"/>
        <rFont val="游ゴシック"/>
        <family val="3"/>
        <charset val="128"/>
        <scheme val="minor"/>
      </rPr>
      <t>kW数</t>
    </r>
    <rPh sb="3" eb="5">
      <t>ハツデン</t>
    </rPh>
    <rPh sb="5" eb="7">
      <t>シュツリョク</t>
    </rPh>
    <rPh sb="7" eb="9">
      <t>ゴウケイ</t>
    </rPh>
    <rPh sb="13" eb="16">
      <t>キノウセイ</t>
    </rPh>
    <rPh sb="19" eb="21">
      <t>ガイトウ</t>
    </rPh>
    <rPh sb="26" eb="27">
      <t>スウ</t>
    </rPh>
    <phoneticPr fontId="3"/>
  </si>
  <si>
    <t xml:space="preserve">  ※東京ゼロエミ住宅認証書に記載の発電出力数を記入
（A+Bの値と一致するよう記入すること）</t>
    <rPh sb="3" eb="5">
      <t>トウキョウ</t>
    </rPh>
    <rPh sb="11" eb="13">
      <t>ニンショウ</t>
    </rPh>
    <phoneticPr fontId="3"/>
  </si>
  <si>
    <t>発電出力値合計</t>
    <phoneticPr fontId="3"/>
  </si>
  <si>
    <t>オール電化の該当有無</t>
    <rPh sb="3" eb="5">
      <t>デンカ</t>
    </rPh>
    <rPh sb="6" eb="8">
      <t>ガイトウ</t>
    </rPh>
    <rPh sb="8" eb="10">
      <t>ウム</t>
    </rPh>
    <phoneticPr fontId="3"/>
  </si>
  <si>
    <r>
      <rPr>
        <b/>
        <sz val="9"/>
        <rFont val="游ゴシック"/>
        <family val="3"/>
        <charset val="128"/>
        <scheme val="minor"/>
      </rPr>
      <t>「東京ゼロエミ住宅認証書」</t>
    </r>
    <r>
      <rPr>
        <sz val="9"/>
        <rFont val="游ゴシック"/>
        <family val="3"/>
        <charset val="128"/>
        <scheme val="minor"/>
      </rPr>
      <t>に記載の数値等を以下に入力してください。</t>
    </r>
    <rPh sb="17" eb="19">
      <t>スウチ</t>
    </rPh>
    <rPh sb="19" eb="20">
      <t>ナド</t>
    </rPh>
    <rPh sb="21" eb="23">
      <t>イカ</t>
    </rPh>
    <rPh sb="24" eb="26">
      <t>ニュウリョク</t>
    </rPh>
    <phoneticPr fontId="3"/>
  </si>
  <si>
    <t>　太陽光発電システム申請金額</t>
    <rPh sb="1" eb="4">
      <t>タイヨウコウ</t>
    </rPh>
    <rPh sb="4" eb="6">
      <t>ハツデン</t>
    </rPh>
    <rPh sb="10" eb="12">
      <t>シンセイ</t>
    </rPh>
    <rPh sb="12" eb="14">
      <t>キンガク</t>
    </rPh>
    <phoneticPr fontId="3"/>
  </si>
  <si>
    <t>②太陽光発電システム</t>
    <rPh sb="1" eb="6">
      <t>タイヨウコウハツデン</t>
    </rPh>
    <phoneticPr fontId="3"/>
  </si>
  <si>
    <t>水準</t>
    <rPh sb="0" eb="2">
      <t>スイジュン</t>
    </rPh>
    <phoneticPr fontId="3"/>
  </si>
  <si>
    <t>×</t>
    <phoneticPr fontId="3"/>
  </si>
  <si>
    <t>戸</t>
    <rPh sb="0" eb="1">
      <t>コ</t>
    </rPh>
    <phoneticPr fontId="3"/>
  </si>
  <si>
    <t>集合住宅</t>
    <rPh sb="0" eb="2">
      <t>シュウゴウ</t>
    </rPh>
    <rPh sb="2" eb="4">
      <t>ジュウタク</t>
    </rPh>
    <phoneticPr fontId="3"/>
  </si>
  <si>
    <t>戸建住宅</t>
    <rPh sb="0" eb="2">
      <t>コダテ</t>
    </rPh>
    <rPh sb="2" eb="4">
      <t>ジュウタク</t>
    </rPh>
    <phoneticPr fontId="3"/>
  </si>
  <si>
    <r>
      <rPr>
        <b/>
        <sz val="9"/>
        <rFont val="游ゴシック"/>
        <family val="3"/>
        <charset val="128"/>
        <scheme val="minor"/>
      </rPr>
      <t>「東京ゼロエミ住宅認証書」</t>
    </r>
    <r>
      <rPr>
        <sz val="9"/>
        <rFont val="游ゴシック"/>
        <family val="3"/>
        <charset val="128"/>
        <scheme val="minor"/>
      </rPr>
      <t>に記載の水準をプルダウンより選択、若しくは入力してください。
集合住宅の場合は戸数を入力してください。</t>
    </r>
    <rPh sb="34" eb="36">
      <t>ニュウリョク</t>
    </rPh>
    <rPh sb="55" eb="57">
      <t>ニュウリョク</t>
    </rPh>
    <phoneticPr fontId="3"/>
  </si>
  <si>
    <t>住宅の適合水準及び申請金額</t>
    <rPh sb="0" eb="2">
      <t>ジュウタク</t>
    </rPh>
    <rPh sb="3" eb="5">
      <t>テキゴウ</t>
    </rPh>
    <rPh sb="5" eb="7">
      <t>スイジュン</t>
    </rPh>
    <rPh sb="7" eb="8">
      <t>オヨ</t>
    </rPh>
    <rPh sb="9" eb="11">
      <t>シンセイ</t>
    </rPh>
    <rPh sb="11" eb="13">
      <t>キンガク</t>
    </rPh>
    <phoneticPr fontId="3"/>
  </si>
  <si>
    <t>①住宅</t>
    <rPh sb="1" eb="3">
      <t>ジュウタク</t>
    </rPh>
    <phoneticPr fontId="3"/>
  </si>
  <si>
    <t>戸建1</t>
  </si>
  <si>
    <t>ゼロエミ住宅助成金額計算シート（提出不要）</t>
    <rPh sb="4" eb="6">
      <t>ジュウタク</t>
    </rPh>
    <rPh sb="6" eb="10">
      <t>ジョセイキンガク</t>
    </rPh>
    <rPh sb="10" eb="12">
      <t>ケイサン</t>
    </rPh>
    <rPh sb="16" eb="18">
      <t>テイシュツ</t>
    </rPh>
    <rPh sb="18" eb="20">
      <t>フヨウ</t>
    </rPh>
    <phoneticPr fontId="3"/>
  </si>
  <si>
    <t>・合計金額
・太陽光発電出力×30万円×設置住戸数</t>
    <rPh sb="1" eb="5">
      <t>ゴウケイキンガク</t>
    </rPh>
    <rPh sb="20" eb="25">
      <t>セッチジュウコスウ</t>
    </rPh>
    <phoneticPr fontId="3"/>
  </si>
  <si>
    <t>4kW超え</t>
    <phoneticPr fontId="3"/>
  </si>
  <si>
    <t>・合計金額
・120万円×設置住戸数</t>
    <rPh sb="1" eb="5">
      <t>ゴウケイキンガク</t>
    </rPh>
    <rPh sb="13" eb="15">
      <t>セッチ</t>
    </rPh>
    <rPh sb="15" eb="18">
      <t>ジュウコスウ</t>
    </rPh>
    <phoneticPr fontId="3"/>
  </si>
  <si>
    <t>算出金額</t>
    <rPh sb="0" eb="4">
      <t>サンシュツキンガク</t>
    </rPh>
    <phoneticPr fontId="3"/>
  </si>
  <si>
    <t>上限額（いずれか小さい額）</t>
    <rPh sb="0" eb="3">
      <t>ジョウゲンガク</t>
    </rPh>
    <rPh sb="8" eb="9">
      <t>チイ</t>
    </rPh>
    <rPh sb="11" eb="12">
      <t>ガク</t>
    </rPh>
    <phoneticPr fontId="3"/>
  </si>
  <si>
    <t>「設置する蓄電池システムの合計蓄電容量（戸当たり）が6.34kWh未満の場合」＆「設置する蓄電池システムの合計蓄電容量（戸当たり）が6.34kWh以上の場合」</t>
    <phoneticPr fontId="3"/>
  </si>
  <si>
    <t>【集合住宅における蓄電池システム申請金額の上限額】</t>
    <rPh sb="1" eb="3">
      <t>シュウゴウ</t>
    </rPh>
    <phoneticPr fontId="3"/>
  </si>
  <si>
    <t>・合計金額
・太陽光発電出力×30万円</t>
    <rPh sb="1" eb="5">
      <t>ゴウケイキンガク</t>
    </rPh>
    <phoneticPr fontId="3"/>
  </si>
  <si>
    <t>・合計金額
・120万円</t>
    <rPh sb="1" eb="5">
      <t>ゴウケイキンガク</t>
    </rPh>
    <phoneticPr fontId="3"/>
  </si>
  <si>
    <t>・合計金額
・95万円</t>
    <rPh sb="1" eb="3">
      <t>ゴウケイ</t>
    </rPh>
    <rPh sb="3" eb="5">
      <t>キンガク</t>
    </rPh>
    <rPh sb="9" eb="10">
      <t>マン</t>
    </rPh>
    <rPh sb="10" eb="11">
      <t>エン</t>
    </rPh>
    <phoneticPr fontId="3"/>
  </si>
  <si>
    <t>合計蓄電容量</t>
    <phoneticPr fontId="3"/>
  </si>
  <si>
    <t>【戸建住宅における蓄電池システム申請金額の上限額】</t>
    <phoneticPr fontId="3"/>
  </si>
  <si>
    <t>※1パワーコンディショナーがハイブリット等の場合、按分後の機器費を記入してください。</t>
    <phoneticPr fontId="3"/>
  </si>
  <si>
    <t>※蓄電池システムの単位住戸当たりの上限金額は、手引きに記載のとおりです。
※設置する蓄電池システムの合計蓄電容量は、単位住戸当たりです。必要に応じて申請金額を修正してください。</t>
    <rPh sb="1" eb="4">
      <t>チクデンチ</t>
    </rPh>
    <rPh sb="9" eb="11">
      <t>タンイ</t>
    </rPh>
    <rPh sb="11" eb="13">
      <t>ジュウコ</t>
    </rPh>
    <rPh sb="13" eb="14">
      <t>ア</t>
    </rPh>
    <rPh sb="17" eb="19">
      <t>ジョウゲン</t>
    </rPh>
    <rPh sb="19" eb="21">
      <t>キンガク</t>
    </rPh>
    <rPh sb="23" eb="25">
      <t>テビ</t>
    </rPh>
    <rPh sb="27" eb="29">
      <t>キサイ</t>
    </rPh>
    <rPh sb="68" eb="70">
      <t>ヒツヨウ</t>
    </rPh>
    <rPh sb="71" eb="72">
      <t>オウ</t>
    </rPh>
    <rPh sb="74" eb="76">
      <t>シンセイ</t>
    </rPh>
    <rPh sb="76" eb="78">
      <t>キンガク</t>
    </rPh>
    <rPh sb="79" eb="81">
      <t>シュウセイ</t>
    </rPh>
    <phoneticPr fontId="3"/>
  </si>
  <si>
    <t>助成対象経費合計</t>
  </si>
  <si>
    <t>設置する蓄電池システムの合計蓄電容量（戸当たり）が6.34kWh以上の場合</t>
    <rPh sb="0" eb="2">
      <t>セッチ</t>
    </rPh>
    <rPh sb="4" eb="7">
      <t>チクデンチ</t>
    </rPh>
    <rPh sb="12" eb="14">
      <t>ゴウケイ</t>
    </rPh>
    <rPh sb="14" eb="16">
      <t>チクデン</t>
    </rPh>
    <rPh sb="16" eb="18">
      <t>ヨウリョウ</t>
    </rPh>
    <rPh sb="19" eb="20">
      <t>ト</t>
    </rPh>
    <rPh sb="20" eb="21">
      <t>ア</t>
    </rPh>
    <rPh sb="32" eb="34">
      <t>イジョウ</t>
    </rPh>
    <rPh sb="35" eb="37">
      <t>バアイ</t>
    </rPh>
    <phoneticPr fontId="3"/>
  </si>
  <si>
    <t>設置する蓄電池システムの合計蓄電容量（戸当たり）が6.34kWh未満の場合</t>
    <rPh sb="0" eb="2">
      <t>セッチ</t>
    </rPh>
    <rPh sb="4" eb="7">
      <t>チクデンチ</t>
    </rPh>
    <rPh sb="12" eb="14">
      <t>ゴウケイ</t>
    </rPh>
    <rPh sb="14" eb="16">
      <t>チクデン</t>
    </rPh>
    <rPh sb="16" eb="18">
      <t>ヨウリョウ</t>
    </rPh>
    <rPh sb="19" eb="20">
      <t>ト</t>
    </rPh>
    <rPh sb="20" eb="21">
      <t>ア</t>
    </rPh>
    <rPh sb="32" eb="34">
      <t>ミマン</t>
    </rPh>
    <rPh sb="35" eb="37">
      <t>バアイ</t>
    </rPh>
    <phoneticPr fontId="3"/>
  </si>
  <si>
    <t>10台目</t>
    <rPh sb="2" eb="4">
      <t>ダイメ</t>
    </rPh>
    <phoneticPr fontId="3"/>
  </si>
  <si>
    <t>9台目</t>
    <rPh sb="1" eb="3">
      <t>ダイメ</t>
    </rPh>
    <phoneticPr fontId="3"/>
  </si>
  <si>
    <t>8台目</t>
    <rPh sb="1" eb="3">
      <t>ダイメ</t>
    </rPh>
    <phoneticPr fontId="3"/>
  </si>
  <si>
    <t>7台目</t>
    <rPh sb="1" eb="3">
      <t>ダイメ</t>
    </rPh>
    <phoneticPr fontId="3"/>
  </si>
  <si>
    <t>6台目</t>
    <rPh sb="1" eb="3">
      <t>ダイメ</t>
    </rPh>
    <phoneticPr fontId="3"/>
  </si>
  <si>
    <t>5台目</t>
    <rPh sb="1" eb="3">
      <t>ダイメ</t>
    </rPh>
    <phoneticPr fontId="3"/>
  </si>
  <si>
    <t>4台目</t>
    <rPh sb="1" eb="3">
      <t>ダイメ</t>
    </rPh>
    <phoneticPr fontId="3"/>
  </si>
  <si>
    <t>助成対象経費合計</t>
    <phoneticPr fontId="3"/>
  </si>
  <si>
    <t>3台目</t>
    <rPh sb="1" eb="3">
      <t>ダイメ</t>
    </rPh>
    <phoneticPr fontId="3"/>
  </si>
  <si>
    <t>2台目</t>
    <rPh sb="1" eb="3">
      <t>ダイメ</t>
    </rPh>
    <phoneticPr fontId="3"/>
  </si>
  <si>
    <t>1台目</t>
    <rPh sb="1" eb="3">
      <t>ダイメ</t>
    </rPh>
    <phoneticPr fontId="3"/>
  </si>
  <si>
    <t>蓄電池システム申請金額 内訳</t>
    <rPh sb="0" eb="3">
      <t>チクデンチ</t>
    </rPh>
    <rPh sb="7" eb="11">
      <t>シンセイキンガク</t>
    </rPh>
    <rPh sb="12" eb="14">
      <t>ウチワケ</t>
    </rPh>
    <phoneticPr fontId="3"/>
  </si>
  <si>
    <t>1住戸1台の使用の
場合の申請可能額</t>
    <rPh sb="1" eb="3">
      <t>ジュウコ</t>
    </rPh>
    <rPh sb="4" eb="5">
      <t>ダイ</t>
    </rPh>
    <rPh sb="6" eb="8">
      <t>シヨウ</t>
    </rPh>
    <rPh sb="10" eb="12">
      <t>バアイ</t>
    </rPh>
    <phoneticPr fontId="3"/>
  </si>
  <si>
    <t>蓄電池システムの設置に係る
材料費及び工事費</t>
    <phoneticPr fontId="3"/>
  </si>
  <si>
    <t>助成対象となる機器費（税抜）</t>
    <phoneticPr fontId="3"/>
  </si>
  <si>
    <t>購入予定金額（税抜）
(購入予定金額の内、
対象機器費のみ)</t>
    <rPh sb="0" eb="2">
      <t>コウニュウ</t>
    </rPh>
    <rPh sb="2" eb="4">
      <t>ヨテイ</t>
    </rPh>
    <rPh sb="4" eb="6">
      <t>キンガク</t>
    </rPh>
    <rPh sb="7" eb="9">
      <t>ゼイヌ</t>
    </rPh>
    <phoneticPr fontId="3"/>
  </si>
  <si>
    <t>蓄電池システムを2台以上設置する場合は、すべての機器を以下に入力してください。</t>
    <rPh sb="24" eb="26">
      <t>キキ</t>
    </rPh>
    <rPh sb="27" eb="29">
      <t>イカ</t>
    </rPh>
    <rPh sb="30" eb="32">
      <t>ニュウリョク</t>
    </rPh>
    <phoneticPr fontId="3"/>
  </si>
  <si>
    <t>設置台数合計</t>
    <rPh sb="0" eb="2">
      <t>セッチ</t>
    </rPh>
    <rPh sb="2" eb="4">
      <t>ダイスウ</t>
    </rPh>
    <rPh sb="4" eb="6">
      <t>ゴウケイ</t>
    </rPh>
    <phoneticPr fontId="3"/>
  </si>
  <si>
    <t>戸</t>
    <rPh sb="0" eb="1">
      <t>ト</t>
    </rPh>
    <phoneticPr fontId="3"/>
  </si>
  <si>
    <t>設置住戸数</t>
    <rPh sb="0" eb="2">
      <t>セッチ</t>
    </rPh>
    <rPh sb="2" eb="5">
      <t>ジュウコスウ</t>
    </rPh>
    <phoneticPr fontId="3"/>
  </si>
  <si>
    <t>太陽光発電出力</t>
    <rPh sb="0" eb="3">
      <t>タイヨウコウ</t>
    </rPh>
    <rPh sb="3" eb="5">
      <t>ハツデン</t>
    </rPh>
    <rPh sb="5" eb="7">
      <t>シュツリョク</t>
    </rPh>
    <phoneticPr fontId="3"/>
  </si>
  <si>
    <t>それぞれ1台ごとの金額、蓄電容量を入力してください。</t>
    <rPh sb="5" eb="6">
      <t>ダイ</t>
    </rPh>
    <rPh sb="9" eb="11">
      <t>キンガク</t>
    </rPh>
    <rPh sb="12" eb="14">
      <t>チクデン</t>
    </rPh>
    <rPh sb="14" eb="16">
      <t>ヨウリョウ</t>
    </rPh>
    <rPh sb="17" eb="19">
      <t>ニュウリョク</t>
    </rPh>
    <phoneticPr fontId="3"/>
  </si>
  <si>
    <t>計算シート別紙（提出不要）</t>
    <rPh sb="0" eb="2">
      <t>ケイサン</t>
    </rPh>
    <rPh sb="5" eb="7">
      <t>ベッシ</t>
    </rPh>
    <rPh sb="8" eb="10">
      <t>テイシュツ</t>
    </rPh>
    <rPh sb="10" eb="12">
      <t>フヨウ</t>
    </rPh>
    <phoneticPr fontId="3"/>
  </si>
  <si>
    <t>書類送付を
希望する住所</t>
    <rPh sb="0" eb="2">
      <t>ショルイ</t>
    </rPh>
    <rPh sb="2" eb="4">
      <t>ソウフ</t>
    </rPh>
    <rPh sb="6" eb="8">
      <t>キボウ</t>
    </rPh>
    <rPh sb="10" eb="12">
      <t>ジュウショ</t>
    </rPh>
    <phoneticPr fontId="3"/>
  </si>
  <si>
    <t>※交付申請時と変更がある場合は、確認できる書類を提出してください。（住民票、マイナンバーカード、運転免許証等）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</si>
</sst>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_ "/>
    <numFmt numFmtId="177" formatCode="[$-411]ggge&quot;年&quot;m&quot;月&quot;d&quot;日&quot;;@"/>
    <numFmt numFmtId="178" formatCode="#,##0_ ;[Red]\-#,##0\ "/>
    <numFmt numFmtId="179" formatCode="&quot;¥&quot;#,##0_);[Red]\(&quot;¥&quot;#,##0\)"/>
    <numFmt numFmtId="180" formatCode="#,##0_);[Red]\(#,##0\)"/>
    <numFmt numFmtId="181" formatCode="#,##0.00_ "/>
    <numFmt numFmtId="182" formatCode="0.00_ "/>
    <numFmt numFmtId="183" formatCode="0.00_);[Red]\(0.00\)"/>
  </numFmts>
  <fonts count="64" x14ac:knownFonts="1">
    <font>
      <sz val="11"/>
      <color theme="1"/>
      <name val="游ゴシック"/>
      <family val="2"/>
      <charset val="128"/>
      <scheme val="minor"/>
    </font>
    <font>
      <sz val="11"/>
      <color theme="1"/>
      <name val="游ゴシック"/>
      <family val="3"/>
      <charset val="128"/>
      <scheme val="minor"/>
    </font>
    <font>
      <sz val="10"/>
      <name val="游ゴシック"/>
      <family val="3"/>
      <charset val="128"/>
      <scheme val="minor"/>
    </font>
    <font>
      <sz val="6"/>
      <name val="游ゴシック"/>
      <family val="2"/>
      <charset val="128"/>
      <scheme val="minor"/>
    </font>
    <font>
      <sz val="11"/>
      <color indexed="8"/>
      <name val="ＭＳ Ｐゴシック"/>
      <family val="3"/>
      <charset val="128"/>
    </font>
    <font>
      <sz val="11"/>
      <color rgb="FF0070C0"/>
      <name val="游ゴシック"/>
      <family val="3"/>
      <charset val="128"/>
      <scheme val="minor"/>
    </font>
    <font>
      <sz val="11"/>
      <name val="游ゴシック"/>
      <family val="3"/>
      <charset val="128"/>
      <scheme val="minor"/>
    </font>
    <font>
      <sz val="12"/>
      <name val="游ゴシック"/>
      <family val="3"/>
      <charset val="128"/>
      <scheme val="minor"/>
    </font>
    <font>
      <sz val="6"/>
      <name val="游ゴシック"/>
      <family val="3"/>
      <charset val="128"/>
      <scheme val="minor"/>
    </font>
    <font>
      <b/>
      <sz val="12"/>
      <color rgb="FFFF0000"/>
      <name val="游ゴシック"/>
      <family val="3"/>
      <charset val="128"/>
      <scheme val="minor"/>
    </font>
    <font>
      <sz val="18"/>
      <name val="游ゴシック"/>
      <family val="3"/>
      <charset val="128"/>
      <scheme val="minor"/>
    </font>
    <font>
      <b/>
      <sz val="16"/>
      <color rgb="FFFF0000"/>
      <name val="游ゴシック"/>
      <family val="3"/>
      <charset val="128"/>
      <scheme val="minor"/>
    </font>
    <font>
      <sz val="16"/>
      <name val="游ゴシック"/>
      <family val="3"/>
      <charset val="128"/>
      <scheme val="minor"/>
    </font>
    <font>
      <sz val="9"/>
      <name val="游ゴシック"/>
      <family val="3"/>
      <charset val="128"/>
      <scheme val="minor"/>
    </font>
    <font>
      <sz val="20"/>
      <name val="游ゴシック"/>
      <family val="3"/>
      <charset val="128"/>
      <scheme val="minor"/>
    </font>
    <font>
      <b/>
      <sz val="10"/>
      <name val="游ゴシック"/>
      <family val="3"/>
      <charset val="128"/>
      <scheme val="minor"/>
    </font>
    <font>
      <sz val="6"/>
      <name val="ＭＳ Ｐゴシック"/>
      <family val="3"/>
      <charset val="128"/>
    </font>
    <font>
      <sz val="8"/>
      <name val="ＭＳ Ｐゴシック"/>
      <family val="3"/>
      <charset val="128"/>
    </font>
    <font>
      <b/>
      <sz val="12"/>
      <name val="游ゴシック"/>
      <family val="3"/>
      <charset val="128"/>
      <scheme val="minor"/>
    </font>
    <font>
      <sz val="11"/>
      <color theme="1"/>
      <name val="游ゴシック"/>
      <family val="2"/>
      <scheme val="minor"/>
    </font>
    <font>
      <sz val="11"/>
      <color theme="1"/>
      <name val="游ゴシック"/>
      <family val="2"/>
      <charset val="128"/>
      <scheme val="minor"/>
    </font>
    <font>
      <sz val="16"/>
      <color theme="1"/>
      <name val="游ゴシック"/>
      <family val="2"/>
      <charset val="128"/>
      <scheme val="minor"/>
    </font>
    <font>
      <sz val="11"/>
      <name val="ＭＳ Ｐゴシック"/>
      <family val="3"/>
      <charset val="128"/>
    </font>
    <font>
      <b/>
      <sz val="12"/>
      <color theme="1"/>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sz val="13"/>
      <color theme="1"/>
      <name val="游ゴシック"/>
      <family val="3"/>
      <charset val="128"/>
      <scheme val="minor"/>
    </font>
    <font>
      <sz val="11"/>
      <color rgb="FFFF0000"/>
      <name val="游ゴシック"/>
      <family val="2"/>
      <charset val="128"/>
      <scheme val="minor"/>
    </font>
    <font>
      <b/>
      <sz val="11"/>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9"/>
      <color rgb="FF000000"/>
      <name val="Meiryo UI"/>
      <family val="3"/>
      <charset val="128"/>
    </font>
    <font>
      <sz val="10"/>
      <color theme="1"/>
      <name val="游ゴシック"/>
      <family val="3"/>
      <charset val="128"/>
      <scheme val="minor"/>
    </font>
    <font>
      <b/>
      <sz val="10"/>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u/>
      <sz val="12"/>
      <color theme="1"/>
      <name val="游ゴシック"/>
      <family val="3"/>
      <charset val="128"/>
      <scheme val="minor"/>
    </font>
    <font>
      <sz val="14"/>
      <color theme="1"/>
      <name val="游ゴシック"/>
      <family val="3"/>
      <charset val="128"/>
      <scheme val="minor"/>
    </font>
    <font>
      <b/>
      <sz val="15"/>
      <color theme="1"/>
      <name val="游ゴシック"/>
      <family val="3"/>
      <charset val="128"/>
      <scheme val="minor"/>
    </font>
    <font>
      <b/>
      <sz val="13"/>
      <color theme="1"/>
      <name val="游ゴシック"/>
      <family val="3"/>
      <charset val="128"/>
      <scheme val="minor"/>
    </font>
    <font>
      <b/>
      <sz val="14"/>
      <color theme="1"/>
      <name val="游ゴシック"/>
      <family val="3"/>
      <charset val="128"/>
      <scheme val="minor"/>
    </font>
    <font>
      <u/>
      <sz val="13"/>
      <color theme="1"/>
      <name val="游ゴシック"/>
      <family val="3"/>
      <charset val="128"/>
      <scheme val="minor"/>
    </font>
    <font>
      <b/>
      <sz val="16"/>
      <color theme="1"/>
      <name val="游ゴシック"/>
      <family val="3"/>
      <charset val="128"/>
      <scheme val="minor"/>
    </font>
    <font>
      <b/>
      <sz val="9"/>
      <color theme="1"/>
      <name val="游ゴシック"/>
      <family val="2"/>
      <charset val="128"/>
      <scheme val="minor"/>
    </font>
    <font>
      <u/>
      <sz val="11"/>
      <color theme="1"/>
      <name val="游ゴシック"/>
      <family val="3"/>
      <charset val="128"/>
      <scheme val="minor"/>
    </font>
    <font>
      <b/>
      <sz val="12"/>
      <color theme="1"/>
      <name val="ＭＳ Ｐゴシック"/>
      <family val="3"/>
      <charset val="128"/>
    </font>
    <font>
      <b/>
      <sz val="12"/>
      <color theme="1"/>
      <name val="ＭＳ Ｐ明朝"/>
      <family val="1"/>
      <charset val="128"/>
    </font>
    <font>
      <sz val="11"/>
      <color theme="1"/>
      <name val="ＭＳ Ｐゴシック"/>
      <family val="3"/>
      <charset val="128"/>
    </font>
    <font>
      <b/>
      <sz val="18"/>
      <name val="游ゴシック"/>
      <family val="3"/>
      <charset val="128"/>
      <scheme val="minor"/>
    </font>
    <font>
      <sz val="9"/>
      <color rgb="FFFF0000"/>
      <name val="游ゴシック"/>
      <family val="3"/>
      <charset val="128"/>
      <scheme val="minor"/>
    </font>
    <font>
      <b/>
      <sz val="16"/>
      <name val="游ゴシック"/>
      <family val="3"/>
      <charset val="128"/>
      <scheme val="minor"/>
    </font>
    <font>
      <b/>
      <sz val="22"/>
      <name val="游ゴシック"/>
      <family val="3"/>
      <charset val="128"/>
      <scheme val="minor"/>
    </font>
    <font>
      <sz val="11"/>
      <color theme="0"/>
      <name val="游ゴシック"/>
      <family val="3"/>
      <charset val="128"/>
      <scheme val="minor"/>
    </font>
    <font>
      <sz val="8"/>
      <name val="游ゴシック"/>
      <family val="3"/>
      <charset val="128"/>
      <scheme val="minor"/>
    </font>
    <font>
      <b/>
      <sz val="8"/>
      <name val="游ゴシック"/>
      <family val="3"/>
      <charset val="128"/>
      <scheme val="minor"/>
    </font>
    <font>
      <b/>
      <sz val="11"/>
      <name val="游ゴシック"/>
      <family val="3"/>
      <charset val="128"/>
      <scheme val="minor"/>
    </font>
    <font>
      <b/>
      <sz val="14"/>
      <name val="游ゴシック"/>
      <family val="3"/>
      <charset val="128"/>
      <scheme val="minor"/>
    </font>
    <font>
      <b/>
      <sz val="8"/>
      <color rgb="FFFF0000"/>
      <name val="游ゴシック"/>
      <family val="3"/>
      <charset val="128"/>
      <scheme val="minor"/>
    </font>
    <font>
      <b/>
      <sz val="9"/>
      <name val="游ゴシック"/>
      <family val="3"/>
      <charset val="128"/>
      <scheme val="minor"/>
    </font>
    <font>
      <sz val="14"/>
      <name val="游ゴシック"/>
      <family val="3"/>
      <charset val="128"/>
      <scheme val="minor"/>
    </font>
    <font>
      <b/>
      <sz val="14"/>
      <color theme="0"/>
      <name val="游ゴシック"/>
      <family val="3"/>
      <charset val="128"/>
      <scheme val="minor"/>
    </font>
    <font>
      <sz val="9"/>
      <color theme="1"/>
      <name val="游ゴシック"/>
      <family val="2"/>
      <charset val="128"/>
      <scheme val="minor"/>
    </font>
    <font>
      <b/>
      <sz val="18"/>
      <color theme="0"/>
      <name val="游ゴシック"/>
      <family val="3"/>
      <charset val="128"/>
      <scheme val="minor"/>
    </font>
    <font>
      <b/>
      <sz val="10"/>
      <color rgb="FFFF0000"/>
      <name val="游ゴシック"/>
      <family val="3"/>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499984740745262"/>
        <bgColor indexed="64"/>
      </patternFill>
    </fill>
  </fills>
  <borders count="9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diagonal/>
    </border>
    <border>
      <left style="medium">
        <color indexed="64"/>
      </left>
      <right/>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bottom style="double">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dotted">
        <color indexed="64"/>
      </top>
      <bottom style="hair">
        <color indexed="64"/>
      </bottom>
      <diagonal/>
    </border>
    <border>
      <left/>
      <right/>
      <top style="dotted">
        <color indexed="64"/>
      </top>
      <bottom style="hair">
        <color indexed="64"/>
      </bottom>
      <diagonal/>
    </border>
    <border>
      <left style="dotted">
        <color indexed="64"/>
      </left>
      <right/>
      <top style="dotted">
        <color indexed="64"/>
      </top>
      <bottom style="hair">
        <color indexed="64"/>
      </bottom>
      <diagonal/>
    </border>
    <border>
      <left style="medium">
        <color indexed="64"/>
      </left>
      <right/>
      <top style="dotted">
        <color indexed="64"/>
      </top>
      <bottom style="hair">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dotted">
        <color indexed="64"/>
      </top>
      <bottom/>
      <diagonal/>
    </border>
    <border>
      <left/>
      <right style="dotted">
        <color indexed="64"/>
      </right>
      <top style="medium">
        <color indexed="64"/>
      </top>
      <bottom style="medium">
        <color indexed="64"/>
      </bottom>
      <diagonal/>
    </border>
    <border>
      <left style="dotted">
        <color indexed="64"/>
      </left>
      <right/>
      <top/>
      <bottom style="medium">
        <color indexed="64"/>
      </bottom>
      <diagonal/>
    </border>
    <border>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19" fillId="0" borderId="0"/>
    <xf numFmtId="38" fontId="20" fillId="0" borderId="0" applyFont="0" applyFill="0" applyBorder="0" applyAlignment="0" applyProtection="0">
      <alignment vertical="center"/>
    </xf>
    <xf numFmtId="0" fontId="22" fillId="0" borderId="0">
      <alignment vertical="center"/>
    </xf>
  </cellStyleXfs>
  <cellXfs count="919">
    <xf numFmtId="0" fontId="0" fillId="0" borderId="0" xfId="0">
      <alignment vertical="center"/>
    </xf>
    <xf numFmtId="0" fontId="2" fillId="0" borderId="0" xfId="1" applyFont="1" applyProtection="1">
      <alignment vertical="center"/>
      <protection hidden="1"/>
    </xf>
    <xf numFmtId="38" fontId="2" fillId="0" borderId="0" xfId="2" applyFont="1" applyFill="1" applyAlignment="1" applyProtection="1">
      <alignment vertical="center"/>
      <protection hidden="1"/>
    </xf>
    <xf numFmtId="0" fontId="2" fillId="0" borderId="0" xfId="1" applyFont="1" applyAlignment="1" applyProtection="1">
      <alignment horizontal="center" vertical="center"/>
      <protection hidden="1"/>
    </xf>
    <xf numFmtId="0" fontId="5" fillId="0" borderId="0" xfId="1" applyFont="1" applyAlignment="1" applyProtection="1">
      <alignment vertical="top" wrapText="1"/>
      <protection hidden="1"/>
    </xf>
    <xf numFmtId="0" fontId="5" fillId="0" borderId="0" xfId="1" applyFont="1" applyAlignment="1" applyProtection="1">
      <alignment vertical="top"/>
      <protection hidden="1"/>
    </xf>
    <xf numFmtId="0" fontId="7" fillId="0" borderId="0" xfId="1" applyFont="1" applyProtection="1">
      <alignment vertical="center"/>
      <protection hidden="1"/>
    </xf>
    <xf numFmtId="38" fontId="7" fillId="0" borderId="0" xfId="2" applyFont="1" applyFill="1" applyAlignment="1" applyProtection="1">
      <alignment vertical="center"/>
      <protection hidden="1"/>
    </xf>
    <xf numFmtId="0" fontId="7" fillId="0" borderId="0" xfId="1" applyFont="1" applyAlignment="1" applyProtection="1">
      <alignment horizontal="center" vertical="center" shrinkToFit="1"/>
      <protection locked="0" hidden="1"/>
    </xf>
    <xf numFmtId="0" fontId="7" fillId="0" borderId="0" xfId="1" applyFont="1" applyAlignment="1" applyProtection="1">
      <alignment horizontal="center" vertical="center" shrinkToFit="1"/>
      <protection hidden="1"/>
    </xf>
    <xf numFmtId="0" fontId="7" fillId="0" borderId="0" xfId="1" applyFont="1" applyAlignment="1" applyProtection="1">
      <alignment horizontal="center" vertical="center" wrapText="1" shrinkToFit="1"/>
      <protection hidden="1"/>
    </xf>
    <xf numFmtId="0" fontId="6" fillId="0" borderId="0" xfId="1" applyFont="1" applyProtection="1">
      <alignment vertical="center"/>
      <protection hidden="1"/>
    </xf>
    <xf numFmtId="0" fontId="13" fillId="0" borderId="0" xfId="1" applyFont="1" applyAlignment="1" applyProtection="1">
      <alignment horizontal="center" vertical="center" wrapText="1"/>
      <protection hidden="1"/>
    </xf>
    <xf numFmtId="0" fontId="7" fillId="0" borderId="0" xfId="1" applyFont="1" applyAlignment="1" applyProtection="1">
      <alignment vertical="center" wrapText="1"/>
      <protection hidden="1"/>
    </xf>
    <xf numFmtId="0" fontId="1" fillId="0" borderId="0" xfId="0" applyFont="1">
      <alignment vertical="center"/>
    </xf>
    <xf numFmtId="0" fontId="0" fillId="0" borderId="0" xfId="0" applyProtection="1">
      <alignment vertical="center"/>
      <protection locked="0"/>
    </xf>
    <xf numFmtId="0" fontId="21" fillId="0" borderId="0" xfId="0" applyFont="1" applyProtection="1">
      <alignment vertical="center"/>
      <protection locked="0"/>
    </xf>
    <xf numFmtId="0" fontId="0" fillId="7" borderId="0" xfId="0" applyFill="1">
      <alignment vertical="center"/>
    </xf>
    <xf numFmtId="176" fontId="0" fillId="0" borderId="0" xfId="0" applyNumberFormat="1">
      <alignment vertical="center"/>
    </xf>
    <xf numFmtId="0" fontId="12" fillId="0" borderId="0" xfId="1" applyFont="1" applyAlignment="1" applyProtection="1">
      <alignment horizontal="center" vertical="center"/>
      <protection hidden="1"/>
    </xf>
    <xf numFmtId="0" fontId="7" fillId="0" borderId="0" xfId="1" applyFont="1" applyAlignment="1" applyProtection="1">
      <alignment horizontal="center" vertical="center"/>
      <protection hidden="1"/>
    </xf>
    <xf numFmtId="0" fontId="2" fillId="0" borderId="0" xfId="1" applyFont="1" applyAlignment="1" applyProtection="1">
      <alignment horizontal="center" vertical="center"/>
      <protection hidden="1"/>
    </xf>
    <xf numFmtId="0" fontId="7" fillId="0" borderId="0" xfId="1" applyFont="1" applyAlignment="1" applyProtection="1">
      <alignment horizontal="center"/>
      <protection hidden="1"/>
    </xf>
    <xf numFmtId="0" fontId="7" fillId="0" borderId="0" xfId="1" applyFont="1" applyAlignment="1" applyProtection="1">
      <protection hidden="1"/>
    </xf>
    <xf numFmtId="0" fontId="18" fillId="0" borderId="0" xfId="1" applyFont="1" applyAlignment="1" applyProtection="1">
      <protection hidden="1"/>
    </xf>
    <xf numFmtId="38" fontId="7" fillId="0" borderId="0" xfId="2" applyFont="1" applyFill="1" applyAlignment="1" applyProtection="1">
      <protection hidden="1"/>
    </xf>
    <xf numFmtId="0" fontId="2" fillId="0" borderId="0" xfId="1" applyFont="1" applyAlignment="1" applyProtection="1">
      <protection hidden="1"/>
    </xf>
    <xf numFmtId="0" fontId="2" fillId="0" borderId="0" xfId="1" applyFont="1" applyAlignment="1" applyProtection="1">
      <alignment horizontal="center" vertical="center"/>
      <protection hidden="1"/>
    </xf>
    <xf numFmtId="0" fontId="27" fillId="0" borderId="0" xfId="0" applyFont="1">
      <alignment vertical="center"/>
    </xf>
    <xf numFmtId="0" fontId="25" fillId="0" borderId="0" xfId="0" applyFont="1">
      <alignment vertical="center"/>
    </xf>
    <xf numFmtId="0" fontId="21" fillId="0" borderId="0" xfId="0" applyFont="1" applyAlignment="1">
      <alignment horizontal="center" vertical="center"/>
    </xf>
    <xf numFmtId="0" fontId="24" fillId="0" borderId="0" xfId="1" applyFont="1" applyProtection="1">
      <alignment vertical="center"/>
      <protection hidden="1"/>
    </xf>
    <xf numFmtId="0" fontId="32" fillId="0" borderId="0" xfId="1" applyFont="1" applyProtection="1">
      <alignment vertical="center"/>
      <protection hidden="1"/>
    </xf>
    <xf numFmtId="0" fontId="24" fillId="0" borderId="0" xfId="1" applyFont="1" applyAlignment="1" applyProtection="1">
      <protection hidden="1"/>
    </xf>
    <xf numFmtId="0" fontId="23" fillId="0" borderId="0" xfId="1" applyFont="1" applyAlignment="1" applyProtection="1">
      <protection hidden="1"/>
    </xf>
    <xf numFmtId="0" fontId="24" fillId="0" borderId="0" xfId="1" applyFont="1" applyAlignment="1" applyProtection="1">
      <alignment horizontal="center"/>
      <protection hidden="1"/>
    </xf>
    <xf numFmtId="38" fontId="24" fillId="0" borderId="0" xfId="2" applyFont="1" applyFill="1" applyAlignment="1" applyProtection="1">
      <protection hidden="1"/>
    </xf>
    <xf numFmtId="0" fontId="32" fillId="0" borderId="0" xfId="1" applyFont="1" applyAlignment="1" applyProtection="1">
      <protection hidden="1"/>
    </xf>
    <xf numFmtId="0" fontId="24" fillId="0" borderId="9" xfId="1" applyFont="1" applyFill="1" applyBorder="1" applyProtection="1">
      <alignment vertical="center"/>
      <protection hidden="1"/>
    </xf>
    <xf numFmtId="0" fontId="24" fillId="0" borderId="8" xfId="1" applyFont="1" applyFill="1" applyBorder="1" applyProtection="1">
      <alignment vertical="center"/>
      <protection hidden="1"/>
    </xf>
    <xf numFmtId="0" fontId="24" fillId="0" borderId="9" xfId="1" applyFont="1" applyBorder="1" applyProtection="1">
      <alignment vertical="center"/>
      <protection hidden="1"/>
    </xf>
    <xf numFmtId="0" fontId="24" fillId="0" borderId="8" xfId="1" applyFont="1" applyBorder="1" applyProtection="1">
      <alignment vertical="center"/>
      <protection hidden="1"/>
    </xf>
    <xf numFmtId="0" fontId="24" fillId="0" borderId="0" xfId="1" applyFont="1" applyAlignment="1" applyProtection="1">
      <alignment horizontal="center" vertical="center"/>
      <protection hidden="1"/>
    </xf>
    <xf numFmtId="38" fontId="24" fillId="0" borderId="0" xfId="2" applyFont="1" applyFill="1" applyAlignment="1" applyProtection="1">
      <alignment vertical="center"/>
      <protection hidden="1"/>
    </xf>
    <xf numFmtId="38" fontId="24" fillId="0" borderId="0" xfId="2" applyFont="1" applyFill="1" applyBorder="1" applyAlignment="1" applyProtection="1">
      <alignment vertical="center"/>
      <protection hidden="1"/>
    </xf>
    <xf numFmtId="0" fontId="24" fillId="0" borderId="0" xfId="1" applyFont="1" applyAlignment="1" applyProtection="1">
      <alignment horizontal="right" vertical="center"/>
      <protection hidden="1"/>
    </xf>
    <xf numFmtId="0" fontId="1" fillId="0" borderId="0" xfId="1" applyFont="1" applyProtection="1">
      <alignment vertical="center"/>
      <protection hidden="1"/>
    </xf>
    <xf numFmtId="0" fontId="32" fillId="0" borderId="0" xfId="1" applyFont="1" applyAlignment="1" applyProtection="1">
      <alignment vertical="top"/>
      <protection hidden="1"/>
    </xf>
    <xf numFmtId="0" fontId="26" fillId="0" borderId="0" xfId="1" applyFont="1" applyProtection="1">
      <alignment vertical="center"/>
      <protection hidden="1"/>
    </xf>
    <xf numFmtId="0" fontId="36" fillId="0" borderId="0" xfId="1" applyFont="1" applyProtection="1">
      <alignment vertical="center"/>
      <protection hidden="1"/>
    </xf>
    <xf numFmtId="0" fontId="36" fillId="0" borderId="0" xfId="1" applyFont="1" applyAlignment="1" applyProtection="1">
      <alignment horizontal="right" vertical="center"/>
      <protection hidden="1"/>
    </xf>
    <xf numFmtId="0" fontId="24" fillId="0" borderId="9" xfId="1" applyFont="1" applyBorder="1" applyProtection="1">
      <alignment vertical="center"/>
      <protection locked="0" hidden="1"/>
    </xf>
    <xf numFmtId="0" fontId="36" fillId="0" borderId="0" xfId="1" applyFont="1" applyAlignment="1" applyProtection="1">
      <alignment horizontal="center" vertical="center"/>
      <protection hidden="1"/>
    </xf>
    <xf numFmtId="0" fontId="23" fillId="0" borderId="0" xfId="1" applyFont="1" applyProtection="1">
      <alignment vertical="center"/>
      <protection hidden="1"/>
    </xf>
    <xf numFmtId="0" fontId="32" fillId="0" borderId="0" xfId="1" applyFont="1" applyAlignment="1" applyProtection="1">
      <alignment horizontal="center" vertical="center"/>
      <protection hidden="1"/>
    </xf>
    <xf numFmtId="0" fontId="38" fillId="0" borderId="0" xfId="1" applyFont="1" applyAlignment="1" applyProtection="1">
      <alignment horizontal="center" vertical="center"/>
      <protection hidden="1"/>
    </xf>
    <xf numFmtId="0" fontId="26" fillId="0" borderId="0" xfId="1" applyFont="1" applyAlignment="1" applyProtection="1">
      <alignment vertical="center" wrapText="1" shrinkToFit="1"/>
      <protection hidden="1"/>
    </xf>
    <xf numFmtId="0" fontId="1" fillId="0" borderId="0" xfId="1" applyFont="1" applyAlignment="1" applyProtection="1">
      <alignment vertical="center" wrapText="1"/>
      <protection hidden="1"/>
    </xf>
    <xf numFmtId="0" fontId="24" fillId="0" borderId="0" xfId="1" applyFont="1" applyAlignment="1" applyProtection="1">
      <alignment vertical="center" wrapText="1" shrinkToFit="1"/>
      <protection hidden="1"/>
    </xf>
    <xf numFmtId="0" fontId="24" fillId="0" borderId="0" xfId="1" applyFont="1" applyAlignment="1" applyProtection="1">
      <alignment horizontal="left" vertical="center"/>
      <protection hidden="1"/>
    </xf>
    <xf numFmtId="38" fontId="32" fillId="0" borderId="0" xfId="2" applyFont="1" applyFill="1" applyAlignment="1" applyProtection="1">
      <alignment vertical="center"/>
      <protection hidden="1"/>
    </xf>
    <xf numFmtId="0" fontId="24" fillId="0" borderId="0" xfId="1" applyFont="1" applyAlignment="1" applyProtection="1">
      <alignment vertical="center" wrapText="1"/>
      <protection hidden="1"/>
    </xf>
    <xf numFmtId="0" fontId="24" fillId="0" borderId="0" xfId="1" applyFont="1" applyAlignment="1" applyProtection="1">
      <alignment horizontal="distributed" vertical="center"/>
      <protection hidden="1"/>
    </xf>
    <xf numFmtId="49" fontId="24" fillId="0" borderId="0" xfId="1" applyNumberFormat="1" applyFont="1" applyAlignment="1" applyProtection="1">
      <alignment horizontal="left" vertical="center"/>
      <protection hidden="1"/>
    </xf>
    <xf numFmtId="0" fontId="39" fillId="0" borderId="0" xfId="1" applyFont="1" applyProtection="1">
      <alignment vertical="center"/>
      <protection hidden="1"/>
    </xf>
    <xf numFmtId="0" fontId="26" fillId="0" borderId="0" xfId="1" applyFont="1" applyAlignment="1" applyProtection="1">
      <alignment vertical="center" wrapText="1"/>
      <protection hidden="1"/>
    </xf>
    <xf numFmtId="176" fontId="24" fillId="0" borderId="0" xfId="1" applyNumberFormat="1" applyFont="1" applyAlignment="1" applyProtection="1">
      <alignment horizontal="center" vertical="center"/>
      <protection hidden="1"/>
    </xf>
    <xf numFmtId="178" fontId="24" fillId="0" borderId="0" xfId="1" applyNumberFormat="1" applyFont="1" applyAlignment="1" applyProtection="1">
      <alignment horizontal="left" vertical="center" wrapText="1"/>
      <protection hidden="1"/>
    </xf>
    <xf numFmtId="0" fontId="37" fillId="0" borderId="0" xfId="3" applyFont="1" applyAlignment="1">
      <alignment vertical="center"/>
    </xf>
    <xf numFmtId="0" fontId="26" fillId="0" borderId="0" xfId="3" applyFont="1" applyAlignment="1">
      <alignment vertical="center"/>
    </xf>
    <xf numFmtId="0" fontId="32" fillId="0" borderId="0" xfId="0" applyFont="1" applyProtection="1">
      <alignment vertical="center"/>
      <protection hidden="1"/>
    </xf>
    <xf numFmtId="49" fontId="26" fillId="0" borderId="34" xfId="1" applyNumberFormat="1" applyFont="1" applyBorder="1" applyProtection="1">
      <alignment vertical="center"/>
      <protection hidden="1"/>
    </xf>
    <xf numFmtId="0" fontId="37" fillId="0" borderId="0" xfId="1" applyFont="1" applyBorder="1" applyAlignment="1" applyProtection="1">
      <alignment vertical="center" shrinkToFit="1"/>
      <protection hidden="1"/>
    </xf>
    <xf numFmtId="0" fontId="32" fillId="0" borderId="0" xfId="1" applyFont="1" applyBorder="1" applyProtection="1">
      <alignment vertical="center"/>
      <protection hidden="1"/>
    </xf>
    <xf numFmtId="0" fontId="24" fillId="0" borderId="43" xfId="1" applyFont="1" applyBorder="1" applyAlignment="1" applyProtection="1">
      <alignment horizontal="left" vertical="center"/>
      <protection hidden="1"/>
    </xf>
    <xf numFmtId="0" fontId="24" fillId="0" borderId="0" xfId="1" applyFont="1" applyBorder="1" applyAlignment="1" applyProtection="1">
      <alignment horizontal="left" vertical="center"/>
      <protection hidden="1"/>
    </xf>
    <xf numFmtId="38" fontId="32" fillId="0" borderId="0" xfId="2" applyFont="1" applyFill="1" applyBorder="1" applyAlignment="1" applyProtection="1">
      <alignment vertical="center"/>
      <protection hidden="1"/>
    </xf>
    <xf numFmtId="0" fontId="24" fillId="0" borderId="0" xfId="1" applyFont="1" applyBorder="1" applyAlignment="1" applyProtection="1">
      <alignment horizontal="left" vertical="center" wrapText="1"/>
      <protection hidden="1"/>
    </xf>
    <xf numFmtId="0" fontId="24" fillId="0" borderId="0" xfId="1" applyFont="1" applyBorder="1" applyAlignment="1" applyProtection="1">
      <alignment vertical="center" wrapText="1"/>
      <protection hidden="1"/>
    </xf>
    <xf numFmtId="0" fontId="24" fillId="0" borderId="0" xfId="1" applyFont="1" applyBorder="1" applyProtection="1">
      <alignment vertical="center"/>
      <protection hidden="1"/>
    </xf>
    <xf numFmtId="0" fontId="24" fillId="0" borderId="0" xfId="1" applyFont="1" applyBorder="1" applyAlignment="1" applyProtection="1">
      <alignment horizontal="distributed" vertical="center"/>
      <protection hidden="1"/>
    </xf>
    <xf numFmtId="49" fontId="24" fillId="0" borderId="0" xfId="1" applyNumberFormat="1" applyFont="1" applyBorder="1" applyAlignment="1" applyProtection="1">
      <alignment horizontal="left" vertical="center"/>
      <protection hidden="1"/>
    </xf>
    <xf numFmtId="0" fontId="24" fillId="0" borderId="0" xfId="1" applyFont="1" applyBorder="1" applyAlignment="1" applyProtection="1">
      <alignment horizontal="center" vertical="center"/>
      <protection hidden="1"/>
    </xf>
    <xf numFmtId="0" fontId="24" fillId="0" borderId="42" xfId="1" applyFont="1" applyBorder="1" applyAlignment="1" applyProtection="1">
      <alignment horizontal="center" vertical="center"/>
      <protection hidden="1"/>
    </xf>
    <xf numFmtId="0" fontId="37" fillId="0" borderId="0" xfId="1" applyFont="1" applyProtection="1">
      <alignment vertical="center"/>
      <protection hidden="1"/>
    </xf>
    <xf numFmtId="49" fontId="26" fillId="0" borderId="5" xfId="1" applyNumberFormat="1" applyFont="1" applyBorder="1" applyProtection="1">
      <alignment vertical="center"/>
      <protection hidden="1"/>
    </xf>
    <xf numFmtId="178" fontId="42" fillId="0" borderId="0" xfId="1" applyNumberFormat="1" applyFont="1" applyAlignment="1" applyProtection="1">
      <alignment horizontal="center" vertical="center"/>
      <protection hidden="1"/>
    </xf>
    <xf numFmtId="0" fontId="37" fillId="0" borderId="0" xfId="3" applyFont="1" applyAlignment="1">
      <alignment horizontal="center" vertical="center"/>
    </xf>
    <xf numFmtId="0" fontId="37" fillId="0" borderId="0" xfId="3" applyFont="1" applyAlignment="1">
      <alignment horizontal="left" vertical="center" indent="1"/>
    </xf>
    <xf numFmtId="0" fontId="37" fillId="0" borderId="0" xfId="3" applyFont="1"/>
    <xf numFmtId="0" fontId="24" fillId="0" borderId="0" xfId="1" applyFont="1" applyAlignment="1" applyProtection="1">
      <alignment horizontal="right"/>
      <protection hidden="1"/>
    </xf>
    <xf numFmtId="0" fontId="0" fillId="0" borderId="0" xfId="0" applyFont="1">
      <alignment vertical="center"/>
    </xf>
    <xf numFmtId="0" fontId="1" fillId="0" borderId="25" xfId="0" applyFont="1" applyBorder="1">
      <alignment vertical="center"/>
    </xf>
    <xf numFmtId="0" fontId="1" fillId="0" borderId="20" xfId="0" applyFont="1" applyBorder="1">
      <alignment vertical="center"/>
    </xf>
    <xf numFmtId="0" fontId="1" fillId="0" borderId="66" xfId="0" applyFont="1" applyBorder="1">
      <alignment vertical="center"/>
    </xf>
    <xf numFmtId="0" fontId="1" fillId="0" borderId="19" xfId="0" applyFont="1" applyBorder="1">
      <alignment vertical="center"/>
    </xf>
    <xf numFmtId="0" fontId="1" fillId="0" borderId="29" xfId="0" applyFont="1" applyBorder="1">
      <alignment vertical="center"/>
    </xf>
    <xf numFmtId="0" fontId="1" fillId="0" borderId="0" xfId="0" applyFont="1" applyProtection="1">
      <alignment vertical="center"/>
      <protection locked="0"/>
    </xf>
    <xf numFmtId="0" fontId="1" fillId="0" borderId="29" xfId="0" applyFont="1" applyBorder="1" applyProtection="1">
      <alignment vertical="center"/>
      <protection locked="0"/>
    </xf>
    <xf numFmtId="0" fontId="1" fillId="0" borderId="8" xfId="0" applyFont="1" applyBorder="1" applyProtection="1">
      <alignment vertical="center"/>
      <protection locked="0"/>
    </xf>
    <xf numFmtId="0" fontId="1" fillId="0" borderId="10" xfId="0" applyFont="1" applyBorder="1" applyAlignment="1">
      <alignment horizontal="right" vertical="center"/>
    </xf>
    <xf numFmtId="180" fontId="1" fillId="0" borderId="8" xfId="0" applyNumberFormat="1" applyFont="1" applyBorder="1" applyProtection="1">
      <alignment vertical="center"/>
      <protection locked="0"/>
    </xf>
    <xf numFmtId="180" fontId="1" fillId="0" borderId="10" xfId="0" applyNumberFormat="1" applyFont="1" applyBorder="1" applyAlignment="1" applyProtection="1">
      <alignment horizontal="right" vertical="center"/>
      <protection locked="0"/>
    </xf>
    <xf numFmtId="0" fontId="0" fillId="0" borderId="0" xfId="0" applyFont="1" applyProtection="1">
      <alignment vertical="center"/>
      <protection locked="0"/>
    </xf>
    <xf numFmtId="0" fontId="0" fillId="0" borderId="0" xfId="0" applyFont="1" applyAlignment="1" applyProtection="1">
      <alignment horizontal="left" vertical="center"/>
      <protection locked="0"/>
    </xf>
    <xf numFmtId="0" fontId="0" fillId="0" borderId="0" xfId="0" applyFont="1" applyAlignment="1" applyProtection="1">
      <alignment horizontal="center" vertical="center"/>
      <protection locked="0"/>
    </xf>
    <xf numFmtId="0" fontId="45" fillId="0" borderId="0" xfId="5" applyFont="1">
      <alignment vertical="center"/>
    </xf>
    <xf numFmtId="0" fontId="23" fillId="0" borderId="0" xfId="5" applyFont="1">
      <alignment vertical="center"/>
    </xf>
    <xf numFmtId="0" fontId="46" fillId="0" borderId="0" xfId="5" applyFont="1" applyAlignment="1">
      <alignment horizontal="left" vertical="center" wrapText="1"/>
    </xf>
    <xf numFmtId="176" fontId="1" fillId="0" borderId="8" xfId="5" applyNumberFormat="1" applyFont="1" applyBorder="1" applyAlignment="1">
      <alignment vertical="center" wrapText="1"/>
    </xf>
    <xf numFmtId="0" fontId="47" fillId="0" borderId="0" xfId="5" applyFont="1">
      <alignment vertical="center"/>
    </xf>
    <xf numFmtId="0" fontId="1" fillId="0" borderId="28" xfId="5" applyFont="1" applyBorder="1" applyAlignment="1">
      <alignment horizontal="left" vertical="center"/>
    </xf>
    <xf numFmtId="0" fontId="35" fillId="0" borderId="0" xfId="0" applyFont="1" applyAlignment="1" applyProtection="1">
      <alignment horizontal="left" vertical="center" wrapText="1"/>
      <protection locked="0"/>
    </xf>
    <xf numFmtId="176" fontId="35" fillId="0" borderId="0" xfId="0"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4" fillId="0" borderId="0" xfId="0" applyFont="1" applyProtection="1">
      <alignment vertical="center"/>
      <protection locked="0"/>
    </xf>
    <xf numFmtId="0" fontId="34" fillId="0" borderId="29" xfId="0" applyFont="1" applyBorder="1" applyProtection="1">
      <alignment vertical="center"/>
      <protection locked="0"/>
    </xf>
    <xf numFmtId="0" fontId="6" fillId="0" borderId="0" xfId="0" applyFont="1" applyProtection="1">
      <alignment vertical="center"/>
      <protection hidden="1"/>
    </xf>
    <xf numFmtId="0" fontId="13" fillId="0" borderId="0" xfId="0" applyFont="1" applyProtection="1">
      <alignment vertical="center"/>
      <protection hidden="1"/>
    </xf>
    <xf numFmtId="176" fontId="6" fillId="0" borderId="19" xfId="0" applyNumberFormat="1" applyFont="1" applyBorder="1" applyProtection="1">
      <alignment vertical="center"/>
      <protection hidden="1"/>
    </xf>
    <xf numFmtId="0" fontId="11" fillId="0" borderId="0" xfId="0" applyFont="1" applyBorder="1" applyProtection="1">
      <alignment vertical="center"/>
      <protection hidden="1"/>
    </xf>
    <xf numFmtId="0" fontId="7" fillId="0" borderId="29" xfId="0" applyFont="1" applyBorder="1" applyProtection="1">
      <alignment vertical="center"/>
      <protection hidden="1"/>
    </xf>
    <xf numFmtId="0" fontId="6" fillId="0" borderId="8" xfId="0" applyFont="1" applyBorder="1" applyProtection="1">
      <alignment vertical="center"/>
      <protection hidden="1"/>
    </xf>
    <xf numFmtId="0" fontId="2" fillId="0" borderId="72" xfId="0" applyFont="1" applyBorder="1" applyAlignment="1" applyProtection="1">
      <alignment horizontal="left" vertical="center"/>
      <protection hidden="1"/>
    </xf>
    <xf numFmtId="0" fontId="2" fillId="0" borderId="71" xfId="0" applyFont="1" applyBorder="1" applyAlignment="1" applyProtection="1">
      <alignment horizontal="left" vertical="center"/>
      <protection hidden="1"/>
    </xf>
    <xf numFmtId="0" fontId="2" fillId="0" borderId="45" xfId="0" applyFont="1" applyBorder="1" applyAlignment="1" applyProtection="1">
      <alignment horizontal="left" vertical="center"/>
      <protection hidden="1"/>
    </xf>
    <xf numFmtId="0" fontId="2" fillId="0" borderId="46" xfId="0" applyFont="1" applyBorder="1" applyAlignment="1" applyProtection="1">
      <alignment horizontal="left" vertical="center"/>
      <protection hidden="1"/>
    </xf>
    <xf numFmtId="0" fontId="13" fillId="0" borderId="0" xfId="0" applyFont="1" applyAlignment="1" applyProtection="1">
      <protection hidden="1"/>
    </xf>
    <xf numFmtId="38" fontId="2" fillId="0" borderId="0" xfId="4"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3" fillId="0" borderId="0" xfId="0" applyFont="1" applyBorder="1" applyAlignment="1" applyProtection="1">
      <alignment horizontal="left" vertical="center"/>
      <protection hidden="1"/>
    </xf>
    <xf numFmtId="0" fontId="49" fillId="0" borderId="0" xfId="0" applyFont="1" applyAlignment="1" applyProtection="1">
      <alignment vertical="top"/>
      <protection hidden="1"/>
    </xf>
    <xf numFmtId="38" fontId="2" fillId="0" borderId="32" xfId="4" applyFont="1" applyBorder="1" applyAlignment="1" applyProtection="1">
      <alignment horizontal="center" vertical="center"/>
      <protection hidden="1"/>
    </xf>
    <xf numFmtId="0" fontId="6"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13" fillId="0" borderId="8" xfId="0" applyFont="1" applyBorder="1" applyAlignment="1" applyProtection="1">
      <alignment horizontal="left" vertical="center"/>
      <protection hidden="1"/>
    </xf>
    <xf numFmtId="0" fontId="13" fillId="0" borderId="9" xfId="0" applyFont="1" applyBorder="1" applyAlignment="1" applyProtection="1">
      <alignment horizontal="left" vertical="center"/>
      <protection hidden="1"/>
    </xf>
    <xf numFmtId="0" fontId="13" fillId="0" borderId="10" xfId="0" applyFont="1" applyBorder="1" applyAlignment="1" applyProtection="1">
      <alignment horizontal="left" vertical="center"/>
      <protection hidden="1"/>
    </xf>
    <xf numFmtId="0" fontId="13" fillId="0" borderId="28" xfId="0" applyFont="1" applyBorder="1" applyAlignment="1" applyProtection="1">
      <alignment horizontal="left" vertical="center"/>
      <protection hidden="1"/>
    </xf>
    <xf numFmtId="0" fontId="13" fillId="0" borderId="29" xfId="0" applyFont="1" applyBorder="1" applyAlignment="1" applyProtection="1">
      <alignment horizontal="left" vertical="center"/>
      <protection hidden="1"/>
    </xf>
    <xf numFmtId="0" fontId="13" fillId="0" borderId="30" xfId="0" applyFont="1" applyBorder="1" applyAlignment="1" applyProtection="1">
      <alignment horizontal="left" vertical="center"/>
      <protection hidden="1"/>
    </xf>
    <xf numFmtId="0" fontId="13" fillId="0" borderId="0" xfId="0" applyFont="1" applyAlignment="1" applyProtection="1">
      <alignment vertical="center" wrapText="1"/>
      <protection hidden="1"/>
    </xf>
    <xf numFmtId="0" fontId="50" fillId="0" borderId="0" xfId="0" applyFont="1" applyProtection="1">
      <alignment vertical="center"/>
      <protection hidden="1"/>
    </xf>
    <xf numFmtId="0" fontId="13" fillId="0" borderId="31" xfId="0" applyFont="1" applyBorder="1" applyAlignment="1" applyProtection="1">
      <alignment horizontal="left" vertical="center"/>
      <protection hidden="1"/>
    </xf>
    <xf numFmtId="0" fontId="13" fillId="0" borderId="32" xfId="0" applyFont="1" applyBorder="1" applyAlignment="1" applyProtection="1">
      <alignment horizontal="left" vertical="center"/>
      <protection hidden="1"/>
    </xf>
    <xf numFmtId="0" fontId="6" fillId="0" borderId="7" xfId="0" applyFont="1" applyBorder="1" applyAlignment="1" applyProtection="1">
      <protection hidden="1"/>
    </xf>
    <xf numFmtId="0" fontId="13" fillId="0" borderId="33" xfId="0" applyFont="1" applyBorder="1" applyAlignment="1" applyProtection="1">
      <alignment horizontal="left" vertical="center"/>
      <protection hidden="1"/>
    </xf>
    <xf numFmtId="0" fontId="13" fillId="0" borderId="27" xfId="0" applyFont="1" applyBorder="1" applyAlignment="1" applyProtection="1">
      <alignment horizontal="left" vertical="center"/>
      <protection hidden="1"/>
    </xf>
    <xf numFmtId="0" fontId="13" fillId="0" borderId="34" xfId="0" applyFont="1" applyBorder="1" applyAlignment="1" applyProtection="1">
      <alignment horizontal="left" vertical="center"/>
      <protection hidden="1"/>
    </xf>
    <xf numFmtId="0" fontId="51" fillId="0" borderId="0" xfId="0" applyFont="1" applyAlignment="1" applyProtection="1">
      <alignment vertical="top"/>
      <protection hidden="1"/>
    </xf>
    <xf numFmtId="0" fontId="6" fillId="0" borderId="73" xfId="0" applyFont="1" applyBorder="1" applyProtection="1">
      <alignment vertical="center"/>
      <protection hidden="1"/>
    </xf>
    <xf numFmtId="0" fontId="7" fillId="0" borderId="73" xfId="0" applyFont="1" applyBorder="1" applyProtection="1">
      <alignment vertical="center"/>
      <protection hidden="1"/>
    </xf>
    <xf numFmtId="176" fontId="18" fillId="0" borderId="73" xfId="0" applyNumberFormat="1" applyFont="1" applyBorder="1" applyAlignment="1" applyProtection="1">
      <alignment horizontal="right" vertical="center"/>
      <protection locked="0"/>
    </xf>
    <xf numFmtId="0" fontId="18" fillId="0" borderId="73" xfId="0" applyFont="1" applyBorder="1" applyProtection="1">
      <alignment vertical="center"/>
      <protection hidden="1"/>
    </xf>
    <xf numFmtId="0" fontId="13" fillId="0" borderId="8"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7" fillId="0" borderId="0" xfId="0" applyFont="1" applyBorder="1" applyProtection="1">
      <alignment vertical="center"/>
      <protection hidden="1"/>
    </xf>
    <xf numFmtId="176" fontId="18" fillId="0" borderId="0" xfId="0" applyNumberFormat="1" applyFont="1" applyBorder="1" applyAlignment="1" applyProtection="1">
      <alignment horizontal="right" vertical="center"/>
      <protection locked="0"/>
    </xf>
    <xf numFmtId="0" fontId="18" fillId="0" borderId="0" xfId="0" applyFont="1" applyBorder="1" applyProtection="1">
      <alignment vertical="center"/>
      <protection hidden="1"/>
    </xf>
    <xf numFmtId="0" fontId="13" fillId="0" borderId="28" xfId="0" applyFont="1" applyBorder="1" applyAlignment="1" applyProtection="1">
      <alignment horizontal="center" vertical="center"/>
      <protection hidden="1"/>
    </xf>
    <xf numFmtId="0" fontId="13" fillId="0" borderId="29" xfId="0" applyFont="1" applyBorder="1" applyAlignment="1" applyProtection="1">
      <alignment horizontal="center" vertical="center"/>
      <protection hidden="1"/>
    </xf>
    <xf numFmtId="0" fontId="13" fillId="0" borderId="30" xfId="0" applyFont="1" applyBorder="1" applyAlignment="1" applyProtection="1">
      <alignment horizontal="center" vertical="center"/>
      <protection hidden="1"/>
    </xf>
    <xf numFmtId="0" fontId="18" fillId="0" borderId="29" xfId="0" applyFont="1" applyBorder="1" applyProtection="1">
      <alignment vertical="center"/>
      <protection hidden="1"/>
    </xf>
    <xf numFmtId="0" fontId="13" fillId="0" borderId="31" xfId="0" applyFont="1" applyBorder="1" applyAlignment="1" applyProtection="1">
      <alignment horizontal="center" vertical="center"/>
      <protection hidden="1"/>
    </xf>
    <xf numFmtId="0" fontId="13" fillId="0" borderId="32" xfId="0" applyFont="1" applyBorder="1" applyAlignment="1" applyProtection="1">
      <alignment horizontal="center" vertical="center"/>
      <protection hidden="1"/>
    </xf>
    <xf numFmtId="0" fontId="13" fillId="0" borderId="0" xfId="0" applyFont="1" applyAlignment="1" applyProtection="1">
      <alignment horizontal="left" vertical="center" wrapText="1"/>
      <protection hidden="1"/>
    </xf>
    <xf numFmtId="0" fontId="13" fillId="0" borderId="0" xfId="0" applyFont="1" applyAlignment="1" applyProtection="1">
      <alignment horizontal="left" vertical="center"/>
      <protection hidden="1"/>
    </xf>
    <xf numFmtId="0" fontId="13" fillId="0" borderId="33" xfId="0" applyFont="1" applyBorder="1" applyAlignment="1" applyProtection="1">
      <alignment horizontal="center" vertical="center"/>
      <protection hidden="1"/>
    </xf>
    <xf numFmtId="0" fontId="13" fillId="0" borderId="27" xfId="0" applyFont="1" applyBorder="1" applyAlignment="1" applyProtection="1">
      <alignment horizontal="center" vertical="center"/>
      <protection hidden="1"/>
    </xf>
    <xf numFmtId="0" fontId="13" fillId="0" borderId="34" xfId="0" applyFont="1" applyBorder="1" applyAlignment="1" applyProtection="1">
      <alignment horizontal="center" vertical="center"/>
      <protection hidden="1"/>
    </xf>
    <xf numFmtId="0" fontId="6" fillId="0" borderId="8" xfId="0" applyFont="1" applyBorder="1" applyAlignment="1" applyProtection="1">
      <protection hidden="1"/>
    </xf>
    <xf numFmtId="0" fontId="52" fillId="0" borderId="0" xfId="0" applyFont="1" applyProtection="1">
      <alignment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protection hidden="1"/>
    </xf>
    <xf numFmtId="176" fontId="6" fillId="0" borderId="0" xfId="0" applyNumberFormat="1" applyFont="1" applyAlignment="1" applyProtection="1">
      <alignment horizontal="center" vertical="center"/>
      <protection hidden="1"/>
    </xf>
    <xf numFmtId="176" fontId="13" fillId="0" borderId="0" xfId="0" applyNumberFormat="1" applyFont="1" applyAlignment="1" applyProtection="1">
      <alignment horizontal="left" vertical="center"/>
      <protection hidden="1"/>
    </xf>
    <xf numFmtId="0" fontId="2" fillId="0" borderId="0" xfId="0" applyFont="1" applyProtection="1">
      <alignment vertical="center"/>
      <protection hidden="1"/>
    </xf>
    <xf numFmtId="0" fontId="32" fillId="0" borderId="0" xfId="0" applyFont="1">
      <alignment vertical="center"/>
    </xf>
    <xf numFmtId="0" fontId="6" fillId="3" borderId="0" xfId="0" applyFont="1" applyFill="1" applyProtection="1">
      <alignment vertical="center"/>
      <protection hidden="1"/>
    </xf>
    <xf numFmtId="0" fontId="55" fillId="3" borderId="0" xfId="0" applyFont="1" applyFill="1" applyProtection="1">
      <alignment vertical="center"/>
      <protection hidden="1"/>
    </xf>
    <xf numFmtId="0" fontId="51" fillId="0" borderId="0" xfId="0" applyFont="1" applyProtection="1">
      <alignment vertical="center"/>
      <protection hidden="1"/>
    </xf>
    <xf numFmtId="0" fontId="13" fillId="0" borderId="73" xfId="0" applyFont="1" applyBorder="1" applyProtection="1">
      <alignment vertical="center"/>
      <protection hidden="1"/>
    </xf>
    <xf numFmtId="0" fontId="6" fillId="0" borderId="73" xfId="0" applyFont="1" applyBorder="1" applyAlignment="1" applyProtection="1">
      <alignment horizontal="left" vertical="center"/>
      <protection hidden="1"/>
    </xf>
    <xf numFmtId="0" fontId="13" fillId="0" borderId="0" xfId="0" applyFont="1" applyAlignment="1" applyProtection="1">
      <alignment horizontal="center" vertical="center"/>
      <protection hidden="1"/>
    </xf>
    <xf numFmtId="176" fontId="6" fillId="0" borderId="0" xfId="0" applyNumberFormat="1" applyFont="1" applyProtection="1">
      <alignment vertical="center"/>
      <protection hidden="1"/>
    </xf>
    <xf numFmtId="0" fontId="7" fillId="0" borderId="0" xfId="0" applyFont="1" applyProtection="1">
      <alignment vertical="center"/>
      <protection hidden="1"/>
    </xf>
    <xf numFmtId="176" fontId="7" fillId="0" borderId="0" xfId="0" applyNumberFormat="1" applyFont="1" applyAlignment="1" applyProtection="1">
      <alignment horizontal="right" vertical="center"/>
      <protection hidden="1"/>
    </xf>
    <xf numFmtId="0" fontId="7" fillId="0" borderId="0" xfId="0" applyFont="1" applyAlignment="1" applyProtection="1">
      <alignment horizontal="center" vertical="center"/>
      <protection hidden="1"/>
    </xf>
    <xf numFmtId="176" fontId="6" fillId="0" borderId="0" xfId="0" applyNumberFormat="1" applyFont="1" applyAlignment="1" applyProtection="1">
      <alignment horizontal="center" vertical="center" wrapText="1"/>
      <protection hidden="1"/>
    </xf>
    <xf numFmtId="0" fontId="57" fillId="0" borderId="0" xfId="0" applyFont="1" applyProtection="1">
      <alignment vertical="center"/>
      <protection hidden="1"/>
    </xf>
    <xf numFmtId="38" fontId="6" fillId="0" borderId="0" xfId="4" applyFont="1" applyBorder="1" applyAlignment="1" applyProtection="1">
      <alignment horizontal="center" vertical="center"/>
      <protection hidden="1"/>
    </xf>
    <xf numFmtId="0" fontId="13" fillId="0" borderId="0" xfId="0" applyFont="1" applyBorder="1" applyAlignment="1" applyProtection="1">
      <alignment horizontal="left" vertical="center" shrinkToFit="1"/>
      <protection hidden="1"/>
    </xf>
    <xf numFmtId="38" fontId="6" fillId="0" borderId="8" xfId="4" applyFont="1" applyFill="1" applyBorder="1" applyAlignment="1" applyProtection="1">
      <alignment horizontal="center" vertical="center" wrapText="1"/>
      <protection hidden="1"/>
    </xf>
    <xf numFmtId="0" fontId="2" fillId="0" borderId="9" xfId="0" applyFont="1" applyBorder="1" applyAlignment="1" applyProtection="1">
      <alignment horizontal="left" vertical="center"/>
      <protection hidden="1"/>
    </xf>
    <xf numFmtId="0" fontId="2" fillId="0" borderId="10" xfId="0" applyFont="1" applyBorder="1" applyAlignment="1" applyProtection="1">
      <alignment horizontal="left" vertical="center"/>
      <protection hidden="1"/>
    </xf>
    <xf numFmtId="0" fontId="2" fillId="0" borderId="9" xfId="0" applyFont="1" applyBorder="1" applyAlignment="1" applyProtection="1">
      <alignment vertical="center" wrapText="1"/>
      <protection hidden="1"/>
    </xf>
    <xf numFmtId="0" fontId="2" fillId="0" borderId="10" xfId="0" applyFont="1" applyBorder="1" applyProtection="1">
      <alignment vertical="center"/>
      <protection hidden="1"/>
    </xf>
    <xf numFmtId="0" fontId="13" fillId="0" borderId="0" xfId="0" applyFont="1" applyAlignment="1" applyProtection="1">
      <alignment vertical="center"/>
      <protection hidden="1"/>
    </xf>
    <xf numFmtId="0" fontId="13" fillId="0" borderId="0" xfId="0" applyFont="1" applyAlignment="1" applyProtection="1">
      <alignment horizontal="left"/>
      <protection hidden="1"/>
    </xf>
    <xf numFmtId="3" fontId="13" fillId="0" borderId="8" xfId="0" applyNumberFormat="1" applyFont="1" applyBorder="1" applyAlignment="1" applyProtection="1">
      <alignment horizontal="center" vertical="center"/>
      <protection hidden="1"/>
    </xf>
    <xf numFmtId="3" fontId="13" fillId="0" borderId="9" xfId="0" applyNumberFormat="1" applyFont="1" applyBorder="1" applyAlignment="1" applyProtection="1">
      <alignment horizontal="center" vertical="center"/>
      <protection hidden="1"/>
    </xf>
    <xf numFmtId="3" fontId="13" fillId="0" borderId="10" xfId="0" applyNumberFormat="1" applyFont="1" applyBorder="1" applyAlignment="1" applyProtection="1">
      <alignment horizontal="center" vertical="center"/>
      <protection hidden="1"/>
    </xf>
    <xf numFmtId="0" fontId="13" fillId="0" borderId="7" xfId="0" applyFont="1" applyBorder="1" applyProtection="1">
      <alignment vertical="center"/>
      <protection hidden="1"/>
    </xf>
    <xf numFmtId="0" fontId="6" fillId="0" borderId="59" xfId="0" applyFont="1" applyBorder="1" applyProtection="1">
      <alignment vertical="center"/>
      <protection hidden="1"/>
    </xf>
    <xf numFmtId="0" fontId="6" fillId="0" borderId="76" xfId="0" applyFont="1" applyBorder="1" applyProtection="1">
      <alignment vertical="center"/>
      <protection hidden="1"/>
    </xf>
    <xf numFmtId="0" fontId="6" fillId="0" borderId="77" xfId="0" applyFont="1" applyBorder="1" applyProtection="1">
      <alignment vertical="center"/>
      <protection hidden="1"/>
    </xf>
    <xf numFmtId="0" fontId="2" fillId="0" borderId="79" xfId="0" applyFont="1" applyBorder="1" applyAlignment="1" applyProtection="1">
      <alignment horizontal="left" vertical="center"/>
      <protection hidden="1"/>
    </xf>
    <xf numFmtId="0" fontId="49" fillId="0" borderId="0" xfId="0" applyFont="1" applyAlignment="1" applyProtection="1">
      <alignment vertical="center" wrapText="1"/>
      <protection hidden="1"/>
    </xf>
    <xf numFmtId="0" fontId="6" fillId="0" borderId="80" xfId="0" applyFont="1" applyBorder="1" applyProtection="1">
      <alignment vertical="center"/>
      <protection hidden="1"/>
    </xf>
    <xf numFmtId="0" fontId="6" fillId="0" borderId="81" xfId="0" applyFont="1" applyBorder="1" applyProtection="1">
      <alignment vertical="center"/>
      <protection hidden="1"/>
    </xf>
    <xf numFmtId="0" fontId="2" fillId="0" borderId="83" xfId="0" applyFont="1" applyBorder="1" applyAlignment="1" applyProtection="1">
      <alignment horizontal="left" vertical="center"/>
      <protection hidden="1"/>
    </xf>
    <xf numFmtId="0" fontId="6" fillId="0" borderId="87" xfId="0" applyFont="1" applyBorder="1" applyProtection="1">
      <alignment vertical="center"/>
      <protection hidden="1"/>
    </xf>
    <xf numFmtId="0" fontId="6" fillId="0" borderId="22" xfId="0" applyFont="1" applyBorder="1" applyProtection="1">
      <alignment vertical="center"/>
      <protection hidden="1"/>
    </xf>
    <xf numFmtId="0" fontId="13" fillId="0" borderId="0" xfId="0" applyFont="1" applyBorder="1" applyProtection="1">
      <alignment vertical="center"/>
      <protection hidden="1"/>
    </xf>
    <xf numFmtId="0" fontId="6" fillId="0" borderId="15" xfId="0" applyFont="1" applyBorder="1" applyProtection="1">
      <alignment vertical="center"/>
      <protection hidden="1"/>
    </xf>
    <xf numFmtId="0" fontId="6" fillId="0" borderId="17" xfId="0" applyFont="1" applyBorder="1" applyProtection="1">
      <alignment vertical="center"/>
      <protection hidden="1"/>
    </xf>
    <xf numFmtId="0" fontId="6" fillId="0" borderId="0" xfId="0" applyFont="1" applyBorder="1" applyProtection="1">
      <alignment vertical="center"/>
      <protection hidden="1"/>
    </xf>
    <xf numFmtId="0" fontId="0" fillId="0" borderId="0" xfId="0" applyBorder="1">
      <alignment vertical="center"/>
    </xf>
    <xf numFmtId="176" fontId="6" fillId="0" borderId="73" xfId="0" applyNumberFormat="1" applyFont="1" applyBorder="1" applyProtection="1">
      <alignment vertical="center"/>
      <protection hidden="1"/>
    </xf>
    <xf numFmtId="176" fontId="7" fillId="0" borderId="73" xfId="0" applyNumberFormat="1" applyFont="1" applyBorder="1" applyAlignment="1" applyProtection="1">
      <alignment horizontal="right" vertical="center"/>
      <protection hidden="1"/>
    </xf>
    <xf numFmtId="0" fontId="35" fillId="0" borderId="0" xfId="0" applyFont="1" applyProtection="1">
      <alignment vertical="center"/>
      <protection hidden="1"/>
    </xf>
    <xf numFmtId="0" fontId="35" fillId="0" borderId="0" xfId="0" applyFont="1" applyAlignment="1" applyProtection="1">
      <protection hidden="1"/>
    </xf>
    <xf numFmtId="176" fontId="6" fillId="0" borderId="29" xfId="0" applyNumberFormat="1" applyFont="1" applyBorder="1" applyProtection="1">
      <alignment vertical="center"/>
      <protection hidden="1"/>
    </xf>
    <xf numFmtId="0" fontId="59" fillId="0" borderId="0" xfId="0" applyFont="1" applyAlignment="1" applyProtection="1">
      <protection hidden="1"/>
    </xf>
    <xf numFmtId="0" fontId="6" fillId="0" borderId="0" xfId="0" applyFont="1" applyAlignment="1" applyProtection="1">
      <alignment vertical="center" wrapText="1"/>
      <protection hidden="1"/>
    </xf>
    <xf numFmtId="0" fontId="6" fillId="0" borderId="28" xfId="0" applyFont="1" applyBorder="1" applyAlignment="1" applyProtection="1">
      <alignment vertical="center" wrapText="1"/>
      <protection hidden="1"/>
    </xf>
    <xf numFmtId="0" fontId="6"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vertical="center" wrapText="1"/>
      <protection hidden="1"/>
    </xf>
    <xf numFmtId="0" fontId="6" fillId="0" borderId="8" xfId="0" applyFont="1" applyBorder="1" applyAlignment="1" applyProtection="1">
      <alignment vertical="center" wrapText="1"/>
      <protection hidden="1"/>
    </xf>
    <xf numFmtId="0" fontId="6" fillId="0" borderId="10" xfId="0" applyFont="1" applyBorder="1" applyAlignment="1" applyProtection="1">
      <alignment vertical="center" wrapText="1"/>
      <protection hidden="1"/>
    </xf>
    <xf numFmtId="0" fontId="0" fillId="0" borderId="7" xfId="0" applyBorder="1">
      <alignment vertical="center"/>
    </xf>
    <xf numFmtId="176" fontId="0" fillId="0" borderId="7" xfId="0" applyNumberFormat="1" applyBorder="1">
      <alignment vertical="center"/>
    </xf>
    <xf numFmtId="0" fontId="0" fillId="9" borderId="7" xfId="0" applyFill="1" applyBorder="1">
      <alignment vertical="center"/>
    </xf>
    <xf numFmtId="0" fontId="6" fillId="0" borderId="7" xfId="0" applyFont="1" applyBorder="1" applyProtection="1">
      <alignment vertical="center"/>
      <protection hidden="1"/>
    </xf>
    <xf numFmtId="0" fontId="13" fillId="0" borderId="0" xfId="1" applyFont="1" applyProtection="1">
      <alignment vertical="center"/>
      <protection hidden="1"/>
    </xf>
    <xf numFmtId="0" fontId="2" fillId="10" borderId="9" xfId="1" applyFont="1" applyFill="1" applyBorder="1" applyAlignment="1" applyProtection="1">
      <alignment horizontal="centerContinuous" vertical="center"/>
      <protection hidden="1"/>
    </xf>
    <xf numFmtId="0" fontId="13" fillId="10" borderId="9" xfId="1" applyFont="1" applyFill="1" applyBorder="1" applyAlignment="1" applyProtection="1">
      <alignment horizontal="centerContinuous" vertical="center"/>
      <protection hidden="1"/>
    </xf>
    <xf numFmtId="0" fontId="60" fillId="10" borderId="9" xfId="1" applyFont="1" applyFill="1" applyBorder="1" applyAlignment="1" applyProtection="1">
      <alignment horizontal="centerContinuous" vertical="center"/>
      <protection hidden="1"/>
    </xf>
    <xf numFmtId="0" fontId="0" fillId="0" borderId="0" xfId="0" applyProtection="1">
      <alignment vertical="center"/>
      <protection locked="0" hidden="1"/>
    </xf>
    <xf numFmtId="0" fontId="6" fillId="0" borderId="0" xfId="0" applyFont="1" applyProtection="1">
      <alignment vertical="center"/>
      <protection locked="0" hidden="1"/>
    </xf>
    <xf numFmtId="0" fontId="13" fillId="0" borderId="0" xfId="0" applyFont="1" applyProtection="1">
      <alignment vertical="center"/>
      <protection locked="0" hidden="1"/>
    </xf>
    <xf numFmtId="0" fontId="61" fillId="0" borderId="0" xfId="0" applyFont="1" applyProtection="1">
      <alignment vertical="center"/>
      <protection locked="0" hidden="1"/>
    </xf>
    <xf numFmtId="0" fontId="35" fillId="0" borderId="0" xfId="0" applyFont="1" applyProtection="1">
      <alignment vertical="center"/>
      <protection locked="0" hidden="1"/>
    </xf>
    <xf numFmtId="0" fontId="35" fillId="0" borderId="0" xfId="0" applyFont="1" applyAlignment="1" applyProtection="1">
      <alignment horizontal="center" vertical="center"/>
      <protection locked="0" hidden="1"/>
    </xf>
    <xf numFmtId="0" fontId="35" fillId="0" borderId="0" xfId="0" applyFont="1" applyAlignment="1" applyProtection="1">
      <alignment horizontal="center" vertical="center" wrapText="1"/>
      <protection locked="0" hidden="1"/>
    </xf>
    <xf numFmtId="0" fontId="13" fillId="0" borderId="0" xfId="0" applyFont="1" applyAlignment="1" applyProtection="1">
      <alignment vertical="center" wrapText="1"/>
      <protection locked="0" hidden="1"/>
    </xf>
    <xf numFmtId="0" fontId="58" fillId="0" borderId="0" xfId="0" applyFont="1" applyProtection="1">
      <alignment vertical="center"/>
      <protection locked="0" hidden="1"/>
    </xf>
    <xf numFmtId="0" fontId="61" fillId="0" borderId="0" xfId="0" applyFont="1" applyAlignment="1" applyProtection="1">
      <alignment horizontal="center" vertical="center"/>
      <protection locked="0" hidden="1"/>
    </xf>
    <xf numFmtId="0" fontId="13" fillId="0" borderId="0" xfId="0" applyFont="1" applyAlignment="1" applyProtection="1">
      <alignment horizontal="center" vertical="center" wrapText="1"/>
      <protection locked="0" hidden="1"/>
    </xf>
    <xf numFmtId="0" fontId="21" fillId="0" borderId="0" xfId="0" applyFont="1" applyProtection="1">
      <alignment vertical="center"/>
      <protection locked="0" hidden="1"/>
    </xf>
    <xf numFmtId="0" fontId="12" fillId="0" borderId="0" xfId="0" applyFont="1" applyProtection="1">
      <alignment vertical="center"/>
      <protection locked="0" hidden="1"/>
    </xf>
    <xf numFmtId="0" fontId="12" fillId="0" borderId="29" xfId="0" applyFont="1" applyBorder="1" applyProtection="1">
      <alignment vertical="center"/>
      <protection locked="0" hidden="1"/>
    </xf>
    <xf numFmtId="0" fontId="50" fillId="0" borderId="29" xfId="0" applyFont="1" applyBorder="1" applyProtection="1">
      <alignment vertical="center"/>
      <protection locked="0" hidden="1"/>
    </xf>
    <xf numFmtId="183" fontId="61" fillId="0" borderId="0" xfId="0" applyNumberFormat="1" applyFont="1" applyProtection="1">
      <alignment vertical="center"/>
      <protection locked="0" hidden="1"/>
    </xf>
    <xf numFmtId="0" fontId="13" fillId="0" borderId="0" xfId="0" applyFont="1" applyAlignment="1" applyProtection="1">
      <alignment horizontal="left" vertical="center" wrapText="1"/>
      <protection locked="0" hidden="1"/>
    </xf>
    <xf numFmtId="0" fontId="27" fillId="0" borderId="0" xfId="0" applyFont="1" applyProtection="1">
      <alignment vertical="center"/>
      <protection locked="0" hidden="1"/>
    </xf>
    <xf numFmtId="0" fontId="6" fillId="0" borderId="19" xfId="0" applyFont="1" applyBorder="1" applyProtection="1">
      <alignment vertical="center"/>
      <protection locked="0" hidden="1"/>
    </xf>
    <xf numFmtId="0" fontId="1" fillId="0" borderId="0" xfId="0" applyFont="1" applyProtection="1">
      <alignment vertical="center"/>
      <protection locked="0" hidden="1"/>
    </xf>
    <xf numFmtId="176" fontId="30" fillId="0" borderId="7" xfId="0" applyNumberFormat="1" applyFont="1" applyBorder="1" applyProtection="1">
      <alignment vertical="center"/>
      <protection hidden="1"/>
    </xf>
    <xf numFmtId="0" fontId="1" fillId="0" borderId="0" xfId="0" applyFont="1" applyProtection="1">
      <alignment vertical="center"/>
      <protection hidden="1"/>
    </xf>
    <xf numFmtId="0" fontId="35" fillId="0" borderId="7" xfId="0" applyFont="1" applyBorder="1" applyAlignment="1" applyProtection="1">
      <alignment vertical="center" wrapText="1"/>
      <protection hidden="1"/>
    </xf>
    <xf numFmtId="0" fontId="6" fillId="0" borderId="33" xfId="0" applyFont="1" applyBorder="1" applyAlignment="1" applyProtection="1">
      <protection locked="0" hidden="1"/>
    </xf>
    <xf numFmtId="0" fontId="6" fillId="0" borderId="8" xfId="0" applyFont="1" applyBorder="1" applyAlignment="1" applyProtection="1">
      <protection locked="0" hidden="1"/>
    </xf>
    <xf numFmtId="0" fontId="6" fillId="0" borderId="70" xfId="0" applyFont="1" applyBorder="1" applyProtection="1">
      <alignment vertical="center"/>
      <protection locked="0" hidden="1"/>
    </xf>
    <xf numFmtId="0" fontId="6" fillId="0" borderId="7" xfId="0" applyFont="1" applyBorder="1" applyProtection="1">
      <alignment vertical="center"/>
      <protection locked="0" hidden="1"/>
    </xf>
    <xf numFmtId="0" fontId="1" fillId="0" borderId="0" xfId="0" applyFont="1" applyAlignment="1" applyProtection="1">
      <protection hidden="1"/>
    </xf>
    <xf numFmtId="0" fontId="6" fillId="0" borderId="0" xfId="0" applyFont="1" applyAlignment="1" applyProtection="1">
      <alignment horizontal="left" vertical="center"/>
      <protection locked="0" hidden="1"/>
    </xf>
    <xf numFmtId="0" fontId="55" fillId="0" borderId="0" xfId="0" applyFont="1" applyAlignment="1" applyProtection="1">
      <protection locked="0" hidden="1"/>
    </xf>
    <xf numFmtId="0" fontId="6" fillId="0" borderId="8" xfId="0" applyFont="1" applyBorder="1" applyProtection="1">
      <alignment vertical="center"/>
      <protection locked="0" hidden="1"/>
    </xf>
    <xf numFmtId="0" fontId="62" fillId="10" borderId="9" xfId="1" applyFont="1" applyFill="1" applyBorder="1" applyAlignment="1" applyProtection="1">
      <alignment horizontal="centerContinuous" vertical="center"/>
      <protection hidden="1"/>
    </xf>
    <xf numFmtId="0" fontId="24" fillId="0" borderId="0" xfId="1" applyFont="1" applyAlignment="1" applyProtection="1">
      <alignment horizontal="left" vertical="center" wrapText="1"/>
      <protection hidden="1"/>
    </xf>
    <xf numFmtId="0" fontId="24" fillId="0" borderId="0" xfId="1" applyFont="1" applyAlignment="1" applyProtection="1">
      <alignment horizontal="center" vertical="center"/>
      <protection hidden="1"/>
    </xf>
    <xf numFmtId="0" fontId="38" fillId="0" borderId="0" xfId="1" applyFont="1" applyAlignment="1" applyProtection="1">
      <alignment horizontal="center" vertical="center"/>
      <protection hidden="1"/>
    </xf>
    <xf numFmtId="0" fontId="24" fillId="0" borderId="7" xfId="1" applyFont="1" applyBorder="1" applyAlignment="1" applyProtection="1">
      <alignment horizontal="center" vertical="distributed" wrapText="1"/>
      <protection hidden="1"/>
    </xf>
    <xf numFmtId="0" fontId="24" fillId="0" borderId="6" xfId="1" applyFont="1" applyBorder="1" applyAlignment="1" applyProtection="1">
      <alignment horizontal="center" vertical="distributed" wrapText="1"/>
      <protection hidden="1"/>
    </xf>
    <xf numFmtId="0" fontId="1" fillId="0" borderId="0" xfId="1" applyFont="1" applyAlignment="1" applyProtection="1">
      <alignment horizontal="left" vertical="top"/>
      <protection hidden="1"/>
    </xf>
    <xf numFmtId="0" fontId="1" fillId="0" borderId="0" xfId="1" applyFont="1" applyAlignment="1" applyProtection="1">
      <alignment horizontal="left" vertical="top" wrapText="1"/>
      <protection hidden="1"/>
    </xf>
    <xf numFmtId="0" fontId="1" fillId="0" borderId="0" xfId="1" applyFont="1" applyAlignment="1" applyProtection="1">
      <alignment horizontal="left" vertical="center" wrapText="1"/>
      <protection hidden="1"/>
    </xf>
    <xf numFmtId="0" fontId="24" fillId="0" borderId="0" xfId="1" applyFont="1" applyAlignment="1" applyProtection="1">
      <alignment horizontal="left" vertical="center" wrapText="1"/>
      <protection hidden="1"/>
    </xf>
    <xf numFmtId="49" fontId="24" fillId="0" borderId="11" xfId="1" applyNumberFormat="1" applyFont="1" applyFill="1" applyBorder="1" applyAlignment="1" applyProtection="1">
      <alignment horizontal="center" vertical="center"/>
      <protection hidden="1"/>
    </xf>
    <xf numFmtId="49" fontId="24" fillId="0" borderId="9" xfId="1" applyNumberFormat="1" applyFont="1" applyFill="1" applyBorder="1" applyAlignment="1" applyProtection="1">
      <alignment horizontal="center" vertical="center"/>
      <protection hidden="1"/>
    </xf>
    <xf numFmtId="49" fontId="24" fillId="0" borderId="8" xfId="1" applyNumberFormat="1" applyFont="1" applyFill="1" applyBorder="1" applyAlignment="1" applyProtection="1">
      <alignment horizontal="center" vertical="center"/>
      <protection hidden="1"/>
    </xf>
    <xf numFmtId="0" fontId="24" fillId="0" borderId="10" xfId="1" applyFont="1" applyFill="1" applyBorder="1" applyAlignment="1" applyProtection="1">
      <alignment horizontal="center" vertical="center"/>
      <protection hidden="1"/>
    </xf>
    <xf numFmtId="0" fontId="24" fillId="0" borderId="9" xfId="1" applyFont="1" applyFill="1" applyBorder="1" applyAlignment="1" applyProtection="1">
      <alignment horizontal="center" vertical="center"/>
      <protection hidden="1"/>
    </xf>
    <xf numFmtId="0" fontId="24" fillId="0" borderId="8" xfId="1" applyFont="1" applyFill="1" applyBorder="1" applyAlignment="1" applyProtection="1">
      <alignment horizontal="center" vertical="center"/>
      <protection hidden="1"/>
    </xf>
    <xf numFmtId="0" fontId="24" fillId="0" borderId="10" xfId="1" applyFont="1" applyBorder="1" applyAlignment="1" applyProtection="1">
      <alignment horizontal="left" vertical="center" wrapText="1"/>
      <protection hidden="1"/>
    </xf>
    <xf numFmtId="0" fontId="24" fillId="0" borderId="9" xfId="1" applyFont="1" applyBorder="1" applyAlignment="1" applyProtection="1">
      <alignment horizontal="left" vertical="center" wrapText="1"/>
      <protection hidden="1"/>
    </xf>
    <xf numFmtId="0" fontId="24" fillId="0" borderId="10" xfId="1" applyFont="1" applyBorder="1" applyAlignment="1" applyProtection="1">
      <alignment horizontal="center" vertical="center"/>
      <protection hidden="1"/>
    </xf>
    <xf numFmtId="0" fontId="24" fillId="0" borderId="9" xfId="1" applyFont="1" applyBorder="1" applyAlignment="1" applyProtection="1">
      <alignment horizontal="center" vertical="center"/>
      <protection hidden="1"/>
    </xf>
    <xf numFmtId="0" fontId="24" fillId="0" borderId="8" xfId="1" applyFont="1" applyBorder="1" applyAlignment="1" applyProtection="1">
      <alignment horizontal="center" vertical="center"/>
      <protection hidden="1"/>
    </xf>
    <xf numFmtId="49" fontId="24" fillId="0" borderId="47" xfId="1" applyNumberFormat="1" applyFont="1" applyFill="1" applyBorder="1" applyAlignment="1" applyProtection="1">
      <alignment horizontal="center" vertical="center"/>
      <protection hidden="1"/>
    </xf>
    <xf numFmtId="49" fontId="24" fillId="0" borderId="4" xfId="1" applyNumberFormat="1" applyFont="1" applyFill="1" applyBorder="1" applyAlignment="1" applyProtection="1">
      <alignment horizontal="center" vertical="center"/>
      <protection hidden="1"/>
    </xf>
    <xf numFmtId="49" fontId="24" fillId="0" borderId="3" xfId="1" applyNumberFormat="1" applyFont="1" applyFill="1" applyBorder="1" applyAlignment="1" applyProtection="1">
      <alignment horizontal="center" vertical="center"/>
      <protection hidden="1"/>
    </xf>
    <xf numFmtId="0" fontId="24" fillId="0" borderId="5" xfId="1" applyFont="1" applyBorder="1" applyAlignment="1" applyProtection="1">
      <alignment horizontal="center" vertical="center"/>
      <protection hidden="1"/>
    </xf>
    <xf numFmtId="0" fontId="24" fillId="0" borderId="4" xfId="1" applyFont="1" applyBorder="1" applyAlignment="1" applyProtection="1">
      <alignment horizontal="center" vertical="center"/>
      <protection hidden="1"/>
    </xf>
    <xf numFmtId="0" fontId="24" fillId="0" borderId="3" xfId="1" applyFont="1" applyBorder="1" applyAlignment="1" applyProtection="1">
      <alignment horizontal="center" vertical="center"/>
      <protection hidden="1"/>
    </xf>
    <xf numFmtId="0" fontId="24" fillId="0" borderId="5" xfId="1" applyFont="1" applyBorder="1" applyAlignment="1" applyProtection="1">
      <alignment horizontal="left" vertical="center"/>
      <protection hidden="1"/>
    </xf>
    <xf numFmtId="0" fontId="24" fillId="0" borderId="4" xfId="1" applyFont="1" applyBorder="1" applyAlignment="1" applyProtection="1">
      <alignment horizontal="left" vertical="center"/>
      <protection hidden="1"/>
    </xf>
    <xf numFmtId="0" fontId="24" fillId="0" borderId="2" xfId="1" applyFont="1" applyBorder="1" applyAlignment="1" applyProtection="1">
      <alignment horizontal="center" vertical="center" wrapText="1"/>
      <protection hidden="1"/>
    </xf>
    <xf numFmtId="0" fontId="24" fillId="0" borderId="2" xfId="1" applyFont="1" applyBorder="1" applyAlignment="1" applyProtection="1">
      <alignment horizontal="center" vertical="center"/>
      <protection hidden="1"/>
    </xf>
    <xf numFmtId="0" fontId="24" fillId="0" borderId="2" xfId="1" applyFont="1" applyBorder="1" applyAlignment="1" applyProtection="1">
      <alignment horizontal="center" vertical="distributed" wrapText="1"/>
      <protection hidden="1"/>
    </xf>
    <xf numFmtId="0" fontId="24" fillId="0" borderId="1" xfId="1" applyFont="1" applyBorder="1" applyAlignment="1" applyProtection="1">
      <alignment horizontal="center" vertical="distributed" wrapText="1"/>
      <protection hidden="1"/>
    </xf>
    <xf numFmtId="0" fontId="24" fillId="0" borderId="7" xfId="1" applyFont="1" applyBorder="1" applyAlignment="1" applyProtection="1">
      <alignment horizontal="center" vertical="center" wrapText="1"/>
      <protection hidden="1"/>
    </xf>
    <xf numFmtId="0" fontId="24" fillId="0" borderId="7" xfId="1" applyFont="1" applyBorder="1" applyAlignment="1" applyProtection="1">
      <alignment horizontal="center" vertical="center"/>
      <protection hidden="1"/>
    </xf>
    <xf numFmtId="0" fontId="24" fillId="0" borderId="7" xfId="1" applyFont="1" applyFill="1" applyBorder="1" applyAlignment="1" applyProtection="1">
      <alignment horizontal="center" vertical="center" wrapText="1"/>
      <protection hidden="1"/>
    </xf>
    <xf numFmtId="0" fontId="24" fillId="0" borderId="7" xfId="1" applyFont="1" applyFill="1" applyBorder="1" applyAlignment="1" applyProtection="1">
      <alignment horizontal="center" vertical="center"/>
      <protection hidden="1"/>
    </xf>
    <xf numFmtId="0" fontId="24" fillId="0" borderId="7" xfId="1" applyFont="1" applyFill="1" applyBorder="1" applyAlignment="1" applyProtection="1">
      <alignment horizontal="center" vertical="distributed" wrapText="1"/>
      <protection hidden="1"/>
    </xf>
    <xf numFmtId="0" fontId="24" fillId="0" borderId="6" xfId="1" applyFont="1" applyFill="1" applyBorder="1" applyAlignment="1" applyProtection="1">
      <alignment horizontal="center" vertical="distributed" wrapText="1"/>
      <protection hidden="1"/>
    </xf>
    <xf numFmtId="0" fontId="24" fillId="0" borderId="10" xfId="1" applyFont="1" applyFill="1" applyBorder="1" applyAlignment="1" applyProtection="1">
      <alignment horizontal="left" vertical="center" wrapText="1"/>
      <protection hidden="1"/>
    </xf>
    <xf numFmtId="0" fontId="24" fillId="0" borderId="9" xfId="1" applyFont="1" applyFill="1" applyBorder="1" applyAlignment="1" applyProtection="1">
      <alignment horizontal="left" vertical="center" wrapText="1"/>
      <protection hidden="1"/>
    </xf>
    <xf numFmtId="49" fontId="24" fillId="0" borderId="11" xfId="1" applyNumberFormat="1" applyFont="1" applyBorder="1" applyAlignment="1" applyProtection="1">
      <alignment horizontal="center" vertical="center"/>
      <protection hidden="1"/>
    </xf>
    <xf numFmtId="49" fontId="24" fillId="0" borderId="9" xfId="1" applyNumberFormat="1" applyFont="1" applyBorder="1" applyAlignment="1" applyProtection="1">
      <alignment horizontal="center" vertical="center"/>
      <protection hidden="1"/>
    </xf>
    <xf numFmtId="49" fontId="24" fillId="0" borderId="8" xfId="1" applyNumberFormat="1" applyFont="1" applyBorder="1" applyAlignment="1" applyProtection="1">
      <alignment horizontal="center" vertical="center"/>
      <protection hidden="1"/>
    </xf>
    <xf numFmtId="0" fontId="24" fillId="0" borderId="10" xfId="1" applyFont="1" applyBorder="1" applyAlignment="1" applyProtection="1">
      <alignment horizontal="left" vertical="center"/>
      <protection hidden="1"/>
    </xf>
    <xf numFmtId="0" fontId="24" fillId="0" borderId="9" xfId="1" applyFont="1" applyBorder="1" applyAlignment="1" applyProtection="1">
      <alignment horizontal="left" vertical="center"/>
      <protection hidden="1"/>
    </xf>
    <xf numFmtId="0" fontId="15" fillId="4" borderId="26" xfId="1" applyFont="1" applyFill="1" applyBorder="1" applyAlignment="1" applyProtection="1">
      <alignment horizontal="center" vertical="center"/>
      <protection hidden="1"/>
    </xf>
    <xf numFmtId="0" fontId="15" fillId="4" borderId="25" xfId="1" applyFont="1" applyFill="1" applyBorder="1" applyAlignment="1" applyProtection="1">
      <alignment horizontal="center" vertical="center"/>
      <protection hidden="1"/>
    </xf>
    <xf numFmtId="0" fontId="15" fillId="4" borderId="24" xfId="1" applyFont="1" applyFill="1" applyBorder="1" applyAlignment="1" applyProtection="1">
      <alignment horizontal="center" vertical="center"/>
      <protection hidden="1"/>
    </xf>
    <xf numFmtId="0" fontId="14" fillId="3" borderId="26" xfId="1" applyFont="1" applyFill="1" applyBorder="1" applyAlignment="1" applyProtection="1">
      <alignment horizontal="center" vertical="center"/>
      <protection hidden="1"/>
    </xf>
    <xf numFmtId="0" fontId="14" fillId="3" borderId="25" xfId="1" applyFont="1" applyFill="1" applyBorder="1" applyAlignment="1" applyProtection="1">
      <alignment horizontal="center" vertical="center"/>
      <protection hidden="1"/>
    </xf>
    <xf numFmtId="0" fontId="14" fillId="3" borderId="24" xfId="1" applyFont="1" applyFill="1" applyBorder="1" applyAlignment="1" applyProtection="1">
      <alignment horizontal="center" vertical="center"/>
      <protection hidden="1"/>
    </xf>
    <xf numFmtId="0" fontId="14" fillId="3" borderId="23" xfId="1" applyFont="1" applyFill="1" applyBorder="1" applyAlignment="1" applyProtection="1">
      <alignment horizontal="center" vertical="center"/>
      <protection hidden="1"/>
    </xf>
    <xf numFmtId="0" fontId="14" fillId="3" borderId="18" xfId="1" applyFont="1" applyFill="1" applyBorder="1" applyAlignment="1" applyProtection="1">
      <alignment horizontal="center" vertical="center"/>
      <protection hidden="1"/>
    </xf>
    <xf numFmtId="0" fontId="14" fillId="3" borderId="22" xfId="1" applyFont="1" applyFill="1" applyBorder="1" applyAlignment="1" applyProtection="1">
      <alignment horizontal="center" vertical="center"/>
      <protection hidden="1"/>
    </xf>
    <xf numFmtId="0" fontId="23" fillId="6" borderId="0" xfId="1" applyFont="1" applyFill="1" applyAlignment="1" applyProtection="1">
      <alignment horizontal="center" vertical="center"/>
      <protection hidden="1"/>
    </xf>
    <xf numFmtId="0" fontId="13" fillId="4" borderId="23" xfId="1" applyFont="1" applyFill="1" applyBorder="1" applyAlignment="1" applyProtection="1">
      <alignment horizontal="center" vertical="center" wrapText="1"/>
      <protection hidden="1"/>
    </xf>
    <xf numFmtId="0" fontId="13" fillId="4" borderId="18" xfId="1" applyFont="1" applyFill="1" applyBorder="1" applyAlignment="1" applyProtection="1">
      <alignment horizontal="center" vertical="center" wrapText="1"/>
      <protection hidden="1"/>
    </xf>
    <xf numFmtId="0" fontId="13" fillId="4" borderId="22" xfId="1" applyFont="1" applyFill="1" applyBorder="1" applyAlignment="1" applyProtection="1">
      <alignment horizontal="center" vertical="center" wrapText="1"/>
      <protection hidden="1"/>
    </xf>
    <xf numFmtId="0" fontId="12" fillId="0" borderId="0" xfId="1" applyFont="1" applyAlignment="1" applyProtection="1">
      <alignment horizontal="center" vertical="center"/>
      <protection hidden="1"/>
    </xf>
    <xf numFmtId="0" fontId="9" fillId="0" borderId="0" xfId="1" applyFont="1" applyBorder="1" applyAlignment="1" applyProtection="1">
      <alignment horizontal="left" vertical="center" wrapText="1"/>
      <protection hidden="1"/>
    </xf>
    <xf numFmtId="0" fontId="24" fillId="0" borderId="17" xfId="1" applyFont="1" applyBorder="1" applyAlignment="1" applyProtection="1">
      <alignment horizontal="center" vertical="center"/>
      <protection hidden="1"/>
    </xf>
    <xf numFmtId="0" fontId="24" fillId="0" borderId="15" xfId="1" applyFont="1" applyBorder="1" applyAlignment="1" applyProtection="1">
      <alignment horizontal="center" vertical="center"/>
      <protection hidden="1"/>
    </xf>
    <xf numFmtId="0" fontId="24" fillId="0" borderId="14" xfId="1" applyFont="1" applyBorder="1" applyAlignment="1" applyProtection="1">
      <alignment horizontal="center" vertical="center"/>
      <protection hidden="1"/>
    </xf>
    <xf numFmtId="0" fontId="24" fillId="0" borderId="16" xfId="1" applyFont="1" applyBorder="1" applyAlignment="1" applyProtection="1">
      <alignment horizontal="center" vertical="center"/>
      <protection hidden="1"/>
    </xf>
    <xf numFmtId="0" fontId="24" fillId="0" borderId="13" xfId="1" applyFont="1" applyBorder="1" applyAlignment="1" applyProtection="1">
      <alignment horizontal="center" vertical="center"/>
      <protection hidden="1"/>
    </xf>
    <xf numFmtId="0" fontId="24" fillId="0" borderId="13" xfId="1" applyFont="1" applyBorder="1" applyAlignment="1" applyProtection="1">
      <alignment horizontal="center" vertical="distributed" wrapText="1"/>
      <protection hidden="1"/>
    </xf>
    <xf numFmtId="0" fontId="24" fillId="0" borderId="12" xfId="1" applyFont="1" applyBorder="1" applyAlignment="1" applyProtection="1">
      <alignment horizontal="center" vertical="distributed" wrapText="1"/>
      <protection hidden="1"/>
    </xf>
    <xf numFmtId="0" fontId="11" fillId="0" borderId="0" xfId="1" applyFont="1" applyAlignment="1" applyProtection="1">
      <alignment horizontal="left" vertical="center" wrapText="1" shrinkToFit="1"/>
      <protection hidden="1"/>
    </xf>
    <xf numFmtId="0" fontId="11" fillId="0" borderId="0" xfId="1" applyFont="1" applyAlignment="1" applyProtection="1">
      <alignment horizontal="left" vertical="center" shrinkToFit="1"/>
      <protection hidden="1"/>
    </xf>
    <xf numFmtId="0" fontId="7" fillId="2" borderId="21" xfId="1" applyFont="1" applyFill="1" applyBorder="1" applyAlignment="1" applyProtection="1">
      <alignment horizontal="center" vertical="center" wrapText="1"/>
      <protection hidden="1"/>
    </xf>
    <xf numFmtId="0" fontId="7" fillId="2" borderId="20" xfId="1" applyFont="1" applyFill="1" applyBorder="1" applyAlignment="1" applyProtection="1">
      <alignment horizontal="center" vertical="center"/>
      <protection hidden="1"/>
    </xf>
    <xf numFmtId="0" fontId="7" fillId="2" borderId="19" xfId="1" applyFont="1" applyFill="1" applyBorder="1" applyAlignment="1" applyProtection="1">
      <alignment horizontal="center" vertical="center"/>
      <protection hidden="1"/>
    </xf>
    <xf numFmtId="0" fontId="10" fillId="0" borderId="20" xfId="1" applyFont="1" applyBorder="1" applyAlignment="1" applyProtection="1">
      <alignment horizontal="center" vertical="center"/>
      <protection hidden="1"/>
    </xf>
    <xf numFmtId="0" fontId="10" fillId="0" borderId="19" xfId="1" applyFont="1" applyBorder="1" applyAlignment="1" applyProtection="1">
      <alignment horizontal="center" vertical="center"/>
      <protection hidden="1"/>
    </xf>
    <xf numFmtId="0" fontId="7" fillId="2" borderId="21" xfId="1" applyFont="1" applyFill="1" applyBorder="1" applyAlignment="1" applyProtection="1">
      <alignment horizontal="center" vertical="center"/>
      <protection hidden="1"/>
    </xf>
    <xf numFmtId="0" fontId="7" fillId="0" borderId="0" xfId="1" applyFont="1" applyAlignment="1" applyProtection="1">
      <alignment horizontal="left" vertical="center"/>
      <protection hidden="1"/>
    </xf>
    <xf numFmtId="0" fontId="24" fillId="0" borderId="34" xfId="1" applyFont="1" applyBorder="1" applyAlignment="1" applyProtection="1">
      <alignment horizontal="center" vertical="center"/>
      <protection hidden="1"/>
    </xf>
    <xf numFmtId="0" fontId="24" fillId="0" borderId="27" xfId="1" applyFont="1" applyBorder="1" applyAlignment="1" applyProtection="1">
      <alignment horizontal="center" vertical="center"/>
      <protection hidden="1"/>
    </xf>
    <xf numFmtId="0" fontId="24" fillId="0" borderId="33" xfId="1" applyFont="1" applyBorder="1" applyAlignment="1" applyProtection="1">
      <alignment horizontal="center" vertical="center"/>
      <protection hidden="1"/>
    </xf>
    <xf numFmtId="0" fontId="24" fillId="0" borderId="30" xfId="1" applyFont="1" applyBorder="1" applyAlignment="1" applyProtection="1">
      <alignment horizontal="center" vertical="center"/>
      <protection hidden="1"/>
    </xf>
    <xf numFmtId="0" fontId="24" fillId="0" borderId="29" xfId="1" applyFont="1" applyBorder="1" applyAlignment="1" applyProtection="1">
      <alignment horizontal="center" vertical="center"/>
      <protection hidden="1"/>
    </xf>
    <xf numFmtId="0" fontId="24" fillId="0" borderId="28" xfId="1" applyFont="1" applyBorder="1" applyAlignment="1" applyProtection="1">
      <alignment horizontal="center" vertical="center"/>
      <protection hidden="1"/>
    </xf>
    <xf numFmtId="0" fontId="24" fillId="0" borderId="0" xfId="1" applyFont="1" applyAlignment="1" applyProtection="1">
      <alignment horizontal="center" vertical="center"/>
      <protection hidden="1"/>
    </xf>
    <xf numFmtId="0" fontId="38" fillId="0" borderId="0" xfId="1" applyFont="1" applyAlignment="1" applyProtection="1">
      <alignment horizontal="center" vertical="center"/>
      <protection hidden="1"/>
    </xf>
    <xf numFmtId="0" fontId="26" fillId="0" borderId="0" xfId="1" applyFont="1" applyAlignment="1" applyProtection="1">
      <alignment horizontal="left" vertical="top" wrapText="1"/>
      <protection hidden="1"/>
    </xf>
    <xf numFmtId="0" fontId="39" fillId="0" borderId="0" xfId="1" applyFont="1" applyAlignment="1" applyProtection="1">
      <alignment horizontal="left" vertical="center"/>
      <protection hidden="1"/>
    </xf>
    <xf numFmtId="0" fontId="24" fillId="0" borderId="29" xfId="1" applyFont="1" applyBorder="1" applyAlignment="1" applyProtection="1">
      <alignment horizontal="left" vertical="center" wrapText="1"/>
      <protection hidden="1"/>
    </xf>
    <xf numFmtId="0" fontId="24" fillId="4" borderId="34" xfId="1" applyFont="1" applyFill="1" applyBorder="1" applyAlignment="1">
      <alignment horizontal="center" vertical="center" shrinkToFit="1"/>
    </xf>
    <xf numFmtId="0" fontId="24" fillId="4" borderId="27" xfId="1" applyFont="1" applyFill="1" applyBorder="1" applyAlignment="1">
      <alignment horizontal="center" vertical="center" shrinkToFit="1"/>
    </xf>
    <xf numFmtId="0" fontId="24" fillId="4" borderId="33" xfId="1" applyFont="1" applyFill="1" applyBorder="1" applyAlignment="1">
      <alignment horizontal="center" vertical="center" shrinkToFit="1"/>
    </xf>
    <xf numFmtId="0" fontId="24" fillId="4" borderId="32" xfId="1" applyFont="1" applyFill="1" applyBorder="1" applyAlignment="1">
      <alignment horizontal="center" vertical="center" shrinkToFit="1"/>
    </xf>
    <xf numFmtId="0" fontId="24" fillId="4" borderId="0" xfId="1" applyFont="1" applyFill="1" applyAlignment="1">
      <alignment horizontal="center" vertical="center" shrinkToFit="1"/>
    </xf>
    <xf numFmtId="0" fontId="24" fillId="4" borderId="31" xfId="1" applyFont="1" applyFill="1" applyBorder="1" applyAlignment="1">
      <alignment horizontal="center" vertical="center" shrinkToFit="1"/>
    </xf>
    <xf numFmtId="0" fontId="24" fillId="4" borderId="30" xfId="1" applyFont="1" applyFill="1" applyBorder="1" applyAlignment="1">
      <alignment horizontal="center" vertical="center" shrinkToFit="1"/>
    </xf>
    <xf numFmtId="0" fontId="24" fillId="4" borderId="29" xfId="1" applyFont="1" applyFill="1" applyBorder="1" applyAlignment="1">
      <alignment horizontal="center" vertical="center" shrinkToFit="1"/>
    </xf>
    <xf numFmtId="0" fontId="24" fillId="4" borderId="28" xfId="1" applyFont="1" applyFill="1" applyBorder="1" applyAlignment="1">
      <alignment horizontal="center" vertical="center" shrinkToFit="1"/>
    </xf>
    <xf numFmtId="0" fontId="32" fillId="0" borderId="41" xfId="1" applyFont="1" applyBorder="1" applyAlignment="1">
      <alignment horizontal="center" vertical="center" shrinkToFit="1"/>
    </xf>
    <xf numFmtId="0" fontId="32" fillId="0" borderId="39" xfId="1" applyFont="1" applyBorder="1" applyAlignment="1">
      <alignment horizontal="center" vertical="center" shrinkToFit="1"/>
    </xf>
    <xf numFmtId="0" fontId="1" fillId="0" borderId="40" xfId="1" applyFont="1" applyBorder="1" applyAlignment="1" applyProtection="1">
      <alignment horizontal="center" vertical="center" shrinkToFit="1"/>
      <protection locked="0"/>
    </xf>
    <xf numFmtId="0" fontId="1" fillId="0" borderId="39" xfId="1" applyFont="1" applyBorder="1" applyAlignment="1" applyProtection="1">
      <alignment horizontal="center" vertical="center" shrinkToFit="1"/>
      <protection locked="0"/>
    </xf>
    <xf numFmtId="0" fontId="1" fillId="0" borderId="38" xfId="1" applyFont="1" applyBorder="1" applyAlignment="1" applyProtection="1">
      <alignment horizontal="center" vertical="center" shrinkToFit="1"/>
      <protection locked="0"/>
    </xf>
    <xf numFmtId="0" fontId="1" fillId="2" borderId="10" xfId="1" applyFont="1" applyFill="1" applyBorder="1" applyAlignment="1" applyProtection="1">
      <alignment horizontal="center" vertical="center" shrinkToFit="1"/>
      <protection hidden="1"/>
    </xf>
    <xf numFmtId="0" fontId="1" fillId="2" borderId="9" xfId="1" applyFont="1" applyFill="1" applyBorder="1" applyAlignment="1" applyProtection="1">
      <alignment horizontal="center" vertical="center" shrinkToFit="1"/>
      <protection hidden="1"/>
    </xf>
    <xf numFmtId="0" fontId="1" fillId="2" borderId="8" xfId="1" applyFont="1" applyFill="1" applyBorder="1" applyAlignment="1" applyProtection="1">
      <alignment horizontal="center" vertical="center" shrinkToFit="1"/>
      <protection hidden="1"/>
    </xf>
    <xf numFmtId="0" fontId="24" fillId="0" borderId="10" xfId="1" applyFont="1" applyBorder="1" applyAlignment="1" applyProtection="1">
      <alignment horizontal="center" vertical="center" shrinkToFit="1"/>
      <protection locked="0"/>
    </xf>
    <xf numFmtId="0" fontId="24" fillId="0" borderId="9" xfId="1" applyFont="1" applyBorder="1" applyAlignment="1" applyProtection="1">
      <alignment horizontal="center" vertical="center" shrinkToFit="1"/>
      <protection locked="0"/>
    </xf>
    <xf numFmtId="0" fontId="24" fillId="0" borderId="8" xfId="1" applyFont="1" applyBorder="1" applyAlignment="1" applyProtection="1">
      <alignment horizontal="center" vertical="center" shrinkToFit="1"/>
      <protection locked="0"/>
    </xf>
    <xf numFmtId="0" fontId="37" fillId="0" borderId="37" xfId="1" applyFont="1" applyBorder="1" applyAlignment="1" applyProtection="1">
      <alignment horizontal="center" vertical="center" shrinkToFit="1"/>
      <protection locked="0"/>
    </xf>
    <xf numFmtId="0" fontId="37" fillId="0" borderId="36" xfId="1" applyFont="1" applyBorder="1" applyAlignment="1" applyProtection="1">
      <alignment horizontal="center" vertical="center" shrinkToFit="1"/>
      <protection locked="0"/>
    </xf>
    <xf numFmtId="0" fontId="37" fillId="0" borderId="35" xfId="1" applyFont="1" applyBorder="1" applyAlignment="1" applyProtection="1">
      <alignment horizontal="center" vertical="center" shrinkToFit="1"/>
      <protection locked="0"/>
    </xf>
    <xf numFmtId="0" fontId="37" fillId="0" borderId="30" xfId="1" applyFont="1" applyBorder="1" applyAlignment="1" applyProtection="1">
      <alignment horizontal="center" vertical="center" shrinkToFit="1"/>
      <protection locked="0"/>
    </xf>
    <xf numFmtId="0" fontId="37" fillId="0" borderId="29" xfId="1" applyFont="1" applyBorder="1" applyAlignment="1" applyProtection="1">
      <alignment horizontal="center" vertical="center" shrinkToFit="1"/>
      <protection locked="0"/>
    </xf>
    <xf numFmtId="0" fontId="37" fillId="0" borderId="28" xfId="1" applyFont="1" applyBorder="1" applyAlignment="1" applyProtection="1">
      <alignment horizontal="center" vertical="center" shrinkToFit="1"/>
      <protection locked="0"/>
    </xf>
    <xf numFmtId="0" fontId="24" fillId="0" borderId="36" xfId="1" applyFont="1" applyBorder="1" applyAlignment="1" applyProtection="1">
      <alignment horizontal="center" vertical="center" wrapText="1"/>
      <protection hidden="1"/>
    </xf>
    <xf numFmtId="0" fontId="24" fillId="0" borderId="35"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shrinkToFit="1"/>
      <protection locked="0" hidden="1"/>
    </xf>
    <xf numFmtId="0" fontId="37" fillId="0" borderId="0" xfId="1" applyFont="1" applyAlignment="1" applyProtection="1">
      <alignment horizontal="center" vertical="center" shrinkToFit="1"/>
      <protection locked="0" hidden="1"/>
    </xf>
    <xf numFmtId="0" fontId="37" fillId="0" borderId="31" xfId="1" applyFont="1" applyBorder="1" applyAlignment="1" applyProtection="1">
      <alignment horizontal="center" vertical="center" shrinkToFit="1"/>
      <protection locked="0" hidden="1"/>
    </xf>
    <xf numFmtId="0" fontId="37" fillId="0" borderId="30" xfId="1" applyFont="1" applyBorder="1" applyAlignment="1" applyProtection="1">
      <alignment horizontal="center" vertical="center" shrinkToFit="1"/>
      <protection locked="0" hidden="1"/>
    </xf>
    <xf numFmtId="0" fontId="37" fillId="0" borderId="29" xfId="1" applyFont="1" applyBorder="1" applyAlignment="1" applyProtection="1">
      <alignment horizontal="center" vertical="center" shrinkToFit="1"/>
      <protection locked="0" hidden="1"/>
    </xf>
    <xf numFmtId="0" fontId="37" fillId="0" borderId="28" xfId="1" applyFont="1" applyBorder="1" applyAlignment="1" applyProtection="1">
      <alignment horizontal="center" vertical="center" shrinkToFit="1"/>
      <protection locked="0" hidden="1"/>
    </xf>
    <xf numFmtId="0" fontId="24" fillId="0" borderId="29" xfId="1" applyFont="1" applyBorder="1" applyAlignment="1" applyProtection="1">
      <alignment horizontal="left" vertical="center" shrinkToFit="1"/>
      <protection hidden="1"/>
    </xf>
    <xf numFmtId="0" fontId="24" fillId="2" borderId="34" xfId="1" applyFont="1" applyFill="1" applyBorder="1" applyAlignment="1" applyProtection="1">
      <alignment horizontal="center" vertical="center" shrinkToFit="1"/>
      <protection hidden="1"/>
    </xf>
    <xf numFmtId="0" fontId="24" fillId="2" borderId="27" xfId="1" applyFont="1" applyFill="1" applyBorder="1" applyAlignment="1" applyProtection="1">
      <alignment horizontal="center" vertical="center" shrinkToFit="1"/>
      <protection hidden="1"/>
    </xf>
    <xf numFmtId="0" fontId="24" fillId="2" borderId="33" xfId="1" applyFont="1" applyFill="1" applyBorder="1" applyAlignment="1" applyProtection="1">
      <alignment horizontal="center" vertical="center" shrinkToFit="1"/>
      <protection hidden="1"/>
    </xf>
    <xf numFmtId="0" fontId="24" fillId="2" borderId="30" xfId="1" applyFont="1" applyFill="1" applyBorder="1" applyAlignment="1" applyProtection="1">
      <alignment horizontal="center" vertical="center" shrinkToFit="1"/>
      <protection hidden="1"/>
    </xf>
    <xf numFmtId="0" fontId="24" fillId="2" borderId="29" xfId="1" applyFont="1" applyFill="1" applyBorder="1" applyAlignment="1" applyProtection="1">
      <alignment horizontal="center" vertical="center" shrinkToFit="1"/>
      <protection hidden="1"/>
    </xf>
    <xf numFmtId="0" fontId="24" fillId="2" borderId="28" xfId="1" applyFont="1" applyFill="1" applyBorder="1" applyAlignment="1" applyProtection="1">
      <alignment horizontal="center" vertical="center" shrinkToFit="1"/>
      <protection hidden="1"/>
    </xf>
    <xf numFmtId="0" fontId="24" fillId="0" borderId="34" xfId="1" applyFont="1" applyBorder="1" applyAlignment="1" applyProtection="1">
      <alignment horizontal="center" vertical="center" shrinkToFit="1"/>
      <protection locked="0" hidden="1"/>
    </xf>
    <xf numFmtId="0" fontId="24" fillId="0" borderId="27" xfId="1" applyFont="1" applyBorder="1" applyAlignment="1" applyProtection="1">
      <alignment horizontal="center" vertical="center" shrinkToFit="1"/>
      <protection locked="0" hidden="1"/>
    </xf>
    <xf numFmtId="0" fontId="24" fillId="0" borderId="33" xfId="1" applyFont="1" applyBorder="1" applyAlignment="1" applyProtection="1">
      <alignment horizontal="center" vertical="center" shrinkToFit="1"/>
      <protection locked="0" hidden="1"/>
    </xf>
    <xf numFmtId="0" fontId="24" fillId="0" borderId="30" xfId="1" applyFont="1" applyBorder="1" applyAlignment="1" applyProtection="1">
      <alignment horizontal="center" vertical="center" shrinkToFit="1"/>
      <protection locked="0" hidden="1"/>
    </xf>
    <xf numFmtId="0" fontId="24" fillId="0" borderId="29" xfId="1" applyFont="1" applyBorder="1" applyAlignment="1" applyProtection="1">
      <alignment horizontal="center" vertical="center" shrinkToFit="1"/>
      <protection locked="0" hidden="1"/>
    </xf>
    <xf numFmtId="0" fontId="24" fillId="0" borderId="28" xfId="1" applyFont="1" applyBorder="1" applyAlignment="1" applyProtection="1">
      <alignment horizontal="center" vertical="center" shrinkToFit="1"/>
      <protection locked="0" hidden="1"/>
    </xf>
    <xf numFmtId="0" fontId="24" fillId="2" borderId="10" xfId="1" applyFont="1" applyFill="1" applyBorder="1" applyAlignment="1" applyProtection="1">
      <alignment horizontal="center" vertical="center" shrinkToFit="1"/>
      <protection hidden="1"/>
    </xf>
    <xf numFmtId="0" fontId="24" fillId="2" borderId="9" xfId="1" applyFont="1" applyFill="1" applyBorder="1" applyAlignment="1" applyProtection="1">
      <alignment horizontal="center" vertical="center" shrinkToFit="1"/>
      <protection hidden="1"/>
    </xf>
    <xf numFmtId="0" fontId="24" fillId="2" borderId="8" xfId="1" applyFont="1" applyFill="1" applyBorder="1" applyAlignment="1" applyProtection="1">
      <alignment horizontal="center" vertical="center" shrinkToFit="1"/>
      <protection hidden="1"/>
    </xf>
    <xf numFmtId="0" fontId="33" fillId="4" borderId="26" xfId="1" applyFont="1" applyFill="1" applyBorder="1" applyAlignment="1" applyProtection="1">
      <alignment horizontal="center"/>
      <protection hidden="1"/>
    </xf>
    <xf numFmtId="0" fontId="33" fillId="4" borderId="25" xfId="1" applyFont="1" applyFill="1" applyBorder="1" applyAlignment="1" applyProtection="1">
      <alignment horizontal="center"/>
      <protection hidden="1"/>
    </xf>
    <xf numFmtId="0" fontId="33" fillId="4" borderId="24" xfId="1" applyFont="1" applyFill="1" applyBorder="1" applyAlignment="1" applyProtection="1">
      <alignment horizontal="center"/>
      <protection hidden="1"/>
    </xf>
    <xf numFmtId="0" fontId="34" fillId="0" borderId="26" xfId="1" applyFont="1" applyFill="1" applyBorder="1" applyAlignment="1" applyProtection="1">
      <alignment horizontal="center" vertical="center"/>
      <protection hidden="1"/>
    </xf>
    <xf numFmtId="0" fontId="34" fillId="0" borderId="25" xfId="1" applyFont="1" applyFill="1" applyBorder="1" applyAlignment="1" applyProtection="1">
      <alignment horizontal="center" vertical="center"/>
      <protection hidden="1"/>
    </xf>
    <xf numFmtId="0" fontId="34" fillId="0" borderId="24" xfId="1" applyFont="1" applyFill="1" applyBorder="1" applyAlignment="1" applyProtection="1">
      <alignment horizontal="center" vertical="center"/>
      <protection hidden="1"/>
    </xf>
    <xf numFmtId="0" fontId="34" fillId="0" borderId="43" xfId="1" applyFont="1" applyFill="1" applyBorder="1" applyAlignment="1" applyProtection="1">
      <alignment horizontal="center" vertical="center"/>
      <protection hidden="1"/>
    </xf>
    <xf numFmtId="0" fontId="34" fillId="0" borderId="0" xfId="1" applyFont="1" applyFill="1" applyAlignment="1" applyProtection="1">
      <alignment horizontal="center" vertical="center"/>
      <protection hidden="1"/>
    </xf>
    <xf numFmtId="0" fontId="34" fillId="0" borderId="42" xfId="1" applyFont="1" applyFill="1" applyBorder="1" applyAlignment="1" applyProtection="1">
      <alignment horizontal="center" vertical="center"/>
      <protection hidden="1"/>
    </xf>
    <xf numFmtId="0" fontId="34" fillId="0" borderId="23" xfId="1" applyFont="1" applyFill="1" applyBorder="1" applyAlignment="1" applyProtection="1">
      <alignment horizontal="center" vertical="center"/>
      <protection hidden="1"/>
    </xf>
    <xf numFmtId="0" fontId="34" fillId="0" borderId="18" xfId="1" applyFont="1" applyFill="1" applyBorder="1" applyAlignment="1" applyProtection="1">
      <alignment horizontal="center" vertical="center"/>
      <protection hidden="1"/>
    </xf>
    <xf numFmtId="0" fontId="34" fillId="0" borderId="22" xfId="1" applyFont="1" applyFill="1" applyBorder="1" applyAlignment="1" applyProtection="1">
      <alignment horizontal="center" vertical="center"/>
      <protection hidden="1"/>
    </xf>
    <xf numFmtId="0" fontId="35" fillId="4" borderId="43" xfId="1" applyFont="1" applyFill="1" applyBorder="1" applyAlignment="1" applyProtection="1">
      <alignment horizontal="center" vertical="center" wrapText="1"/>
      <protection hidden="1"/>
    </xf>
    <xf numFmtId="0" fontId="35" fillId="4" borderId="0" xfId="1" applyFont="1" applyFill="1" applyAlignment="1" applyProtection="1">
      <alignment horizontal="center" vertical="center" wrapText="1"/>
      <protection hidden="1"/>
    </xf>
    <xf numFmtId="0" fontId="35" fillId="4" borderId="42" xfId="1" applyFont="1" applyFill="1" applyBorder="1" applyAlignment="1" applyProtection="1">
      <alignment horizontal="center" vertical="center" wrapText="1"/>
      <protection hidden="1"/>
    </xf>
    <xf numFmtId="0" fontId="35" fillId="4" borderId="23" xfId="1" applyFont="1" applyFill="1" applyBorder="1" applyAlignment="1" applyProtection="1">
      <alignment horizontal="center" vertical="center" wrapText="1"/>
      <protection hidden="1"/>
    </xf>
    <xf numFmtId="0" fontId="35" fillId="4" borderId="18" xfId="1" applyFont="1" applyFill="1" applyBorder="1" applyAlignment="1" applyProtection="1">
      <alignment horizontal="center" vertical="center" wrapText="1"/>
      <protection hidden="1"/>
    </xf>
    <xf numFmtId="0" fontId="35" fillId="4" borderId="22" xfId="1" applyFont="1" applyFill="1" applyBorder="1" applyAlignment="1" applyProtection="1">
      <alignment horizontal="center" vertical="center" wrapText="1"/>
      <protection hidden="1"/>
    </xf>
    <xf numFmtId="0" fontId="37" fillId="0" borderId="10" xfId="1" applyFont="1" applyBorder="1" applyAlignment="1" applyProtection="1">
      <alignment horizontal="center" vertical="center"/>
      <protection hidden="1"/>
    </xf>
    <xf numFmtId="0" fontId="37" fillId="0" borderId="9" xfId="1" applyFont="1" applyBorder="1" applyAlignment="1" applyProtection="1">
      <alignment horizontal="center" vertical="center"/>
      <protection hidden="1"/>
    </xf>
    <xf numFmtId="0" fontId="37" fillId="0" borderId="8" xfId="1" applyFont="1" applyBorder="1" applyAlignment="1" applyProtection="1">
      <alignment horizontal="center" vertical="center"/>
      <protection hidden="1"/>
    </xf>
    <xf numFmtId="0" fontId="1" fillId="0" borderId="10" xfId="1" applyFont="1" applyBorder="1" applyAlignment="1" applyProtection="1">
      <alignment horizontal="center" vertical="center"/>
      <protection locked="0" hidden="1"/>
    </xf>
    <xf numFmtId="0" fontId="1" fillId="0" borderId="9" xfId="1" applyFont="1" applyBorder="1" applyAlignment="1" applyProtection="1">
      <alignment horizontal="center" vertical="center"/>
      <protection locked="0" hidden="1"/>
    </xf>
    <xf numFmtId="0" fontId="24" fillId="0" borderId="9" xfId="1" applyFont="1" applyBorder="1" applyAlignment="1" applyProtection="1">
      <alignment horizontal="center" vertical="center"/>
      <protection locked="0" hidden="1"/>
    </xf>
    <xf numFmtId="177" fontId="24" fillId="0" borderId="9" xfId="1" applyNumberFormat="1" applyFont="1" applyBorder="1" applyAlignment="1" applyProtection="1">
      <alignment horizontal="center" vertical="center"/>
      <protection locked="0" hidden="1"/>
    </xf>
    <xf numFmtId="177" fontId="24" fillId="0" borderId="8" xfId="1" applyNumberFormat="1" applyFont="1" applyBorder="1" applyAlignment="1" applyProtection="1">
      <alignment horizontal="center" vertical="center"/>
      <protection locked="0" hidden="1"/>
    </xf>
    <xf numFmtId="0" fontId="32" fillId="0" borderId="32" xfId="1" applyFont="1" applyBorder="1" applyAlignment="1" applyProtection="1">
      <alignment horizontal="center" vertical="center"/>
      <protection hidden="1"/>
    </xf>
    <xf numFmtId="0" fontId="32" fillId="0" borderId="0" xfId="1" applyFont="1" applyAlignment="1" applyProtection="1">
      <alignment horizontal="center" vertical="center"/>
      <protection hidden="1"/>
    </xf>
    <xf numFmtId="0" fontId="1" fillId="0" borderId="27" xfId="1" applyFont="1" applyBorder="1" applyAlignment="1" applyProtection="1">
      <alignment horizontal="center" vertical="center"/>
      <protection locked="0"/>
    </xf>
    <xf numFmtId="0" fontId="24" fillId="0" borderId="10" xfId="1" applyFont="1" applyBorder="1" applyAlignment="1" applyProtection="1">
      <alignment horizontal="center" vertical="center" shrinkToFit="1"/>
      <protection locked="0" hidden="1"/>
    </xf>
    <xf numFmtId="0" fontId="24" fillId="0" borderId="9" xfId="1" applyFont="1" applyBorder="1" applyAlignment="1" applyProtection="1">
      <alignment horizontal="center" vertical="center" shrinkToFit="1"/>
      <protection locked="0" hidden="1"/>
    </xf>
    <xf numFmtId="0" fontId="24" fillId="0" borderId="8" xfId="1" applyFont="1" applyBorder="1" applyAlignment="1" applyProtection="1">
      <alignment horizontal="center" vertical="center" shrinkToFit="1"/>
      <protection locked="0" hidden="1"/>
    </xf>
    <xf numFmtId="0" fontId="1" fillId="4" borderId="7" xfId="1" applyFont="1" applyFill="1" applyBorder="1" applyAlignment="1">
      <alignment horizontal="center" vertical="center" wrapText="1" shrinkToFit="1"/>
    </xf>
    <xf numFmtId="0" fontId="63" fillId="0" borderId="7" xfId="1" applyFont="1" applyBorder="1" applyAlignment="1" applyProtection="1">
      <alignment horizontal="left" vertical="center"/>
      <protection hidden="1"/>
    </xf>
    <xf numFmtId="0" fontId="33" fillId="0" borderId="7" xfId="1" applyFont="1" applyBorder="1" applyAlignment="1" applyProtection="1">
      <alignment horizontal="left" vertical="center"/>
      <protection hidden="1"/>
    </xf>
    <xf numFmtId="0" fontId="24" fillId="0" borderId="27" xfId="1" applyFont="1" applyBorder="1" applyAlignment="1" applyProtection="1">
      <alignment horizontal="center" vertical="center"/>
      <protection locked="0"/>
    </xf>
    <xf numFmtId="0" fontId="37" fillId="0" borderId="32" xfId="1" applyFont="1" applyBorder="1" applyAlignment="1" applyProtection="1">
      <alignment horizontal="center" vertical="center"/>
      <protection locked="0" hidden="1"/>
    </xf>
    <xf numFmtId="0" fontId="37" fillId="0" borderId="0" xfId="1" applyFont="1" applyAlignment="1" applyProtection="1">
      <alignment horizontal="center" vertical="center"/>
      <protection locked="0" hidden="1"/>
    </xf>
    <xf numFmtId="0" fontId="37" fillId="0" borderId="31" xfId="1" applyFont="1" applyBorder="1" applyAlignment="1" applyProtection="1">
      <alignment horizontal="center" vertical="center"/>
      <protection locked="0" hidden="1"/>
    </xf>
    <xf numFmtId="0" fontId="37" fillId="0" borderId="30" xfId="1" applyFont="1" applyBorder="1" applyAlignment="1" applyProtection="1">
      <alignment horizontal="center" vertical="center"/>
      <protection locked="0" hidden="1"/>
    </xf>
    <xf numFmtId="0" fontId="37" fillId="0" borderId="29" xfId="1" applyFont="1" applyBorder="1" applyAlignment="1" applyProtection="1">
      <alignment horizontal="center" vertical="center"/>
      <protection locked="0" hidden="1"/>
    </xf>
    <xf numFmtId="0" fontId="37" fillId="0" borderId="28" xfId="1" applyFont="1" applyBorder="1" applyAlignment="1" applyProtection="1">
      <alignment horizontal="center" vertical="center"/>
      <protection locked="0" hidden="1"/>
    </xf>
    <xf numFmtId="0" fontId="1" fillId="4" borderId="32" xfId="1" applyFont="1" applyFill="1" applyBorder="1" applyAlignment="1">
      <alignment horizontal="center" vertical="center" shrinkToFit="1"/>
    </xf>
    <xf numFmtId="0" fontId="1" fillId="4" borderId="0" xfId="1" applyFont="1" applyFill="1" applyAlignment="1">
      <alignment horizontal="center" vertical="center" shrinkToFit="1"/>
    </xf>
    <xf numFmtId="0" fontId="24" fillId="0" borderId="10" xfId="1" applyFont="1" applyBorder="1" applyAlignment="1" applyProtection="1">
      <alignment horizontal="center" vertical="center"/>
      <protection locked="0"/>
    </xf>
    <xf numFmtId="0" fontId="24" fillId="0" borderId="9" xfId="1" applyFont="1" applyBorder="1" applyAlignment="1" applyProtection="1">
      <alignment horizontal="center" vertical="center"/>
      <protection locked="0"/>
    </xf>
    <xf numFmtId="0" fontId="24" fillId="0" borderId="8" xfId="1" applyFont="1" applyBorder="1" applyAlignment="1" applyProtection="1">
      <alignment horizontal="center" vertical="center"/>
      <protection locked="0"/>
    </xf>
    <xf numFmtId="0" fontId="1" fillId="4" borderId="10" xfId="1" applyFont="1" applyFill="1" applyBorder="1" applyAlignment="1">
      <alignment horizontal="center" vertical="center" shrinkToFit="1"/>
    </xf>
    <xf numFmtId="0" fontId="1" fillId="4" borderId="9" xfId="1" applyFont="1" applyFill="1" applyBorder="1" applyAlignment="1">
      <alignment horizontal="center" vertical="center" shrinkToFit="1"/>
    </xf>
    <xf numFmtId="0" fontId="1" fillId="4" borderId="8" xfId="1" applyFont="1" applyFill="1" applyBorder="1" applyAlignment="1">
      <alignment horizontal="center" vertical="center" shrinkToFit="1"/>
    </xf>
    <xf numFmtId="0" fontId="24" fillId="0" borderId="30" xfId="1" applyFont="1" applyBorder="1" applyAlignment="1" applyProtection="1">
      <alignment horizontal="center" vertical="center" wrapText="1" shrinkToFit="1"/>
      <protection locked="0" hidden="1"/>
    </xf>
    <xf numFmtId="0" fontId="24" fillId="0" borderId="29" xfId="1" applyFont="1" applyBorder="1" applyAlignment="1" applyProtection="1">
      <alignment horizontal="center" vertical="center" wrapText="1" shrinkToFit="1"/>
      <protection locked="0" hidden="1"/>
    </xf>
    <xf numFmtId="0" fontId="24" fillId="0" borderId="28" xfId="1" applyFont="1" applyBorder="1" applyAlignment="1" applyProtection="1">
      <alignment horizontal="center" vertical="center" wrapText="1" shrinkToFit="1"/>
      <protection locked="0" hidden="1"/>
    </xf>
    <xf numFmtId="0" fontId="39" fillId="0" borderId="29" xfId="1" applyFont="1" applyBorder="1" applyAlignment="1" applyProtection="1">
      <alignment horizontal="left" vertical="center" wrapText="1"/>
      <protection hidden="1"/>
    </xf>
    <xf numFmtId="0" fontId="24" fillId="0" borderId="34" xfId="1" applyFont="1" applyBorder="1" applyAlignment="1" applyProtection="1">
      <alignment horizontal="center" vertical="center"/>
      <protection locked="0"/>
    </xf>
    <xf numFmtId="0" fontId="24" fillId="0" borderId="33" xfId="1" applyFont="1" applyBorder="1" applyAlignment="1" applyProtection="1">
      <alignment horizontal="center" vertical="center"/>
      <protection locked="0"/>
    </xf>
    <xf numFmtId="0" fontId="24" fillId="0" borderId="30" xfId="1" applyFont="1" applyBorder="1" applyAlignment="1" applyProtection="1">
      <alignment horizontal="center" vertical="center"/>
      <protection locked="0"/>
    </xf>
    <xf numFmtId="0" fontId="24" fillId="0" borderId="29" xfId="1" applyFont="1" applyBorder="1" applyAlignment="1" applyProtection="1">
      <alignment horizontal="center" vertical="center"/>
      <protection locked="0"/>
    </xf>
    <xf numFmtId="0" fontId="24" fillId="0" borderId="28" xfId="1" applyFont="1" applyBorder="1" applyAlignment="1" applyProtection="1">
      <alignment horizontal="center" vertical="center"/>
      <protection locked="0"/>
    </xf>
    <xf numFmtId="0" fontId="24" fillId="4" borderId="10" xfId="1" applyFont="1" applyFill="1" applyBorder="1" applyAlignment="1" applyProtection="1">
      <alignment horizontal="center" vertical="center" shrinkToFit="1"/>
      <protection locked="0"/>
    </xf>
    <xf numFmtId="0" fontId="24" fillId="4" borderId="9" xfId="1" applyFont="1" applyFill="1" applyBorder="1" applyAlignment="1" applyProtection="1">
      <alignment horizontal="center" vertical="center" shrinkToFit="1"/>
      <protection locked="0"/>
    </xf>
    <xf numFmtId="0" fontId="24" fillId="4" borderId="8" xfId="1" applyFont="1" applyFill="1" applyBorder="1" applyAlignment="1" applyProtection="1">
      <alignment horizontal="center" vertical="center" shrinkToFit="1"/>
      <protection locked="0"/>
    </xf>
    <xf numFmtId="0" fontId="1" fillId="0" borderId="29" xfId="1" applyFont="1" applyBorder="1" applyAlignment="1" applyProtection="1">
      <alignment horizontal="center"/>
      <protection hidden="1"/>
    </xf>
    <xf numFmtId="0" fontId="26" fillId="0" borderId="0" xfId="1" applyFont="1" applyAlignment="1" applyProtection="1">
      <alignment horizontal="center" vertical="center"/>
      <protection hidden="1"/>
    </xf>
    <xf numFmtId="176" fontId="24" fillId="0" borderId="0" xfId="1" applyNumberFormat="1" applyFont="1" applyAlignment="1" applyProtection="1">
      <alignment horizontal="center" vertical="center"/>
      <protection hidden="1"/>
    </xf>
    <xf numFmtId="176" fontId="24" fillId="0" borderId="34" xfId="1" applyNumberFormat="1" applyFont="1" applyBorder="1" applyAlignment="1" applyProtection="1">
      <alignment horizontal="center" vertical="center"/>
      <protection hidden="1"/>
    </xf>
    <xf numFmtId="176" fontId="24" fillId="0" borderId="27" xfId="1" applyNumberFormat="1" applyFont="1" applyBorder="1" applyAlignment="1" applyProtection="1">
      <alignment horizontal="center" vertical="center"/>
      <protection hidden="1"/>
    </xf>
    <xf numFmtId="176" fontId="24" fillId="0" borderId="30" xfId="1" applyNumberFormat="1" applyFont="1" applyBorder="1" applyAlignment="1" applyProtection="1">
      <alignment horizontal="center" vertical="center"/>
      <protection hidden="1"/>
    </xf>
    <xf numFmtId="176" fontId="24" fillId="0" borderId="29" xfId="1" applyNumberFormat="1" applyFont="1" applyBorder="1" applyAlignment="1" applyProtection="1">
      <alignment horizontal="center" vertical="center"/>
      <protection hidden="1"/>
    </xf>
    <xf numFmtId="0" fontId="40" fillId="0" borderId="7" xfId="1" applyFont="1" applyBorder="1" applyAlignment="1" applyProtection="1">
      <alignment horizontal="center" vertical="center"/>
      <protection hidden="1"/>
    </xf>
    <xf numFmtId="176" fontId="24" fillId="0" borderId="10" xfId="1" applyNumberFormat="1" applyFont="1" applyBorder="1" applyAlignment="1" applyProtection="1">
      <alignment horizontal="center" vertical="center"/>
      <protection hidden="1"/>
    </xf>
    <xf numFmtId="176" fontId="24" fillId="0" borderId="9" xfId="1" applyNumberFormat="1" applyFont="1" applyBorder="1" applyAlignment="1" applyProtection="1">
      <alignment horizontal="center" vertical="center"/>
      <protection hidden="1"/>
    </xf>
    <xf numFmtId="0" fontId="23" fillId="0" borderId="10" xfId="1" applyFont="1" applyBorder="1" applyAlignment="1" applyProtection="1">
      <alignment horizontal="center" vertical="center"/>
      <protection hidden="1"/>
    </xf>
    <xf numFmtId="0" fontId="23" fillId="0" borderId="9" xfId="1" applyFont="1" applyBorder="1" applyAlignment="1" applyProtection="1">
      <alignment horizontal="center" vertical="center"/>
      <protection hidden="1"/>
    </xf>
    <xf numFmtId="0" fontId="23" fillId="0" borderId="8" xfId="1" applyFont="1" applyBorder="1" applyAlignment="1" applyProtection="1">
      <alignment horizontal="center" vertical="center"/>
      <protection hidden="1"/>
    </xf>
    <xf numFmtId="0" fontId="24" fillId="0" borderId="34" xfId="1" applyFont="1" applyBorder="1" applyAlignment="1" applyProtection="1">
      <alignment horizontal="center" vertical="center" wrapText="1"/>
      <protection hidden="1"/>
    </xf>
    <xf numFmtId="0" fontId="24" fillId="0" borderId="27" xfId="1" applyFont="1" applyBorder="1" applyAlignment="1" applyProtection="1">
      <alignment horizontal="center" vertical="center" wrapText="1"/>
      <protection hidden="1"/>
    </xf>
    <xf numFmtId="0" fontId="24" fillId="0" borderId="33" xfId="1" applyFont="1" applyBorder="1" applyAlignment="1" applyProtection="1">
      <alignment horizontal="center" vertical="center" wrapText="1"/>
      <protection hidden="1"/>
    </xf>
    <xf numFmtId="0" fontId="24" fillId="0" borderId="30" xfId="1" applyFont="1" applyBorder="1" applyAlignment="1" applyProtection="1">
      <alignment horizontal="center" vertical="center" wrapText="1"/>
      <protection hidden="1"/>
    </xf>
    <xf numFmtId="0" fontId="24" fillId="0" borderId="29" xfId="1" applyFont="1" applyBorder="1" applyAlignment="1" applyProtection="1">
      <alignment horizontal="center" vertical="center" wrapText="1"/>
      <protection hidden="1"/>
    </xf>
    <xf numFmtId="0" fontId="24" fillId="0" borderId="28" xfId="1" applyFont="1" applyBorder="1" applyAlignment="1" applyProtection="1">
      <alignment horizontal="center" vertical="center" wrapText="1"/>
      <protection hidden="1"/>
    </xf>
    <xf numFmtId="176" fontId="24" fillId="0" borderId="34" xfId="1" applyNumberFormat="1" applyFont="1" applyBorder="1" applyAlignment="1" applyProtection="1">
      <alignment horizontal="center" vertical="center" wrapText="1"/>
      <protection hidden="1"/>
    </xf>
    <xf numFmtId="176" fontId="24" fillId="0" borderId="27" xfId="1" applyNumberFormat="1" applyFont="1" applyBorder="1" applyAlignment="1" applyProtection="1">
      <alignment horizontal="center" vertical="center" wrapText="1"/>
      <protection hidden="1"/>
    </xf>
    <xf numFmtId="176" fontId="24" fillId="0" borderId="33" xfId="1" applyNumberFormat="1" applyFont="1" applyBorder="1" applyAlignment="1" applyProtection="1">
      <alignment horizontal="center" vertical="center" wrapText="1"/>
      <protection hidden="1"/>
    </xf>
    <xf numFmtId="176" fontId="24" fillId="0" borderId="30" xfId="1" applyNumberFormat="1" applyFont="1" applyBorder="1" applyAlignment="1" applyProtection="1">
      <alignment horizontal="center" vertical="center" wrapText="1"/>
      <protection hidden="1"/>
    </xf>
    <xf numFmtId="176" fontId="24" fillId="0" borderId="29" xfId="1" applyNumberFormat="1" applyFont="1" applyBorder="1" applyAlignment="1" applyProtection="1">
      <alignment horizontal="center" vertical="center" wrapText="1"/>
      <protection hidden="1"/>
    </xf>
    <xf numFmtId="176" fontId="24" fillId="0" borderId="28" xfId="1" applyNumberFormat="1" applyFont="1" applyBorder="1" applyAlignment="1" applyProtection="1">
      <alignment horizontal="center" vertical="center" wrapText="1"/>
      <protection hidden="1"/>
    </xf>
    <xf numFmtId="0" fontId="32" fillId="0" borderId="0" xfId="1" applyFont="1" applyBorder="1" applyAlignment="1" applyProtection="1">
      <alignment horizontal="left" vertical="center" shrinkToFit="1"/>
      <protection hidden="1"/>
    </xf>
    <xf numFmtId="176" fontId="24" fillId="0" borderId="32" xfId="1" applyNumberFormat="1" applyFont="1" applyBorder="1" applyAlignment="1" applyProtection="1">
      <alignment horizontal="center" vertical="center"/>
      <protection hidden="1"/>
    </xf>
    <xf numFmtId="0" fontId="24" fillId="0" borderId="31" xfId="1" applyFont="1" applyBorder="1" applyAlignment="1" applyProtection="1">
      <alignment horizontal="center" vertical="center"/>
      <protection hidden="1"/>
    </xf>
    <xf numFmtId="176" fontId="24" fillId="0" borderId="7" xfId="1" applyNumberFormat="1" applyFont="1" applyBorder="1" applyAlignment="1" applyProtection="1">
      <alignment horizontal="center" vertical="center"/>
      <protection hidden="1"/>
    </xf>
    <xf numFmtId="0" fontId="24" fillId="0" borderId="32" xfId="1" applyFont="1" applyBorder="1" applyAlignment="1" applyProtection="1">
      <alignment horizontal="center" vertical="center" wrapText="1"/>
      <protection hidden="1"/>
    </xf>
    <xf numFmtId="0" fontId="24" fillId="0" borderId="0" xfId="1" applyFont="1" applyBorder="1" applyAlignment="1" applyProtection="1">
      <alignment horizontal="center" vertical="center" wrapText="1"/>
      <protection hidden="1"/>
    </xf>
    <xf numFmtId="0" fontId="24" fillId="0" borderId="31" xfId="1" applyFont="1" applyBorder="1" applyAlignment="1" applyProtection="1">
      <alignment horizontal="center" vertical="center" wrapText="1"/>
      <protection hidden="1"/>
    </xf>
    <xf numFmtId="176" fontId="32" fillId="0" borderId="34" xfId="1" applyNumberFormat="1" applyFont="1" applyBorder="1" applyAlignment="1" applyProtection="1">
      <alignment horizontal="left" vertical="center" wrapText="1"/>
      <protection hidden="1"/>
    </xf>
    <xf numFmtId="176" fontId="32" fillId="0" borderId="27" xfId="1" applyNumberFormat="1" applyFont="1" applyBorder="1" applyAlignment="1" applyProtection="1">
      <alignment horizontal="left" vertical="center" wrapText="1"/>
      <protection hidden="1"/>
    </xf>
    <xf numFmtId="176" fontId="32" fillId="0" borderId="33" xfId="1" applyNumberFormat="1" applyFont="1" applyBorder="1" applyAlignment="1" applyProtection="1">
      <alignment horizontal="left" vertical="center" wrapText="1"/>
      <protection hidden="1"/>
    </xf>
    <xf numFmtId="176" fontId="32" fillId="0" borderId="30" xfId="1" applyNumberFormat="1" applyFont="1" applyBorder="1" applyAlignment="1" applyProtection="1">
      <alignment horizontal="left" vertical="center" wrapText="1"/>
      <protection hidden="1"/>
    </xf>
    <xf numFmtId="176" fontId="32" fillId="0" borderId="29" xfId="1" applyNumberFormat="1" applyFont="1" applyBorder="1" applyAlignment="1" applyProtection="1">
      <alignment horizontal="left" vertical="center" wrapText="1"/>
      <protection hidden="1"/>
    </xf>
    <xf numFmtId="176" fontId="32" fillId="0" borderId="28" xfId="1" applyNumberFormat="1" applyFont="1" applyBorder="1" applyAlignment="1" applyProtection="1">
      <alignment horizontal="left" vertical="center" wrapText="1"/>
      <protection hidden="1"/>
    </xf>
    <xf numFmtId="0" fontId="37" fillId="0" borderId="0" xfId="1" applyFont="1" applyBorder="1" applyAlignment="1" applyProtection="1">
      <alignment horizontal="center" vertical="center" shrinkToFit="1"/>
      <protection hidden="1"/>
    </xf>
    <xf numFmtId="0" fontId="1" fillId="2" borderId="26" xfId="1" applyFont="1" applyFill="1" applyBorder="1" applyAlignment="1" applyProtection="1">
      <alignment horizontal="center" vertical="center" wrapText="1" shrinkToFit="1"/>
      <protection hidden="1"/>
    </xf>
    <xf numFmtId="0" fontId="1" fillId="2" borderId="25" xfId="1" applyFont="1" applyFill="1" applyBorder="1" applyAlignment="1" applyProtection="1">
      <alignment horizontal="center" vertical="center" shrinkToFit="1"/>
      <protection hidden="1"/>
    </xf>
    <xf numFmtId="0" fontId="1" fillId="2" borderId="49" xfId="1" applyFont="1" applyFill="1" applyBorder="1" applyAlignment="1" applyProtection="1">
      <alignment horizontal="center" vertical="center" shrinkToFit="1"/>
      <protection hidden="1"/>
    </xf>
    <xf numFmtId="0" fontId="1" fillId="2" borderId="29" xfId="1" applyFont="1" applyFill="1" applyBorder="1" applyAlignment="1" applyProtection="1">
      <alignment horizontal="center" vertical="center" shrinkToFit="1"/>
      <protection hidden="1"/>
    </xf>
    <xf numFmtId="0" fontId="24" fillId="0" borderId="7" xfId="1" applyFont="1" applyBorder="1" applyAlignment="1" applyProtection="1">
      <alignment horizontal="left" vertical="center" wrapText="1"/>
      <protection hidden="1"/>
    </xf>
    <xf numFmtId="49" fontId="26" fillId="0" borderId="10" xfId="0" applyNumberFormat="1" applyFont="1" applyBorder="1" applyAlignment="1" applyProtection="1">
      <alignment horizontal="center" vertical="center"/>
      <protection hidden="1"/>
    </xf>
    <xf numFmtId="49" fontId="26" fillId="0" borderId="9" xfId="0" applyNumberFormat="1" applyFont="1" applyBorder="1" applyAlignment="1" applyProtection="1">
      <alignment horizontal="center" vertical="center"/>
      <protection hidden="1"/>
    </xf>
    <xf numFmtId="49" fontId="26" fillId="0" borderId="8" xfId="0" applyNumberFormat="1" applyFont="1" applyBorder="1" applyAlignment="1" applyProtection="1">
      <alignment horizontal="center" vertical="center"/>
      <protection hidden="1"/>
    </xf>
    <xf numFmtId="49" fontId="24" fillId="2" borderId="7" xfId="1" applyNumberFormat="1" applyFont="1" applyFill="1" applyBorder="1" applyAlignment="1" applyProtection="1">
      <alignment horizontal="center" vertical="center" wrapText="1"/>
      <protection hidden="1"/>
    </xf>
    <xf numFmtId="49" fontId="24" fillId="2" borderId="7" xfId="1" applyNumberFormat="1" applyFont="1" applyFill="1" applyBorder="1" applyAlignment="1" applyProtection="1">
      <alignment horizontal="center" vertical="center"/>
      <protection hidden="1"/>
    </xf>
    <xf numFmtId="49" fontId="26" fillId="0" borderId="46" xfId="0" applyNumberFormat="1" applyFont="1" applyBorder="1" applyAlignment="1" applyProtection="1">
      <alignment horizontal="center" vertical="center"/>
      <protection hidden="1"/>
    </xf>
    <xf numFmtId="49" fontId="26" fillId="0" borderId="45" xfId="0" applyNumberFormat="1" applyFont="1" applyBorder="1" applyAlignment="1" applyProtection="1">
      <alignment horizontal="center" vertical="center"/>
      <protection hidden="1"/>
    </xf>
    <xf numFmtId="49" fontId="26" fillId="0" borderId="44" xfId="0" applyNumberFormat="1" applyFont="1" applyBorder="1" applyAlignment="1" applyProtection="1">
      <alignment horizontal="center" vertical="center"/>
      <protection hidden="1"/>
    </xf>
    <xf numFmtId="0" fontId="24" fillId="2" borderId="7" xfId="1" applyFont="1" applyFill="1" applyBorder="1" applyAlignment="1" applyProtection="1">
      <alignment horizontal="center" vertical="center" wrapText="1"/>
      <protection hidden="1"/>
    </xf>
    <xf numFmtId="0" fontId="24" fillId="2" borderId="7" xfId="1" applyFont="1" applyFill="1" applyBorder="1" applyAlignment="1" applyProtection="1">
      <alignment horizontal="center" vertical="center"/>
      <protection hidden="1"/>
    </xf>
    <xf numFmtId="0" fontId="24" fillId="0" borderId="52" xfId="1" applyFont="1" applyBorder="1" applyAlignment="1" applyProtection="1">
      <alignment horizontal="center" vertical="center" shrinkToFit="1"/>
      <protection locked="0"/>
    </xf>
    <xf numFmtId="0" fontId="39" fillId="0" borderId="29" xfId="3" applyFont="1" applyBorder="1" applyAlignment="1">
      <alignment horizontal="left" vertical="center"/>
    </xf>
    <xf numFmtId="49" fontId="29" fillId="2" borderId="34" xfId="1" applyNumberFormat="1" applyFont="1" applyFill="1" applyBorder="1" applyAlignment="1" applyProtection="1">
      <alignment horizontal="center" vertical="center" wrapText="1"/>
      <protection hidden="1"/>
    </xf>
    <xf numFmtId="49" fontId="29" fillId="2" borderId="27" xfId="1" applyNumberFormat="1" applyFont="1" applyFill="1" applyBorder="1" applyAlignment="1" applyProtection="1">
      <alignment horizontal="center" vertical="center"/>
      <protection hidden="1"/>
    </xf>
    <xf numFmtId="49" fontId="29" fillId="2" borderId="33" xfId="1" applyNumberFormat="1" applyFont="1" applyFill="1" applyBorder="1" applyAlignment="1" applyProtection="1">
      <alignment horizontal="center" vertical="center"/>
      <protection hidden="1"/>
    </xf>
    <xf numFmtId="49" fontId="26" fillId="2" borderId="10" xfId="1" applyNumberFormat="1" applyFont="1" applyFill="1" applyBorder="1" applyAlignment="1" applyProtection="1">
      <alignment horizontal="center" vertical="center"/>
      <protection hidden="1"/>
    </xf>
    <xf numFmtId="49" fontId="26" fillId="2" borderId="9" xfId="1" applyNumberFormat="1" applyFont="1" applyFill="1" applyBorder="1" applyAlignment="1" applyProtection="1">
      <alignment horizontal="center" vertical="center"/>
      <protection hidden="1"/>
    </xf>
    <xf numFmtId="0" fontId="26" fillId="0" borderId="10" xfId="1" applyFont="1" applyBorder="1" applyAlignment="1" applyProtection="1">
      <alignment horizontal="left" vertical="center" indent="1"/>
      <protection hidden="1"/>
    </xf>
    <xf numFmtId="0" fontId="26" fillId="0" borderId="9" xfId="1" applyFont="1" applyBorder="1" applyAlignment="1" applyProtection="1">
      <alignment horizontal="left" vertical="center" indent="1"/>
      <protection hidden="1"/>
    </xf>
    <xf numFmtId="0" fontId="26" fillId="0" borderId="8" xfId="1" applyFont="1" applyBorder="1" applyAlignment="1" applyProtection="1">
      <alignment horizontal="left" vertical="center" indent="1"/>
      <protection hidden="1"/>
    </xf>
    <xf numFmtId="49" fontId="24" fillId="2" borderId="34" xfId="0" applyNumberFormat="1" applyFont="1" applyFill="1" applyBorder="1" applyAlignment="1" applyProtection="1">
      <alignment horizontal="center" vertical="center"/>
      <protection hidden="1"/>
    </xf>
    <xf numFmtId="49" fontId="24" fillId="2" borderId="27" xfId="0" applyNumberFormat="1" applyFont="1" applyFill="1" applyBorder="1" applyAlignment="1" applyProtection="1">
      <alignment horizontal="center" vertical="center"/>
      <protection hidden="1"/>
    </xf>
    <xf numFmtId="49" fontId="24" fillId="2" borderId="33" xfId="0" applyNumberFormat="1" applyFont="1" applyFill="1" applyBorder="1" applyAlignment="1" applyProtection="1">
      <alignment horizontal="center" vertical="center"/>
      <protection hidden="1"/>
    </xf>
    <xf numFmtId="49" fontId="24" fillId="2" borderId="10" xfId="0" applyNumberFormat="1" applyFont="1" applyFill="1" applyBorder="1" applyAlignment="1" applyProtection="1">
      <alignment horizontal="center" vertical="center"/>
      <protection hidden="1"/>
    </xf>
    <xf numFmtId="49" fontId="24" fillId="2" borderId="9" xfId="0" applyNumberFormat="1" applyFont="1" applyFill="1" applyBorder="1" applyAlignment="1" applyProtection="1">
      <alignment horizontal="center" vertical="center"/>
      <protection hidden="1"/>
    </xf>
    <xf numFmtId="49" fontId="24" fillId="2" borderId="8" xfId="0" applyNumberFormat="1" applyFont="1" applyFill="1" applyBorder="1" applyAlignment="1" applyProtection="1">
      <alignment horizontal="center" vertical="center"/>
      <protection hidden="1"/>
    </xf>
    <xf numFmtId="0" fontId="24" fillId="0" borderId="48" xfId="1" applyFont="1" applyBorder="1" applyAlignment="1" applyProtection="1">
      <alignment horizontal="center" vertical="center" shrinkToFit="1"/>
      <protection locked="0" hidden="1"/>
    </xf>
    <xf numFmtId="0" fontId="24" fillId="0" borderId="25" xfId="1" applyFont="1" applyBorder="1" applyAlignment="1" applyProtection="1">
      <alignment horizontal="center" vertical="center" shrinkToFit="1"/>
      <protection locked="0" hidden="1"/>
    </xf>
    <xf numFmtId="0" fontId="25" fillId="0" borderId="25" xfId="1" applyFont="1" applyBorder="1" applyAlignment="1" applyProtection="1">
      <alignment horizontal="center" vertical="center" wrapText="1" shrinkToFit="1"/>
      <protection locked="0" hidden="1"/>
    </xf>
    <xf numFmtId="0" fontId="25" fillId="0" borderId="25" xfId="1" applyFont="1" applyBorder="1" applyAlignment="1" applyProtection="1">
      <alignment horizontal="center" vertical="center" shrinkToFit="1"/>
      <protection locked="0" hidden="1"/>
    </xf>
    <xf numFmtId="0" fontId="25" fillId="0" borderId="24" xfId="1" applyFont="1" applyBorder="1" applyAlignment="1" applyProtection="1">
      <alignment horizontal="center" vertical="center" shrinkToFit="1"/>
      <protection locked="0" hidden="1"/>
    </xf>
    <xf numFmtId="0" fontId="25" fillId="0" borderId="29" xfId="1" applyFont="1" applyBorder="1" applyAlignment="1" applyProtection="1">
      <alignment horizontal="center" vertical="center" shrinkToFit="1"/>
      <protection locked="0" hidden="1"/>
    </xf>
    <xf numFmtId="0" fontId="25" fillId="0" borderId="50" xfId="1" applyFont="1" applyBorder="1" applyAlignment="1" applyProtection="1">
      <alignment horizontal="center" vertical="center" shrinkToFit="1"/>
      <protection locked="0" hidden="1"/>
    </xf>
    <xf numFmtId="0" fontId="37" fillId="0" borderId="49" xfId="3" applyFont="1" applyBorder="1" applyAlignment="1">
      <alignment horizontal="left" vertical="center"/>
    </xf>
    <xf numFmtId="0" fontId="37" fillId="0" borderId="29" xfId="3" applyFont="1" applyBorder="1" applyAlignment="1">
      <alignment horizontal="left" vertical="center"/>
    </xf>
    <xf numFmtId="0" fontId="37" fillId="0" borderId="50" xfId="3" applyFont="1" applyBorder="1" applyAlignment="1">
      <alignment horizontal="left" vertical="center"/>
    </xf>
    <xf numFmtId="49" fontId="1" fillId="2" borderId="51" xfId="1" applyNumberFormat="1" applyFont="1" applyFill="1" applyBorder="1" applyAlignment="1" applyProtection="1">
      <alignment horizontal="center" vertical="center" wrapText="1"/>
      <protection hidden="1"/>
    </xf>
    <xf numFmtId="0" fontId="26" fillId="0" borderId="52" xfId="1" applyFont="1" applyBorder="1" applyAlignment="1" applyProtection="1">
      <alignment horizontal="left" vertical="center" indent="1"/>
      <protection hidden="1"/>
    </xf>
    <xf numFmtId="0" fontId="23" fillId="5" borderId="7" xfId="1" applyFont="1" applyFill="1" applyBorder="1" applyAlignment="1" applyProtection="1">
      <alignment horizontal="center" vertical="center"/>
      <protection hidden="1"/>
    </xf>
    <xf numFmtId="0" fontId="40" fillId="0" borderId="0" xfId="1" applyFont="1" applyAlignment="1" applyProtection="1">
      <alignment horizontal="left" vertical="center" shrinkToFit="1"/>
      <protection hidden="1"/>
    </xf>
    <xf numFmtId="0" fontId="24" fillId="2" borderId="51" xfId="1" applyFont="1" applyFill="1" applyBorder="1" applyAlignment="1" applyProtection="1">
      <alignment horizontal="center" vertical="center" wrapText="1" shrinkToFit="1"/>
      <protection hidden="1"/>
    </xf>
    <xf numFmtId="0" fontId="24" fillId="2" borderId="49" xfId="1" applyFont="1" applyFill="1" applyBorder="1" applyAlignment="1" applyProtection="1">
      <alignment horizontal="center" vertical="center" shrinkToFit="1"/>
      <protection hidden="1"/>
    </xf>
    <xf numFmtId="0" fontId="24" fillId="2" borderId="11" xfId="1" applyFont="1" applyFill="1" applyBorder="1" applyAlignment="1" applyProtection="1">
      <alignment horizontal="center" vertical="center" shrinkToFit="1"/>
      <protection hidden="1"/>
    </xf>
    <xf numFmtId="0" fontId="24" fillId="0" borderId="52" xfId="1" applyFont="1" applyBorder="1" applyAlignment="1" applyProtection="1">
      <alignment horizontal="center" vertical="center" shrinkToFit="1"/>
      <protection locked="0" hidden="1"/>
    </xf>
    <xf numFmtId="0" fontId="24" fillId="4" borderId="43" xfId="1" applyFont="1" applyFill="1" applyBorder="1" applyAlignment="1">
      <alignment horizontal="center" vertical="center"/>
    </xf>
    <xf numFmtId="0" fontId="24" fillId="4" borderId="0" xfId="1" applyFont="1" applyFill="1" applyBorder="1" applyAlignment="1">
      <alignment horizontal="center" vertical="center"/>
    </xf>
    <xf numFmtId="0" fontId="24" fillId="4" borderId="49" xfId="1" applyFont="1" applyFill="1" applyBorder="1" applyAlignment="1">
      <alignment horizontal="center" vertical="center"/>
    </xf>
    <xf numFmtId="0" fontId="24" fillId="4" borderId="29" xfId="1" applyFont="1" applyFill="1" applyBorder="1" applyAlignment="1">
      <alignment horizontal="center" vertical="center"/>
    </xf>
    <xf numFmtId="0" fontId="32" fillId="0" borderId="0" xfId="1" applyFont="1" applyBorder="1" applyAlignment="1" applyProtection="1">
      <alignment horizontal="center" vertical="center"/>
      <protection hidden="1"/>
    </xf>
    <xf numFmtId="0" fontId="1" fillId="0" borderId="27" xfId="1" applyFont="1" applyBorder="1" applyAlignment="1" applyProtection="1">
      <alignment horizontal="left" vertical="center"/>
      <protection locked="0"/>
    </xf>
    <xf numFmtId="0" fontId="24" fillId="0" borderId="53" xfId="1" applyFont="1" applyBorder="1" applyAlignment="1" applyProtection="1">
      <alignment horizontal="center" vertical="center" wrapText="1"/>
      <protection hidden="1"/>
    </xf>
    <xf numFmtId="0" fontId="37" fillId="0" borderId="32" xfId="1" applyFont="1" applyBorder="1" applyAlignment="1" applyProtection="1">
      <alignment horizontal="left" vertical="center"/>
      <protection locked="0" hidden="1"/>
    </xf>
    <xf numFmtId="0" fontId="37" fillId="0" borderId="0" xfId="1" applyFont="1" applyBorder="1" applyAlignment="1" applyProtection="1">
      <alignment horizontal="left" vertical="center"/>
      <protection locked="0" hidden="1"/>
    </xf>
    <xf numFmtId="0" fontId="37" fillId="0" borderId="42" xfId="1" applyFont="1" applyBorder="1" applyAlignment="1" applyProtection="1">
      <alignment horizontal="left" vertical="center"/>
      <protection locked="0" hidden="1"/>
    </xf>
    <xf numFmtId="0" fontId="37" fillId="0" borderId="30" xfId="1" applyFont="1" applyBorder="1" applyAlignment="1" applyProtection="1">
      <alignment horizontal="left" vertical="center"/>
      <protection locked="0" hidden="1"/>
    </xf>
    <xf numFmtId="0" fontId="37" fillId="0" borderId="29" xfId="1" applyFont="1" applyBorder="1" applyAlignment="1" applyProtection="1">
      <alignment horizontal="left" vertical="center"/>
      <protection locked="0" hidden="1"/>
    </xf>
    <xf numFmtId="0" fontId="37" fillId="0" borderId="50" xfId="1" applyFont="1" applyBorder="1" applyAlignment="1" applyProtection="1">
      <alignment horizontal="left" vertical="center"/>
      <protection locked="0" hidden="1"/>
    </xf>
    <xf numFmtId="49" fontId="26" fillId="0" borderId="57" xfId="0" applyNumberFormat="1" applyFont="1" applyBorder="1" applyAlignment="1" applyProtection="1">
      <alignment horizontal="center" vertical="center"/>
      <protection hidden="1"/>
    </xf>
    <xf numFmtId="0" fontId="1" fillId="2" borderId="10" xfId="1" applyFont="1" applyFill="1" applyBorder="1" applyAlignment="1" applyProtection="1">
      <alignment horizontal="center" vertical="center" wrapText="1"/>
      <protection hidden="1"/>
    </xf>
    <xf numFmtId="0" fontId="1" fillId="2" borderId="9" xfId="1" applyFont="1" applyFill="1" applyBorder="1" applyAlignment="1" applyProtection="1">
      <alignment horizontal="center" vertical="center" wrapText="1"/>
      <protection hidden="1"/>
    </xf>
    <xf numFmtId="0" fontId="1" fillId="2" borderId="8" xfId="1" applyFont="1" applyFill="1" applyBorder="1" applyAlignment="1" applyProtection="1">
      <alignment horizontal="center" vertical="center" wrapText="1"/>
      <protection hidden="1"/>
    </xf>
    <xf numFmtId="49" fontId="26" fillId="0" borderId="10" xfId="1" applyNumberFormat="1" applyFont="1" applyBorder="1" applyAlignment="1" applyProtection="1">
      <alignment horizontal="center" vertical="center"/>
      <protection hidden="1"/>
    </xf>
    <xf numFmtId="49" fontId="26" fillId="0" borderId="9" xfId="1" applyNumberFormat="1" applyFont="1" applyBorder="1" applyAlignment="1" applyProtection="1">
      <alignment horizontal="center" vertical="center"/>
      <protection hidden="1"/>
    </xf>
    <xf numFmtId="49" fontId="26" fillId="0" borderId="52" xfId="1" applyNumberFormat="1" applyFont="1" applyBorder="1" applyAlignment="1" applyProtection="1">
      <alignment horizontal="center" vertical="center"/>
      <protection hidden="1"/>
    </xf>
    <xf numFmtId="0" fontId="26" fillId="2" borderId="7" xfId="1" applyFont="1" applyFill="1" applyBorder="1" applyAlignment="1" applyProtection="1">
      <alignment horizontal="center" vertical="center" wrapText="1"/>
      <protection hidden="1"/>
    </xf>
    <xf numFmtId="0" fontId="26" fillId="2" borderId="7" xfId="1" applyFont="1" applyFill="1" applyBorder="1" applyAlignment="1" applyProtection="1">
      <alignment horizontal="center" vertical="center"/>
      <protection hidden="1"/>
    </xf>
    <xf numFmtId="49" fontId="26" fillId="0" borderId="58" xfId="0" applyNumberFormat="1" applyFont="1" applyBorder="1" applyAlignment="1" applyProtection="1">
      <alignment horizontal="center" vertical="center"/>
      <protection hidden="1"/>
    </xf>
    <xf numFmtId="0" fontId="26" fillId="0" borderId="4" xfId="1" applyFont="1" applyBorder="1" applyAlignment="1" applyProtection="1">
      <alignment horizontal="left" vertical="center" wrapText="1"/>
      <protection hidden="1"/>
    </xf>
    <xf numFmtId="0" fontId="26" fillId="0" borderId="59" xfId="1" applyFont="1" applyBorder="1" applyAlignment="1" applyProtection="1">
      <alignment horizontal="left" vertical="center" wrapText="1"/>
      <protection hidden="1"/>
    </xf>
    <xf numFmtId="49" fontId="26" fillId="2" borderId="51" xfId="0" applyNumberFormat="1" applyFont="1" applyFill="1" applyBorder="1" applyAlignment="1" applyProtection="1">
      <alignment horizontal="center" vertical="center"/>
      <protection hidden="1"/>
    </xf>
    <xf numFmtId="49" fontId="26" fillId="2" borderId="27" xfId="0" applyNumberFormat="1" applyFont="1" applyFill="1" applyBorder="1" applyAlignment="1" applyProtection="1">
      <alignment horizontal="center" vertical="center"/>
      <protection hidden="1"/>
    </xf>
    <xf numFmtId="49" fontId="26" fillId="2" borderId="33" xfId="0" applyNumberFormat="1" applyFont="1" applyFill="1" applyBorder="1" applyAlignment="1" applyProtection="1">
      <alignment horizontal="center" vertical="center"/>
      <protection hidden="1"/>
    </xf>
    <xf numFmtId="49" fontId="26" fillId="2" borderId="10" xfId="0" applyNumberFormat="1" applyFont="1" applyFill="1" applyBorder="1" applyAlignment="1" applyProtection="1">
      <alignment horizontal="center" vertical="center"/>
      <protection hidden="1"/>
    </xf>
    <xf numFmtId="49" fontId="26" fillId="2" borderId="9" xfId="0" applyNumberFormat="1" applyFont="1" applyFill="1" applyBorder="1" applyAlignment="1" applyProtection="1">
      <alignment horizontal="center" vertical="center"/>
      <protection hidden="1"/>
    </xf>
    <xf numFmtId="49" fontId="26" fillId="2" borderId="8" xfId="0" applyNumberFormat="1" applyFont="1" applyFill="1" applyBorder="1" applyAlignment="1" applyProtection="1">
      <alignment horizontal="center" vertical="center"/>
      <protection hidden="1"/>
    </xf>
    <xf numFmtId="49" fontId="26" fillId="0" borderId="52" xfId="0" applyNumberFormat="1" applyFont="1" applyBorder="1" applyAlignment="1" applyProtection="1">
      <alignment horizontal="center" vertical="center"/>
      <protection hidden="1"/>
    </xf>
    <xf numFmtId="49" fontId="26" fillId="2" borderId="54" xfId="1" applyNumberFormat="1" applyFont="1" applyFill="1" applyBorder="1" applyAlignment="1" applyProtection="1">
      <alignment horizontal="center" vertical="center" wrapText="1"/>
      <protection hidden="1"/>
    </xf>
    <xf numFmtId="49" fontId="26" fillId="2" borderId="7" xfId="1" applyNumberFormat="1" applyFont="1" applyFill="1" applyBorder="1" applyAlignment="1" applyProtection="1">
      <alignment horizontal="center" vertical="center"/>
      <protection hidden="1"/>
    </xf>
    <xf numFmtId="49" fontId="26" fillId="2" borderId="55" xfId="1" applyNumberFormat="1" applyFont="1" applyFill="1" applyBorder="1" applyAlignment="1" applyProtection="1">
      <alignment horizontal="center" vertical="center" wrapText="1"/>
      <protection hidden="1"/>
    </xf>
    <xf numFmtId="49" fontId="26" fillId="2" borderId="2" xfId="1" applyNumberFormat="1" applyFont="1" applyFill="1" applyBorder="1" applyAlignment="1" applyProtection="1">
      <alignment horizontal="center" vertical="center"/>
      <protection hidden="1"/>
    </xf>
    <xf numFmtId="49" fontId="26" fillId="0" borderId="56" xfId="0" applyNumberFormat="1" applyFont="1" applyBorder="1" applyAlignment="1" applyProtection="1">
      <alignment horizontal="center" vertical="center"/>
      <protection hidden="1"/>
    </xf>
    <xf numFmtId="178" fontId="24" fillId="0" borderId="0" xfId="1" applyNumberFormat="1" applyFont="1" applyAlignment="1" applyProtection="1">
      <alignment horizontal="left" vertical="center" wrapText="1"/>
      <protection hidden="1"/>
    </xf>
    <xf numFmtId="0" fontId="1" fillId="0" borderId="27" xfId="1" applyFont="1" applyBorder="1" applyAlignment="1" applyProtection="1">
      <alignment horizontal="left" vertical="center" wrapText="1"/>
      <protection hidden="1"/>
    </xf>
    <xf numFmtId="0" fontId="24" fillId="0" borderId="27" xfId="1" applyFont="1" applyBorder="1" applyAlignment="1" applyProtection="1">
      <alignment horizontal="left" vertical="center" wrapText="1"/>
      <protection hidden="1"/>
    </xf>
    <xf numFmtId="0" fontId="32" fillId="2" borderId="10" xfId="1" applyFont="1" applyFill="1" applyBorder="1" applyAlignment="1" applyProtection="1">
      <alignment horizontal="center" vertical="center" wrapText="1"/>
      <protection hidden="1"/>
    </xf>
    <xf numFmtId="0" fontId="32" fillId="2" borderId="9" xfId="1" applyFont="1" applyFill="1" applyBorder="1" applyAlignment="1" applyProtection="1">
      <alignment horizontal="center" vertical="center" wrapText="1"/>
      <protection hidden="1"/>
    </xf>
    <xf numFmtId="0" fontId="32" fillId="2" borderId="8" xfId="1" applyFont="1" applyFill="1" applyBorder="1" applyAlignment="1" applyProtection="1">
      <alignment horizontal="center" vertical="center" wrapText="1"/>
      <protection hidden="1"/>
    </xf>
    <xf numFmtId="49" fontId="26" fillId="0" borderId="8" xfId="1" applyNumberFormat="1" applyFont="1" applyBorder="1" applyAlignment="1" applyProtection="1">
      <alignment horizontal="center" vertical="center"/>
      <protection hidden="1"/>
    </xf>
    <xf numFmtId="179" fontId="1" fillId="0" borderId="10" xfId="0" applyNumberFormat="1" applyFont="1" applyBorder="1" applyAlignment="1" applyProtection="1">
      <alignment horizontal="center" vertical="center"/>
      <protection locked="0"/>
    </xf>
    <xf numFmtId="179" fontId="1" fillId="0" borderId="9" xfId="0" applyNumberFormat="1" applyFont="1" applyBorder="1" applyAlignment="1" applyProtection="1">
      <alignment horizontal="center" vertical="center"/>
      <protection locked="0"/>
    </xf>
    <xf numFmtId="179" fontId="1" fillId="0" borderId="8" xfId="0" applyNumberFormat="1" applyFont="1" applyBorder="1" applyAlignment="1" applyProtection="1">
      <alignment horizontal="center" vertical="center"/>
      <protection locked="0"/>
    </xf>
    <xf numFmtId="0" fontId="32" fillId="0" borderId="0" xfId="0" applyFont="1" applyAlignment="1">
      <alignment horizontal="left" vertical="center" wrapText="1"/>
    </xf>
    <xf numFmtId="0" fontId="32" fillId="0" borderId="0" xfId="0" applyFont="1" applyFill="1" applyAlignment="1">
      <alignment horizontal="left" vertical="center" wrapText="1"/>
    </xf>
    <xf numFmtId="0" fontId="1" fillId="0" borderId="54" xfId="0" applyFont="1" applyBorder="1" applyAlignment="1">
      <alignment horizontal="center" vertical="center" wrapText="1"/>
    </xf>
    <xf numFmtId="0" fontId="1" fillId="0" borderId="7" xfId="0" applyFont="1" applyBorder="1" applyAlignment="1">
      <alignment horizontal="center" vertical="center"/>
    </xf>
    <xf numFmtId="0" fontId="1" fillId="0" borderId="7" xfId="0" applyFont="1" applyBorder="1" applyAlignment="1">
      <alignment horizontal="right" vertical="center"/>
    </xf>
    <xf numFmtId="0" fontId="1" fillId="0" borderId="7"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1" xfId="0" applyFont="1" applyBorder="1" applyAlignment="1">
      <alignment horizontal="center" vertical="center"/>
    </xf>
    <xf numFmtId="0" fontId="1" fillId="0" borderId="60" xfId="0" applyFont="1" applyBorder="1" applyAlignment="1">
      <alignment horizontal="center" vertical="center" wrapText="1"/>
    </xf>
    <xf numFmtId="0" fontId="1" fillId="0" borderId="60" xfId="0" applyFont="1" applyBorder="1" applyAlignment="1">
      <alignment horizontal="center" vertical="center"/>
    </xf>
    <xf numFmtId="179" fontId="1" fillId="0" borderId="5" xfId="0" applyNumberFormat="1" applyFont="1" applyBorder="1" applyAlignment="1" applyProtection="1">
      <alignment horizontal="center" vertical="center"/>
      <protection locked="0"/>
    </xf>
    <xf numFmtId="179" fontId="1" fillId="0" borderId="4" xfId="0" applyNumberFormat="1" applyFont="1" applyBorder="1" applyAlignment="1" applyProtection="1">
      <alignment horizontal="center" vertical="center"/>
      <protection locked="0"/>
    </xf>
    <xf numFmtId="179" fontId="1" fillId="0" borderId="59" xfId="0" applyNumberFormat="1" applyFont="1" applyBorder="1" applyAlignment="1" applyProtection="1">
      <alignment horizontal="center" vertical="center"/>
      <protection locked="0"/>
    </xf>
    <xf numFmtId="179" fontId="1" fillId="0" borderId="52" xfId="0" applyNumberFormat="1" applyFont="1" applyBorder="1" applyAlignment="1" applyProtection="1">
      <alignment horizontal="center" vertical="center"/>
      <protection locked="0"/>
    </xf>
    <xf numFmtId="179" fontId="1" fillId="0" borderId="16" xfId="0" applyNumberFormat="1" applyFont="1" applyBorder="1" applyAlignment="1" applyProtection="1">
      <alignment horizontal="center" vertical="center"/>
      <protection locked="0"/>
    </xf>
    <xf numFmtId="179" fontId="1" fillId="0" borderId="15" xfId="0" applyNumberFormat="1" applyFont="1" applyBorder="1" applyAlignment="1" applyProtection="1">
      <alignment horizontal="center" vertical="center"/>
      <protection locked="0"/>
    </xf>
    <xf numFmtId="179" fontId="1" fillId="0" borderId="63" xfId="0" applyNumberFormat="1" applyFont="1" applyBorder="1" applyAlignment="1" applyProtection="1">
      <alignment horizontal="center" vertical="center"/>
      <protection locked="0"/>
    </xf>
    <xf numFmtId="6" fontId="1" fillId="0" borderId="16" xfId="0" applyNumberFormat="1" applyFont="1" applyBorder="1" applyAlignment="1" applyProtection="1">
      <alignment horizontal="center" vertical="center"/>
      <protection locked="0"/>
    </xf>
    <xf numFmtId="6" fontId="1" fillId="0" borderId="15" xfId="0" applyNumberFormat="1" applyFont="1" applyBorder="1" applyAlignment="1" applyProtection="1">
      <alignment horizontal="center" vertical="center"/>
      <protection locked="0"/>
    </xf>
    <xf numFmtId="6" fontId="1" fillId="0" borderId="14" xfId="0" applyNumberFormat="1"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28" fillId="0" borderId="10" xfId="0" applyFont="1" applyBorder="1" applyAlignment="1">
      <alignment horizontal="center" vertical="center"/>
    </xf>
    <xf numFmtId="0" fontId="28" fillId="0" borderId="9" xfId="0" applyFont="1" applyBorder="1" applyAlignment="1">
      <alignment horizontal="center" vertical="center"/>
    </xf>
    <xf numFmtId="0" fontId="28" fillId="0" borderId="8" xfId="0" applyFont="1" applyBorder="1" applyAlignment="1">
      <alignment horizontal="center" vertical="center"/>
    </xf>
    <xf numFmtId="0" fontId="1" fillId="0" borderId="64" xfId="0" applyFont="1" applyBorder="1" applyAlignment="1">
      <alignment horizontal="center" vertical="center" wrapText="1"/>
    </xf>
    <xf numFmtId="0" fontId="1" fillId="0" borderId="13" xfId="0" applyFont="1" applyBorder="1" applyAlignment="1">
      <alignment horizontal="center" vertical="center"/>
    </xf>
    <xf numFmtId="0" fontId="28" fillId="0" borderId="7" xfId="0" applyFont="1" applyBorder="1" applyAlignment="1">
      <alignment horizontal="center" vertical="center"/>
    </xf>
    <xf numFmtId="179" fontId="1" fillId="0" borderId="3" xfId="0" applyNumberFormat="1"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5" xfId="0" applyFont="1" applyBorder="1" applyAlignment="1">
      <alignment horizontal="center" vertical="center"/>
    </xf>
    <xf numFmtId="0" fontId="43" fillId="8" borderId="0" xfId="0" applyFont="1" applyFill="1" applyAlignment="1">
      <alignment horizontal="center" vertical="center" wrapText="1"/>
    </xf>
    <xf numFmtId="0" fontId="1" fillId="0" borderId="69" xfId="0" applyFont="1" applyBorder="1" applyAlignment="1">
      <alignment horizontal="center" vertical="center" wrapText="1"/>
    </xf>
    <xf numFmtId="0" fontId="1" fillId="0" borderId="68" xfId="0" applyFont="1" applyBorder="1" applyAlignment="1">
      <alignment horizontal="center" vertical="center"/>
    </xf>
    <xf numFmtId="0" fontId="34" fillId="0" borderId="68" xfId="0" applyFont="1" applyBorder="1" applyAlignment="1">
      <alignment horizontal="center" vertical="center" shrinkToFit="1"/>
    </xf>
    <xf numFmtId="0" fontId="34" fillId="0" borderId="66" xfId="0" applyFont="1" applyBorder="1" applyAlignment="1">
      <alignment horizontal="center" vertical="center" shrinkToFit="1"/>
    </xf>
    <xf numFmtId="0" fontId="34" fillId="0" borderId="67" xfId="0" applyFont="1" applyBorder="1" applyAlignment="1">
      <alignment horizontal="center" vertical="center" shrinkToFit="1"/>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0" borderId="29" xfId="0" applyFont="1" applyBorder="1" applyProtection="1">
      <alignment vertical="center"/>
      <protection locked="0"/>
    </xf>
    <xf numFmtId="0" fontId="34" fillId="0" borderId="0" xfId="0" applyFont="1" applyAlignment="1">
      <alignment horizontal="center" vertical="center"/>
    </xf>
    <xf numFmtId="0" fontId="1" fillId="0" borderId="10"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lignment horizontal="left" vertical="center" shrinkToFit="1"/>
    </xf>
    <xf numFmtId="0" fontId="1" fillId="0" borderId="0" xfId="0" applyFont="1" applyAlignment="1">
      <alignment horizontal="center" vertical="center"/>
    </xf>
    <xf numFmtId="0" fontId="0" fillId="0" borderId="69" xfId="0" applyFont="1" applyBorder="1" applyAlignment="1">
      <alignment horizontal="center" vertical="center" wrapText="1"/>
    </xf>
    <xf numFmtId="0" fontId="34" fillId="0" borderId="20" xfId="0" applyFont="1" applyBorder="1" applyAlignment="1">
      <alignment horizontal="center" vertical="center" shrinkToFit="1"/>
    </xf>
    <xf numFmtId="0" fontId="34" fillId="0" borderId="19" xfId="0" applyFont="1" applyBorder="1" applyAlignment="1">
      <alignment horizontal="center" vertical="center" shrinkToFit="1"/>
    </xf>
    <xf numFmtId="0" fontId="1" fillId="0" borderId="7" xfId="0" applyFont="1" applyBorder="1" applyAlignment="1" applyProtection="1">
      <alignment horizontal="left" vertical="center" wrapText="1"/>
      <protection locked="0"/>
    </xf>
    <xf numFmtId="0" fontId="1" fillId="0" borderId="10" xfId="0" applyFont="1" applyBorder="1" applyAlignment="1">
      <alignment horizontal="center" vertical="center" wrapText="1"/>
    </xf>
    <xf numFmtId="178" fontId="1" fillId="0" borderId="9" xfId="0" applyNumberFormat="1" applyFont="1" applyBorder="1" applyAlignment="1" applyProtection="1">
      <alignment horizontal="center" vertical="center"/>
      <protection locked="0"/>
    </xf>
    <xf numFmtId="180" fontId="1" fillId="0" borderId="0" xfId="0" applyNumberFormat="1" applyFont="1" applyAlignment="1" applyProtection="1">
      <alignment horizontal="center" vertical="center"/>
      <protection locked="0"/>
    </xf>
    <xf numFmtId="0" fontId="1" fillId="0" borderId="70" xfId="0" applyFont="1" applyBorder="1" applyAlignment="1">
      <alignment horizontal="center" vertical="center"/>
    </xf>
    <xf numFmtId="6" fontId="1" fillId="0" borderId="10" xfId="0" applyNumberFormat="1" applyFont="1" applyBorder="1" applyAlignment="1" applyProtection="1">
      <alignment horizontal="center" vertical="center"/>
      <protection locked="0"/>
    </xf>
    <xf numFmtId="6" fontId="1" fillId="0" borderId="9" xfId="0" applyNumberFormat="1" applyFont="1" applyBorder="1" applyAlignment="1" applyProtection="1">
      <alignment horizontal="center" vertical="center"/>
      <protection locked="0"/>
    </xf>
    <xf numFmtId="6" fontId="1" fillId="0" borderId="8" xfId="0" applyNumberFormat="1"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1" fillId="0" borderId="0" xfId="0" applyFont="1" applyAlignment="1">
      <alignment horizontal="left" vertical="center" wrapText="1"/>
    </xf>
    <xf numFmtId="0" fontId="1" fillId="0" borderId="70" xfId="0" applyFont="1" applyBorder="1" applyAlignment="1">
      <alignment horizontal="center" vertical="center" wrapText="1"/>
    </xf>
    <xf numFmtId="0" fontId="1" fillId="0" borderId="6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8" xfId="0" applyFont="1" applyBorder="1" applyAlignment="1">
      <alignment horizontal="center" vertical="center" wrapText="1"/>
    </xf>
    <xf numFmtId="6" fontId="1" fillId="0" borderId="30" xfId="0" applyNumberFormat="1" applyFont="1" applyBorder="1" applyAlignment="1" applyProtection="1">
      <alignment horizontal="center" vertical="center"/>
      <protection locked="0"/>
    </xf>
    <xf numFmtId="6" fontId="1" fillId="0" borderId="29" xfId="0" applyNumberFormat="1" applyFont="1" applyBorder="1" applyAlignment="1" applyProtection="1">
      <alignment horizontal="center" vertical="center"/>
      <protection locked="0"/>
    </xf>
    <xf numFmtId="6" fontId="1" fillId="0" borderId="28" xfId="0" applyNumberFormat="1" applyFont="1" applyBorder="1" applyAlignment="1" applyProtection="1">
      <alignment horizontal="center" vertical="center"/>
      <protection locked="0"/>
    </xf>
    <xf numFmtId="179" fontId="1" fillId="0" borderId="34" xfId="0" applyNumberFormat="1" applyFont="1" applyBorder="1" applyAlignment="1" applyProtection="1">
      <alignment horizontal="center" vertical="center"/>
      <protection locked="0"/>
    </xf>
    <xf numFmtId="179" fontId="1" fillId="0" borderId="27" xfId="0" applyNumberFormat="1" applyFont="1" applyBorder="1" applyAlignment="1" applyProtection="1">
      <alignment horizontal="center" vertical="center"/>
      <protection locked="0"/>
    </xf>
    <xf numFmtId="179" fontId="1" fillId="0" borderId="33" xfId="0" applyNumberFormat="1" applyFont="1" applyBorder="1" applyAlignment="1" applyProtection="1">
      <alignment horizontal="center" vertical="center"/>
      <protection locked="0"/>
    </xf>
    <xf numFmtId="179" fontId="1" fillId="0" borderId="13" xfId="0" applyNumberFormat="1" applyFont="1" applyBorder="1" applyAlignment="1" applyProtection="1">
      <alignment horizontal="center" vertical="center"/>
      <protection locked="0"/>
    </xf>
    <xf numFmtId="179" fontId="1" fillId="0" borderId="12" xfId="0" applyNumberFormat="1" applyFont="1" applyBorder="1" applyAlignment="1" applyProtection="1">
      <alignment horizontal="center" vertical="center"/>
      <protection locked="0"/>
    </xf>
    <xf numFmtId="179" fontId="1" fillId="0" borderId="7" xfId="0" applyNumberFormat="1" applyFont="1" applyBorder="1" applyAlignment="1" applyProtection="1">
      <alignment horizontal="center" vertical="center"/>
      <protection locked="0"/>
    </xf>
    <xf numFmtId="179" fontId="1" fillId="0" borderId="6" xfId="0" applyNumberFormat="1" applyFont="1" applyBorder="1" applyAlignment="1" applyProtection="1">
      <alignment horizontal="center" vertical="center"/>
      <protection locked="0"/>
    </xf>
    <xf numFmtId="0" fontId="1" fillId="0" borderId="55" xfId="0" applyFont="1" applyBorder="1" applyAlignment="1">
      <alignment horizontal="center" vertical="center" wrapText="1"/>
    </xf>
    <xf numFmtId="0" fontId="1" fillId="0" borderId="2" xfId="0" applyFont="1" applyBorder="1" applyAlignment="1">
      <alignment horizontal="center" vertical="center"/>
    </xf>
    <xf numFmtId="179" fontId="1" fillId="0" borderId="2" xfId="0" applyNumberFormat="1" applyFont="1" applyBorder="1" applyAlignment="1" applyProtection="1">
      <alignment horizontal="center" vertical="center"/>
      <protection locked="0"/>
    </xf>
    <xf numFmtId="179" fontId="1" fillId="0" borderId="1" xfId="0" applyNumberFormat="1" applyFont="1" applyBorder="1" applyAlignment="1" applyProtection="1">
      <alignment horizontal="center" vertical="center"/>
      <protection locked="0"/>
    </xf>
    <xf numFmtId="0" fontId="1" fillId="0" borderId="34" xfId="0" applyFont="1" applyBorder="1" applyAlignment="1">
      <alignment horizontal="center" vertical="center"/>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46" fillId="0" borderId="0" xfId="5" applyFont="1" applyAlignment="1">
      <alignment horizontal="center" vertical="center"/>
    </xf>
    <xf numFmtId="0" fontId="0" fillId="0" borderId="7" xfId="0" applyFont="1" applyBorder="1" applyAlignment="1" applyProtection="1">
      <alignment horizontal="center" vertical="center"/>
      <protection locked="0"/>
    </xf>
    <xf numFmtId="176" fontId="1" fillId="0" borderId="10" xfId="5" applyNumberFormat="1" applyFont="1" applyBorder="1" applyAlignment="1">
      <alignment horizontal="center" vertical="center" wrapText="1"/>
    </xf>
    <xf numFmtId="176" fontId="1" fillId="0" borderId="9" xfId="5" applyNumberFormat="1" applyFont="1" applyBorder="1" applyAlignment="1">
      <alignment horizontal="center" vertical="center" wrapText="1"/>
    </xf>
    <xf numFmtId="0" fontId="1" fillId="2" borderId="7"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0" borderId="10"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2" borderId="10"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0" borderId="10" xfId="5" applyFont="1" applyBorder="1" applyAlignment="1">
      <alignment horizontal="center" vertical="center" wrapText="1"/>
    </xf>
    <xf numFmtId="0" fontId="1" fillId="0" borderId="9" xfId="5" applyFont="1" applyBorder="1" applyAlignment="1">
      <alignment horizontal="center" vertical="center" wrapText="1"/>
    </xf>
    <xf numFmtId="0" fontId="1" fillId="0" borderId="8" xfId="5" applyFont="1" applyBorder="1" applyAlignment="1">
      <alignment horizontal="center" vertical="center" wrapText="1"/>
    </xf>
    <xf numFmtId="0" fontId="1" fillId="2" borderId="10" xfId="5" applyFont="1" applyFill="1" applyBorder="1" applyAlignment="1">
      <alignment horizontal="center" vertical="center" wrapText="1"/>
    </xf>
    <xf numFmtId="0" fontId="1" fillId="2" borderId="9" xfId="5" applyFont="1" applyFill="1" applyBorder="1" applyAlignment="1">
      <alignment horizontal="center" vertical="center" wrapText="1"/>
    </xf>
    <xf numFmtId="0" fontId="1" fillId="2" borderId="8" xfId="5" applyFont="1" applyFill="1" applyBorder="1" applyAlignment="1">
      <alignment horizontal="center" vertical="center" wrapText="1"/>
    </xf>
    <xf numFmtId="38" fontId="37" fillId="0" borderId="10" xfId="4" applyFont="1" applyFill="1" applyBorder="1" applyAlignment="1">
      <alignment horizontal="center" vertical="center"/>
    </xf>
    <xf numFmtId="38" fontId="37" fillId="0" borderId="9" xfId="4" applyFont="1" applyFill="1" applyBorder="1" applyAlignment="1">
      <alignment horizontal="center" vertical="center"/>
    </xf>
    <xf numFmtId="0" fontId="1" fillId="0" borderId="10" xfId="5" applyFont="1" applyBorder="1" applyAlignment="1">
      <alignment horizontal="center" vertical="center"/>
    </xf>
    <xf numFmtId="0" fontId="1" fillId="0" borderId="9" xfId="5" applyFont="1" applyBorder="1" applyAlignment="1">
      <alignment horizontal="center" vertical="center"/>
    </xf>
    <xf numFmtId="0" fontId="1" fillId="0" borderId="8" xfId="5" applyFont="1" applyBorder="1" applyAlignment="1">
      <alignment horizontal="center" vertical="center"/>
    </xf>
    <xf numFmtId="0" fontId="21" fillId="0" borderId="0" xfId="0" applyFont="1" applyAlignment="1">
      <alignment horizontal="center" vertical="center"/>
    </xf>
    <xf numFmtId="0" fontId="21"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4" xfId="0" applyFont="1" applyBorder="1" applyAlignment="1">
      <alignment horizontal="center" vertical="center"/>
    </xf>
    <xf numFmtId="0" fontId="21" fillId="0" borderId="23" xfId="0" applyFont="1" applyBorder="1" applyAlignment="1">
      <alignment horizontal="center" vertical="center"/>
    </xf>
    <xf numFmtId="0" fontId="21" fillId="0" borderId="18" xfId="0" applyFont="1" applyBorder="1" applyAlignment="1">
      <alignment horizontal="center" vertical="center"/>
    </xf>
    <xf numFmtId="0" fontId="21" fillId="0" borderId="22" xfId="0" applyFont="1" applyBorder="1" applyAlignment="1">
      <alignment horizontal="center" vertical="center"/>
    </xf>
    <xf numFmtId="0" fontId="32" fillId="2" borderId="23" xfId="0" applyFont="1" applyFill="1" applyBorder="1" applyAlignment="1">
      <alignment horizontal="center" vertical="center" wrapText="1"/>
    </xf>
    <xf numFmtId="0" fontId="32" fillId="2" borderId="18" xfId="0" applyFont="1" applyFill="1" applyBorder="1" applyAlignment="1">
      <alignment horizontal="center" vertical="center"/>
    </xf>
    <xf numFmtId="0" fontId="32" fillId="2" borderId="22" xfId="0" applyFont="1" applyFill="1" applyBorder="1" applyAlignment="1">
      <alignment horizontal="center" vertical="center"/>
    </xf>
    <xf numFmtId="0" fontId="33" fillId="2" borderId="26" xfId="0" applyFont="1" applyFill="1" applyBorder="1" applyAlignment="1">
      <alignment horizontal="center" vertical="center"/>
    </xf>
    <xf numFmtId="0" fontId="33" fillId="2" borderId="25" xfId="0" applyFont="1" applyFill="1" applyBorder="1" applyAlignment="1">
      <alignment horizontal="center" vertical="center"/>
    </xf>
    <xf numFmtId="0" fontId="33" fillId="2" borderId="24" xfId="0" applyFont="1" applyFill="1" applyBorder="1" applyAlignment="1">
      <alignment horizontal="center" vertical="center"/>
    </xf>
    <xf numFmtId="0" fontId="1" fillId="0" borderId="29" xfId="0" applyFont="1" applyBorder="1" applyAlignment="1">
      <alignment horizontal="center" vertical="center"/>
    </xf>
    <xf numFmtId="176" fontId="0" fillId="0" borderId="0" xfId="0" applyNumberFormat="1" applyFont="1" applyAlignment="1" applyProtection="1">
      <alignment horizontal="center" vertical="center"/>
      <protection locked="0"/>
    </xf>
    <xf numFmtId="0" fontId="0" fillId="0" borderId="0" xfId="0" applyFont="1" applyAlignment="1" applyProtection="1">
      <alignment horizontal="center" vertical="center"/>
      <protection locked="0"/>
    </xf>
    <xf numFmtId="176" fontId="35" fillId="0" borderId="0" xfId="0"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176" fontId="42" fillId="0" borderId="29" xfId="0" applyNumberFormat="1" applyFont="1" applyBorder="1" applyAlignment="1" applyProtection="1">
      <alignment horizontal="center" vertical="center"/>
      <protection locked="0"/>
    </xf>
    <xf numFmtId="0" fontId="42" fillId="0" borderId="10" xfId="5" applyFont="1" applyBorder="1" applyAlignment="1">
      <alignment horizontal="center" vertical="center" wrapText="1"/>
    </xf>
    <xf numFmtId="0" fontId="42" fillId="0" borderId="9" xfId="5" applyFont="1" applyBorder="1" applyAlignment="1">
      <alignment horizontal="center" vertical="center" wrapText="1"/>
    </xf>
    <xf numFmtId="0" fontId="42" fillId="0" borderId="8" xfId="5" applyFont="1" applyBorder="1" applyAlignment="1">
      <alignment horizontal="center" vertical="center" wrapText="1"/>
    </xf>
    <xf numFmtId="0" fontId="1" fillId="0" borderId="7" xfId="5" applyFont="1" applyBorder="1" applyAlignment="1">
      <alignment horizontal="center" vertical="center" wrapText="1"/>
    </xf>
    <xf numFmtId="0" fontId="15" fillId="0" borderId="10"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176" fontId="6" fillId="0" borderId="10" xfId="0" applyNumberFormat="1" applyFont="1" applyBorder="1" applyAlignment="1" applyProtection="1">
      <alignment horizontal="center" vertical="center"/>
      <protection locked="0"/>
    </xf>
    <xf numFmtId="176" fontId="6" fillId="0" borderId="9" xfId="0" applyNumberFormat="1" applyFont="1" applyBorder="1" applyAlignment="1" applyProtection="1">
      <alignment horizontal="center" vertical="center"/>
      <protection locked="0"/>
    </xf>
    <xf numFmtId="176" fontId="6" fillId="0" borderId="8" xfId="0" applyNumberFormat="1" applyFont="1" applyBorder="1" applyAlignment="1" applyProtection="1">
      <alignment horizontal="center" vertical="center"/>
      <protection locked="0"/>
    </xf>
    <xf numFmtId="0" fontId="6" fillId="0" borderId="7"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176" fontId="59" fillId="0" borderId="10" xfId="0" applyNumberFormat="1" applyFont="1" applyBorder="1" applyAlignment="1" applyProtection="1">
      <alignment horizontal="center" vertical="center" wrapText="1"/>
      <protection hidden="1"/>
    </xf>
    <xf numFmtId="176" fontId="59" fillId="0" borderId="9" xfId="0" applyNumberFormat="1" applyFont="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55" fillId="2" borderId="7" xfId="0" applyFont="1" applyFill="1" applyBorder="1" applyAlignment="1" applyProtection="1">
      <alignment horizontal="center" vertical="center"/>
      <protection locked="0"/>
    </xf>
    <xf numFmtId="0" fontId="13" fillId="0" borderId="0" xfId="0" applyFont="1" applyAlignment="1" applyProtection="1">
      <alignment horizontal="left" vertical="center" wrapText="1"/>
      <protection hidden="1"/>
    </xf>
    <xf numFmtId="0" fontId="59" fillId="0" borderId="0" xfId="0" applyFont="1" applyAlignment="1" applyProtection="1">
      <alignment horizontal="center"/>
      <protection hidden="1"/>
    </xf>
    <xf numFmtId="176" fontId="59" fillId="0" borderId="29" xfId="0" applyNumberFormat="1" applyFont="1" applyBorder="1" applyAlignment="1" applyProtection="1">
      <alignment horizontal="right" vertical="center"/>
      <protection hidden="1"/>
    </xf>
    <xf numFmtId="0" fontId="6" fillId="0" borderId="9" xfId="0" applyFont="1" applyBorder="1" applyAlignment="1" applyProtection="1">
      <alignment horizontal="left" vertical="center"/>
      <protection hidden="1"/>
    </xf>
    <xf numFmtId="0" fontId="6" fillId="0" borderId="29" xfId="0" applyFont="1" applyBorder="1" applyAlignment="1" applyProtection="1">
      <alignment horizontal="left" vertical="center"/>
      <protection hidden="1"/>
    </xf>
    <xf numFmtId="181" fontId="6" fillId="0" borderId="27" xfId="0" applyNumberFormat="1" applyFont="1" applyFill="1" applyBorder="1" applyAlignment="1" applyProtection="1">
      <alignment horizontal="center" vertical="center"/>
      <protection hidden="1"/>
    </xf>
    <xf numFmtId="176" fontId="6" fillId="0" borderId="29" xfId="0" applyNumberFormat="1" applyFont="1" applyBorder="1" applyAlignment="1" applyProtection="1">
      <alignment horizontal="center" vertical="center"/>
      <protection hidden="1"/>
    </xf>
    <xf numFmtId="0" fontId="13" fillId="0" borderId="0" xfId="0" applyFont="1" applyBorder="1" applyAlignment="1" applyProtection="1">
      <alignment horizontal="left" vertical="center"/>
      <protection hidden="1"/>
    </xf>
    <xf numFmtId="0" fontId="13" fillId="0" borderId="10" xfId="0" applyFont="1" applyBorder="1" applyAlignment="1" applyProtection="1">
      <alignment horizontal="left" vertical="center"/>
      <protection hidden="1"/>
    </xf>
    <xf numFmtId="0" fontId="13" fillId="0" borderId="9" xfId="0" applyFont="1" applyBorder="1" applyAlignment="1" applyProtection="1">
      <alignment horizontal="left" vertical="center"/>
      <protection hidden="1"/>
    </xf>
    <xf numFmtId="0" fontId="13" fillId="0" borderId="8" xfId="0" applyFont="1" applyBorder="1" applyAlignment="1" applyProtection="1">
      <alignment horizontal="left" vertical="center"/>
      <protection hidden="1"/>
    </xf>
    <xf numFmtId="0" fontId="13" fillId="0" borderId="10" xfId="0" applyFont="1" applyBorder="1" applyAlignment="1" applyProtection="1">
      <alignment horizontal="left" vertical="center" shrinkToFit="1"/>
      <protection hidden="1"/>
    </xf>
    <xf numFmtId="0" fontId="13" fillId="0" borderId="9" xfId="0" applyFont="1" applyBorder="1" applyAlignment="1" applyProtection="1">
      <alignment horizontal="left" vertical="center" shrinkToFit="1"/>
      <protection hidden="1"/>
    </xf>
    <xf numFmtId="0" fontId="13" fillId="0" borderId="8" xfId="0" applyFont="1" applyBorder="1" applyAlignment="1" applyProtection="1">
      <alignment horizontal="left" vertical="center" shrinkToFit="1"/>
      <protection hidden="1"/>
    </xf>
    <xf numFmtId="0" fontId="13" fillId="0" borderId="0" xfId="0" applyFont="1" applyBorder="1" applyAlignment="1" applyProtection="1">
      <alignment horizontal="left" vertical="center" shrinkToFit="1"/>
      <protection hidden="1"/>
    </xf>
    <xf numFmtId="0" fontId="7" fillId="0" borderId="91"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7" fillId="0" borderId="63" xfId="0" applyFont="1" applyBorder="1" applyAlignment="1" applyProtection="1">
      <alignment horizontal="center" vertical="center"/>
      <protection hidden="1"/>
    </xf>
    <xf numFmtId="0" fontId="18" fillId="0" borderId="47" xfId="0" applyFont="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176" fontId="13" fillId="0" borderId="7" xfId="0" applyNumberFormat="1" applyFont="1" applyBorder="1" applyAlignment="1" applyProtection="1">
      <alignment horizontal="center" vertical="center"/>
      <protection hidden="1"/>
    </xf>
    <xf numFmtId="0" fontId="6" fillId="0" borderId="21" xfId="0" applyFont="1" applyBorder="1" applyAlignment="1" applyProtection="1">
      <alignment horizontal="left" vertical="center"/>
      <protection hidden="1"/>
    </xf>
    <xf numFmtId="0" fontId="6" fillId="0" borderId="20" xfId="0" applyFont="1" applyBorder="1" applyAlignment="1" applyProtection="1">
      <alignment horizontal="left" vertical="center"/>
      <protection hidden="1"/>
    </xf>
    <xf numFmtId="0" fontId="6" fillId="0" borderId="88" xfId="0" applyFont="1" applyBorder="1" applyAlignment="1" applyProtection="1">
      <alignment horizontal="left" vertical="center"/>
      <protection hidden="1"/>
    </xf>
    <xf numFmtId="0" fontId="13" fillId="0" borderId="34" xfId="0" applyFont="1" applyBorder="1" applyAlignment="1" applyProtection="1">
      <alignment horizontal="left" vertical="center"/>
      <protection hidden="1"/>
    </xf>
    <xf numFmtId="0" fontId="13" fillId="0" borderId="27" xfId="0" applyFont="1" applyBorder="1" applyAlignment="1" applyProtection="1">
      <alignment horizontal="left" vertical="center"/>
      <protection hidden="1"/>
    </xf>
    <xf numFmtId="0" fontId="13" fillId="0" borderId="33" xfId="0" applyFont="1" applyBorder="1" applyAlignment="1" applyProtection="1">
      <alignment horizontal="left" vertical="center"/>
      <protection hidden="1"/>
    </xf>
    <xf numFmtId="0" fontId="13" fillId="0" borderId="30" xfId="0" applyFont="1" applyBorder="1" applyAlignment="1" applyProtection="1">
      <alignment horizontal="left" vertical="center"/>
      <protection hidden="1"/>
    </xf>
    <xf numFmtId="0" fontId="13" fillId="0" borderId="29" xfId="0" applyFont="1" applyBorder="1" applyAlignment="1" applyProtection="1">
      <alignment horizontal="left" vertical="center"/>
      <protection hidden="1"/>
    </xf>
    <xf numFmtId="0" fontId="13" fillId="0" borderId="28" xfId="0" applyFont="1" applyBorder="1" applyAlignment="1" applyProtection="1">
      <alignment horizontal="left" vertical="center"/>
      <protection hidden="1"/>
    </xf>
    <xf numFmtId="38" fontId="6" fillId="0" borderId="7" xfId="4"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38" fontId="6" fillId="0" borderId="0" xfId="4" applyFont="1" applyBorder="1" applyAlignment="1" applyProtection="1">
      <alignment horizontal="center" vertical="center"/>
      <protection hidden="1"/>
    </xf>
    <xf numFmtId="176" fontId="13" fillId="0" borderId="34" xfId="0" applyNumberFormat="1" applyFont="1" applyBorder="1" applyAlignment="1" applyProtection="1">
      <alignment horizontal="center" vertical="center"/>
      <protection hidden="1"/>
    </xf>
    <xf numFmtId="176" fontId="13" fillId="0" borderId="33" xfId="0" applyNumberFormat="1" applyFont="1" applyBorder="1" applyAlignment="1" applyProtection="1">
      <alignment horizontal="center" vertical="center"/>
      <protection hidden="1"/>
    </xf>
    <xf numFmtId="176" fontId="13" fillId="0" borderId="32" xfId="0" applyNumberFormat="1" applyFont="1" applyBorder="1" applyAlignment="1" applyProtection="1">
      <alignment horizontal="center" vertical="center"/>
      <protection hidden="1"/>
    </xf>
    <xf numFmtId="176" fontId="13" fillId="0" borderId="31" xfId="0" applyNumberFormat="1" applyFont="1" applyBorder="1" applyAlignment="1" applyProtection="1">
      <alignment horizontal="center" vertical="center"/>
      <protection hidden="1"/>
    </xf>
    <xf numFmtId="176" fontId="13" fillId="0" borderId="30" xfId="0" applyNumberFormat="1" applyFont="1" applyBorder="1" applyAlignment="1" applyProtection="1">
      <alignment horizontal="center" vertical="center"/>
      <protection hidden="1"/>
    </xf>
    <xf numFmtId="176" fontId="13" fillId="0" borderId="28" xfId="0" applyNumberFormat="1" applyFont="1" applyBorder="1" applyAlignment="1" applyProtection="1">
      <alignment horizontal="center" vertical="center"/>
      <protection hidden="1"/>
    </xf>
    <xf numFmtId="176" fontId="18" fillId="0" borderId="29" xfId="0" applyNumberFormat="1" applyFont="1" applyBorder="1" applyAlignment="1" applyProtection="1">
      <alignment horizontal="center" vertical="center"/>
      <protection locked="0"/>
    </xf>
    <xf numFmtId="0" fontId="13" fillId="0" borderId="0" xfId="0" applyFont="1" applyBorder="1" applyAlignment="1" applyProtection="1">
      <alignment horizontal="center" vertical="center"/>
      <protection hidden="1"/>
    </xf>
    <xf numFmtId="38" fontId="6" fillId="0" borderId="71" xfId="4" applyFont="1" applyFill="1" applyBorder="1" applyAlignment="1" applyProtection="1">
      <alignment horizontal="center" vertical="center" wrapText="1"/>
      <protection hidden="1"/>
    </xf>
    <xf numFmtId="38" fontId="6" fillId="0" borderId="9" xfId="4" applyFont="1" applyFill="1" applyBorder="1" applyAlignment="1" applyProtection="1">
      <alignment horizontal="center" vertical="center" wrapText="1"/>
      <protection hidden="1"/>
    </xf>
    <xf numFmtId="0" fontId="7" fillId="0" borderId="71"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6" fillId="0" borderId="86" xfId="0" applyFont="1" applyFill="1" applyBorder="1" applyAlignment="1" applyProtection="1">
      <alignment horizontal="left" vertical="center"/>
      <protection hidden="1"/>
    </xf>
    <xf numFmtId="0" fontId="6" fillId="0" borderId="85" xfId="0" applyFont="1" applyFill="1" applyBorder="1" applyAlignment="1" applyProtection="1">
      <alignment horizontal="left" vertical="center"/>
      <protection hidden="1"/>
    </xf>
    <xf numFmtId="0" fontId="6" fillId="0" borderId="84" xfId="0" applyFont="1" applyFill="1" applyBorder="1" applyAlignment="1" applyProtection="1">
      <alignment horizontal="left" vertical="center"/>
      <protection hidden="1"/>
    </xf>
    <xf numFmtId="0" fontId="49" fillId="0" borderId="4" xfId="0" applyFont="1" applyBorder="1" applyAlignment="1" applyProtection="1">
      <alignment horizontal="center" vertical="center" wrapText="1"/>
      <protection hidden="1"/>
    </xf>
    <xf numFmtId="0" fontId="49" fillId="0" borderId="4" xfId="0" applyFont="1" applyBorder="1" applyAlignment="1" applyProtection="1">
      <alignment horizontal="center" vertical="center"/>
      <protection hidden="1"/>
    </xf>
    <xf numFmtId="0" fontId="49" fillId="0" borderId="90" xfId="0" applyFont="1" applyBorder="1" applyAlignment="1" applyProtection="1">
      <alignment horizontal="center" vertical="center"/>
      <protection hidden="1"/>
    </xf>
    <xf numFmtId="0" fontId="13" fillId="0" borderId="7" xfId="0" applyFont="1" applyBorder="1" applyAlignment="1" applyProtection="1">
      <alignment horizontal="center" vertical="center"/>
      <protection hidden="1"/>
    </xf>
    <xf numFmtId="0" fontId="13" fillId="0" borderId="10"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8" fillId="0" borderId="9" xfId="0" applyFont="1" applyBorder="1" applyAlignment="1" applyProtection="1">
      <alignment horizontal="left" vertical="center"/>
      <protection hidden="1"/>
    </xf>
    <xf numFmtId="0" fontId="53" fillId="0" borderId="10" xfId="0" applyFont="1" applyBorder="1" applyAlignment="1" applyProtection="1">
      <alignment horizontal="center" vertical="center" wrapText="1"/>
      <protection hidden="1"/>
    </xf>
    <xf numFmtId="0" fontId="53" fillId="0" borderId="9" xfId="0" applyFont="1" applyBorder="1" applyAlignment="1" applyProtection="1">
      <alignment horizontal="center" vertical="center" wrapText="1"/>
      <protection hidden="1"/>
    </xf>
    <xf numFmtId="0" fontId="53" fillId="0" borderId="8"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13" fillId="0" borderId="29" xfId="0" applyFont="1" applyBorder="1" applyAlignment="1" applyProtection="1">
      <alignment horizontal="left" vertical="center" wrapText="1"/>
      <protection hidden="1"/>
    </xf>
    <xf numFmtId="0" fontId="13" fillId="0" borderId="7" xfId="0" applyFont="1" applyBorder="1" applyAlignment="1" applyProtection="1">
      <alignment horizontal="left" vertical="center"/>
      <protection hidden="1"/>
    </xf>
    <xf numFmtId="176" fontId="56" fillId="0" borderId="9" xfId="0" applyNumberFormat="1" applyFont="1" applyBorder="1" applyAlignment="1" applyProtection="1">
      <alignment horizontal="center" vertical="center"/>
      <protection hidden="1"/>
    </xf>
    <xf numFmtId="0" fontId="6" fillId="0" borderId="47" xfId="0" applyFont="1" applyBorder="1" applyAlignment="1" applyProtection="1">
      <alignment horizontal="left" vertical="center" wrapText="1"/>
      <protection hidden="1"/>
    </xf>
    <xf numFmtId="0" fontId="6" fillId="0" borderId="4" xfId="0" applyFont="1" applyBorder="1" applyAlignment="1" applyProtection="1">
      <alignment horizontal="left" vertical="center" wrapText="1"/>
      <protection hidden="1"/>
    </xf>
    <xf numFmtId="0" fontId="6" fillId="0" borderId="75" xfId="0" applyFont="1" applyBorder="1" applyAlignment="1" applyProtection="1">
      <alignment horizontal="left" vertical="center" wrapText="1"/>
      <protection hidden="1"/>
    </xf>
    <xf numFmtId="182" fontId="6" fillId="0" borderId="78" xfId="0" applyNumberFormat="1" applyFont="1" applyBorder="1" applyAlignment="1" applyProtection="1">
      <alignment horizontal="center" vertical="center"/>
      <protection hidden="1"/>
    </xf>
    <xf numFmtId="182" fontId="6" fillId="0" borderId="77" xfId="0" applyNumberFormat="1" applyFont="1" applyBorder="1" applyAlignment="1" applyProtection="1">
      <alignment horizontal="center" vertical="center"/>
      <protection hidden="1"/>
    </xf>
    <xf numFmtId="0" fontId="55" fillId="0" borderId="0" xfId="0" applyFont="1" applyAlignment="1" applyProtection="1">
      <alignment horizontal="center" vertical="center" wrapText="1"/>
      <protection hidden="1"/>
    </xf>
    <xf numFmtId="176" fontId="48" fillId="0" borderId="21" xfId="0" applyNumberFormat="1" applyFont="1" applyFill="1" applyBorder="1" applyAlignment="1" applyProtection="1">
      <alignment horizontal="center" vertical="center" shrinkToFit="1"/>
      <protection hidden="1"/>
    </xf>
    <xf numFmtId="176" fontId="48" fillId="0" borderId="20" xfId="0" applyNumberFormat="1" applyFont="1" applyFill="1" applyBorder="1" applyAlignment="1" applyProtection="1">
      <alignment horizontal="center" vertical="center" shrinkToFit="1"/>
      <protection hidden="1"/>
    </xf>
    <xf numFmtId="0" fontId="2" fillId="0" borderId="46" xfId="0" applyFont="1" applyBorder="1" applyAlignment="1" applyProtection="1">
      <alignment horizontal="left" vertical="center"/>
      <protection hidden="1"/>
    </xf>
    <xf numFmtId="0" fontId="2" fillId="0" borderId="45" xfId="0" applyFont="1" applyBorder="1" applyAlignment="1" applyProtection="1">
      <alignment horizontal="left" vertical="center"/>
      <protection hidden="1"/>
    </xf>
    <xf numFmtId="38" fontId="2" fillId="0" borderId="45" xfId="4" applyFont="1" applyFill="1" applyBorder="1" applyAlignment="1" applyProtection="1">
      <alignment horizontal="center" vertical="center" shrinkToFit="1"/>
      <protection hidden="1"/>
    </xf>
    <xf numFmtId="38" fontId="2" fillId="0" borderId="71" xfId="4" applyFont="1" applyFill="1" applyBorder="1" applyAlignment="1" applyProtection="1">
      <alignment horizontal="center" vertical="center" shrinkToFit="1"/>
      <protection hidden="1"/>
    </xf>
    <xf numFmtId="0" fontId="6" fillId="0" borderId="7" xfId="0" applyFont="1" applyBorder="1" applyAlignment="1" applyProtection="1">
      <alignment horizontal="left" vertical="center" wrapText="1"/>
      <protection hidden="1"/>
    </xf>
    <xf numFmtId="0" fontId="7" fillId="0" borderId="34"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7" fillId="0" borderId="33" xfId="0" applyFont="1" applyBorder="1" applyAlignment="1" applyProtection="1">
      <alignment horizontal="center" vertical="center"/>
      <protection hidden="1"/>
    </xf>
    <xf numFmtId="0" fontId="7" fillId="0" borderId="30" xfId="0" applyFont="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0" fontId="7" fillId="0" borderId="28" xfId="0" applyFont="1" applyBorder="1" applyAlignment="1" applyProtection="1">
      <alignment horizontal="center" vertical="center"/>
      <protection hidden="1"/>
    </xf>
    <xf numFmtId="176" fontId="13" fillId="0" borderId="0" xfId="0" applyNumberFormat="1" applyFont="1" applyBorder="1" applyAlignment="1" applyProtection="1">
      <alignment horizontal="center" vertical="center"/>
      <protection hidden="1"/>
    </xf>
    <xf numFmtId="181" fontId="6" fillId="0" borderId="74" xfId="0" applyNumberFormat="1" applyFont="1" applyFill="1" applyBorder="1" applyAlignment="1" applyProtection="1">
      <alignment horizontal="center" vertical="center"/>
      <protection hidden="1"/>
    </xf>
    <xf numFmtId="181" fontId="6" fillId="0" borderId="4" xfId="0" applyNumberFormat="1" applyFont="1" applyFill="1" applyBorder="1" applyAlignment="1" applyProtection="1">
      <alignment horizontal="center" vertical="center"/>
      <protection hidden="1"/>
    </xf>
    <xf numFmtId="0" fontId="18" fillId="0" borderId="29" xfId="0" applyFont="1" applyBorder="1" applyAlignment="1" applyProtection="1">
      <alignment horizontal="center" vertical="center"/>
      <protection hidden="1"/>
    </xf>
    <xf numFmtId="181" fontId="6" fillId="0" borderId="10" xfId="0" applyNumberFormat="1" applyFont="1" applyBorder="1" applyAlignment="1" applyProtection="1">
      <alignment horizontal="center" vertical="center"/>
      <protection locked="0"/>
    </xf>
    <xf numFmtId="181" fontId="6" fillId="0" borderId="9" xfId="0" applyNumberFormat="1" applyFont="1" applyBorder="1" applyAlignment="1" applyProtection="1">
      <alignment horizontal="center" vertical="center"/>
      <protection locked="0"/>
    </xf>
    <xf numFmtId="38" fontId="2" fillId="0" borderId="10" xfId="4" applyFont="1" applyBorder="1" applyAlignment="1" applyProtection="1">
      <alignment horizontal="center" vertical="center"/>
      <protection hidden="1"/>
    </xf>
    <xf numFmtId="38" fontId="2" fillId="0" borderId="9" xfId="4" applyFont="1" applyBorder="1" applyAlignment="1" applyProtection="1">
      <alignment horizontal="center" vertical="center"/>
      <protection hidden="1"/>
    </xf>
    <xf numFmtId="38" fontId="2" fillId="0" borderId="8" xfId="4" applyFont="1" applyBorder="1" applyAlignment="1" applyProtection="1">
      <alignment horizontal="center" vertical="center"/>
      <protection hidden="1"/>
    </xf>
    <xf numFmtId="176" fontId="48" fillId="0" borderId="21" xfId="0" applyNumberFormat="1" applyFont="1" applyBorder="1" applyAlignment="1" applyProtection="1">
      <alignment horizontal="center" vertical="center" shrinkToFit="1"/>
      <protection hidden="1"/>
    </xf>
    <xf numFmtId="176" fontId="48" fillId="0" borderId="20" xfId="0" applyNumberFormat="1" applyFont="1" applyBorder="1" applyAlignment="1" applyProtection="1">
      <alignment horizontal="center" vertical="center" shrinkToFit="1"/>
      <protection hidden="1"/>
    </xf>
    <xf numFmtId="181" fontId="6" fillId="0" borderId="10" xfId="0" applyNumberFormat="1" applyFont="1" applyFill="1" applyBorder="1" applyAlignment="1" applyProtection="1">
      <alignment horizontal="center" vertical="center"/>
      <protection locked="0"/>
    </xf>
    <xf numFmtId="181" fontId="6" fillId="0" borderId="9" xfId="0" applyNumberFormat="1" applyFont="1" applyFill="1" applyBorder="1" applyAlignment="1" applyProtection="1">
      <alignment horizontal="center" vertical="center"/>
      <protection locked="0"/>
    </xf>
    <xf numFmtId="176" fontId="6" fillId="0" borderId="9" xfId="0" applyNumberFormat="1" applyFont="1" applyBorder="1" applyAlignment="1" applyProtection="1">
      <alignment horizontal="center" vertical="center"/>
      <protection hidden="1"/>
    </xf>
    <xf numFmtId="176" fontId="6" fillId="0" borderId="9" xfId="0" applyNumberFormat="1" applyFont="1" applyFill="1" applyBorder="1" applyAlignment="1" applyProtection="1">
      <alignment horizontal="center" vertical="center"/>
      <protection hidden="1"/>
    </xf>
    <xf numFmtId="176" fontId="7" fillId="0" borderId="9" xfId="0" applyNumberFormat="1" applyFont="1" applyBorder="1" applyAlignment="1" applyProtection="1">
      <alignment horizontal="center" vertical="center"/>
      <protection hidden="1"/>
    </xf>
    <xf numFmtId="182" fontId="6" fillId="0" borderId="82" xfId="0" applyNumberFormat="1" applyFont="1" applyBorder="1" applyAlignment="1" applyProtection="1">
      <alignment horizontal="center" vertical="center"/>
      <protection hidden="1"/>
    </xf>
    <xf numFmtId="182" fontId="6" fillId="0" borderId="81" xfId="0" applyNumberFormat="1" applyFont="1" applyBorder="1" applyAlignment="1" applyProtection="1">
      <alignment horizontal="center" vertical="center"/>
      <protection hidden="1"/>
    </xf>
    <xf numFmtId="182" fontId="56" fillId="0" borderId="89" xfId="0" applyNumberFormat="1" applyFont="1" applyBorder="1" applyAlignment="1" applyProtection="1">
      <alignment horizontal="center" vertical="center"/>
      <protection hidden="1"/>
    </xf>
    <xf numFmtId="182" fontId="56" fillId="0" borderId="18" xfId="0" applyNumberFormat="1" applyFont="1" applyBorder="1" applyAlignment="1" applyProtection="1">
      <alignment horizontal="center" vertical="center"/>
      <protection hidden="1"/>
    </xf>
    <xf numFmtId="0" fontId="6" fillId="0" borderId="7" xfId="0" applyFont="1" applyBorder="1" applyAlignment="1" applyProtection="1">
      <alignment horizontal="left" vertical="center"/>
      <protection locked="0" hidden="1"/>
    </xf>
    <xf numFmtId="0" fontId="6" fillId="0" borderId="10" xfId="0" applyFont="1" applyBorder="1" applyAlignment="1" applyProtection="1">
      <alignment horizontal="center" vertical="center"/>
      <protection locked="0" hidden="1"/>
    </xf>
    <xf numFmtId="0" fontId="6" fillId="0" borderId="9" xfId="0" applyFont="1" applyBorder="1" applyAlignment="1" applyProtection="1">
      <alignment horizontal="center" vertical="center"/>
      <protection locked="0" hidden="1"/>
    </xf>
    <xf numFmtId="0" fontId="2" fillId="0" borderId="0" xfId="1" applyFont="1" applyFill="1" applyAlignment="1" applyProtection="1">
      <alignment horizontal="left" vertical="center"/>
      <protection hidden="1"/>
    </xf>
    <xf numFmtId="0" fontId="6" fillId="0" borderId="0" xfId="0" applyFont="1" applyFill="1" applyBorder="1" applyAlignment="1" applyProtection="1">
      <alignment horizontal="center" vertical="center"/>
      <protection locked="0" hidden="1"/>
    </xf>
    <xf numFmtId="0" fontId="6" fillId="0" borderId="0" xfId="0" applyFont="1" applyAlignment="1" applyProtection="1">
      <alignment horizontal="left" vertical="center" wrapText="1"/>
      <protection locked="0" hidden="1"/>
    </xf>
    <xf numFmtId="0" fontId="6" fillId="0" borderId="0" xfId="0" applyFont="1" applyAlignment="1" applyProtection="1">
      <alignment horizontal="left" vertical="center"/>
      <protection locked="0" hidden="1"/>
    </xf>
    <xf numFmtId="0" fontId="6" fillId="0" borderId="92" xfId="0" applyFont="1" applyBorder="1" applyAlignment="1" applyProtection="1">
      <alignment horizontal="center" vertical="center" wrapText="1"/>
      <protection locked="0" hidden="1"/>
    </xf>
    <xf numFmtId="0" fontId="6" fillId="0" borderId="9" xfId="0" applyFont="1" applyBorder="1" applyAlignment="1" applyProtection="1">
      <alignment horizontal="center" vertical="center" wrapText="1"/>
      <protection locked="0" hidden="1"/>
    </xf>
    <xf numFmtId="0" fontId="6" fillId="0" borderId="7" xfId="0" applyFont="1" applyBorder="1" applyAlignment="1" applyProtection="1">
      <alignment horizontal="center" vertical="center"/>
      <protection locked="0" hidden="1"/>
    </xf>
    <xf numFmtId="0" fontId="53" fillId="0" borderId="10" xfId="0" applyFont="1" applyBorder="1" applyAlignment="1" applyProtection="1">
      <alignment horizontal="center" vertical="center" wrapText="1"/>
      <protection locked="0" hidden="1"/>
    </xf>
    <xf numFmtId="0" fontId="53" fillId="0" borderId="9" xfId="0" applyFont="1" applyBorder="1" applyAlignment="1" applyProtection="1">
      <alignment horizontal="center" vertical="center" wrapText="1"/>
      <protection locked="0" hidden="1"/>
    </xf>
    <xf numFmtId="0" fontId="53" fillId="0" borderId="8" xfId="0" applyFont="1" applyBorder="1" applyAlignment="1" applyProtection="1">
      <alignment horizontal="center" vertical="center" wrapText="1"/>
      <protection locked="0" hidden="1"/>
    </xf>
    <xf numFmtId="0" fontId="6" fillId="0" borderId="8" xfId="0" applyFont="1" applyBorder="1" applyAlignment="1" applyProtection="1">
      <alignment horizontal="center" vertical="center"/>
      <protection locked="0" hidden="1"/>
    </xf>
    <xf numFmtId="0" fontId="2" fillId="0" borderId="10" xfId="0" applyFont="1" applyBorder="1" applyAlignment="1" applyProtection="1">
      <alignment horizontal="center" vertical="center" wrapText="1"/>
      <protection locked="0" hidden="1"/>
    </xf>
    <xf numFmtId="0" fontId="2" fillId="0" borderId="9" xfId="0" applyFont="1" applyBorder="1" applyAlignment="1" applyProtection="1">
      <alignment horizontal="center" vertical="center" wrapText="1"/>
      <protection locked="0" hidden="1"/>
    </xf>
    <xf numFmtId="0" fontId="2" fillId="0" borderId="8" xfId="0" applyFont="1" applyBorder="1" applyAlignment="1" applyProtection="1">
      <alignment horizontal="center" vertical="center" wrapText="1"/>
      <protection locked="0" hidden="1"/>
    </xf>
    <xf numFmtId="176" fontId="59" fillId="0" borderId="10" xfId="0" applyNumberFormat="1" applyFont="1" applyBorder="1" applyAlignment="1" applyProtection="1">
      <alignment horizontal="right" vertical="center"/>
      <protection locked="0" hidden="1"/>
    </xf>
    <xf numFmtId="176" fontId="59" fillId="0" borderId="9" xfId="0" applyNumberFormat="1" applyFont="1" applyBorder="1" applyAlignment="1" applyProtection="1">
      <alignment horizontal="right" vertical="center"/>
      <protection locked="0" hidden="1"/>
    </xf>
    <xf numFmtId="180" fontId="59" fillId="0" borderId="10" xfId="0" applyNumberFormat="1" applyFont="1" applyBorder="1" applyAlignment="1" applyProtection="1">
      <alignment horizontal="center" vertical="center"/>
      <protection locked="0" hidden="1"/>
    </xf>
    <xf numFmtId="180" fontId="59" fillId="0" borderId="9" xfId="0" applyNumberFormat="1" applyFont="1" applyBorder="1" applyAlignment="1" applyProtection="1">
      <alignment horizontal="center" vertical="center"/>
      <protection locked="0" hidden="1"/>
    </xf>
    <xf numFmtId="183" fontId="59" fillId="0" borderId="10" xfId="0" applyNumberFormat="1" applyFont="1" applyBorder="1" applyAlignment="1" applyProtection="1">
      <alignment horizontal="center" vertical="center"/>
      <protection locked="0" hidden="1"/>
    </xf>
    <xf numFmtId="183" fontId="59" fillId="0" borderId="9" xfId="0" applyNumberFormat="1" applyFont="1" applyBorder="1" applyAlignment="1" applyProtection="1">
      <alignment horizontal="center" vertical="center"/>
      <protection locked="0" hidden="1"/>
    </xf>
    <xf numFmtId="176" fontId="59" fillId="0" borderId="10" xfId="0" applyNumberFormat="1" applyFont="1" applyBorder="1" applyAlignment="1" applyProtection="1">
      <alignment horizontal="right" vertical="center"/>
      <protection hidden="1"/>
    </xf>
    <xf numFmtId="176" fontId="59" fillId="0" borderId="9" xfId="0" applyNumberFormat="1" applyFont="1" applyBorder="1" applyAlignment="1" applyProtection="1">
      <alignment horizontal="right" vertical="center"/>
      <protection hidden="1"/>
    </xf>
    <xf numFmtId="0" fontId="35" fillId="0" borderId="7" xfId="0" applyFont="1" applyBorder="1" applyAlignment="1" applyProtection="1">
      <alignment horizontal="left" vertical="center" wrapText="1"/>
      <protection hidden="1"/>
    </xf>
    <xf numFmtId="176" fontId="0" fillId="0" borderId="0" xfId="0" applyNumberFormat="1" applyAlignment="1" applyProtection="1">
      <alignment horizontal="center" vertical="center"/>
      <protection locked="0" hidden="1"/>
    </xf>
    <xf numFmtId="0" fontId="0" fillId="0" borderId="0" xfId="0" applyAlignment="1" applyProtection="1">
      <alignment horizontal="center" vertical="center"/>
      <protection locked="0" hidden="1"/>
    </xf>
    <xf numFmtId="0" fontId="58" fillId="0" borderId="10" xfId="0" applyFont="1" applyBorder="1" applyAlignment="1" applyProtection="1">
      <alignment horizontal="center" vertical="center"/>
      <protection locked="0" hidden="1"/>
    </xf>
    <xf numFmtId="0" fontId="58" fillId="0" borderId="9" xfId="0" applyFont="1" applyBorder="1" applyAlignment="1" applyProtection="1">
      <alignment horizontal="center" vertical="center"/>
      <protection locked="0" hidden="1"/>
    </xf>
    <xf numFmtId="183" fontId="13" fillId="0" borderId="7" xfId="0" applyNumberFormat="1" applyFont="1" applyBorder="1" applyAlignment="1" applyProtection="1">
      <alignment horizontal="center" vertical="center"/>
      <protection locked="0" hidden="1"/>
    </xf>
    <xf numFmtId="0" fontId="13" fillId="0" borderId="7" xfId="0" applyFont="1" applyBorder="1" applyAlignment="1" applyProtection="1">
      <alignment horizontal="center" vertical="center"/>
      <protection locked="0" hidden="1"/>
    </xf>
    <xf numFmtId="0" fontId="12" fillId="0" borderId="21" xfId="0" applyFont="1" applyBorder="1" applyAlignment="1" applyProtection="1">
      <alignment horizontal="center" vertical="center"/>
      <protection locked="0" hidden="1"/>
    </xf>
    <xf numFmtId="0" fontId="12" fillId="0" borderId="20" xfId="0" applyFont="1" applyBorder="1" applyAlignment="1" applyProtection="1">
      <alignment horizontal="center" vertical="center"/>
      <protection locked="0" hidden="1"/>
    </xf>
    <xf numFmtId="176" fontId="59" fillId="0" borderId="66" xfId="0" applyNumberFormat="1" applyFont="1" applyBorder="1" applyAlignment="1" applyProtection="1">
      <alignment horizontal="center" vertical="center"/>
      <protection hidden="1"/>
    </xf>
    <xf numFmtId="0" fontId="59" fillId="0" borderId="20" xfId="0" applyFont="1" applyBorder="1" applyAlignment="1" applyProtection="1">
      <alignment horizontal="center" vertical="center"/>
      <protection hidden="1"/>
    </xf>
    <xf numFmtId="0" fontId="13" fillId="0" borderId="25" xfId="0" applyFont="1" applyBorder="1" applyAlignment="1" applyProtection="1">
      <alignment horizontal="left" vertical="center" wrapText="1"/>
      <protection locked="0" hidden="1"/>
    </xf>
    <xf numFmtId="176" fontId="13" fillId="0" borderId="0" xfId="0" applyNumberFormat="1" applyFont="1" applyAlignment="1" applyProtection="1">
      <alignment horizontal="center" vertical="center" wrapText="1"/>
      <protection locked="0" hidden="1"/>
    </xf>
    <xf numFmtId="0" fontId="13" fillId="0" borderId="0" xfId="0" applyFont="1" applyAlignment="1" applyProtection="1">
      <alignment horizontal="center" vertical="center" wrapText="1"/>
      <protection locked="0" hidden="1"/>
    </xf>
    <xf numFmtId="180" fontId="59" fillId="0" borderId="5" xfId="0" applyNumberFormat="1" applyFont="1" applyBorder="1" applyAlignment="1" applyProtection="1">
      <alignment horizontal="center" vertical="center"/>
      <protection locked="0" hidden="1"/>
    </xf>
    <xf numFmtId="180" fontId="59" fillId="0" borderId="4" xfId="0" applyNumberFormat="1" applyFont="1" applyBorder="1" applyAlignment="1" applyProtection="1">
      <alignment horizontal="center" vertical="center"/>
      <protection locked="0" hidden="1"/>
    </xf>
    <xf numFmtId="0" fontId="13" fillId="0" borderId="7" xfId="0" applyFont="1" applyBorder="1" applyAlignment="1" applyProtection="1">
      <alignment horizontal="left" vertical="center" wrapText="1"/>
      <protection locked="0" hidden="1"/>
    </xf>
    <xf numFmtId="0" fontId="13" fillId="0" borderId="7" xfId="0" applyFont="1" applyBorder="1" applyAlignment="1" applyProtection="1">
      <alignment horizontal="center" vertical="center" wrapText="1"/>
      <protection locked="0" hidden="1"/>
    </xf>
    <xf numFmtId="176" fontId="50" fillId="0" borderId="10" xfId="0" applyNumberFormat="1" applyFont="1" applyBorder="1" applyAlignment="1" applyProtection="1">
      <alignment horizontal="center" vertical="center"/>
      <protection locked="0"/>
    </xf>
    <xf numFmtId="176" fontId="50" fillId="0" borderId="9" xfId="0" applyNumberFormat="1"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hidden="1"/>
    </xf>
    <xf numFmtId="0" fontId="6" fillId="0" borderId="33" xfId="0" applyFont="1" applyBorder="1" applyAlignment="1" applyProtection="1">
      <alignment horizontal="center" vertical="center"/>
      <protection locked="0" hidden="1"/>
    </xf>
    <xf numFmtId="176" fontId="50" fillId="0" borderId="29" xfId="0" applyNumberFormat="1" applyFont="1" applyBorder="1" applyAlignment="1" applyProtection="1">
      <alignment horizontal="right" vertical="center"/>
      <protection locked="0" hidden="1"/>
    </xf>
    <xf numFmtId="0" fontId="13" fillId="0" borderId="10" xfId="0" applyFont="1" applyBorder="1" applyAlignment="1" applyProtection="1">
      <alignment horizontal="left" vertical="center" wrapText="1"/>
      <protection locked="0" hidden="1"/>
    </xf>
    <xf numFmtId="0" fontId="13" fillId="0" borderId="9" xfId="0" applyFont="1" applyBorder="1" applyAlignment="1" applyProtection="1">
      <alignment horizontal="left" vertical="center" wrapText="1"/>
      <protection locked="0" hidden="1"/>
    </xf>
    <xf numFmtId="0" fontId="13" fillId="0" borderId="8" xfId="0" applyFont="1" applyBorder="1" applyAlignment="1" applyProtection="1">
      <alignment horizontal="left" vertical="center" wrapText="1"/>
      <protection locked="0" hidden="1"/>
    </xf>
    <xf numFmtId="176" fontId="13" fillId="0" borderId="7" xfId="0" applyNumberFormat="1" applyFont="1" applyBorder="1" applyAlignment="1" applyProtection="1">
      <alignment horizontal="center" vertical="center"/>
      <protection locked="0" hidden="1"/>
    </xf>
    <xf numFmtId="0" fontId="13" fillId="0" borderId="70" xfId="0" applyFont="1" applyBorder="1" applyAlignment="1" applyProtection="1">
      <alignment horizontal="left" vertical="center" wrapText="1"/>
      <protection locked="0" hidden="1"/>
    </xf>
    <xf numFmtId="0" fontId="13" fillId="0" borderId="70" xfId="0" applyFont="1" applyBorder="1" applyAlignment="1" applyProtection="1">
      <alignment horizontal="center" vertical="center"/>
      <protection locked="0" hidden="1"/>
    </xf>
    <xf numFmtId="0" fontId="13" fillId="0" borderId="27" xfId="0" applyFont="1" applyBorder="1" applyAlignment="1" applyProtection="1">
      <alignment horizontal="left" vertical="center" wrapText="1"/>
      <protection locked="0" hidden="1"/>
    </xf>
    <xf numFmtId="0" fontId="13" fillId="0" borderId="27" xfId="0" applyFont="1" applyBorder="1" applyAlignment="1" applyProtection="1">
      <alignment horizontal="center" vertical="center" wrapText="1"/>
      <protection locked="0" hidden="1"/>
    </xf>
    <xf numFmtId="0" fontId="13" fillId="0" borderId="27" xfId="0" applyFont="1" applyBorder="1" applyAlignment="1" applyProtection="1">
      <alignment horizontal="center" vertical="center"/>
      <protection locked="0" hidden="1"/>
    </xf>
    <xf numFmtId="0" fontId="13" fillId="0" borderId="34" xfId="0" applyFont="1" applyBorder="1" applyAlignment="1" applyProtection="1">
      <alignment horizontal="left" vertical="center" wrapText="1"/>
      <protection locked="0" hidden="1"/>
    </xf>
    <xf numFmtId="0" fontId="13" fillId="0" borderId="33" xfId="0" applyFont="1" applyBorder="1" applyAlignment="1" applyProtection="1">
      <alignment horizontal="left" vertical="center" wrapText="1"/>
      <protection locked="0" hidden="1"/>
    </xf>
    <xf numFmtId="176" fontId="13" fillId="0" borderId="70" xfId="0" applyNumberFormat="1" applyFont="1" applyBorder="1" applyAlignment="1" applyProtection="1">
      <alignment horizontal="center" vertical="center"/>
      <protection locked="0" hidden="1"/>
    </xf>
  </cellXfs>
  <cellStyles count="6">
    <cellStyle name="桁区切り" xfId="4" builtinId="6"/>
    <cellStyle name="桁区切り 2 3 2 2" xfId="2"/>
    <cellStyle name="標準" xfId="0" builtinId="0"/>
    <cellStyle name="標準 2 2_(見本)【ガラス】対象製品申請リスト_20130624" xfId="5"/>
    <cellStyle name="標準 2 5 2" xfId="1"/>
    <cellStyle name="標準 3 3" xfId="3"/>
  </cellStyles>
  <dxfs count="17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2.emf"/><Relationship Id="rId7" Type="http://schemas.openxmlformats.org/officeDocument/2006/relationships/image" Target="../media/image16.emf"/><Relationship Id="rId12" Type="http://schemas.openxmlformats.org/officeDocument/2006/relationships/image" Target="../media/image21.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15.emf"/><Relationship Id="rId11" Type="http://schemas.openxmlformats.org/officeDocument/2006/relationships/image" Target="../media/image20.emf"/><Relationship Id="rId5" Type="http://schemas.openxmlformats.org/officeDocument/2006/relationships/image" Target="../media/image14.emf"/><Relationship Id="rId10" Type="http://schemas.openxmlformats.org/officeDocument/2006/relationships/image" Target="../media/image19.emf"/><Relationship Id="rId4" Type="http://schemas.openxmlformats.org/officeDocument/2006/relationships/image" Target="../media/image13.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113</xdr:col>
          <xdr:colOff>57150</xdr:colOff>
          <xdr:row>14</xdr:row>
          <xdr:rowOff>38100</xdr:rowOff>
        </xdr:from>
        <xdr:to>
          <xdr:col>117</xdr:col>
          <xdr:colOff>57150</xdr:colOff>
          <xdr:row>14</xdr:row>
          <xdr:rowOff>381000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15</xdr:row>
          <xdr:rowOff>38100</xdr:rowOff>
        </xdr:from>
        <xdr:to>
          <xdr:col>117</xdr:col>
          <xdr:colOff>57150</xdr:colOff>
          <xdr:row>15</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17</xdr:row>
          <xdr:rowOff>19050</xdr:rowOff>
        </xdr:from>
        <xdr:to>
          <xdr:col>117</xdr:col>
          <xdr:colOff>57150</xdr:colOff>
          <xdr:row>17</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66675</xdr:colOff>
          <xdr:row>18</xdr:row>
          <xdr:rowOff>76200</xdr:rowOff>
        </xdr:from>
        <xdr:to>
          <xdr:col>117</xdr:col>
          <xdr:colOff>66675</xdr:colOff>
          <xdr:row>18</xdr:row>
          <xdr:rowOff>419100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38</xdr:row>
          <xdr:rowOff>38100</xdr:rowOff>
        </xdr:from>
        <xdr:to>
          <xdr:col>117</xdr:col>
          <xdr:colOff>57150</xdr:colOff>
          <xdr:row>38</xdr:row>
          <xdr:rowOff>381000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16</xdr:row>
          <xdr:rowOff>38100</xdr:rowOff>
        </xdr:from>
        <xdr:to>
          <xdr:col>117</xdr:col>
          <xdr:colOff>57150</xdr:colOff>
          <xdr:row>16</xdr:row>
          <xdr:rowOff>381000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29</xdr:row>
          <xdr:rowOff>66675</xdr:rowOff>
        </xdr:from>
        <xdr:to>
          <xdr:col>117</xdr:col>
          <xdr:colOff>57150</xdr:colOff>
          <xdr:row>29</xdr:row>
          <xdr:rowOff>495300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29</xdr:row>
          <xdr:rowOff>590550</xdr:rowOff>
        </xdr:from>
        <xdr:to>
          <xdr:col>117</xdr:col>
          <xdr:colOff>57150</xdr:colOff>
          <xdr:row>30</xdr:row>
          <xdr:rowOff>428625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27</xdr:row>
          <xdr:rowOff>438150</xdr:rowOff>
        </xdr:from>
        <xdr:to>
          <xdr:col>117</xdr:col>
          <xdr:colOff>57150</xdr:colOff>
          <xdr:row>28</xdr:row>
          <xdr:rowOff>428625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24</xdr:row>
          <xdr:rowOff>9525</xdr:rowOff>
        </xdr:from>
        <xdr:to>
          <xdr:col>117</xdr:col>
          <xdr:colOff>57150</xdr:colOff>
          <xdr:row>25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25</xdr:row>
          <xdr:rowOff>0</xdr:rowOff>
        </xdr:from>
        <xdr:to>
          <xdr:col>117</xdr:col>
          <xdr:colOff>57150</xdr:colOff>
          <xdr:row>25</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18</xdr:row>
          <xdr:rowOff>523875</xdr:rowOff>
        </xdr:from>
        <xdr:to>
          <xdr:col>117</xdr:col>
          <xdr:colOff>57150</xdr:colOff>
          <xdr:row>19</xdr:row>
          <xdr:rowOff>428625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34</xdr:row>
          <xdr:rowOff>9525</xdr:rowOff>
        </xdr:from>
        <xdr:to>
          <xdr:col>117</xdr:col>
          <xdr:colOff>57150</xdr:colOff>
          <xdr:row>35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33</xdr:row>
          <xdr:rowOff>19050</xdr:rowOff>
        </xdr:from>
        <xdr:to>
          <xdr:col>117</xdr:col>
          <xdr:colOff>57150</xdr:colOff>
          <xdr:row>34</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21</xdr:row>
          <xdr:rowOff>57150</xdr:rowOff>
        </xdr:from>
        <xdr:to>
          <xdr:col>117</xdr:col>
          <xdr:colOff>57150</xdr:colOff>
          <xdr:row>21</xdr:row>
          <xdr:rowOff>485775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36</xdr:row>
          <xdr:rowOff>19050</xdr:rowOff>
        </xdr:from>
        <xdr:to>
          <xdr:col>117</xdr:col>
          <xdr:colOff>57150</xdr:colOff>
          <xdr:row>37</xdr:row>
          <xdr:rowOff>9525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27</xdr:row>
          <xdr:rowOff>9525</xdr:rowOff>
        </xdr:from>
        <xdr:to>
          <xdr:col>117</xdr:col>
          <xdr:colOff>57150</xdr:colOff>
          <xdr:row>28</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22</xdr:row>
          <xdr:rowOff>9525</xdr:rowOff>
        </xdr:from>
        <xdr:to>
          <xdr:col>117</xdr:col>
          <xdr:colOff>57150</xdr:colOff>
          <xdr:row>23</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31</xdr:row>
          <xdr:rowOff>361950</xdr:rowOff>
        </xdr:from>
        <xdr:to>
          <xdr:col>117</xdr:col>
          <xdr:colOff>57150</xdr:colOff>
          <xdr:row>32</xdr:row>
          <xdr:rowOff>419100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34</xdr:row>
          <xdr:rowOff>438150</xdr:rowOff>
        </xdr:from>
        <xdr:to>
          <xdr:col>117</xdr:col>
          <xdr:colOff>57150</xdr:colOff>
          <xdr:row>35</xdr:row>
          <xdr:rowOff>428625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22</xdr:row>
          <xdr:rowOff>590550</xdr:rowOff>
        </xdr:from>
        <xdr:to>
          <xdr:col>117</xdr:col>
          <xdr:colOff>57150</xdr:colOff>
          <xdr:row>23</xdr:row>
          <xdr:rowOff>428625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94</xdr:col>
      <xdr:colOff>68915</xdr:colOff>
      <xdr:row>15</xdr:row>
      <xdr:rowOff>121583</xdr:rowOff>
    </xdr:from>
    <xdr:to>
      <xdr:col>142</xdr:col>
      <xdr:colOff>57711</xdr:colOff>
      <xdr:row>22</xdr:row>
      <xdr:rowOff>205627</xdr:rowOff>
    </xdr:to>
    <xdr:sp macro="" textlink="">
      <xdr:nvSpPr>
        <xdr:cNvPr id="4" name="左矢印吹き出し 3">
          <a:extLst>
            <a:ext uri="{FF2B5EF4-FFF2-40B4-BE49-F238E27FC236}">
              <a16:creationId xmlns:a16="http://schemas.microsoft.com/office/drawing/2014/main" id="{00000000-0008-0000-0200-000003000000}"/>
            </a:ext>
          </a:extLst>
        </xdr:cNvPr>
        <xdr:cNvSpPr/>
      </xdr:nvSpPr>
      <xdr:spPr>
        <a:xfrm>
          <a:off x="9012890" y="3398183"/>
          <a:ext cx="4560796" cy="1579469"/>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交付決定以降に住所の変更がある場合は、助成金確定通知書の送付を希望する住所を記入し、住所の変更が確認できる書類もあわせて提出してください。</a:t>
          </a:r>
          <a:endParaRPr kumimoji="1" lang="en-US" altLang="ja-JP" sz="1100" b="1"/>
        </a:p>
        <a:p>
          <a:pPr algn="l"/>
          <a:r>
            <a:rPr kumimoji="1" lang="ja-JP" altLang="en-US" sz="1100" b="1"/>
            <a:t>今後転居予定であり、住所の変更を確認できる書類がない場合には、転居後速やかに「助成事業者情報の変更届」を提出してください。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39</xdr:row>
          <xdr:rowOff>38100</xdr:rowOff>
        </xdr:from>
        <xdr:to>
          <xdr:col>91</xdr:col>
          <xdr:colOff>86513</xdr:colOff>
          <xdr:row>40</xdr:row>
          <xdr:rowOff>897</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204476" y="12319747"/>
              <a:ext cx="3048449" cy="411032"/>
              <a:chOff x="5415589" y="11315700"/>
              <a:chExt cx="2712254" cy="373324"/>
            </a:xfrm>
          </xdr:grpSpPr>
          <xdr:sp macro="" textlink="">
            <xdr:nvSpPr>
              <xdr:cNvPr id="3076" name="CheckBox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5415589" y="11315700"/>
                <a:ext cx="776343" cy="365760"/>
              </a:xfrm>
              <a:prstGeom prst="rect">
                <a:avLst/>
              </a:prstGeom>
              <a:noFill/>
              <a:ln>
                <a:noFill/>
              </a:ln>
              <a:extLst>
                <a:ext uri="{91240B29-F687-4F45-9708-019B960494DF}">
                  <a14:hiddenLine w="9525">
                    <a:noFill/>
                    <a:miter lim="800000"/>
                    <a:headEnd/>
                    <a:tailEnd/>
                  </a14:hiddenLine>
                </a:ext>
              </a:extLst>
            </xdr:spPr>
          </xdr:sp>
          <xdr:sp macro="" textlink="">
            <xdr:nvSpPr>
              <xdr:cNvPr id="3077" name="CheckBox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6327289" y="11323264"/>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78" name="CheckBox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7290539"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20</xdr:row>
          <xdr:rowOff>38100</xdr:rowOff>
        </xdr:from>
        <xdr:to>
          <xdr:col>91</xdr:col>
          <xdr:colOff>86513</xdr:colOff>
          <xdr:row>21</xdr:row>
          <xdr:rowOff>1905</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6204475" y="6593564"/>
              <a:ext cx="3048447" cy="412022"/>
              <a:chOff x="5415571" y="11315700"/>
              <a:chExt cx="2712289" cy="373319"/>
            </a:xfrm>
          </xdr:grpSpPr>
          <xdr:sp macro="" textlink="">
            <xdr:nvSpPr>
              <xdr:cNvPr id="3079" name="CheckBox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5415571" y="11315700"/>
                <a:ext cx="776341" cy="365760"/>
              </a:xfrm>
              <a:prstGeom prst="rect">
                <a:avLst/>
              </a:prstGeom>
              <a:noFill/>
              <a:ln>
                <a:noFill/>
              </a:ln>
              <a:extLst>
                <a:ext uri="{91240B29-F687-4F45-9708-019B960494DF}">
                  <a14:hiddenLine w="9525">
                    <a:noFill/>
                    <a:miter lim="800000"/>
                    <a:headEnd/>
                    <a:tailEnd/>
                  </a14:hiddenLine>
                </a:ext>
              </a:extLst>
            </xdr:spPr>
          </xdr:sp>
          <xdr:sp macro="" textlink="">
            <xdr:nvSpPr>
              <xdr:cNvPr id="3080" name="CheckBox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6327289" y="11323259"/>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81" name="CheckBox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7290552" y="11315700"/>
                <a:ext cx="837308"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67234</xdr:colOff>
          <xdr:row>26</xdr:row>
          <xdr:rowOff>123262</xdr:rowOff>
        </xdr:from>
        <xdr:to>
          <xdr:col>62</xdr:col>
          <xdr:colOff>44824</xdr:colOff>
          <xdr:row>27</xdr:row>
          <xdr:rowOff>201706</xdr:rowOff>
        </xdr:to>
        <xdr:grpSp>
          <xdr:nvGrpSpPr>
            <xdr:cNvPr id="4" name="グループ化 3"/>
            <xdr:cNvGrpSpPr/>
          </xdr:nvGrpSpPr>
          <xdr:grpSpPr>
            <a:xfrm>
              <a:off x="1367118" y="8875067"/>
              <a:ext cx="4919378" cy="369794"/>
              <a:chOff x="9412934" y="8079464"/>
              <a:chExt cx="4919387" cy="414880"/>
            </a:xfrm>
          </xdr:grpSpPr>
          <xdr:sp macro="" textlink="">
            <xdr:nvSpPr>
              <xdr:cNvPr id="3082" name="CheckBox10" hidden="1">
                <a:extLst>
                  <a:ext uri="{63B3BB69-23CF-44E3-9099-C40C66FF867C}">
                    <a14:compatExt spid="_x0000_s3082"/>
                  </a:ext>
                  <a:ext uri="{FF2B5EF4-FFF2-40B4-BE49-F238E27FC236}">
                    <a16:creationId xmlns:a16="http://schemas.microsoft.com/office/drawing/2014/main" id="{00000000-0008-0000-0300-0000070C0000}"/>
                  </a:ext>
                </a:extLst>
              </xdr:cNvPr>
              <xdr:cNvSpPr/>
            </xdr:nvSpPr>
            <xdr:spPr bwMode="auto">
              <a:xfrm>
                <a:off x="9412934" y="8090627"/>
                <a:ext cx="2241177" cy="403717"/>
              </a:xfrm>
              <a:prstGeom prst="rect">
                <a:avLst/>
              </a:prstGeom>
              <a:noFill/>
              <a:ln>
                <a:noFill/>
              </a:ln>
              <a:extLst>
                <a:ext uri="{91240B29-F687-4F45-9708-019B960494DF}">
                  <a14:hiddenLine w="9525">
                    <a:noFill/>
                    <a:miter lim="800000"/>
                    <a:headEnd/>
                    <a:tailEnd/>
                  </a14:hiddenLine>
                </a:ext>
              </a:extLst>
            </xdr:spPr>
          </xdr:sp>
          <xdr:sp macro="" textlink="">
            <xdr:nvSpPr>
              <xdr:cNvPr id="3083" name="CheckBox11" hidden="1">
                <a:extLst>
                  <a:ext uri="{63B3BB69-23CF-44E3-9099-C40C66FF867C}">
                    <a14:compatExt spid="_x0000_s3083"/>
                  </a:ext>
                  <a:ext uri="{FF2B5EF4-FFF2-40B4-BE49-F238E27FC236}">
                    <a16:creationId xmlns:a16="http://schemas.microsoft.com/office/drawing/2014/main" id="{00000000-0008-0000-0300-0000080C0000}"/>
                  </a:ext>
                </a:extLst>
              </xdr:cNvPr>
              <xdr:cNvSpPr/>
            </xdr:nvSpPr>
            <xdr:spPr bwMode="auto">
              <a:xfrm>
                <a:off x="11694086" y="8087746"/>
                <a:ext cx="1741768" cy="403717"/>
              </a:xfrm>
              <a:prstGeom prst="rect">
                <a:avLst/>
              </a:prstGeom>
              <a:noFill/>
              <a:ln>
                <a:noFill/>
              </a:ln>
              <a:extLst>
                <a:ext uri="{91240B29-F687-4F45-9708-019B960494DF}">
                  <a14:hiddenLine w="9525">
                    <a:noFill/>
                    <a:miter lim="800000"/>
                    <a:headEnd/>
                    <a:tailEnd/>
                  </a14:hiddenLine>
                </a:ext>
              </a:extLst>
            </xdr:spPr>
          </xdr:sp>
          <xdr:sp macro="" textlink="">
            <xdr:nvSpPr>
              <xdr:cNvPr id="3084" name="CheckBox12" hidden="1">
                <a:extLst>
                  <a:ext uri="{63B3BB69-23CF-44E3-9099-C40C66FF867C}">
                    <a14:compatExt spid="_x0000_s3084"/>
                  </a:ext>
                  <a:ext uri="{FF2B5EF4-FFF2-40B4-BE49-F238E27FC236}">
                    <a16:creationId xmlns:a16="http://schemas.microsoft.com/office/drawing/2014/main" id="{00000000-0008-0000-0300-0000090C0000}"/>
                  </a:ext>
                </a:extLst>
              </xdr:cNvPr>
              <xdr:cNvSpPr/>
            </xdr:nvSpPr>
            <xdr:spPr bwMode="auto">
              <a:xfrm>
                <a:off x="13497219" y="8079464"/>
                <a:ext cx="835102" cy="40372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24</xdr:row>
          <xdr:rowOff>38100</xdr:rowOff>
        </xdr:from>
        <xdr:to>
          <xdr:col>91</xdr:col>
          <xdr:colOff>86513</xdr:colOff>
          <xdr:row>25</xdr:row>
          <xdr:rowOff>897</xdr:rowOff>
        </xdr:to>
        <xdr:grpSp>
          <xdr:nvGrpSpPr>
            <xdr:cNvPr id="3" name="グループ化 2">
              <a:extLst>
                <a:ext uri="{FF2B5EF4-FFF2-40B4-BE49-F238E27FC236}">
                  <a16:creationId xmlns:a16="http://schemas.microsoft.com/office/drawing/2014/main" id="{00000000-0008-0000-0300-000006000000}"/>
                </a:ext>
              </a:extLst>
            </xdr:cNvPr>
            <xdr:cNvGrpSpPr/>
          </xdr:nvGrpSpPr>
          <xdr:grpSpPr>
            <a:xfrm>
              <a:off x="5864379" y="6429354"/>
              <a:ext cx="2880360" cy="410490"/>
              <a:chOff x="5415588" y="11315700"/>
              <a:chExt cx="2712261" cy="373417"/>
            </a:xfrm>
          </xdr:grpSpPr>
          <xdr:sp macro="" textlink="">
            <xdr:nvSpPr>
              <xdr:cNvPr id="16385" name="CheckBox4" hidden="1">
                <a:extLst>
                  <a:ext uri="{63B3BB69-23CF-44E3-9099-C40C66FF867C}">
                    <a14:compatExt spid="_x0000_s16385"/>
                  </a:ext>
                  <a:ext uri="{FF2B5EF4-FFF2-40B4-BE49-F238E27FC236}">
                    <a16:creationId xmlns:a16="http://schemas.microsoft.com/office/drawing/2014/main" id="{00000000-0008-0000-0300-0000040C0000}"/>
                  </a:ext>
                </a:extLst>
              </xdr:cNvPr>
              <xdr:cNvSpPr/>
            </xdr:nvSpPr>
            <xdr:spPr bwMode="auto">
              <a:xfrm>
                <a:off x="5415588" y="11315700"/>
                <a:ext cx="776345" cy="365760"/>
              </a:xfrm>
              <a:prstGeom prst="rect">
                <a:avLst/>
              </a:prstGeom>
              <a:noFill/>
              <a:ln>
                <a:noFill/>
              </a:ln>
              <a:extLst>
                <a:ext uri="{91240B29-F687-4F45-9708-019B960494DF}">
                  <a14:hiddenLine w="9525">
                    <a:noFill/>
                    <a:miter lim="800000"/>
                    <a:headEnd/>
                    <a:tailEnd/>
                  </a14:hiddenLine>
                </a:ext>
              </a:extLst>
            </xdr:spPr>
          </xdr:sp>
          <xdr:sp macro="" textlink="">
            <xdr:nvSpPr>
              <xdr:cNvPr id="16386" name="CheckBox5" hidden="1">
                <a:extLst>
                  <a:ext uri="{63B3BB69-23CF-44E3-9099-C40C66FF867C}">
                    <a14:compatExt spid="_x0000_s16386"/>
                  </a:ext>
                  <a:ext uri="{FF2B5EF4-FFF2-40B4-BE49-F238E27FC236}">
                    <a16:creationId xmlns:a16="http://schemas.microsoft.com/office/drawing/2014/main" id="{00000000-0008-0000-0300-0000050C0000}"/>
                  </a:ext>
                </a:extLst>
              </xdr:cNvPr>
              <xdr:cNvSpPr/>
            </xdr:nvSpPr>
            <xdr:spPr bwMode="auto">
              <a:xfrm>
                <a:off x="6327289" y="11323357"/>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16387" name="CheckBox6" hidden="1">
                <a:extLst>
                  <a:ext uri="{63B3BB69-23CF-44E3-9099-C40C66FF867C}">
                    <a14:compatExt spid="_x0000_s16387"/>
                  </a:ext>
                  <a:ext uri="{FF2B5EF4-FFF2-40B4-BE49-F238E27FC236}">
                    <a16:creationId xmlns:a16="http://schemas.microsoft.com/office/drawing/2014/main" id="{00000000-0008-0000-0300-0000060C0000}"/>
                  </a:ext>
                </a:extLst>
              </xdr:cNvPr>
              <xdr:cNvSpPr/>
            </xdr:nvSpPr>
            <xdr:spPr bwMode="auto">
              <a:xfrm>
                <a:off x="7290545"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67234</xdr:colOff>
          <xdr:row>11</xdr:row>
          <xdr:rowOff>123262</xdr:rowOff>
        </xdr:from>
        <xdr:to>
          <xdr:col>62</xdr:col>
          <xdr:colOff>44824</xdr:colOff>
          <xdr:row>12</xdr:row>
          <xdr:rowOff>201706</xdr:rowOff>
        </xdr:to>
        <xdr:grpSp>
          <xdr:nvGrpSpPr>
            <xdr:cNvPr id="14" name="グループ化 13"/>
            <xdr:cNvGrpSpPr/>
          </xdr:nvGrpSpPr>
          <xdr:grpSpPr>
            <a:xfrm>
              <a:off x="1295959" y="3009340"/>
              <a:ext cx="4644840" cy="364196"/>
              <a:chOff x="9412942" y="8079452"/>
              <a:chExt cx="4919385" cy="414838"/>
            </a:xfrm>
          </xdr:grpSpPr>
          <xdr:sp macro="" textlink="">
            <xdr:nvSpPr>
              <xdr:cNvPr id="16391" name="CheckBox10" hidden="1">
                <a:extLst>
                  <a:ext uri="{63B3BB69-23CF-44E3-9099-C40C66FF867C}">
                    <a14:compatExt spid="_x0000_s16391"/>
                  </a:ext>
                  <a:ext uri="{FF2B5EF4-FFF2-40B4-BE49-F238E27FC236}">
                    <a16:creationId xmlns:a16="http://schemas.microsoft.com/office/drawing/2014/main" id="{00000000-0008-0000-0300-0000070C0000}"/>
                  </a:ext>
                </a:extLst>
              </xdr:cNvPr>
              <xdr:cNvSpPr/>
            </xdr:nvSpPr>
            <xdr:spPr bwMode="auto">
              <a:xfrm>
                <a:off x="9412942" y="8090575"/>
                <a:ext cx="2241177" cy="403715"/>
              </a:xfrm>
              <a:prstGeom prst="rect">
                <a:avLst/>
              </a:prstGeom>
              <a:noFill/>
              <a:ln>
                <a:noFill/>
              </a:ln>
              <a:extLst>
                <a:ext uri="{91240B29-F687-4F45-9708-019B960494DF}">
                  <a14:hiddenLine w="9525">
                    <a:noFill/>
                    <a:miter lim="800000"/>
                    <a:headEnd/>
                    <a:tailEnd/>
                  </a14:hiddenLine>
                </a:ext>
              </a:extLst>
            </xdr:spPr>
          </xdr:sp>
          <xdr:sp macro="" textlink="">
            <xdr:nvSpPr>
              <xdr:cNvPr id="16392" name="CheckBox11" hidden="1">
                <a:extLst>
                  <a:ext uri="{63B3BB69-23CF-44E3-9099-C40C66FF867C}">
                    <a14:compatExt spid="_x0000_s16392"/>
                  </a:ext>
                  <a:ext uri="{FF2B5EF4-FFF2-40B4-BE49-F238E27FC236}">
                    <a16:creationId xmlns:a16="http://schemas.microsoft.com/office/drawing/2014/main" id="{00000000-0008-0000-0300-0000080C0000}"/>
                  </a:ext>
                </a:extLst>
              </xdr:cNvPr>
              <xdr:cNvSpPr/>
            </xdr:nvSpPr>
            <xdr:spPr bwMode="auto">
              <a:xfrm>
                <a:off x="11694086" y="8087745"/>
                <a:ext cx="1741768" cy="403719"/>
              </a:xfrm>
              <a:prstGeom prst="rect">
                <a:avLst/>
              </a:prstGeom>
              <a:noFill/>
              <a:ln>
                <a:noFill/>
              </a:ln>
              <a:extLst>
                <a:ext uri="{91240B29-F687-4F45-9708-019B960494DF}">
                  <a14:hiddenLine w="9525">
                    <a:noFill/>
                    <a:miter lim="800000"/>
                    <a:headEnd/>
                    <a:tailEnd/>
                  </a14:hiddenLine>
                </a:ext>
              </a:extLst>
            </xdr:spPr>
          </xdr:sp>
          <xdr:sp macro="" textlink="">
            <xdr:nvSpPr>
              <xdr:cNvPr id="16393" name="CheckBox12" hidden="1">
                <a:extLst>
                  <a:ext uri="{63B3BB69-23CF-44E3-9099-C40C66FF867C}">
                    <a14:compatExt spid="_x0000_s16393"/>
                  </a:ext>
                  <a:ext uri="{FF2B5EF4-FFF2-40B4-BE49-F238E27FC236}">
                    <a16:creationId xmlns:a16="http://schemas.microsoft.com/office/drawing/2014/main" id="{00000000-0008-0000-0300-0000090C0000}"/>
                  </a:ext>
                </a:extLst>
              </xdr:cNvPr>
              <xdr:cNvSpPr/>
            </xdr:nvSpPr>
            <xdr:spPr bwMode="auto">
              <a:xfrm>
                <a:off x="13497223" y="8079452"/>
                <a:ext cx="835104" cy="40371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41</xdr:row>
          <xdr:rowOff>38100</xdr:rowOff>
        </xdr:from>
        <xdr:to>
          <xdr:col>91</xdr:col>
          <xdr:colOff>86513</xdr:colOff>
          <xdr:row>42</xdr:row>
          <xdr:rowOff>897</xdr:rowOff>
        </xdr:to>
        <xdr:grpSp>
          <xdr:nvGrpSpPr>
            <xdr:cNvPr id="18" name="グループ化 17">
              <a:extLst>
                <a:ext uri="{FF2B5EF4-FFF2-40B4-BE49-F238E27FC236}">
                  <a16:creationId xmlns:a16="http://schemas.microsoft.com/office/drawing/2014/main" id="{00000000-0008-0000-0300-000006000000}"/>
                </a:ext>
              </a:extLst>
            </xdr:cNvPr>
            <xdr:cNvGrpSpPr/>
          </xdr:nvGrpSpPr>
          <xdr:grpSpPr>
            <a:xfrm>
              <a:off x="5864379" y="11401404"/>
              <a:ext cx="2880360" cy="410490"/>
              <a:chOff x="5415588" y="11315700"/>
              <a:chExt cx="2712261" cy="373417"/>
            </a:xfrm>
          </xdr:grpSpPr>
          <xdr:sp macro="" textlink="">
            <xdr:nvSpPr>
              <xdr:cNvPr id="16394" name="CheckBox1" hidden="1">
                <a:extLst>
                  <a:ext uri="{63B3BB69-23CF-44E3-9099-C40C66FF867C}">
                    <a14:compatExt spid="_x0000_s16394"/>
                  </a:ext>
                  <a:ext uri="{FF2B5EF4-FFF2-40B4-BE49-F238E27FC236}">
                    <a16:creationId xmlns:a16="http://schemas.microsoft.com/office/drawing/2014/main" id="{00000000-0008-0000-0300-0000040C0000}"/>
                  </a:ext>
                </a:extLst>
              </xdr:cNvPr>
              <xdr:cNvSpPr/>
            </xdr:nvSpPr>
            <xdr:spPr bwMode="auto">
              <a:xfrm>
                <a:off x="5415588" y="11315700"/>
                <a:ext cx="776345" cy="365760"/>
              </a:xfrm>
              <a:prstGeom prst="rect">
                <a:avLst/>
              </a:prstGeom>
              <a:noFill/>
              <a:ln>
                <a:noFill/>
              </a:ln>
              <a:extLst>
                <a:ext uri="{91240B29-F687-4F45-9708-019B960494DF}">
                  <a14:hiddenLine w="9525">
                    <a:noFill/>
                    <a:miter lim="800000"/>
                    <a:headEnd/>
                    <a:tailEnd/>
                  </a14:hiddenLine>
                </a:ext>
              </a:extLst>
            </xdr:spPr>
          </xdr:sp>
          <xdr:sp macro="" textlink="">
            <xdr:nvSpPr>
              <xdr:cNvPr id="16395" name="CheckBox2" hidden="1">
                <a:extLst>
                  <a:ext uri="{63B3BB69-23CF-44E3-9099-C40C66FF867C}">
                    <a14:compatExt spid="_x0000_s16395"/>
                  </a:ext>
                  <a:ext uri="{FF2B5EF4-FFF2-40B4-BE49-F238E27FC236}">
                    <a16:creationId xmlns:a16="http://schemas.microsoft.com/office/drawing/2014/main" id="{00000000-0008-0000-0300-0000050C0000}"/>
                  </a:ext>
                </a:extLst>
              </xdr:cNvPr>
              <xdr:cNvSpPr/>
            </xdr:nvSpPr>
            <xdr:spPr bwMode="auto">
              <a:xfrm>
                <a:off x="6327289" y="11323357"/>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16396" name="CheckBox3" hidden="1">
                <a:extLst>
                  <a:ext uri="{63B3BB69-23CF-44E3-9099-C40C66FF867C}">
                    <a14:compatExt spid="_x0000_s16396"/>
                  </a:ext>
                  <a:ext uri="{FF2B5EF4-FFF2-40B4-BE49-F238E27FC236}">
                    <a16:creationId xmlns:a16="http://schemas.microsoft.com/office/drawing/2014/main" id="{00000000-0008-0000-0300-0000060C0000}"/>
                  </a:ext>
                </a:extLst>
              </xdr:cNvPr>
              <xdr:cNvSpPr/>
            </xdr:nvSpPr>
            <xdr:spPr bwMode="auto">
              <a:xfrm>
                <a:off x="7290545"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67234</xdr:colOff>
          <xdr:row>28</xdr:row>
          <xdr:rowOff>123262</xdr:rowOff>
        </xdr:from>
        <xdr:to>
          <xdr:col>62</xdr:col>
          <xdr:colOff>44824</xdr:colOff>
          <xdr:row>29</xdr:row>
          <xdr:rowOff>144556</xdr:rowOff>
        </xdr:to>
        <xdr:grpSp>
          <xdr:nvGrpSpPr>
            <xdr:cNvPr id="22" name="グループ化 21"/>
            <xdr:cNvGrpSpPr/>
          </xdr:nvGrpSpPr>
          <xdr:grpSpPr>
            <a:xfrm>
              <a:off x="1295959" y="7981381"/>
              <a:ext cx="4644840" cy="307053"/>
              <a:chOff x="9412942" y="8079407"/>
              <a:chExt cx="4919385" cy="414948"/>
            </a:xfrm>
          </xdr:grpSpPr>
          <xdr:sp macro="" textlink="">
            <xdr:nvSpPr>
              <xdr:cNvPr id="16397" name="CheckBox7" hidden="1">
                <a:extLst>
                  <a:ext uri="{63B3BB69-23CF-44E3-9099-C40C66FF867C}">
                    <a14:compatExt spid="_x0000_s16397"/>
                  </a:ext>
                  <a:ext uri="{FF2B5EF4-FFF2-40B4-BE49-F238E27FC236}">
                    <a16:creationId xmlns:a16="http://schemas.microsoft.com/office/drawing/2014/main" id="{00000000-0008-0000-0300-0000070C0000}"/>
                  </a:ext>
                </a:extLst>
              </xdr:cNvPr>
              <xdr:cNvSpPr/>
            </xdr:nvSpPr>
            <xdr:spPr bwMode="auto">
              <a:xfrm>
                <a:off x="9412942" y="8090640"/>
                <a:ext cx="2241177" cy="403715"/>
              </a:xfrm>
              <a:prstGeom prst="rect">
                <a:avLst/>
              </a:prstGeom>
              <a:noFill/>
              <a:ln>
                <a:noFill/>
              </a:ln>
              <a:extLst>
                <a:ext uri="{91240B29-F687-4F45-9708-019B960494DF}">
                  <a14:hiddenLine w="9525">
                    <a:noFill/>
                    <a:miter lim="800000"/>
                    <a:headEnd/>
                    <a:tailEnd/>
                  </a14:hiddenLine>
                </a:ext>
              </a:extLst>
            </xdr:spPr>
          </xdr:sp>
          <xdr:sp macro="" textlink="">
            <xdr:nvSpPr>
              <xdr:cNvPr id="16398" name="CheckBox8" hidden="1">
                <a:extLst>
                  <a:ext uri="{63B3BB69-23CF-44E3-9099-C40C66FF867C}">
                    <a14:compatExt spid="_x0000_s16398"/>
                  </a:ext>
                  <a:ext uri="{FF2B5EF4-FFF2-40B4-BE49-F238E27FC236}">
                    <a16:creationId xmlns:a16="http://schemas.microsoft.com/office/drawing/2014/main" id="{00000000-0008-0000-0300-0000080C0000}"/>
                  </a:ext>
                </a:extLst>
              </xdr:cNvPr>
              <xdr:cNvSpPr/>
            </xdr:nvSpPr>
            <xdr:spPr bwMode="auto">
              <a:xfrm>
                <a:off x="11694086" y="8087744"/>
                <a:ext cx="1741768" cy="403723"/>
              </a:xfrm>
              <a:prstGeom prst="rect">
                <a:avLst/>
              </a:prstGeom>
              <a:noFill/>
              <a:ln>
                <a:noFill/>
              </a:ln>
              <a:extLst>
                <a:ext uri="{91240B29-F687-4F45-9708-019B960494DF}">
                  <a14:hiddenLine w="9525">
                    <a:noFill/>
                    <a:miter lim="800000"/>
                    <a:headEnd/>
                    <a:tailEnd/>
                  </a14:hiddenLine>
                </a:ext>
              </a:extLst>
            </xdr:spPr>
          </xdr:sp>
          <xdr:sp macro="" textlink="">
            <xdr:nvSpPr>
              <xdr:cNvPr id="16399" name="CheckBox9" hidden="1">
                <a:extLst>
                  <a:ext uri="{63B3BB69-23CF-44E3-9099-C40C66FF867C}">
                    <a14:compatExt spid="_x0000_s16399"/>
                  </a:ext>
                  <a:ext uri="{FF2B5EF4-FFF2-40B4-BE49-F238E27FC236}">
                    <a16:creationId xmlns:a16="http://schemas.microsoft.com/office/drawing/2014/main" id="{00000000-0008-0000-0300-0000090C0000}"/>
                  </a:ext>
                </a:extLst>
              </xdr:cNvPr>
              <xdr:cNvSpPr/>
            </xdr:nvSpPr>
            <xdr:spPr bwMode="auto">
              <a:xfrm>
                <a:off x="13497223" y="8079407"/>
                <a:ext cx="835104" cy="403717"/>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3" name="左矢印吹き出し 2">
          <a:extLst>
            <a:ext uri="{FF2B5EF4-FFF2-40B4-BE49-F238E27FC236}">
              <a16:creationId xmlns:a16="http://schemas.microsoft.com/office/drawing/2014/main" id="{00000000-0008-0000-0400-000002000000}"/>
            </a:ext>
          </a:extLst>
        </xdr:cNvPr>
        <xdr:cNvSpPr/>
      </xdr:nvSpPr>
      <xdr:spPr>
        <a:xfrm>
          <a:off x="8470209" y="1183171"/>
          <a:ext cx="4503668" cy="487845"/>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14</xdr:row>
      <xdr:rowOff>212035</xdr:rowOff>
    </xdr:from>
    <xdr:to>
      <xdr:col>19</xdr:col>
      <xdr:colOff>450574</xdr:colOff>
      <xdr:row>17</xdr:row>
      <xdr:rowOff>145774</xdr:rowOff>
    </xdr:to>
    <xdr:sp macro="" textlink="">
      <xdr:nvSpPr>
        <xdr:cNvPr id="4" name="左矢印吹き出し 3">
          <a:extLst>
            <a:ext uri="{FF2B5EF4-FFF2-40B4-BE49-F238E27FC236}">
              <a16:creationId xmlns:a16="http://schemas.microsoft.com/office/drawing/2014/main" id="{00000000-0008-0000-0400-000003000000}"/>
            </a:ext>
          </a:extLst>
        </xdr:cNvPr>
        <xdr:cNvSpPr/>
      </xdr:nvSpPr>
      <xdr:spPr>
        <a:xfrm>
          <a:off x="8488018" y="3545785"/>
          <a:ext cx="4992756" cy="648114"/>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xdr:col>
          <xdr:colOff>161925</xdr:colOff>
          <xdr:row>21</xdr:row>
          <xdr:rowOff>66675</xdr:rowOff>
        </xdr:from>
        <xdr:to>
          <xdr:col>5</xdr:col>
          <xdr:colOff>676275</xdr:colOff>
          <xdr:row>21</xdr:row>
          <xdr:rowOff>352425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21</xdr:row>
          <xdr:rowOff>85725</xdr:rowOff>
        </xdr:from>
        <xdr:to>
          <xdr:col>7</xdr:col>
          <xdr:colOff>828675</xdr:colOff>
          <xdr:row>21</xdr:row>
          <xdr:rowOff>352425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76200</xdr:rowOff>
        </xdr:from>
        <xdr:to>
          <xdr:col>10</xdr:col>
          <xdr:colOff>342900</xdr:colOff>
          <xdr:row>21</xdr:row>
          <xdr:rowOff>342900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2" name="左矢印吹き出し 1">
          <a:extLst>
            <a:ext uri="{FF2B5EF4-FFF2-40B4-BE49-F238E27FC236}">
              <a16:creationId xmlns:a16="http://schemas.microsoft.com/office/drawing/2014/main" id="{00000000-0008-0000-0400-000002000000}"/>
            </a:ext>
          </a:extLst>
        </xdr:cNvPr>
        <xdr:cNvSpPr/>
      </xdr:nvSpPr>
      <xdr:spPr>
        <a:xfrm>
          <a:off x="8470209" y="1183171"/>
          <a:ext cx="4503668" cy="487845"/>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14</xdr:row>
      <xdr:rowOff>32739</xdr:rowOff>
    </xdr:from>
    <xdr:to>
      <xdr:col>19</xdr:col>
      <xdr:colOff>450574</xdr:colOff>
      <xdr:row>16</xdr:row>
      <xdr:rowOff>89742</xdr:rowOff>
    </xdr:to>
    <xdr:sp macro="" textlink="">
      <xdr:nvSpPr>
        <xdr:cNvPr id="3" name="左矢印吹き出し 2">
          <a:extLst>
            <a:ext uri="{FF2B5EF4-FFF2-40B4-BE49-F238E27FC236}">
              <a16:creationId xmlns:a16="http://schemas.microsoft.com/office/drawing/2014/main" id="{00000000-0008-0000-0400-000003000000}"/>
            </a:ext>
          </a:extLst>
        </xdr:cNvPr>
        <xdr:cNvSpPr/>
      </xdr:nvSpPr>
      <xdr:spPr>
        <a:xfrm>
          <a:off x="7385359" y="4391827"/>
          <a:ext cx="4977068" cy="785386"/>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113030</xdr:colOff>
      <xdr:row>23</xdr:row>
      <xdr:rowOff>247650</xdr:rowOff>
    </xdr:from>
    <xdr:to>
      <xdr:col>54</xdr:col>
      <xdr:colOff>157481</xdr:colOff>
      <xdr:row>25</xdr:row>
      <xdr:rowOff>125730</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8952230" y="7391400"/>
          <a:ext cx="7664451" cy="64008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・東京ゼロエミ住宅促進事業に係る併給の補助金交付額のみを記入してください。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30</xdr:col>
      <xdr:colOff>584781</xdr:colOff>
      <xdr:row>4</xdr:row>
      <xdr:rowOff>260200</xdr:rowOff>
    </xdr:from>
    <xdr:to>
      <xdr:col>48</xdr:col>
      <xdr:colOff>0</xdr:colOff>
      <xdr:row>10</xdr:row>
      <xdr:rowOff>62865</xdr:rowOff>
    </xdr:to>
    <xdr:sp macro="" textlink="">
      <xdr:nvSpPr>
        <xdr:cNvPr id="2" name="吹き出し: 四角形 2">
          <a:extLst>
            <a:ext uri="{FF2B5EF4-FFF2-40B4-BE49-F238E27FC236}">
              <a16:creationId xmlns:a16="http://schemas.microsoft.com/office/drawing/2014/main" id="{00000000-0008-0000-0400-000002000000}"/>
            </a:ext>
          </a:extLst>
        </xdr:cNvPr>
        <xdr:cNvSpPr/>
      </xdr:nvSpPr>
      <xdr:spPr>
        <a:xfrm>
          <a:off x="9452556" y="1193650"/>
          <a:ext cx="5177844" cy="1250465"/>
        </a:xfrm>
        <a:prstGeom prst="wedgeRectCallout">
          <a:avLst>
            <a:gd name="adj1" fmla="val -60746"/>
            <a:gd name="adj2" fmla="val -21834"/>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設置住戸数</a:t>
          </a:r>
          <a:r>
            <a:rPr kumimoji="1" lang="en-US" altLang="ja-JP" sz="1100"/>
            <a:t>】</a:t>
          </a:r>
        </a:p>
        <a:p>
          <a:pPr algn="l"/>
          <a:r>
            <a:rPr kumimoji="1" lang="ja-JP" altLang="en-US" sz="1100"/>
            <a:t>蓄電池システムを設置する実際の設置住戸数を記入してください。</a:t>
          </a:r>
          <a:r>
            <a:rPr kumimoji="1" lang="en-US" altLang="ja-JP" sz="1100"/>
            <a:t>1</a:t>
          </a:r>
          <a:r>
            <a:rPr kumimoji="1" lang="ja-JP" altLang="en-US" sz="1100"/>
            <a:t>住戸に</a:t>
          </a:r>
          <a:r>
            <a:rPr kumimoji="1" lang="en-US" altLang="ja-JP" sz="1100"/>
            <a:t>2</a:t>
          </a:r>
          <a:r>
            <a:rPr kumimoji="1" lang="ja-JP" altLang="en-US" sz="1100"/>
            <a:t>台設置する場合は「</a:t>
          </a:r>
          <a:r>
            <a:rPr kumimoji="1" lang="en-US" altLang="ja-JP" sz="1100"/>
            <a:t>1</a:t>
          </a:r>
          <a:r>
            <a:rPr kumimoji="1" lang="ja-JP" altLang="en-US" sz="1100"/>
            <a:t>」となります。</a:t>
          </a:r>
          <a:endParaRPr kumimoji="1" lang="en-US" altLang="ja-JP" sz="1100"/>
        </a:p>
        <a:p>
          <a:pPr algn="l"/>
          <a:r>
            <a:rPr kumimoji="1" lang="ja-JP" altLang="en-US" sz="1100"/>
            <a:t>戸建の場合は入力不要です。</a:t>
          </a:r>
          <a:endParaRPr kumimoji="1" lang="en-US" altLang="ja-JP" sz="1100"/>
        </a:p>
      </xdr:txBody>
    </xdr:sp>
    <xdr:clientData/>
  </xdr:twoCellAnchor>
  <xdr:twoCellAnchor>
    <xdr:from>
      <xdr:col>30</xdr:col>
      <xdr:colOff>604951</xdr:colOff>
      <xdr:row>0</xdr:row>
      <xdr:rowOff>70485</xdr:rowOff>
    </xdr:from>
    <xdr:to>
      <xdr:col>48</xdr:col>
      <xdr:colOff>0</xdr:colOff>
      <xdr:row>4</xdr:row>
      <xdr:rowOff>146685</xdr:rowOff>
    </xdr:to>
    <xdr:sp macro="" textlink="">
      <xdr:nvSpPr>
        <xdr:cNvPr id="3" name="吹き出し: 四角形 3">
          <a:extLst>
            <a:ext uri="{FF2B5EF4-FFF2-40B4-BE49-F238E27FC236}">
              <a16:creationId xmlns:a16="http://schemas.microsoft.com/office/drawing/2014/main" id="{00000000-0008-0000-0400-000003000000}"/>
            </a:ext>
          </a:extLst>
        </xdr:cNvPr>
        <xdr:cNvSpPr/>
      </xdr:nvSpPr>
      <xdr:spPr>
        <a:xfrm>
          <a:off x="9444151" y="70485"/>
          <a:ext cx="5186249" cy="1028700"/>
        </a:xfrm>
        <a:prstGeom prst="wedgeRectCallout">
          <a:avLst>
            <a:gd name="adj1" fmla="val -61237"/>
            <a:gd name="adj2" fmla="val -8996"/>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住宅種別・戸数</a:t>
          </a:r>
          <a:r>
            <a:rPr kumimoji="1" lang="en-US" altLang="ja-JP" sz="1100"/>
            <a:t>】</a:t>
          </a:r>
        </a:p>
        <a:p>
          <a:pPr algn="l"/>
          <a:r>
            <a:rPr kumimoji="1" lang="ja-JP" altLang="en-US" sz="1100"/>
            <a:t>戸建か集合かを選択し、集合の場合には実際に建築する住戸数を記入してください。第二面と同一の数値が必要です。戸建の場合には戸数の入力は不要です。</a:t>
          </a:r>
        </a:p>
      </xdr:txBody>
    </xdr:sp>
    <xdr:clientData/>
  </xdr:twoCellAnchor>
  <xdr:twoCellAnchor>
    <xdr:from>
      <xdr:col>29</xdr:col>
      <xdr:colOff>66261</xdr:colOff>
      <xdr:row>22</xdr:row>
      <xdr:rowOff>273326</xdr:rowOff>
    </xdr:from>
    <xdr:to>
      <xdr:col>39</xdr:col>
      <xdr:colOff>244679</xdr:colOff>
      <xdr:row>25</xdr:row>
      <xdr:rowOff>442315</xdr:rowOff>
    </xdr:to>
    <xdr:sp macro="" textlink="">
      <xdr:nvSpPr>
        <xdr:cNvPr id="4" name="左矢印吹き出し 3">
          <a:extLst>
            <a:ext uri="{FF2B5EF4-FFF2-40B4-BE49-F238E27FC236}">
              <a16:creationId xmlns:a16="http://schemas.microsoft.com/office/drawing/2014/main" id="{00000000-0008-0000-0400-000007000000}"/>
            </a:ext>
          </a:extLst>
        </xdr:cNvPr>
        <xdr:cNvSpPr/>
      </xdr:nvSpPr>
      <xdr:spPr>
        <a:xfrm>
          <a:off x="8905461" y="5473976"/>
          <a:ext cx="3226418" cy="721439"/>
        </a:xfrm>
        <a:prstGeom prst="leftArrowCallout">
          <a:avLst>
            <a:gd name="adj1" fmla="val 25000"/>
            <a:gd name="adj2" fmla="val 25000"/>
            <a:gd name="adj3" fmla="val 25000"/>
            <a:gd name="adj4" fmla="val 847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1</a:t>
          </a:r>
          <a:r>
            <a:rPr kumimoji="1" lang="ja-JP" altLang="en-US" sz="1400">
              <a:solidFill>
                <a:sysClr val="windowText" lastClr="000000"/>
              </a:solidFill>
            </a:rPr>
            <a:t>住戸に複数台設置する場合には申請したい金額と異なる可能性があります。</a:t>
          </a:r>
          <a:endParaRPr kumimoji="1" lang="en-US" altLang="ja-JP" sz="1400">
            <a:solidFill>
              <a:sysClr val="windowText" lastClr="000000"/>
            </a:solidFill>
          </a:endParaRPr>
        </a:p>
        <a:p>
          <a:pPr algn="l"/>
          <a:r>
            <a:rPr kumimoji="1" lang="ja-JP" altLang="en-US" sz="1400">
              <a:solidFill>
                <a:sysClr val="windowText" lastClr="000000"/>
              </a:solidFill>
            </a:rPr>
            <a:t>計算結果を修正したい場合には上書きすることもできます。ただし、必ず手引き等を確認してください。</a:t>
          </a:r>
          <a:endParaRPr kumimoji="1" lang="en-US" altLang="ja-JP" sz="14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3.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image" Target="../media/image14.emf"/><Relationship Id="rId18" Type="http://schemas.openxmlformats.org/officeDocument/2006/relationships/control" Target="../activeX/activeX17.xml"/><Relationship Id="rId26" Type="http://schemas.openxmlformats.org/officeDocument/2006/relationships/control" Target="../activeX/activeX21.xml"/><Relationship Id="rId3" Type="http://schemas.openxmlformats.org/officeDocument/2006/relationships/vmlDrawing" Target="../drawings/vmlDrawing3.vml"/><Relationship Id="rId21" Type="http://schemas.openxmlformats.org/officeDocument/2006/relationships/image" Target="../media/image18.emf"/><Relationship Id="rId7" Type="http://schemas.openxmlformats.org/officeDocument/2006/relationships/image" Target="../media/image11.emf"/><Relationship Id="rId12" Type="http://schemas.openxmlformats.org/officeDocument/2006/relationships/control" Target="../activeX/activeX14.xml"/><Relationship Id="rId17" Type="http://schemas.openxmlformats.org/officeDocument/2006/relationships/image" Target="../media/image16.emf"/><Relationship Id="rId25" Type="http://schemas.openxmlformats.org/officeDocument/2006/relationships/image" Target="../media/image20.emf"/><Relationship Id="rId2" Type="http://schemas.openxmlformats.org/officeDocument/2006/relationships/drawing" Target="../drawings/drawing4.xml"/><Relationship Id="rId16" Type="http://schemas.openxmlformats.org/officeDocument/2006/relationships/control" Target="../activeX/activeX16.xml"/><Relationship Id="rId20" Type="http://schemas.openxmlformats.org/officeDocument/2006/relationships/control" Target="../activeX/activeX18.xml"/><Relationship Id="rId1" Type="http://schemas.openxmlformats.org/officeDocument/2006/relationships/printerSettings" Target="../printerSettings/printerSettings4.bin"/><Relationship Id="rId6" Type="http://schemas.openxmlformats.org/officeDocument/2006/relationships/control" Target="../activeX/activeX11.xml"/><Relationship Id="rId11" Type="http://schemas.openxmlformats.org/officeDocument/2006/relationships/image" Target="../media/image13.emf"/><Relationship Id="rId24" Type="http://schemas.openxmlformats.org/officeDocument/2006/relationships/control" Target="../activeX/activeX20.xml"/><Relationship Id="rId5" Type="http://schemas.openxmlformats.org/officeDocument/2006/relationships/image" Target="../media/image10.emf"/><Relationship Id="rId15" Type="http://schemas.openxmlformats.org/officeDocument/2006/relationships/image" Target="../media/image15.emf"/><Relationship Id="rId23" Type="http://schemas.openxmlformats.org/officeDocument/2006/relationships/image" Target="../media/image19.emf"/><Relationship Id="rId10" Type="http://schemas.openxmlformats.org/officeDocument/2006/relationships/control" Target="../activeX/activeX13.xml"/><Relationship Id="rId19" Type="http://schemas.openxmlformats.org/officeDocument/2006/relationships/image" Target="../media/image17.emf"/><Relationship Id="rId4" Type="http://schemas.openxmlformats.org/officeDocument/2006/relationships/control" Target="../activeX/activeX10.xml"/><Relationship Id="rId9" Type="http://schemas.openxmlformats.org/officeDocument/2006/relationships/image" Target="../media/image12.emf"/><Relationship Id="rId14" Type="http://schemas.openxmlformats.org/officeDocument/2006/relationships/control" Target="../activeX/activeX15.xml"/><Relationship Id="rId22" Type="http://schemas.openxmlformats.org/officeDocument/2006/relationships/control" Target="../activeX/activeX19.xml"/><Relationship Id="rId27" Type="http://schemas.openxmlformats.org/officeDocument/2006/relationships/image" Target="../media/image21.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HF49"/>
  <sheetViews>
    <sheetView tabSelected="1" view="pageBreakPreview" zoomScale="80" zoomScaleNormal="85" zoomScaleSheetLayoutView="80" workbookViewId="0"/>
  </sheetViews>
  <sheetFormatPr defaultColWidth="1.25" defaultRowHeight="16.5" x14ac:dyDescent="0.4"/>
  <cols>
    <col min="1" max="1" width="1.25" style="1"/>
    <col min="2" max="4" width="1.25" style="1" customWidth="1"/>
    <col min="5" max="6" width="1.25" style="21" customWidth="1"/>
    <col min="7" max="8" width="1.25" style="2" customWidth="1"/>
    <col min="9" max="12" width="1.25" style="1"/>
    <col min="13" max="13" width="1.125" style="1" customWidth="1"/>
    <col min="14" max="14" width="1.25" style="1"/>
    <col min="15" max="16" width="1.625" style="1" customWidth="1"/>
    <col min="17" max="81" width="1.25" style="1"/>
    <col min="82" max="82" width="1.25" style="1" customWidth="1"/>
    <col min="83" max="101" width="1.25" style="1"/>
    <col min="102" max="102" width="2.125" style="1" customWidth="1"/>
    <col min="103" max="16384" width="1.25" style="1"/>
  </cols>
  <sheetData>
    <row r="1" spans="1:123" ht="18.600000000000001" customHeight="1" x14ac:dyDescent="0.4">
      <c r="A1" s="6"/>
      <c r="B1" s="6"/>
      <c r="C1" s="6"/>
      <c r="D1" s="6"/>
      <c r="E1" s="20"/>
      <c r="F1" s="20"/>
      <c r="G1" s="7"/>
      <c r="H1" s="7"/>
      <c r="I1" s="7"/>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316" t="s">
        <v>43</v>
      </c>
      <c r="CJ1" s="317"/>
      <c r="CK1" s="317"/>
      <c r="CL1" s="317"/>
      <c r="CM1" s="317"/>
      <c r="CN1" s="317"/>
      <c r="CO1" s="317"/>
      <c r="CP1" s="317"/>
      <c r="CQ1" s="317"/>
      <c r="CR1" s="317"/>
      <c r="CS1" s="317"/>
      <c r="CT1" s="317"/>
      <c r="CU1" s="317"/>
      <c r="CV1" s="318"/>
      <c r="CW1" s="319"/>
      <c r="CX1" s="320"/>
      <c r="CY1" s="320"/>
      <c r="CZ1" s="320"/>
      <c r="DA1" s="320"/>
      <c r="DB1" s="320"/>
      <c r="DC1" s="320"/>
      <c r="DD1" s="320"/>
      <c r="DE1" s="320"/>
      <c r="DF1" s="320"/>
      <c r="DG1" s="320"/>
      <c r="DH1" s="320"/>
      <c r="DI1" s="320"/>
      <c r="DJ1" s="320"/>
      <c r="DK1" s="320"/>
      <c r="DL1" s="320"/>
      <c r="DM1" s="320"/>
      <c r="DN1" s="320"/>
      <c r="DO1" s="320"/>
      <c r="DP1" s="321"/>
      <c r="DQ1" s="6"/>
      <c r="DR1" s="6"/>
    </row>
    <row r="2" spans="1:123" ht="27" customHeight="1" thickBot="1" x14ac:dyDescent="0.45">
      <c r="A2" s="6"/>
      <c r="B2" s="325" t="s">
        <v>251</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326" t="s">
        <v>42</v>
      </c>
      <c r="CJ2" s="327"/>
      <c r="CK2" s="327"/>
      <c r="CL2" s="327"/>
      <c r="CM2" s="327"/>
      <c r="CN2" s="327"/>
      <c r="CO2" s="327"/>
      <c r="CP2" s="327"/>
      <c r="CQ2" s="327"/>
      <c r="CR2" s="327"/>
      <c r="CS2" s="327"/>
      <c r="CT2" s="327"/>
      <c r="CU2" s="327"/>
      <c r="CV2" s="328"/>
      <c r="CW2" s="322"/>
      <c r="CX2" s="323"/>
      <c r="CY2" s="323"/>
      <c r="CZ2" s="323"/>
      <c r="DA2" s="323"/>
      <c r="DB2" s="323"/>
      <c r="DC2" s="323"/>
      <c r="DD2" s="323"/>
      <c r="DE2" s="323"/>
      <c r="DF2" s="323"/>
      <c r="DG2" s="323"/>
      <c r="DH2" s="323"/>
      <c r="DI2" s="323"/>
      <c r="DJ2" s="323"/>
      <c r="DK2" s="323"/>
      <c r="DL2" s="323"/>
      <c r="DM2" s="323"/>
      <c r="DN2" s="323"/>
      <c r="DO2" s="323"/>
      <c r="DP2" s="324"/>
      <c r="DQ2" s="6"/>
      <c r="DR2" s="6"/>
    </row>
    <row r="3" spans="1:123" ht="6.75" customHeight="1" x14ac:dyDescent="0.4">
      <c r="A3" s="6"/>
      <c r="B3" s="6"/>
      <c r="C3" s="6"/>
      <c r="D3" s="6"/>
      <c r="E3" s="20"/>
      <c r="F3" s="20"/>
      <c r="G3" s="7"/>
      <c r="H3" s="7"/>
      <c r="I3" s="7"/>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12"/>
      <c r="CL3" s="12"/>
      <c r="CM3" s="12"/>
      <c r="CN3" s="12"/>
      <c r="CO3" s="12"/>
      <c r="CP3" s="12"/>
      <c r="CQ3" s="12"/>
      <c r="CR3" s="12"/>
      <c r="CS3" s="12"/>
      <c r="CT3" s="12"/>
      <c r="CU3" s="12"/>
      <c r="CV3" s="12"/>
      <c r="CW3" s="12"/>
      <c r="CX3" s="12"/>
      <c r="CY3" s="19"/>
      <c r="CZ3" s="19"/>
      <c r="DA3" s="19"/>
      <c r="DB3" s="19"/>
      <c r="DC3" s="19"/>
      <c r="DD3" s="19"/>
      <c r="DE3" s="19"/>
      <c r="DF3" s="19"/>
      <c r="DG3" s="19"/>
      <c r="DH3" s="19"/>
      <c r="DI3" s="19"/>
      <c r="DJ3" s="19"/>
      <c r="DK3" s="19"/>
      <c r="DL3" s="19"/>
      <c r="DM3" s="19"/>
      <c r="DN3" s="19"/>
      <c r="DO3" s="19"/>
      <c r="DP3" s="19"/>
      <c r="DQ3" s="19"/>
      <c r="DR3" s="19"/>
    </row>
    <row r="4" spans="1:123" ht="25.5" x14ac:dyDescent="0.4">
      <c r="A4" s="6"/>
      <c r="B4" s="329" t="s">
        <v>41</v>
      </c>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c r="BD4" s="329"/>
      <c r="BE4" s="329"/>
      <c r="BF4" s="329"/>
      <c r="BG4" s="329"/>
      <c r="BH4" s="329"/>
      <c r="BI4" s="329"/>
      <c r="BJ4" s="329"/>
      <c r="BK4" s="329"/>
      <c r="BL4" s="329"/>
      <c r="BM4" s="329"/>
      <c r="BN4" s="329"/>
      <c r="BO4" s="329"/>
      <c r="BP4" s="329"/>
      <c r="BQ4" s="329"/>
      <c r="BR4" s="329"/>
      <c r="BS4" s="329"/>
      <c r="BT4" s="329"/>
      <c r="BU4" s="329"/>
      <c r="BV4" s="329"/>
      <c r="BW4" s="329"/>
      <c r="BX4" s="329"/>
      <c r="BY4" s="329"/>
      <c r="BZ4" s="329"/>
      <c r="CA4" s="329"/>
      <c r="CB4" s="329"/>
      <c r="CC4" s="329"/>
      <c r="CD4" s="329"/>
      <c r="CE4" s="329"/>
      <c r="CF4" s="329"/>
      <c r="CG4" s="329"/>
      <c r="CH4" s="329"/>
      <c r="CI4" s="329"/>
      <c r="CJ4" s="329"/>
      <c r="CK4" s="329"/>
      <c r="CL4" s="329"/>
      <c r="CM4" s="329"/>
      <c r="CN4" s="329"/>
      <c r="CO4" s="329"/>
      <c r="CP4" s="329"/>
      <c r="CQ4" s="329"/>
      <c r="CR4" s="329"/>
      <c r="CS4" s="329"/>
      <c r="CT4" s="329"/>
      <c r="CU4" s="329"/>
      <c r="CV4" s="329"/>
      <c r="CW4" s="329"/>
      <c r="CX4" s="329"/>
      <c r="CY4" s="329"/>
      <c r="CZ4" s="329"/>
      <c r="DA4" s="329"/>
      <c r="DB4" s="329"/>
      <c r="DC4" s="329"/>
      <c r="DD4" s="329"/>
      <c r="DE4" s="329"/>
      <c r="DF4" s="329"/>
      <c r="DG4" s="329"/>
      <c r="DH4" s="329"/>
      <c r="DI4" s="329"/>
      <c r="DJ4" s="329"/>
      <c r="DK4" s="329"/>
      <c r="DL4" s="329"/>
      <c r="DM4" s="329"/>
      <c r="DN4" s="329"/>
      <c r="DO4" s="329"/>
      <c r="DP4" s="329"/>
      <c r="DQ4" s="6"/>
    </row>
    <row r="5" spans="1:123" ht="25.5" x14ac:dyDescent="0.4">
      <c r="A5" s="6"/>
      <c r="B5" s="329" t="s">
        <v>40</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c r="BJ5" s="329"/>
      <c r="BK5" s="329"/>
      <c r="BL5" s="329"/>
      <c r="BM5" s="329"/>
      <c r="BN5" s="329"/>
      <c r="BO5" s="329"/>
      <c r="BP5" s="329"/>
      <c r="BQ5" s="329"/>
      <c r="BR5" s="329"/>
      <c r="BS5" s="329"/>
      <c r="BT5" s="329"/>
      <c r="BU5" s="329"/>
      <c r="BV5" s="329"/>
      <c r="BW5" s="329"/>
      <c r="BX5" s="329"/>
      <c r="BY5" s="329"/>
      <c r="BZ5" s="329"/>
      <c r="CA5" s="329"/>
      <c r="CB5" s="329"/>
      <c r="CC5" s="329"/>
      <c r="CD5" s="329"/>
      <c r="CE5" s="329"/>
      <c r="CF5" s="329"/>
      <c r="CG5" s="329"/>
      <c r="CH5" s="329"/>
      <c r="CI5" s="329"/>
      <c r="CJ5" s="329"/>
      <c r="CK5" s="329"/>
      <c r="CL5" s="329"/>
      <c r="CM5" s="329"/>
      <c r="CN5" s="329"/>
      <c r="CO5" s="329"/>
      <c r="CP5" s="329"/>
      <c r="CQ5" s="329"/>
      <c r="CR5" s="329"/>
      <c r="CS5" s="329"/>
      <c r="CT5" s="329"/>
      <c r="CU5" s="329"/>
      <c r="CV5" s="329"/>
      <c r="CW5" s="329"/>
      <c r="CX5" s="329"/>
      <c r="CY5" s="329"/>
      <c r="CZ5" s="329"/>
      <c r="DA5" s="329"/>
      <c r="DB5" s="329"/>
      <c r="DC5" s="329"/>
      <c r="DD5" s="329"/>
      <c r="DE5" s="329"/>
      <c r="DF5" s="329"/>
      <c r="DG5" s="329"/>
      <c r="DH5" s="329"/>
      <c r="DI5" s="329"/>
      <c r="DJ5" s="329"/>
      <c r="DK5" s="329"/>
      <c r="DL5" s="329"/>
      <c r="DM5" s="329"/>
      <c r="DN5" s="329"/>
      <c r="DO5" s="329"/>
      <c r="DP5" s="329"/>
      <c r="DQ5" s="6"/>
    </row>
    <row r="6" spans="1:123" ht="7.15" customHeight="1" x14ac:dyDescent="0.4">
      <c r="A6" s="6"/>
      <c r="B6" s="6"/>
      <c r="C6" s="6"/>
      <c r="D6" s="6"/>
      <c r="E6" s="20"/>
      <c r="F6" s="20"/>
      <c r="G6" s="7"/>
      <c r="H6" s="7"/>
      <c r="I6" s="7"/>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row>
    <row r="7" spans="1:123" ht="37.15" customHeight="1" thickBot="1" x14ac:dyDescent="0.45">
      <c r="A7" s="11"/>
      <c r="B7" s="338" t="s">
        <v>248</v>
      </c>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39"/>
      <c r="AW7" s="339"/>
      <c r="AX7" s="339"/>
      <c r="AY7" s="339"/>
      <c r="AZ7" s="339"/>
      <c r="BA7" s="339"/>
      <c r="BB7" s="339"/>
      <c r="BC7" s="339"/>
      <c r="BD7" s="339"/>
      <c r="BE7" s="339"/>
      <c r="BF7" s="339"/>
      <c r="BG7" s="339"/>
      <c r="BH7" s="339"/>
      <c r="BI7" s="339"/>
      <c r="BJ7" s="339"/>
      <c r="BK7" s="339"/>
      <c r="BL7" s="339"/>
      <c r="BM7" s="339"/>
      <c r="BN7" s="339"/>
      <c r="BO7" s="339"/>
      <c r="BP7" s="339"/>
      <c r="BQ7" s="339"/>
      <c r="BR7" s="339"/>
      <c r="BS7" s="339"/>
      <c r="BT7" s="339"/>
      <c r="BU7" s="339"/>
      <c r="BV7" s="339"/>
      <c r="BW7" s="339"/>
      <c r="BX7" s="339"/>
      <c r="BY7" s="339"/>
      <c r="BZ7" s="339"/>
      <c r="CA7" s="339"/>
      <c r="CB7" s="339"/>
      <c r="CC7" s="339"/>
      <c r="CD7" s="339"/>
      <c r="CE7" s="339"/>
      <c r="CF7" s="339"/>
      <c r="CG7" s="339"/>
      <c r="CH7" s="339"/>
      <c r="CI7" s="339"/>
      <c r="CJ7" s="339"/>
      <c r="CK7" s="339"/>
      <c r="CL7" s="339"/>
      <c r="CM7" s="339"/>
      <c r="CN7" s="339"/>
      <c r="CO7" s="339"/>
      <c r="CP7" s="339"/>
      <c r="CQ7" s="339"/>
      <c r="CR7" s="339"/>
      <c r="CS7" s="339"/>
      <c r="CT7" s="339"/>
      <c r="CU7" s="339"/>
      <c r="CV7" s="339"/>
      <c r="CW7" s="339"/>
      <c r="CX7" s="339"/>
      <c r="CY7" s="339"/>
      <c r="CZ7" s="339"/>
      <c r="DA7" s="339"/>
      <c r="DB7" s="339"/>
      <c r="DC7" s="339"/>
      <c r="DD7" s="339"/>
      <c r="DE7" s="339"/>
      <c r="DF7" s="339"/>
      <c r="DG7" s="339"/>
      <c r="DH7" s="339"/>
      <c r="DI7" s="339"/>
      <c r="DJ7" s="339"/>
      <c r="DK7" s="339"/>
      <c r="DL7" s="339"/>
      <c r="DM7" s="339"/>
      <c r="DN7" s="339"/>
      <c r="DO7" s="339"/>
      <c r="DP7" s="339"/>
      <c r="DQ7" s="339"/>
      <c r="DR7" s="339"/>
    </row>
    <row r="8" spans="1:123" ht="34.9" customHeight="1" thickBot="1" x14ac:dyDescent="0.45">
      <c r="A8" s="6"/>
      <c r="B8" s="6"/>
      <c r="C8" s="6"/>
      <c r="D8" s="340" t="s">
        <v>39</v>
      </c>
      <c r="E8" s="341"/>
      <c r="F8" s="341"/>
      <c r="G8" s="341"/>
      <c r="H8" s="341"/>
      <c r="I8" s="341"/>
      <c r="J8" s="341"/>
      <c r="K8" s="341"/>
      <c r="L8" s="341"/>
      <c r="M8" s="341"/>
      <c r="N8" s="341"/>
      <c r="O8" s="341"/>
      <c r="P8" s="341"/>
      <c r="Q8" s="341"/>
      <c r="R8" s="341"/>
      <c r="S8" s="341"/>
      <c r="T8" s="342"/>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c r="AS8" s="343"/>
      <c r="AT8" s="343"/>
      <c r="AU8" s="343"/>
      <c r="AV8" s="343"/>
      <c r="AW8" s="343"/>
      <c r="AX8" s="343"/>
      <c r="AY8" s="343"/>
      <c r="AZ8" s="343"/>
      <c r="BA8" s="343"/>
      <c r="BB8" s="343"/>
      <c r="BC8" s="343"/>
      <c r="BD8" s="343"/>
      <c r="BE8" s="343"/>
      <c r="BF8" s="343"/>
      <c r="BG8" s="343"/>
      <c r="BH8" s="343"/>
      <c r="BI8" s="343"/>
      <c r="BJ8" s="343"/>
      <c r="BK8" s="343"/>
      <c r="BL8" s="343"/>
      <c r="BM8" s="343"/>
      <c r="BN8" s="343"/>
      <c r="BO8" s="343"/>
      <c r="BP8" s="343"/>
      <c r="BQ8" s="343"/>
      <c r="BR8" s="343"/>
      <c r="BS8" s="343"/>
      <c r="BT8" s="343"/>
      <c r="BU8" s="343"/>
      <c r="BV8" s="343"/>
      <c r="BW8" s="343"/>
      <c r="BX8" s="343"/>
      <c r="BY8" s="343"/>
      <c r="BZ8" s="343"/>
      <c r="CA8" s="343"/>
      <c r="CB8" s="343"/>
      <c r="CC8" s="343"/>
      <c r="CD8" s="343"/>
      <c r="CE8" s="343"/>
      <c r="CF8" s="343"/>
      <c r="CG8" s="343"/>
      <c r="CH8" s="343"/>
      <c r="CI8" s="343"/>
      <c r="CJ8" s="343"/>
      <c r="CK8" s="343"/>
      <c r="CL8" s="343"/>
      <c r="CM8" s="343"/>
      <c r="CN8" s="343"/>
      <c r="CO8" s="343"/>
      <c r="CP8" s="343"/>
      <c r="CQ8" s="343"/>
      <c r="CR8" s="343"/>
      <c r="CS8" s="343"/>
      <c r="CT8" s="343"/>
      <c r="CU8" s="343"/>
      <c r="CV8" s="343"/>
      <c r="CW8" s="343"/>
      <c r="CX8" s="343"/>
      <c r="CY8" s="343"/>
      <c r="CZ8" s="343"/>
      <c r="DA8" s="343"/>
      <c r="DB8" s="343"/>
      <c r="DC8" s="343"/>
      <c r="DD8" s="343"/>
      <c r="DE8" s="343"/>
      <c r="DF8" s="343"/>
      <c r="DG8" s="343"/>
      <c r="DH8" s="343"/>
      <c r="DI8" s="343"/>
      <c r="DJ8" s="343"/>
      <c r="DK8" s="343"/>
      <c r="DL8" s="343"/>
      <c r="DM8" s="343"/>
      <c r="DN8" s="343"/>
      <c r="DO8" s="343"/>
      <c r="DP8" s="344"/>
      <c r="DQ8" s="6"/>
    </row>
    <row r="9" spans="1:123" ht="34.9" customHeight="1" thickBot="1" x14ac:dyDescent="0.45">
      <c r="A9" s="6"/>
      <c r="B9" s="6"/>
      <c r="C9" s="6"/>
      <c r="D9" s="345" t="s">
        <v>38</v>
      </c>
      <c r="E9" s="341"/>
      <c r="F9" s="341"/>
      <c r="G9" s="341"/>
      <c r="H9" s="341"/>
      <c r="I9" s="341"/>
      <c r="J9" s="341"/>
      <c r="K9" s="341"/>
      <c r="L9" s="341"/>
      <c r="M9" s="341"/>
      <c r="N9" s="341"/>
      <c r="O9" s="341"/>
      <c r="P9" s="341"/>
      <c r="Q9" s="341"/>
      <c r="R9" s="341"/>
      <c r="S9" s="341"/>
      <c r="T9" s="342"/>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343"/>
      <c r="BO9" s="343"/>
      <c r="BP9" s="343"/>
      <c r="BQ9" s="343"/>
      <c r="BR9" s="343"/>
      <c r="BS9" s="343"/>
      <c r="BT9" s="343"/>
      <c r="BU9" s="343"/>
      <c r="BV9" s="343"/>
      <c r="BW9" s="343"/>
      <c r="BX9" s="343"/>
      <c r="BY9" s="343"/>
      <c r="BZ9" s="343"/>
      <c r="CA9" s="343"/>
      <c r="CB9" s="343"/>
      <c r="CC9" s="343"/>
      <c r="CD9" s="343"/>
      <c r="CE9" s="343"/>
      <c r="CF9" s="343"/>
      <c r="CG9" s="343"/>
      <c r="CH9" s="343"/>
      <c r="CI9" s="343"/>
      <c r="CJ9" s="343"/>
      <c r="CK9" s="343"/>
      <c r="CL9" s="343"/>
      <c r="CM9" s="343"/>
      <c r="CN9" s="343"/>
      <c r="CO9" s="343"/>
      <c r="CP9" s="343"/>
      <c r="CQ9" s="343"/>
      <c r="CR9" s="343"/>
      <c r="CS9" s="343"/>
      <c r="CT9" s="343"/>
      <c r="CU9" s="343"/>
      <c r="CV9" s="343"/>
      <c r="CW9" s="343"/>
      <c r="CX9" s="343"/>
      <c r="CY9" s="343"/>
      <c r="CZ9" s="343"/>
      <c r="DA9" s="343"/>
      <c r="DB9" s="343"/>
      <c r="DC9" s="343"/>
      <c r="DD9" s="343"/>
      <c r="DE9" s="343"/>
      <c r="DF9" s="343"/>
      <c r="DG9" s="343"/>
      <c r="DH9" s="343"/>
      <c r="DI9" s="343"/>
      <c r="DJ9" s="343"/>
      <c r="DK9" s="343"/>
      <c r="DL9" s="343"/>
      <c r="DM9" s="343"/>
      <c r="DN9" s="343"/>
      <c r="DO9" s="343"/>
      <c r="DP9" s="344"/>
      <c r="DQ9" s="6"/>
    </row>
    <row r="10" spans="1:123" ht="9.6" customHeight="1" x14ac:dyDescent="0.4">
      <c r="B10" s="6"/>
      <c r="C10" s="10"/>
      <c r="D10" s="10"/>
      <c r="E10" s="10"/>
      <c r="F10" s="10"/>
      <c r="G10" s="10"/>
      <c r="H10" s="10"/>
      <c r="I10" s="10"/>
      <c r="J10" s="10"/>
      <c r="K10" s="10"/>
      <c r="L10" s="10"/>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9"/>
      <c r="CC10" s="9"/>
      <c r="CD10" s="9"/>
      <c r="CE10" s="9"/>
      <c r="CF10" s="9"/>
      <c r="CG10" s="9"/>
      <c r="CH10" s="9"/>
      <c r="CI10" s="9"/>
      <c r="CJ10" s="9"/>
      <c r="CK10" s="9"/>
      <c r="CL10" s="9"/>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6"/>
    </row>
    <row r="11" spans="1:123" ht="19.5" x14ac:dyDescent="0.4">
      <c r="A11" s="6"/>
      <c r="B11" s="346" t="s">
        <v>37</v>
      </c>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c r="CQ11" s="346"/>
      <c r="CR11" s="346"/>
      <c r="CS11" s="346"/>
      <c r="CT11" s="346"/>
      <c r="CU11" s="346"/>
      <c r="CV11" s="346"/>
      <c r="CW11" s="346"/>
      <c r="CX11" s="346"/>
      <c r="CY11" s="346"/>
      <c r="CZ11" s="346"/>
      <c r="DA11" s="346"/>
      <c r="DB11" s="346"/>
      <c r="DC11" s="346"/>
      <c r="DD11" s="346"/>
      <c r="DE11" s="346"/>
      <c r="DF11" s="346"/>
      <c r="DG11" s="346"/>
      <c r="DH11" s="346"/>
      <c r="DI11" s="346"/>
      <c r="DJ11" s="346"/>
      <c r="DK11" s="346"/>
      <c r="DL11" s="346"/>
      <c r="DM11" s="346"/>
      <c r="DN11" s="346"/>
      <c r="DO11" s="346"/>
      <c r="DP11" s="346"/>
      <c r="DQ11" s="6"/>
    </row>
    <row r="12" spans="1:123" ht="24.75" customHeight="1" x14ac:dyDescent="0.4">
      <c r="A12" s="6"/>
      <c r="B12" s="330" t="s">
        <v>36</v>
      </c>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c r="BA12" s="330"/>
      <c r="BB12" s="330"/>
      <c r="BC12" s="330"/>
      <c r="BD12" s="330"/>
      <c r="BE12" s="330"/>
      <c r="BF12" s="330"/>
      <c r="BG12" s="330"/>
      <c r="BH12" s="330"/>
      <c r="BI12" s="330"/>
      <c r="BJ12" s="330"/>
      <c r="BK12" s="330"/>
      <c r="BL12" s="330"/>
      <c r="BM12" s="330"/>
      <c r="BN12" s="330"/>
      <c r="BO12" s="330"/>
      <c r="BP12" s="330"/>
      <c r="BQ12" s="330"/>
      <c r="BR12" s="330"/>
      <c r="BS12" s="330"/>
      <c r="BT12" s="330"/>
      <c r="BU12" s="330"/>
      <c r="BV12" s="330"/>
      <c r="BW12" s="330"/>
      <c r="BX12" s="330"/>
      <c r="BY12" s="330"/>
      <c r="BZ12" s="330"/>
      <c r="CA12" s="330"/>
      <c r="CB12" s="330"/>
      <c r="CC12" s="330"/>
      <c r="CD12" s="330"/>
      <c r="CE12" s="330"/>
      <c r="CF12" s="330"/>
      <c r="CG12" s="330"/>
      <c r="CH12" s="330"/>
      <c r="CI12" s="330"/>
      <c r="CJ12" s="330"/>
      <c r="CK12" s="330"/>
      <c r="CL12" s="330"/>
      <c r="CM12" s="330"/>
      <c r="CN12" s="330"/>
      <c r="CO12" s="330"/>
      <c r="CP12" s="330"/>
      <c r="CQ12" s="330"/>
      <c r="CR12" s="330"/>
      <c r="CS12" s="330"/>
      <c r="CT12" s="330"/>
      <c r="CU12" s="330"/>
      <c r="CV12" s="330"/>
      <c r="CW12" s="330"/>
      <c r="CX12" s="330"/>
      <c r="CY12" s="330"/>
      <c r="CZ12" s="330"/>
      <c r="DA12" s="330"/>
      <c r="DB12" s="330"/>
      <c r="DC12" s="330"/>
      <c r="DD12" s="330"/>
      <c r="DE12" s="330"/>
      <c r="DF12" s="330"/>
      <c r="DG12" s="330"/>
      <c r="DH12" s="330"/>
      <c r="DI12" s="330"/>
      <c r="DJ12" s="330"/>
      <c r="DK12" s="330"/>
      <c r="DL12" s="330"/>
      <c r="DM12" s="330"/>
      <c r="DN12" s="330"/>
      <c r="DO12" s="330"/>
      <c r="DP12" s="330"/>
      <c r="DQ12" s="6"/>
    </row>
    <row r="13" spans="1:123" s="26" customFormat="1" ht="30" customHeight="1" thickBot="1" x14ac:dyDescent="0.45">
      <c r="A13" s="23"/>
      <c r="B13" s="24" t="s">
        <v>146</v>
      </c>
      <c r="C13" s="23"/>
      <c r="D13" s="23"/>
      <c r="E13" s="22"/>
      <c r="F13" s="22"/>
      <c r="G13" s="25"/>
      <c r="H13" s="25"/>
      <c r="I13" s="25"/>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row>
    <row r="14" spans="1:123" s="32" customFormat="1" ht="39" customHeight="1" x14ac:dyDescent="0.4">
      <c r="A14" s="31"/>
      <c r="B14" s="331" t="s">
        <v>35</v>
      </c>
      <c r="C14" s="332"/>
      <c r="D14" s="333"/>
      <c r="E14" s="334" t="s">
        <v>34</v>
      </c>
      <c r="F14" s="332"/>
      <c r="G14" s="332"/>
      <c r="H14" s="332"/>
      <c r="I14" s="332"/>
      <c r="J14" s="332"/>
      <c r="K14" s="332"/>
      <c r="L14" s="332"/>
      <c r="M14" s="332"/>
      <c r="N14" s="333"/>
      <c r="O14" s="334" t="s">
        <v>33</v>
      </c>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c r="AY14" s="332"/>
      <c r="AZ14" s="332"/>
      <c r="BA14" s="332"/>
      <c r="BB14" s="332"/>
      <c r="BC14" s="332"/>
      <c r="BD14" s="332"/>
      <c r="BE14" s="332"/>
      <c r="BF14" s="332"/>
      <c r="BG14" s="332"/>
      <c r="BH14" s="332"/>
      <c r="BI14" s="332"/>
      <c r="BJ14" s="332"/>
      <c r="BK14" s="332"/>
      <c r="BL14" s="332"/>
      <c r="BM14" s="332"/>
      <c r="BN14" s="332"/>
      <c r="BO14" s="332"/>
      <c r="BP14" s="332"/>
      <c r="BQ14" s="332"/>
      <c r="BR14" s="332"/>
      <c r="BS14" s="332"/>
      <c r="BT14" s="332"/>
      <c r="BU14" s="332"/>
      <c r="BV14" s="332"/>
      <c r="BW14" s="332"/>
      <c r="BX14" s="332"/>
      <c r="BY14" s="332"/>
      <c r="BZ14" s="332"/>
      <c r="CA14" s="332"/>
      <c r="CB14" s="332"/>
      <c r="CC14" s="332"/>
      <c r="CD14" s="332"/>
      <c r="CE14" s="332"/>
      <c r="CF14" s="332"/>
      <c r="CG14" s="333"/>
      <c r="CH14" s="334" t="s">
        <v>32</v>
      </c>
      <c r="CI14" s="332"/>
      <c r="CJ14" s="332"/>
      <c r="CK14" s="332"/>
      <c r="CL14" s="332"/>
      <c r="CM14" s="332"/>
      <c r="CN14" s="332"/>
      <c r="CO14" s="332"/>
      <c r="CP14" s="332"/>
      <c r="CQ14" s="332"/>
      <c r="CR14" s="332"/>
      <c r="CS14" s="332"/>
      <c r="CT14" s="332"/>
      <c r="CU14" s="332"/>
      <c r="CV14" s="332"/>
      <c r="CW14" s="332"/>
      <c r="CX14" s="333"/>
      <c r="CY14" s="335" t="s">
        <v>31</v>
      </c>
      <c r="CZ14" s="335"/>
      <c r="DA14" s="335"/>
      <c r="DB14" s="335"/>
      <c r="DC14" s="335"/>
      <c r="DD14" s="335"/>
      <c r="DE14" s="335"/>
      <c r="DF14" s="335"/>
      <c r="DG14" s="336" t="s">
        <v>30</v>
      </c>
      <c r="DH14" s="336"/>
      <c r="DI14" s="336"/>
      <c r="DJ14" s="336"/>
      <c r="DK14" s="336"/>
      <c r="DL14" s="336"/>
      <c r="DM14" s="336"/>
      <c r="DN14" s="336"/>
      <c r="DO14" s="336"/>
      <c r="DP14" s="337"/>
    </row>
    <row r="15" spans="1:123" s="32" customFormat="1" ht="35.1" customHeight="1" x14ac:dyDescent="0.4">
      <c r="A15" s="31"/>
      <c r="B15" s="311" t="s">
        <v>29</v>
      </c>
      <c r="C15" s="312"/>
      <c r="D15" s="313"/>
      <c r="E15" s="283" t="s">
        <v>28</v>
      </c>
      <c r="F15" s="284"/>
      <c r="G15" s="284"/>
      <c r="H15" s="284"/>
      <c r="I15" s="284"/>
      <c r="J15" s="284"/>
      <c r="K15" s="284"/>
      <c r="L15" s="284"/>
      <c r="M15" s="284"/>
      <c r="N15" s="285"/>
      <c r="O15" s="314" t="s">
        <v>27</v>
      </c>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315"/>
      <c r="BA15" s="315"/>
      <c r="BB15" s="315"/>
      <c r="BC15" s="315"/>
      <c r="BD15" s="315"/>
      <c r="BE15" s="315"/>
      <c r="BF15" s="315"/>
      <c r="BG15" s="315"/>
      <c r="BH15" s="315"/>
      <c r="BI15" s="315"/>
      <c r="BJ15" s="315"/>
      <c r="BK15" s="315"/>
      <c r="BL15" s="315"/>
      <c r="BM15" s="315"/>
      <c r="BN15" s="315"/>
      <c r="BO15" s="315"/>
      <c r="BP15" s="315"/>
      <c r="BQ15" s="315"/>
      <c r="BR15" s="315"/>
      <c r="BS15" s="315"/>
      <c r="BT15" s="315"/>
      <c r="BU15" s="315"/>
      <c r="BV15" s="315"/>
      <c r="BW15" s="315"/>
      <c r="BX15" s="315"/>
      <c r="BY15" s="315"/>
      <c r="BZ15" s="315"/>
      <c r="CA15" s="315"/>
      <c r="CB15" s="315"/>
      <c r="CC15" s="315"/>
      <c r="CD15" s="315"/>
      <c r="CE15" s="289"/>
      <c r="CF15" s="289"/>
      <c r="CG15" s="290"/>
      <c r="CH15" s="288" t="s">
        <v>24</v>
      </c>
      <c r="CI15" s="289"/>
      <c r="CJ15" s="289"/>
      <c r="CK15" s="289"/>
      <c r="CL15" s="289"/>
      <c r="CM15" s="289"/>
      <c r="CN15" s="289"/>
      <c r="CO15" s="289"/>
      <c r="CP15" s="289"/>
      <c r="CQ15" s="289"/>
      <c r="CR15" s="289"/>
      <c r="CS15" s="289"/>
      <c r="CT15" s="289"/>
      <c r="CU15" s="289"/>
      <c r="CV15" s="289"/>
      <c r="CW15" s="289"/>
      <c r="CX15" s="290"/>
      <c r="CY15" s="304" t="s">
        <v>136</v>
      </c>
      <c r="CZ15" s="304"/>
      <c r="DA15" s="304"/>
      <c r="DB15" s="304"/>
      <c r="DC15" s="304"/>
      <c r="DD15" s="304"/>
      <c r="DE15" s="304"/>
      <c r="DF15" s="304"/>
      <c r="DG15" s="274"/>
      <c r="DH15" s="274"/>
      <c r="DI15" s="274"/>
      <c r="DJ15" s="274"/>
      <c r="DK15" s="274"/>
      <c r="DL15" s="274"/>
      <c r="DM15" s="274"/>
      <c r="DN15" s="274"/>
      <c r="DO15" s="274"/>
      <c r="DP15" s="275"/>
    </row>
    <row r="16" spans="1:123" s="32" customFormat="1" ht="35.1" customHeight="1" x14ac:dyDescent="0.4">
      <c r="A16" s="31"/>
      <c r="B16" s="311" t="s">
        <v>26</v>
      </c>
      <c r="C16" s="312"/>
      <c r="D16" s="313"/>
      <c r="E16" s="283" t="s">
        <v>25</v>
      </c>
      <c r="F16" s="284"/>
      <c r="G16" s="284"/>
      <c r="H16" s="284"/>
      <c r="I16" s="284"/>
      <c r="J16" s="284"/>
      <c r="K16" s="284"/>
      <c r="L16" s="284"/>
      <c r="M16" s="284"/>
      <c r="N16" s="285"/>
      <c r="O16" s="286" t="s">
        <v>252</v>
      </c>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287"/>
      <c r="AY16" s="287"/>
      <c r="AZ16" s="287"/>
      <c r="BA16" s="287"/>
      <c r="BB16" s="287"/>
      <c r="BC16" s="287"/>
      <c r="BD16" s="287"/>
      <c r="BE16" s="287"/>
      <c r="BF16" s="287"/>
      <c r="BG16" s="287"/>
      <c r="BH16" s="287"/>
      <c r="BI16" s="287"/>
      <c r="BJ16" s="287"/>
      <c r="BK16" s="287"/>
      <c r="BL16" s="287"/>
      <c r="BM16" s="287"/>
      <c r="BN16" s="287"/>
      <c r="BO16" s="287"/>
      <c r="BP16" s="287"/>
      <c r="BQ16" s="287"/>
      <c r="BR16" s="287"/>
      <c r="BS16" s="287"/>
      <c r="BT16" s="287"/>
      <c r="BU16" s="287"/>
      <c r="BV16" s="287"/>
      <c r="BW16" s="287"/>
      <c r="BX16" s="287"/>
      <c r="BY16" s="287"/>
      <c r="BZ16" s="287"/>
      <c r="CA16" s="287"/>
      <c r="CB16" s="287"/>
      <c r="CC16" s="287"/>
      <c r="CD16" s="287"/>
      <c r="CE16" s="289"/>
      <c r="CF16" s="289"/>
      <c r="CG16" s="290"/>
      <c r="CH16" s="288" t="s">
        <v>24</v>
      </c>
      <c r="CI16" s="289"/>
      <c r="CJ16" s="289"/>
      <c r="CK16" s="289"/>
      <c r="CL16" s="289"/>
      <c r="CM16" s="289"/>
      <c r="CN16" s="289"/>
      <c r="CO16" s="289"/>
      <c r="CP16" s="289"/>
      <c r="CQ16" s="289"/>
      <c r="CR16" s="289"/>
      <c r="CS16" s="289"/>
      <c r="CT16" s="289"/>
      <c r="CU16" s="289"/>
      <c r="CV16" s="289"/>
      <c r="CW16" s="289"/>
      <c r="CX16" s="290"/>
      <c r="CY16" s="304" t="s">
        <v>19</v>
      </c>
      <c r="CZ16" s="304"/>
      <c r="DA16" s="304"/>
      <c r="DB16" s="304"/>
      <c r="DC16" s="304"/>
      <c r="DD16" s="304"/>
      <c r="DE16" s="304"/>
      <c r="DF16" s="304"/>
      <c r="DG16" s="274"/>
      <c r="DH16" s="274"/>
      <c r="DI16" s="274"/>
      <c r="DJ16" s="274"/>
      <c r="DK16" s="274"/>
      <c r="DL16" s="274"/>
      <c r="DM16" s="274"/>
      <c r="DN16" s="274"/>
      <c r="DO16" s="274"/>
      <c r="DP16" s="275"/>
    </row>
    <row r="17" spans="1:177" s="32" customFormat="1" ht="35.1" customHeight="1" x14ac:dyDescent="0.4">
      <c r="A17" s="31"/>
      <c r="B17" s="311" t="s">
        <v>23</v>
      </c>
      <c r="C17" s="312"/>
      <c r="D17" s="313"/>
      <c r="E17" s="283" t="s">
        <v>10</v>
      </c>
      <c r="F17" s="284"/>
      <c r="G17" s="284"/>
      <c r="H17" s="284"/>
      <c r="I17" s="284"/>
      <c r="J17" s="284"/>
      <c r="K17" s="284"/>
      <c r="L17" s="284"/>
      <c r="M17" s="284"/>
      <c r="N17" s="285"/>
      <c r="O17" s="286" t="s">
        <v>22</v>
      </c>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c r="BT17" s="287"/>
      <c r="BU17" s="287"/>
      <c r="BV17" s="287"/>
      <c r="BW17" s="287"/>
      <c r="BX17" s="287"/>
      <c r="BY17" s="287"/>
      <c r="BZ17" s="287"/>
      <c r="CA17" s="287"/>
      <c r="CB17" s="287"/>
      <c r="CC17" s="287"/>
      <c r="CD17" s="287"/>
      <c r="CE17" s="289"/>
      <c r="CF17" s="289"/>
      <c r="CG17" s="290"/>
      <c r="CH17" s="288" t="s">
        <v>11</v>
      </c>
      <c r="CI17" s="289"/>
      <c r="CJ17" s="289"/>
      <c r="CK17" s="289"/>
      <c r="CL17" s="289"/>
      <c r="CM17" s="289"/>
      <c r="CN17" s="289"/>
      <c r="CO17" s="289"/>
      <c r="CP17" s="289"/>
      <c r="CQ17" s="289"/>
      <c r="CR17" s="289"/>
      <c r="CS17" s="289"/>
      <c r="CT17" s="289"/>
      <c r="CU17" s="289"/>
      <c r="CV17" s="289"/>
      <c r="CW17" s="289"/>
      <c r="CX17" s="290"/>
      <c r="CY17" s="304" t="s">
        <v>19</v>
      </c>
      <c r="CZ17" s="304"/>
      <c r="DA17" s="304"/>
      <c r="DB17" s="304"/>
      <c r="DC17" s="304"/>
      <c r="DD17" s="304"/>
      <c r="DE17" s="304"/>
      <c r="DF17" s="304"/>
      <c r="DG17" s="274"/>
      <c r="DH17" s="274"/>
      <c r="DI17" s="274"/>
      <c r="DJ17" s="274"/>
      <c r="DK17" s="274"/>
      <c r="DL17" s="274"/>
      <c r="DM17" s="274"/>
      <c r="DN17" s="274"/>
      <c r="DO17" s="274"/>
      <c r="DP17" s="275"/>
    </row>
    <row r="18" spans="1:177" s="32" customFormat="1" ht="35.1" customHeight="1" x14ac:dyDescent="0.4">
      <c r="A18" s="31"/>
      <c r="B18" s="311" t="s">
        <v>21</v>
      </c>
      <c r="C18" s="312"/>
      <c r="D18" s="313"/>
      <c r="E18" s="283" t="s">
        <v>13</v>
      </c>
      <c r="F18" s="284"/>
      <c r="G18" s="284"/>
      <c r="H18" s="284"/>
      <c r="I18" s="284"/>
      <c r="J18" s="284"/>
      <c r="K18" s="284"/>
      <c r="L18" s="284"/>
      <c r="M18" s="284"/>
      <c r="N18" s="285"/>
      <c r="O18" s="314" t="s">
        <v>20</v>
      </c>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5"/>
      <c r="BA18" s="315"/>
      <c r="BB18" s="315"/>
      <c r="BC18" s="315"/>
      <c r="BD18" s="315"/>
      <c r="BE18" s="315"/>
      <c r="BF18" s="315"/>
      <c r="BG18" s="315"/>
      <c r="BH18" s="315"/>
      <c r="BI18" s="315"/>
      <c r="BJ18" s="315"/>
      <c r="BK18" s="315"/>
      <c r="BL18" s="315"/>
      <c r="BM18" s="315"/>
      <c r="BN18" s="315"/>
      <c r="BO18" s="315"/>
      <c r="BP18" s="315"/>
      <c r="BQ18" s="315"/>
      <c r="BR18" s="315"/>
      <c r="BS18" s="315"/>
      <c r="BT18" s="315"/>
      <c r="BU18" s="315"/>
      <c r="BV18" s="315"/>
      <c r="BW18" s="315"/>
      <c r="BX18" s="315"/>
      <c r="BY18" s="315"/>
      <c r="BZ18" s="315"/>
      <c r="CA18" s="315"/>
      <c r="CB18" s="315"/>
      <c r="CC18" s="315"/>
      <c r="CD18" s="315"/>
      <c r="CE18" s="289"/>
      <c r="CF18" s="289"/>
      <c r="CG18" s="290"/>
      <c r="CH18" s="288" t="s">
        <v>11</v>
      </c>
      <c r="CI18" s="289"/>
      <c r="CJ18" s="289"/>
      <c r="CK18" s="289"/>
      <c r="CL18" s="289"/>
      <c r="CM18" s="289"/>
      <c r="CN18" s="289"/>
      <c r="CO18" s="289"/>
      <c r="CP18" s="289"/>
      <c r="CQ18" s="289"/>
      <c r="CR18" s="289"/>
      <c r="CS18" s="289"/>
      <c r="CT18" s="289"/>
      <c r="CU18" s="289"/>
      <c r="CV18" s="289"/>
      <c r="CW18" s="289"/>
      <c r="CX18" s="290"/>
      <c r="CY18" s="304" t="s">
        <v>19</v>
      </c>
      <c r="CZ18" s="304"/>
      <c r="DA18" s="304"/>
      <c r="DB18" s="304"/>
      <c r="DC18" s="304"/>
      <c r="DD18" s="304"/>
      <c r="DE18" s="304"/>
      <c r="DF18" s="304"/>
      <c r="DG18" s="274"/>
      <c r="DH18" s="274"/>
      <c r="DI18" s="274"/>
      <c r="DJ18" s="274"/>
      <c r="DK18" s="274"/>
      <c r="DL18" s="274"/>
      <c r="DM18" s="274"/>
      <c r="DN18" s="274"/>
      <c r="DO18" s="274"/>
      <c r="DP18" s="275"/>
    </row>
    <row r="19" spans="1:177" s="32" customFormat="1" ht="41.45" customHeight="1" x14ac:dyDescent="0.4">
      <c r="A19" s="31"/>
      <c r="B19" s="311" t="s">
        <v>18</v>
      </c>
      <c r="C19" s="312"/>
      <c r="D19" s="313"/>
      <c r="E19" s="283" t="s">
        <v>10</v>
      </c>
      <c r="F19" s="284"/>
      <c r="G19" s="284"/>
      <c r="H19" s="284"/>
      <c r="I19" s="284"/>
      <c r="J19" s="284"/>
      <c r="K19" s="284"/>
      <c r="L19" s="284"/>
      <c r="M19" s="284"/>
      <c r="N19" s="285"/>
      <c r="O19" s="286" t="s">
        <v>17</v>
      </c>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c r="BV19" s="287"/>
      <c r="BW19" s="287"/>
      <c r="BX19" s="287"/>
      <c r="BY19" s="287"/>
      <c r="BZ19" s="287"/>
      <c r="CA19" s="287"/>
      <c r="CB19" s="287"/>
      <c r="CC19" s="287"/>
      <c r="CD19" s="287"/>
      <c r="CE19" s="289"/>
      <c r="CF19" s="289"/>
      <c r="CG19" s="290"/>
      <c r="CH19" s="288" t="s">
        <v>16</v>
      </c>
      <c r="CI19" s="289"/>
      <c r="CJ19" s="289"/>
      <c r="CK19" s="289"/>
      <c r="CL19" s="289"/>
      <c r="CM19" s="289"/>
      <c r="CN19" s="289"/>
      <c r="CO19" s="289"/>
      <c r="CP19" s="289"/>
      <c r="CQ19" s="289"/>
      <c r="CR19" s="289"/>
      <c r="CS19" s="289"/>
      <c r="CT19" s="289"/>
      <c r="CU19" s="289"/>
      <c r="CV19" s="289"/>
      <c r="CW19" s="289"/>
      <c r="CX19" s="290"/>
      <c r="CY19" s="303" t="s">
        <v>7</v>
      </c>
      <c r="CZ19" s="304"/>
      <c r="DA19" s="304"/>
      <c r="DB19" s="304"/>
      <c r="DC19" s="304"/>
      <c r="DD19" s="304"/>
      <c r="DE19" s="304"/>
      <c r="DF19" s="304"/>
      <c r="DG19" s="274"/>
      <c r="DH19" s="274"/>
      <c r="DI19" s="274"/>
      <c r="DJ19" s="274"/>
      <c r="DK19" s="274"/>
      <c r="DL19" s="274"/>
      <c r="DM19" s="274"/>
      <c r="DN19" s="274"/>
      <c r="DO19" s="274"/>
      <c r="DP19" s="275"/>
    </row>
    <row r="20" spans="1:177" s="32" customFormat="1" ht="35.1" customHeight="1" x14ac:dyDescent="0.4">
      <c r="A20" s="31"/>
      <c r="B20" s="280" t="s">
        <v>15</v>
      </c>
      <c r="C20" s="281"/>
      <c r="D20" s="282"/>
      <c r="E20" s="283" t="s">
        <v>13</v>
      </c>
      <c r="F20" s="284"/>
      <c r="G20" s="284"/>
      <c r="H20" s="284"/>
      <c r="I20" s="284"/>
      <c r="J20" s="284"/>
      <c r="K20" s="284"/>
      <c r="L20" s="284"/>
      <c r="M20" s="284"/>
      <c r="N20" s="285"/>
      <c r="O20" s="286" t="s">
        <v>12</v>
      </c>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c r="BW20" s="287"/>
      <c r="BX20" s="287"/>
      <c r="BY20" s="287"/>
      <c r="BZ20" s="287"/>
      <c r="CA20" s="287"/>
      <c r="CB20" s="287"/>
      <c r="CC20" s="287"/>
      <c r="CD20" s="287"/>
      <c r="CE20" s="289" t="s">
        <v>6</v>
      </c>
      <c r="CF20" s="289"/>
      <c r="CG20" s="290"/>
      <c r="CH20" s="288" t="s">
        <v>11</v>
      </c>
      <c r="CI20" s="289"/>
      <c r="CJ20" s="289"/>
      <c r="CK20" s="289"/>
      <c r="CL20" s="289"/>
      <c r="CM20" s="289"/>
      <c r="CN20" s="289"/>
      <c r="CO20" s="289"/>
      <c r="CP20" s="289"/>
      <c r="CQ20" s="289"/>
      <c r="CR20" s="289"/>
      <c r="CS20" s="289"/>
      <c r="CT20" s="289"/>
      <c r="CU20" s="289"/>
      <c r="CV20" s="289"/>
      <c r="CW20" s="289"/>
      <c r="CX20" s="290"/>
      <c r="CY20" s="303" t="s">
        <v>7</v>
      </c>
      <c r="CZ20" s="304"/>
      <c r="DA20" s="304"/>
      <c r="DB20" s="304"/>
      <c r="DC20" s="304"/>
      <c r="DD20" s="304"/>
      <c r="DE20" s="304"/>
      <c r="DF20" s="304"/>
      <c r="DG20" s="274"/>
      <c r="DH20" s="274"/>
      <c r="DI20" s="274"/>
      <c r="DJ20" s="274"/>
      <c r="DK20" s="274"/>
      <c r="DL20" s="274"/>
      <c r="DM20" s="274"/>
      <c r="DN20" s="274"/>
      <c r="DO20" s="274"/>
      <c r="DP20" s="275"/>
    </row>
    <row r="21" spans="1:177" s="37" customFormat="1" ht="30" customHeight="1" x14ac:dyDescent="0.4">
      <c r="A21" s="33"/>
      <c r="B21" s="34" t="s">
        <v>142</v>
      </c>
      <c r="C21" s="33"/>
      <c r="D21" s="33"/>
      <c r="E21" s="35"/>
      <c r="F21" s="35"/>
      <c r="G21" s="36"/>
      <c r="H21" s="36"/>
      <c r="I21" s="36"/>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row>
    <row r="22" spans="1:177" s="32" customFormat="1" ht="43.5" customHeight="1" x14ac:dyDescent="0.4">
      <c r="A22" s="31"/>
      <c r="B22" s="280" t="s">
        <v>148</v>
      </c>
      <c r="C22" s="281"/>
      <c r="D22" s="282"/>
      <c r="E22" s="283" t="s">
        <v>10</v>
      </c>
      <c r="F22" s="284"/>
      <c r="G22" s="284"/>
      <c r="H22" s="284"/>
      <c r="I22" s="284"/>
      <c r="J22" s="284"/>
      <c r="K22" s="284"/>
      <c r="L22" s="284"/>
      <c r="M22" s="284"/>
      <c r="N22" s="285"/>
      <c r="O22" s="286" t="s">
        <v>253</v>
      </c>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287"/>
      <c r="AW22" s="287"/>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c r="BT22" s="287"/>
      <c r="BU22" s="287"/>
      <c r="BV22" s="287"/>
      <c r="BW22" s="287"/>
      <c r="BX22" s="287"/>
      <c r="BY22" s="287"/>
      <c r="BZ22" s="287"/>
      <c r="CA22" s="287"/>
      <c r="CB22" s="287"/>
      <c r="CC22" s="287"/>
      <c r="CD22" s="287"/>
      <c r="CE22" s="289"/>
      <c r="CF22" s="289"/>
      <c r="CG22" s="290"/>
      <c r="CH22" s="288" t="s">
        <v>11</v>
      </c>
      <c r="CI22" s="289"/>
      <c r="CJ22" s="289"/>
      <c r="CK22" s="289"/>
      <c r="CL22" s="289"/>
      <c r="CM22" s="289"/>
      <c r="CN22" s="289"/>
      <c r="CO22" s="289"/>
      <c r="CP22" s="289"/>
      <c r="CQ22" s="289"/>
      <c r="CR22" s="289"/>
      <c r="CS22" s="289"/>
      <c r="CT22" s="289"/>
      <c r="CU22" s="289"/>
      <c r="CV22" s="289"/>
      <c r="CW22" s="289"/>
      <c r="CX22" s="290"/>
      <c r="CY22" s="303" t="s">
        <v>7</v>
      </c>
      <c r="CZ22" s="304"/>
      <c r="DA22" s="304"/>
      <c r="DB22" s="304"/>
      <c r="DC22" s="304"/>
      <c r="DD22" s="304"/>
      <c r="DE22" s="304"/>
      <c r="DF22" s="304"/>
      <c r="DG22" s="274"/>
      <c r="DH22" s="274"/>
      <c r="DI22" s="274"/>
      <c r="DJ22" s="274"/>
      <c r="DK22" s="274"/>
      <c r="DL22" s="274"/>
      <c r="DM22" s="274"/>
      <c r="DN22" s="274"/>
      <c r="DO22" s="274"/>
      <c r="DP22" s="275"/>
    </row>
    <row r="23" spans="1:177" s="32" customFormat="1" ht="35.1" customHeight="1" x14ac:dyDescent="0.4">
      <c r="A23" s="31"/>
      <c r="B23" s="280" t="s">
        <v>149</v>
      </c>
      <c r="C23" s="281"/>
      <c r="D23" s="282"/>
      <c r="E23" s="283" t="s">
        <v>139</v>
      </c>
      <c r="F23" s="284"/>
      <c r="G23" s="284"/>
      <c r="H23" s="284"/>
      <c r="I23" s="284"/>
      <c r="J23" s="284"/>
      <c r="K23" s="284"/>
      <c r="L23" s="284"/>
      <c r="M23" s="284"/>
      <c r="N23" s="285"/>
      <c r="O23" s="286" t="s">
        <v>147</v>
      </c>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87"/>
      <c r="BM23" s="287"/>
      <c r="BN23" s="287"/>
      <c r="BO23" s="287"/>
      <c r="BP23" s="287"/>
      <c r="BQ23" s="287"/>
      <c r="BR23" s="287"/>
      <c r="BS23" s="287"/>
      <c r="BT23" s="287"/>
      <c r="BU23" s="287"/>
      <c r="BV23" s="287"/>
      <c r="BW23" s="287"/>
      <c r="BX23" s="287"/>
      <c r="BY23" s="287"/>
      <c r="BZ23" s="287"/>
      <c r="CA23" s="287"/>
      <c r="CB23" s="287"/>
      <c r="CC23" s="287"/>
      <c r="CD23" s="287"/>
      <c r="CE23" s="289" t="s">
        <v>5</v>
      </c>
      <c r="CF23" s="289"/>
      <c r="CG23" s="290"/>
      <c r="CH23" s="288" t="s">
        <v>24</v>
      </c>
      <c r="CI23" s="289"/>
      <c r="CJ23" s="289"/>
      <c r="CK23" s="289"/>
      <c r="CL23" s="289"/>
      <c r="CM23" s="289"/>
      <c r="CN23" s="289"/>
      <c r="CO23" s="289"/>
      <c r="CP23" s="289"/>
      <c r="CQ23" s="289"/>
      <c r="CR23" s="289"/>
      <c r="CS23" s="289"/>
      <c r="CT23" s="289"/>
      <c r="CU23" s="289"/>
      <c r="CV23" s="289"/>
      <c r="CW23" s="289"/>
      <c r="CX23" s="290"/>
      <c r="CY23" s="303" t="s">
        <v>7</v>
      </c>
      <c r="CZ23" s="304"/>
      <c r="DA23" s="304"/>
      <c r="DB23" s="304"/>
      <c r="DC23" s="304"/>
      <c r="DD23" s="304"/>
      <c r="DE23" s="304"/>
      <c r="DF23" s="304"/>
      <c r="DG23" s="274"/>
      <c r="DH23" s="274"/>
      <c r="DI23" s="274"/>
      <c r="DJ23" s="274"/>
      <c r="DK23" s="274"/>
      <c r="DL23" s="274"/>
      <c r="DM23" s="274"/>
      <c r="DN23" s="274"/>
      <c r="DO23" s="274"/>
      <c r="DP23" s="275"/>
    </row>
    <row r="24" spans="1:177" s="32" customFormat="1" ht="35.1" customHeight="1" x14ac:dyDescent="0.4">
      <c r="A24" s="31"/>
      <c r="B24" s="280" t="s">
        <v>178</v>
      </c>
      <c r="C24" s="281"/>
      <c r="D24" s="282"/>
      <c r="E24" s="283" t="s">
        <v>10</v>
      </c>
      <c r="F24" s="284"/>
      <c r="G24" s="284"/>
      <c r="H24" s="284"/>
      <c r="I24" s="284"/>
      <c r="J24" s="284"/>
      <c r="K24" s="284"/>
      <c r="L24" s="284"/>
      <c r="M24" s="284"/>
      <c r="N24" s="285"/>
      <c r="O24" s="309" t="s">
        <v>172</v>
      </c>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310"/>
      <c r="BI24" s="310"/>
      <c r="BJ24" s="310"/>
      <c r="BK24" s="310"/>
      <c r="BL24" s="310"/>
      <c r="BM24" s="310"/>
      <c r="BN24" s="310"/>
      <c r="BO24" s="310"/>
      <c r="BP24" s="310"/>
      <c r="BQ24" s="310"/>
      <c r="BR24" s="310"/>
      <c r="BS24" s="310"/>
      <c r="BT24" s="310"/>
      <c r="BU24" s="310"/>
      <c r="BV24" s="310"/>
      <c r="BW24" s="310"/>
      <c r="BX24" s="310"/>
      <c r="BY24" s="310"/>
      <c r="BZ24" s="310"/>
      <c r="CA24" s="310"/>
      <c r="CB24" s="310"/>
      <c r="CC24" s="310"/>
      <c r="CD24" s="310"/>
      <c r="CE24" s="38" t="s">
        <v>4</v>
      </c>
      <c r="CF24" s="38"/>
      <c r="CG24" s="39"/>
      <c r="CH24" s="283" t="s">
        <v>11</v>
      </c>
      <c r="CI24" s="284"/>
      <c r="CJ24" s="284"/>
      <c r="CK24" s="284"/>
      <c r="CL24" s="284"/>
      <c r="CM24" s="284"/>
      <c r="CN24" s="284"/>
      <c r="CO24" s="284"/>
      <c r="CP24" s="284"/>
      <c r="CQ24" s="284"/>
      <c r="CR24" s="284"/>
      <c r="CS24" s="284"/>
      <c r="CT24" s="284"/>
      <c r="CU24" s="284"/>
      <c r="CV24" s="284"/>
      <c r="CW24" s="284"/>
      <c r="CX24" s="285"/>
      <c r="CY24" s="305" t="s">
        <v>7</v>
      </c>
      <c r="CZ24" s="306"/>
      <c r="DA24" s="306"/>
      <c r="DB24" s="306"/>
      <c r="DC24" s="306"/>
      <c r="DD24" s="306"/>
      <c r="DE24" s="306"/>
      <c r="DF24" s="306"/>
      <c r="DG24" s="274"/>
      <c r="DH24" s="274"/>
      <c r="DI24" s="274"/>
      <c r="DJ24" s="274"/>
      <c r="DK24" s="274"/>
      <c r="DL24" s="274"/>
      <c r="DM24" s="274"/>
      <c r="DN24" s="274"/>
      <c r="DO24" s="274"/>
      <c r="DP24" s="275"/>
    </row>
    <row r="25" spans="1:177" s="32" customFormat="1" ht="35.1" customHeight="1" x14ac:dyDescent="0.4">
      <c r="A25" s="31"/>
      <c r="B25" s="280" t="s">
        <v>179</v>
      </c>
      <c r="C25" s="281"/>
      <c r="D25" s="282"/>
      <c r="E25" s="283" t="s">
        <v>10</v>
      </c>
      <c r="F25" s="284"/>
      <c r="G25" s="284"/>
      <c r="H25" s="284"/>
      <c r="I25" s="284"/>
      <c r="J25" s="284"/>
      <c r="K25" s="284"/>
      <c r="L25" s="284"/>
      <c r="M25" s="284"/>
      <c r="N25" s="285"/>
      <c r="O25" s="286" t="s">
        <v>153</v>
      </c>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7"/>
      <c r="AS25" s="287"/>
      <c r="AT25" s="287"/>
      <c r="AU25" s="287"/>
      <c r="AV25" s="287"/>
      <c r="AW25" s="287"/>
      <c r="AX25" s="287"/>
      <c r="AY25" s="287"/>
      <c r="AZ25" s="287"/>
      <c r="BA25" s="287"/>
      <c r="BB25" s="287"/>
      <c r="BC25" s="287"/>
      <c r="BD25" s="287"/>
      <c r="BE25" s="287"/>
      <c r="BF25" s="287"/>
      <c r="BG25" s="287"/>
      <c r="BH25" s="287"/>
      <c r="BI25" s="287"/>
      <c r="BJ25" s="287"/>
      <c r="BK25" s="287"/>
      <c r="BL25" s="287"/>
      <c r="BM25" s="287"/>
      <c r="BN25" s="287"/>
      <c r="BO25" s="287"/>
      <c r="BP25" s="287"/>
      <c r="BQ25" s="287"/>
      <c r="BR25" s="287"/>
      <c r="BS25" s="287"/>
      <c r="BT25" s="287"/>
      <c r="BU25" s="287"/>
      <c r="BV25" s="287"/>
      <c r="BW25" s="287"/>
      <c r="BX25" s="287"/>
      <c r="BY25" s="287"/>
      <c r="BZ25" s="287"/>
      <c r="CA25" s="287"/>
      <c r="CB25" s="287"/>
      <c r="CC25" s="287"/>
      <c r="CD25" s="287"/>
      <c r="CE25" s="289" t="s">
        <v>5</v>
      </c>
      <c r="CF25" s="289"/>
      <c r="CG25" s="290"/>
      <c r="CH25" s="288" t="s">
        <v>11</v>
      </c>
      <c r="CI25" s="289"/>
      <c r="CJ25" s="289"/>
      <c r="CK25" s="289"/>
      <c r="CL25" s="289"/>
      <c r="CM25" s="289"/>
      <c r="CN25" s="289"/>
      <c r="CO25" s="289"/>
      <c r="CP25" s="289"/>
      <c r="CQ25" s="289"/>
      <c r="CR25" s="289"/>
      <c r="CS25" s="289"/>
      <c r="CT25" s="289"/>
      <c r="CU25" s="289"/>
      <c r="CV25" s="289"/>
      <c r="CW25" s="289"/>
      <c r="CX25" s="290"/>
      <c r="CY25" s="303" t="s">
        <v>7</v>
      </c>
      <c r="CZ25" s="304"/>
      <c r="DA25" s="304"/>
      <c r="DB25" s="304"/>
      <c r="DC25" s="304"/>
      <c r="DD25" s="304"/>
      <c r="DE25" s="304"/>
      <c r="DF25" s="304"/>
      <c r="DG25" s="274"/>
      <c r="DH25" s="274"/>
      <c r="DI25" s="274"/>
      <c r="DJ25" s="274"/>
      <c r="DK25" s="274"/>
      <c r="DL25" s="274"/>
      <c r="DM25" s="274"/>
      <c r="DN25" s="274"/>
      <c r="DO25" s="274"/>
      <c r="DP25" s="275"/>
    </row>
    <row r="26" spans="1:177" s="32" customFormat="1" ht="35.1" customHeight="1" x14ac:dyDescent="0.4">
      <c r="A26" s="31"/>
      <c r="B26" s="280" t="s">
        <v>180</v>
      </c>
      <c r="C26" s="281"/>
      <c r="D26" s="282"/>
      <c r="E26" s="283" t="s">
        <v>13</v>
      </c>
      <c r="F26" s="284"/>
      <c r="G26" s="284"/>
      <c r="H26" s="284"/>
      <c r="I26" s="284"/>
      <c r="J26" s="284"/>
      <c r="K26" s="284"/>
      <c r="L26" s="284"/>
      <c r="M26" s="284"/>
      <c r="N26" s="285"/>
      <c r="O26" s="286" t="s">
        <v>137</v>
      </c>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87"/>
      <c r="BL26" s="287"/>
      <c r="BM26" s="287"/>
      <c r="BN26" s="287"/>
      <c r="BO26" s="287"/>
      <c r="BP26" s="287"/>
      <c r="BQ26" s="287"/>
      <c r="BR26" s="287"/>
      <c r="BS26" s="287"/>
      <c r="BT26" s="287"/>
      <c r="BU26" s="287"/>
      <c r="BV26" s="287"/>
      <c r="BW26" s="287"/>
      <c r="BX26" s="287"/>
      <c r="BY26" s="287"/>
      <c r="BZ26" s="287"/>
      <c r="CA26" s="287"/>
      <c r="CB26" s="287"/>
      <c r="CC26" s="287"/>
      <c r="CD26" s="287"/>
      <c r="CE26" s="289" t="s">
        <v>5</v>
      </c>
      <c r="CF26" s="289"/>
      <c r="CG26" s="290"/>
      <c r="CH26" s="288" t="s">
        <v>11</v>
      </c>
      <c r="CI26" s="289"/>
      <c r="CJ26" s="289"/>
      <c r="CK26" s="289"/>
      <c r="CL26" s="289"/>
      <c r="CM26" s="289"/>
      <c r="CN26" s="289"/>
      <c r="CO26" s="289"/>
      <c r="CP26" s="289"/>
      <c r="CQ26" s="289"/>
      <c r="CR26" s="289"/>
      <c r="CS26" s="289"/>
      <c r="CT26" s="289"/>
      <c r="CU26" s="289"/>
      <c r="CV26" s="289"/>
      <c r="CW26" s="289"/>
      <c r="CX26" s="290"/>
      <c r="CY26" s="303" t="s">
        <v>7</v>
      </c>
      <c r="CZ26" s="304"/>
      <c r="DA26" s="304"/>
      <c r="DB26" s="304"/>
      <c r="DC26" s="304"/>
      <c r="DD26" s="304"/>
      <c r="DE26" s="304"/>
      <c r="DF26" s="304"/>
      <c r="DG26" s="274"/>
      <c r="DH26" s="274"/>
      <c r="DI26" s="274"/>
      <c r="DJ26" s="274"/>
      <c r="DK26" s="274"/>
      <c r="DL26" s="274"/>
      <c r="DM26" s="274"/>
      <c r="DN26" s="274"/>
      <c r="DO26" s="274"/>
      <c r="DP26" s="275"/>
    </row>
    <row r="27" spans="1:177" s="37" customFormat="1" ht="30" customHeight="1" x14ac:dyDescent="0.4">
      <c r="A27" s="33"/>
      <c r="B27" s="34" t="s">
        <v>143</v>
      </c>
      <c r="C27" s="33"/>
      <c r="D27" s="33"/>
      <c r="E27" s="35"/>
      <c r="F27" s="35"/>
      <c r="G27" s="36"/>
      <c r="H27" s="36"/>
      <c r="I27" s="36"/>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row>
    <row r="28" spans="1:177" s="32" customFormat="1" ht="35.1" customHeight="1" x14ac:dyDescent="0.4">
      <c r="A28" s="31"/>
      <c r="B28" s="280" t="s">
        <v>161</v>
      </c>
      <c r="C28" s="281"/>
      <c r="D28" s="282"/>
      <c r="E28" s="283" t="s">
        <v>139</v>
      </c>
      <c r="F28" s="284"/>
      <c r="G28" s="284"/>
      <c r="H28" s="284"/>
      <c r="I28" s="284"/>
      <c r="J28" s="284"/>
      <c r="K28" s="284"/>
      <c r="L28" s="284"/>
      <c r="M28" s="284"/>
      <c r="N28" s="285"/>
      <c r="O28" s="286" t="s">
        <v>138</v>
      </c>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7"/>
      <c r="BP28" s="287"/>
      <c r="BQ28" s="287"/>
      <c r="BR28" s="287"/>
      <c r="BS28" s="287"/>
      <c r="BT28" s="287"/>
      <c r="BU28" s="287"/>
      <c r="BV28" s="287"/>
      <c r="BW28" s="287"/>
      <c r="BX28" s="287"/>
      <c r="BY28" s="287"/>
      <c r="BZ28" s="287"/>
      <c r="CA28" s="287"/>
      <c r="CB28" s="287"/>
      <c r="CC28" s="287"/>
      <c r="CD28" s="287"/>
      <c r="CE28" s="289"/>
      <c r="CF28" s="289"/>
      <c r="CG28" s="290"/>
      <c r="CH28" s="288" t="s">
        <v>24</v>
      </c>
      <c r="CI28" s="289"/>
      <c r="CJ28" s="289"/>
      <c r="CK28" s="289"/>
      <c r="CL28" s="289"/>
      <c r="CM28" s="289"/>
      <c r="CN28" s="289"/>
      <c r="CO28" s="289"/>
      <c r="CP28" s="289"/>
      <c r="CQ28" s="289"/>
      <c r="CR28" s="289"/>
      <c r="CS28" s="289"/>
      <c r="CT28" s="289"/>
      <c r="CU28" s="289"/>
      <c r="CV28" s="289"/>
      <c r="CW28" s="289"/>
      <c r="CX28" s="290"/>
      <c r="CY28" s="303" t="s">
        <v>7</v>
      </c>
      <c r="CZ28" s="304"/>
      <c r="DA28" s="304"/>
      <c r="DB28" s="304"/>
      <c r="DC28" s="304"/>
      <c r="DD28" s="304"/>
      <c r="DE28" s="304"/>
      <c r="DF28" s="304"/>
      <c r="DG28" s="274"/>
      <c r="DH28" s="274"/>
      <c r="DI28" s="274"/>
      <c r="DJ28" s="274"/>
      <c r="DK28" s="274"/>
      <c r="DL28" s="274"/>
      <c r="DM28" s="274"/>
      <c r="DN28" s="274"/>
      <c r="DO28" s="274"/>
      <c r="DP28" s="275"/>
    </row>
    <row r="29" spans="1:177" s="32" customFormat="1" ht="35.1" customHeight="1" x14ac:dyDescent="0.4">
      <c r="A29" s="31"/>
      <c r="B29" s="280" t="s">
        <v>173</v>
      </c>
      <c r="C29" s="281"/>
      <c r="D29" s="282"/>
      <c r="E29" s="283" t="s">
        <v>10</v>
      </c>
      <c r="F29" s="284"/>
      <c r="G29" s="284"/>
      <c r="H29" s="284"/>
      <c r="I29" s="284"/>
      <c r="J29" s="284"/>
      <c r="K29" s="284"/>
      <c r="L29" s="284"/>
      <c r="M29" s="284"/>
      <c r="N29" s="285"/>
      <c r="O29" s="286" t="s">
        <v>154</v>
      </c>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7"/>
      <c r="AS29" s="287"/>
      <c r="AT29" s="287"/>
      <c r="AU29" s="287"/>
      <c r="AV29" s="287"/>
      <c r="AW29" s="287"/>
      <c r="AX29" s="287"/>
      <c r="AY29" s="287"/>
      <c r="AZ29" s="287"/>
      <c r="BA29" s="287"/>
      <c r="BB29" s="287"/>
      <c r="BC29" s="287"/>
      <c r="BD29" s="287"/>
      <c r="BE29" s="287"/>
      <c r="BF29" s="287"/>
      <c r="BG29" s="287"/>
      <c r="BH29" s="287"/>
      <c r="BI29" s="287"/>
      <c r="BJ29" s="287"/>
      <c r="BK29" s="287"/>
      <c r="BL29" s="287"/>
      <c r="BM29" s="287"/>
      <c r="BN29" s="287"/>
      <c r="BO29" s="287"/>
      <c r="BP29" s="287"/>
      <c r="BQ29" s="287"/>
      <c r="BR29" s="287"/>
      <c r="BS29" s="287"/>
      <c r="BT29" s="287"/>
      <c r="BU29" s="287"/>
      <c r="BV29" s="287"/>
      <c r="BW29" s="287"/>
      <c r="BX29" s="287"/>
      <c r="BY29" s="287"/>
      <c r="BZ29" s="287"/>
      <c r="CA29" s="287"/>
      <c r="CB29" s="287"/>
      <c r="CC29" s="287"/>
      <c r="CD29" s="287"/>
      <c r="CE29" s="289" t="s">
        <v>3</v>
      </c>
      <c r="CF29" s="289"/>
      <c r="CG29" s="290"/>
      <c r="CH29" s="288" t="s">
        <v>11</v>
      </c>
      <c r="CI29" s="289"/>
      <c r="CJ29" s="289"/>
      <c r="CK29" s="289"/>
      <c r="CL29" s="289"/>
      <c r="CM29" s="289"/>
      <c r="CN29" s="289"/>
      <c r="CO29" s="289"/>
      <c r="CP29" s="289"/>
      <c r="CQ29" s="289"/>
      <c r="CR29" s="289"/>
      <c r="CS29" s="289"/>
      <c r="CT29" s="289"/>
      <c r="CU29" s="289"/>
      <c r="CV29" s="289"/>
      <c r="CW29" s="289"/>
      <c r="CX29" s="290"/>
      <c r="CY29" s="303" t="s">
        <v>7</v>
      </c>
      <c r="CZ29" s="304"/>
      <c r="DA29" s="304"/>
      <c r="DB29" s="304"/>
      <c r="DC29" s="304"/>
      <c r="DD29" s="304"/>
      <c r="DE29" s="304"/>
      <c r="DF29" s="304"/>
      <c r="DG29" s="274"/>
      <c r="DH29" s="274"/>
      <c r="DI29" s="274"/>
      <c r="DJ29" s="274"/>
      <c r="DK29" s="274"/>
      <c r="DL29" s="274"/>
      <c r="DM29" s="274"/>
      <c r="DN29" s="274"/>
      <c r="DO29" s="274"/>
      <c r="DP29" s="275"/>
    </row>
    <row r="30" spans="1:177" s="32" customFormat="1" ht="46.5" customHeight="1" x14ac:dyDescent="0.4">
      <c r="A30" s="31"/>
      <c r="B30" s="280" t="s">
        <v>152</v>
      </c>
      <c r="C30" s="281"/>
      <c r="D30" s="282"/>
      <c r="E30" s="283" t="s">
        <v>10</v>
      </c>
      <c r="F30" s="284"/>
      <c r="G30" s="284"/>
      <c r="H30" s="284"/>
      <c r="I30" s="284"/>
      <c r="J30" s="284"/>
      <c r="K30" s="284"/>
      <c r="L30" s="284"/>
      <c r="M30" s="284"/>
      <c r="N30" s="285"/>
      <c r="O30" s="286" t="s">
        <v>14</v>
      </c>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87"/>
      <c r="AY30" s="287"/>
      <c r="AZ30" s="287"/>
      <c r="BA30" s="287"/>
      <c r="BB30" s="287"/>
      <c r="BC30" s="287"/>
      <c r="BD30" s="287"/>
      <c r="BE30" s="287"/>
      <c r="BF30" s="287"/>
      <c r="BG30" s="287"/>
      <c r="BH30" s="287"/>
      <c r="BI30" s="287"/>
      <c r="BJ30" s="287"/>
      <c r="BK30" s="287"/>
      <c r="BL30" s="287"/>
      <c r="BM30" s="287"/>
      <c r="BN30" s="287"/>
      <c r="BO30" s="287"/>
      <c r="BP30" s="287"/>
      <c r="BQ30" s="287"/>
      <c r="BR30" s="287"/>
      <c r="BS30" s="287"/>
      <c r="BT30" s="287"/>
      <c r="BU30" s="287"/>
      <c r="BV30" s="287"/>
      <c r="BW30" s="287"/>
      <c r="BX30" s="287"/>
      <c r="BY30" s="287"/>
      <c r="BZ30" s="287"/>
      <c r="CA30" s="287"/>
      <c r="CB30" s="287"/>
      <c r="CC30" s="287"/>
      <c r="CD30" s="287"/>
      <c r="CE30" s="289" t="s">
        <v>1</v>
      </c>
      <c r="CF30" s="289"/>
      <c r="CG30" s="290"/>
      <c r="CH30" s="288" t="s">
        <v>11</v>
      </c>
      <c r="CI30" s="289"/>
      <c r="CJ30" s="289"/>
      <c r="CK30" s="289"/>
      <c r="CL30" s="289"/>
      <c r="CM30" s="289"/>
      <c r="CN30" s="289"/>
      <c r="CO30" s="289"/>
      <c r="CP30" s="289"/>
      <c r="CQ30" s="289"/>
      <c r="CR30" s="289"/>
      <c r="CS30" s="289"/>
      <c r="CT30" s="289"/>
      <c r="CU30" s="289"/>
      <c r="CV30" s="289"/>
      <c r="CW30" s="289"/>
      <c r="CX30" s="290"/>
      <c r="CY30" s="303" t="s">
        <v>7</v>
      </c>
      <c r="CZ30" s="304"/>
      <c r="DA30" s="304"/>
      <c r="DB30" s="304"/>
      <c r="DC30" s="304"/>
      <c r="DD30" s="304"/>
      <c r="DE30" s="304"/>
      <c r="DF30" s="304"/>
      <c r="DG30" s="274"/>
      <c r="DH30" s="274"/>
      <c r="DI30" s="274"/>
      <c r="DJ30" s="274"/>
      <c r="DK30" s="274"/>
      <c r="DL30" s="274"/>
      <c r="DM30" s="274"/>
      <c r="DN30" s="274"/>
      <c r="DO30" s="274"/>
      <c r="DP30" s="275"/>
      <c r="EI30" s="279"/>
      <c r="EJ30" s="279"/>
      <c r="EK30" s="279"/>
      <c r="EL30" s="279"/>
      <c r="EM30" s="279"/>
      <c r="EN30" s="279"/>
      <c r="EO30" s="279"/>
      <c r="EP30" s="279"/>
      <c r="EQ30" s="279"/>
      <c r="ER30" s="279"/>
      <c r="ES30" s="279"/>
      <c r="ET30" s="279"/>
      <c r="EU30" s="279"/>
      <c r="EV30" s="279"/>
      <c r="EW30" s="279"/>
      <c r="EX30" s="279"/>
      <c r="EY30" s="279"/>
      <c r="EZ30" s="279"/>
      <c r="FA30" s="279"/>
      <c r="FB30" s="279"/>
      <c r="FC30" s="279"/>
      <c r="FD30" s="279"/>
      <c r="FE30" s="279"/>
      <c r="FF30" s="279"/>
      <c r="FG30" s="279"/>
      <c r="FH30" s="279"/>
      <c r="FI30" s="279"/>
      <c r="FJ30" s="279"/>
      <c r="FK30" s="279"/>
      <c r="FL30" s="279"/>
      <c r="FM30" s="279"/>
      <c r="FN30" s="279"/>
      <c r="FO30" s="279"/>
      <c r="FP30" s="279"/>
      <c r="FQ30" s="279"/>
      <c r="FR30" s="279"/>
      <c r="FS30" s="279"/>
      <c r="FT30" s="279"/>
      <c r="FU30" s="279"/>
    </row>
    <row r="31" spans="1:177" s="32" customFormat="1" ht="35.1" customHeight="1" x14ac:dyDescent="0.4">
      <c r="A31" s="31"/>
      <c r="B31" s="280" t="s">
        <v>174</v>
      </c>
      <c r="C31" s="281"/>
      <c r="D31" s="282"/>
      <c r="E31" s="283" t="s">
        <v>10</v>
      </c>
      <c r="F31" s="284"/>
      <c r="G31" s="284"/>
      <c r="H31" s="284"/>
      <c r="I31" s="284"/>
      <c r="J31" s="284"/>
      <c r="K31" s="284"/>
      <c r="L31" s="284"/>
      <c r="M31" s="284"/>
      <c r="N31" s="285"/>
      <c r="O31" s="286" t="s">
        <v>150</v>
      </c>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S31" s="287"/>
      <c r="BT31" s="287"/>
      <c r="BU31" s="287"/>
      <c r="BV31" s="287"/>
      <c r="BW31" s="287"/>
      <c r="BX31" s="287"/>
      <c r="BY31" s="287"/>
      <c r="BZ31" s="287"/>
      <c r="CA31" s="287"/>
      <c r="CB31" s="287"/>
      <c r="CC31" s="287"/>
      <c r="CD31" s="287"/>
      <c r="CE31" s="40" t="s">
        <v>4</v>
      </c>
      <c r="CF31" s="40"/>
      <c r="CG31" s="41"/>
      <c r="CH31" s="288" t="s">
        <v>11</v>
      </c>
      <c r="CI31" s="289"/>
      <c r="CJ31" s="289"/>
      <c r="CK31" s="289"/>
      <c r="CL31" s="289"/>
      <c r="CM31" s="289"/>
      <c r="CN31" s="289"/>
      <c r="CO31" s="289"/>
      <c r="CP31" s="289"/>
      <c r="CQ31" s="289"/>
      <c r="CR31" s="289"/>
      <c r="CS31" s="289"/>
      <c r="CT31" s="289"/>
      <c r="CU31" s="289"/>
      <c r="CV31" s="289"/>
      <c r="CW31" s="289"/>
      <c r="CX31" s="290"/>
      <c r="CY31" s="303" t="s">
        <v>7</v>
      </c>
      <c r="CZ31" s="304"/>
      <c r="DA31" s="304"/>
      <c r="DB31" s="304"/>
      <c r="DC31" s="304"/>
      <c r="DD31" s="304"/>
      <c r="DE31" s="304"/>
      <c r="DF31" s="304"/>
      <c r="DG31" s="274"/>
      <c r="DH31" s="274"/>
      <c r="DI31" s="274"/>
      <c r="DJ31" s="274"/>
      <c r="DK31" s="274"/>
      <c r="DL31" s="274"/>
      <c r="DM31" s="274"/>
      <c r="DN31" s="274"/>
      <c r="DO31" s="274"/>
      <c r="DP31" s="275"/>
    </row>
    <row r="32" spans="1:177" s="37" customFormat="1" ht="30" customHeight="1" x14ac:dyDescent="0.4">
      <c r="A32" s="33"/>
      <c r="B32" s="34" t="s">
        <v>144</v>
      </c>
      <c r="C32" s="33"/>
      <c r="D32" s="33"/>
      <c r="E32" s="35"/>
      <c r="F32" s="35"/>
      <c r="G32" s="36"/>
      <c r="H32" s="36"/>
      <c r="I32" s="36"/>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row>
    <row r="33" spans="1:214" s="32" customFormat="1" ht="35.1" customHeight="1" x14ac:dyDescent="0.4">
      <c r="A33" s="31"/>
      <c r="B33" s="280" t="s">
        <v>162</v>
      </c>
      <c r="C33" s="281"/>
      <c r="D33" s="282"/>
      <c r="E33" s="283" t="s">
        <v>139</v>
      </c>
      <c r="F33" s="284"/>
      <c r="G33" s="284"/>
      <c r="H33" s="284"/>
      <c r="I33" s="284"/>
      <c r="J33" s="284"/>
      <c r="K33" s="284"/>
      <c r="L33" s="284"/>
      <c r="M33" s="284"/>
      <c r="N33" s="285"/>
      <c r="O33" s="286" t="s">
        <v>140</v>
      </c>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S33" s="287"/>
      <c r="BT33" s="287"/>
      <c r="BU33" s="287"/>
      <c r="BV33" s="287"/>
      <c r="BW33" s="287"/>
      <c r="BX33" s="287"/>
      <c r="BY33" s="287"/>
      <c r="BZ33" s="287"/>
      <c r="CA33" s="287"/>
      <c r="CB33" s="287"/>
      <c r="CC33" s="287"/>
      <c r="CD33" s="287"/>
      <c r="CE33" s="289"/>
      <c r="CF33" s="289"/>
      <c r="CG33" s="290"/>
      <c r="CH33" s="288" t="s">
        <v>24</v>
      </c>
      <c r="CI33" s="289"/>
      <c r="CJ33" s="289"/>
      <c r="CK33" s="289"/>
      <c r="CL33" s="289"/>
      <c r="CM33" s="289"/>
      <c r="CN33" s="289"/>
      <c r="CO33" s="289"/>
      <c r="CP33" s="289"/>
      <c r="CQ33" s="289"/>
      <c r="CR33" s="289"/>
      <c r="CS33" s="289"/>
      <c r="CT33" s="289"/>
      <c r="CU33" s="289"/>
      <c r="CV33" s="289"/>
      <c r="CW33" s="289"/>
      <c r="CX33" s="290"/>
      <c r="CY33" s="303" t="s">
        <v>7</v>
      </c>
      <c r="CZ33" s="304"/>
      <c r="DA33" s="304"/>
      <c r="DB33" s="304"/>
      <c r="DC33" s="304"/>
      <c r="DD33" s="304"/>
      <c r="DE33" s="304"/>
      <c r="DF33" s="304"/>
      <c r="DG33" s="274"/>
      <c r="DH33" s="274"/>
      <c r="DI33" s="274"/>
      <c r="DJ33" s="274"/>
      <c r="DK33" s="274"/>
      <c r="DL33" s="274"/>
      <c r="DM33" s="274"/>
      <c r="DN33" s="274"/>
      <c r="DO33" s="274"/>
      <c r="DP33" s="275"/>
    </row>
    <row r="34" spans="1:214" s="32" customFormat="1" ht="35.1" customHeight="1" x14ac:dyDescent="0.4">
      <c r="A34" s="31"/>
      <c r="B34" s="280" t="s">
        <v>175</v>
      </c>
      <c r="C34" s="281"/>
      <c r="D34" s="282"/>
      <c r="E34" s="283" t="s">
        <v>10</v>
      </c>
      <c r="F34" s="284"/>
      <c r="G34" s="284"/>
      <c r="H34" s="284"/>
      <c r="I34" s="284"/>
      <c r="J34" s="284"/>
      <c r="K34" s="284"/>
      <c r="L34" s="284"/>
      <c r="M34" s="284"/>
      <c r="N34" s="285"/>
      <c r="O34" s="309" t="s">
        <v>155</v>
      </c>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0"/>
      <c r="BE34" s="310"/>
      <c r="BF34" s="310"/>
      <c r="BG34" s="310"/>
      <c r="BH34" s="310"/>
      <c r="BI34" s="310"/>
      <c r="BJ34" s="310"/>
      <c r="BK34" s="310"/>
      <c r="BL34" s="310"/>
      <c r="BM34" s="310"/>
      <c r="BN34" s="310"/>
      <c r="BO34" s="310"/>
      <c r="BP34" s="310"/>
      <c r="BQ34" s="310"/>
      <c r="BR34" s="310"/>
      <c r="BS34" s="310"/>
      <c r="BT34" s="310"/>
      <c r="BU34" s="310"/>
      <c r="BV34" s="310"/>
      <c r="BW34" s="310"/>
      <c r="BX34" s="310"/>
      <c r="BY34" s="310"/>
      <c r="BZ34" s="310"/>
      <c r="CA34" s="310"/>
      <c r="CB34" s="310"/>
      <c r="CC34" s="310"/>
      <c r="CD34" s="310"/>
      <c r="CE34" s="284" t="s">
        <v>141</v>
      </c>
      <c r="CF34" s="284"/>
      <c r="CG34" s="285"/>
      <c r="CH34" s="283" t="s">
        <v>11</v>
      </c>
      <c r="CI34" s="284"/>
      <c r="CJ34" s="284"/>
      <c r="CK34" s="284"/>
      <c r="CL34" s="284"/>
      <c r="CM34" s="284"/>
      <c r="CN34" s="284"/>
      <c r="CO34" s="284"/>
      <c r="CP34" s="284"/>
      <c r="CQ34" s="284"/>
      <c r="CR34" s="284"/>
      <c r="CS34" s="284"/>
      <c r="CT34" s="284"/>
      <c r="CU34" s="284"/>
      <c r="CV34" s="284"/>
      <c r="CW34" s="284"/>
      <c r="CX34" s="285"/>
      <c r="CY34" s="305" t="s">
        <v>7</v>
      </c>
      <c r="CZ34" s="306"/>
      <c r="DA34" s="306"/>
      <c r="DB34" s="306"/>
      <c r="DC34" s="306"/>
      <c r="DD34" s="306"/>
      <c r="DE34" s="306"/>
      <c r="DF34" s="306"/>
      <c r="DG34" s="307"/>
      <c r="DH34" s="307"/>
      <c r="DI34" s="307"/>
      <c r="DJ34" s="307"/>
      <c r="DK34" s="307"/>
      <c r="DL34" s="307"/>
      <c r="DM34" s="307"/>
      <c r="DN34" s="307"/>
      <c r="DO34" s="307"/>
      <c r="DP34" s="308"/>
    </row>
    <row r="35" spans="1:214" s="32" customFormat="1" ht="35.1" customHeight="1" x14ac:dyDescent="0.4">
      <c r="A35" s="31"/>
      <c r="B35" s="280" t="s">
        <v>163</v>
      </c>
      <c r="C35" s="281"/>
      <c r="D35" s="282"/>
      <c r="E35" s="283" t="s">
        <v>10</v>
      </c>
      <c r="F35" s="284"/>
      <c r="G35" s="284"/>
      <c r="H35" s="284"/>
      <c r="I35" s="284"/>
      <c r="J35" s="284"/>
      <c r="K35" s="284"/>
      <c r="L35" s="284"/>
      <c r="M35" s="284"/>
      <c r="N35" s="285"/>
      <c r="O35" s="309" t="s">
        <v>156</v>
      </c>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0"/>
      <c r="AX35" s="310"/>
      <c r="AY35" s="310"/>
      <c r="AZ35" s="310"/>
      <c r="BA35" s="310"/>
      <c r="BB35" s="310"/>
      <c r="BC35" s="310"/>
      <c r="BD35" s="310"/>
      <c r="BE35" s="310"/>
      <c r="BF35" s="310"/>
      <c r="BG35" s="310"/>
      <c r="BH35" s="310"/>
      <c r="BI35" s="310"/>
      <c r="BJ35" s="310"/>
      <c r="BK35" s="310"/>
      <c r="BL35" s="310"/>
      <c r="BM35" s="310"/>
      <c r="BN35" s="310"/>
      <c r="BO35" s="310"/>
      <c r="BP35" s="310"/>
      <c r="BQ35" s="310"/>
      <c r="BR35" s="310"/>
      <c r="BS35" s="310"/>
      <c r="BT35" s="310"/>
      <c r="BU35" s="310"/>
      <c r="BV35" s="310"/>
      <c r="BW35" s="310"/>
      <c r="BX35" s="310"/>
      <c r="BY35" s="310"/>
      <c r="BZ35" s="310"/>
      <c r="CA35" s="310"/>
      <c r="CB35" s="310"/>
      <c r="CC35" s="310"/>
      <c r="CD35" s="310"/>
      <c r="CE35" s="284" t="s">
        <v>1</v>
      </c>
      <c r="CF35" s="284"/>
      <c r="CG35" s="285"/>
      <c r="CH35" s="283" t="s">
        <v>11</v>
      </c>
      <c r="CI35" s="284"/>
      <c r="CJ35" s="284"/>
      <c r="CK35" s="284"/>
      <c r="CL35" s="284"/>
      <c r="CM35" s="284"/>
      <c r="CN35" s="284"/>
      <c r="CO35" s="284"/>
      <c r="CP35" s="284"/>
      <c r="CQ35" s="284"/>
      <c r="CR35" s="284"/>
      <c r="CS35" s="284"/>
      <c r="CT35" s="284"/>
      <c r="CU35" s="284"/>
      <c r="CV35" s="284"/>
      <c r="CW35" s="284"/>
      <c r="CX35" s="285"/>
      <c r="CY35" s="305" t="s">
        <v>7</v>
      </c>
      <c r="CZ35" s="306"/>
      <c r="DA35" s="306"/>
      <c r="DB35" s="306"/>
      <c r="DC35" s="306"/>
      <c r="DD35" s="306"/>
      <c r="DE35" s="306"/>
      <c r="DF35" s="306"/>
      <c r="DG35" s="307"/>
      <c r="DH35" s="307"/>
      <c r="DI35" s="307"/>
      <c r="DJ35" s="307"/>
      <c r="DK35" s="307"/>
      <c r="DL35" s="307"/>
      <c r="DM35" s="307"/>
      <c r="DN35" s="307"/>
      <c r="DO35" s="307"/>
      <c r="DP35" s="308"/>
      <c r="EI35" s="279"/>
      <c r="EJ35" s="279"/>
      <c r="EK35" s="279"/>
      <c r="EL35" s="279"/>
      <c r="EM35" s="279"/>
      <c r="EN35" s="279"/>
      <c r="EO35" s="279"/>
      <c r="EP35" s="279"/>
      <c r="EQ35" s="279"/>
      <c r="ER35" s="279"/>
      <c r="ES35" s="279"/>
      <c r="ET35" s="279"/>
      <c r="EU35" s="279"/>
      <c r="EV35" s="279"/>
      <c r="EW35" s="279"/>
      <c r="EX35" s="279"/>
      <c r="EY35" s="279"/>
      <c r="EZ35" s="279"/>
      <c r="FA35" s="279"/>
      <c r="FB35" s="279"/>
      <c r="FC35" s="279"/>
      <c r="FD35" s="279"/>
      <c r="FE35" s="279"/>
      <c r="FF35" s="279"/>
      <c r="FG35" s="279"/>
      <c r="FH35" s="279"/>
      <c r="FI35" s="279"/>
      <c r="FJ35" s="279"/>
      <c r="FK35" s="279"/>
      <c r="FL35" s="279"/>
      <c r="FM35" s="279"/>
      <c r="FN35" s="279"/>
      <c r="FO35" s="279"/>
      <c r="FP35" s="279"/>
      <c r="FQ35" s="279"/>
      <c r="FR35" s="279"/>
      <c r="FS35" s="279"/>
      <c r="FT35" s="279"/>
      <c r="FU35" s="279"/>
    </row>
    <row r="36" spans="1:214" s="32" customFormat="1" ht="35.1" customHeight="1" x14ac:dyDescent="0.4">
      <c r="A36" s="31"/>
      <c r="B36" s="280" t="s">
        <v>157</v>
      </c>
      <c r="C36" s="281"/>
      <c r="D36" s="282"/>
      <c r="E36" s="283" t="s">
        <v>10</v>
      </c>
      <c r="F36" s="284"/>
      <c r="G36" s="284"/>
      <c r="H36" s="284"/>
      <c r="I36" s="284"/>
      <c r="J36" s="284"/>
      <c r="K36" s="284"/>
      <c r="L36" s="284"/>
      <c r="M36" s="284"/>
      <c r="N36" s="285"/>
      <c r="O36" s="286" t="s">
        <v>151</v>
      </c>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7"/>
      <c r="BR36" s="287"/>
      <c r="BS36" s="287"/>
      <c r="BT36" s="287"/>
      <c r="BU36" s="287"/>
      <c r="BV36" s="287"/>
      <c r="BW36" s="287"/>
      <c r="BX36" s="287"/>
      <c r="BY36" s="287"/>
      <c r="BZ36" s="287"/>
      <c r="CA36" s="287"/>
      <c r="CB36" s="287"/>
      <c r="CC36" s="287"/>
      <c r="CD36" s="287"/>
      <c r="CE36" s="40" t="s">
        <v>4</v>
      </c>
      <c r="CF36" s="40"/>
      <c r="CG36" s="41"/>
      <c r="CH36" s="288" t="s">
        <v>11</v>
      </c>
      <c r="CI36" s="289"/>
      <c r="CJ36" s="289"/>
      <c r="CK36" s="289"/>
      <c r="CL36" s="289"/>
      <c r="CM36" s="289"/>
      <c r="CN36" s="289"/>
      <c r="CO36" s="289"/>
      <c r="CP36" s="289"/>
      <c r="CQ36" s="289"/>
      <c r="CR36" s="289"/>
      <c r="CS36" s="289"/>
      <c r="CT36" s="289"/>
      <c r="CU36" s="289"/>
      <c r="CV36" s="289"/>
      <c r="CW36" s="289"/>
      <c r="CX36" s="290"/>
      <c r="CY36" s="303" t="s">
        <v>7</v>
      </c>
      <c r="CZ36" s="304"/>
      <c r="DA36" s="304"/>
      <c r="DB36" s="304"/>
      <c r="DC36" s="304"/>
      <c r="DD36" s="304"/>
      <c r="DE36" s="304"/>
      <c r="DF36" s="304"/>
      <c r="DG36" s="274"/>
      <c r="DH36" s="274"/>
      <c r="DI36" s="274"/>
      <c r="DJ36" s="274"/>
      <c r="DK36" s="274"/>
      <c r="DL36" s="274"/>
      <c r="DM36" s="274"/>
      <c r="DN36" s="274"/>
      <c r="DO36" s="274"/>
      <c r="DP36" s="275"/>
    </row>
    <row r="37" spans="1:214" s="32" customFormat="1" ht="35.1" customHeight="1" x14ac:dyDescent="0.4">
      <c r="A37" s="31"/>
      <c r="B37" s="280" t="s">
        <v>176</v>
      </c>
      <c r="C37" s="281"/>
      <c r="D37" s="282"/>
      <c r="E37" s="283" t="s">
        <v>10</v>
      </c>
      <c r="F37" s="284"/>
      <c r="G37" s="284"/>
      <c r="H37" s="284"/>
      <c r="I37" s="284"/>
      <c r="J37" s="284"/>
      <c r="K37" s="284"/>
      <c r="L37" s="284"/>
      <c r="M37" s="284"/>
      <c r="N37" s="285"/>
      <c r="O37" s="286" t="s">
        <v>254</v>
      </c>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7"/>
      <c r="BR37" s="287"/>
      <c r="BS37" s="287"/>
      <c r="BT37" s="287"/>
      <c r="BU37" s="287"/>
      <c r="BV37" s="287"/>
      <c r="BW37" s="287"/>
      <c r="BX37" s="287"/>
      <c r="BY37" s="287"/>
      <c r="BZ37" s="287"/>
      <c r="CA37" s="287"/>
      <c r="CB37" s="287"/>
      <c r="CC37" s="287"/>
      <c r="CD37" s="287"/>
      <c r="CE37" s="289" t="s">
        <v>158</v>
      </c>
      <c r="CF37" s="289"/>
      <c r="CG37" s="290"/>
      <c r="CH37" s="288" t="s">
        <v>11</v>
      </c>
      <c r="CI37" s="289"/>
      <c r="CJ37" s="289"/>
      <c r="CK37" s="289"/>
      <c r="CL37" s="289"/>
      <c r="CM37" s="289"/>
      <c r="CN37" s="289"/>
      <c r="CO37" s="289"/>
      <c r="CP37" s="289"/>
      <c r="CQ37" s="289"/>
      <c r="CR37" s="289"/>
      <c r="CS37" s="289"/>
      <c r="CT37" s="289"/>
      <c r="CU37" s="289"/>
      <c r="CV37" s="289"/>
      <c r="CW37" s="289"/>
      <c r="CX37" s="290"/>
      <c r="CY37" s="303" t="s">
        <v>7</v>
      </c>
      <c r="CZ37" s="304"/>
      <c r="DA37" s="304"/>
      <c r="DB37" s="304"/>
      <c r="DC37" s="304"/>
      <c r="DD37" s="304"/>
      <c r="DE37" s="304"/>
      <c r="DF37" s="304"/>
      <c r="DG37" s="274"/>
      <c r="DH37" s="274"/>
      <c r="DI37" s="274"/>
      <c r="DJ37" s="274"/>
      <c r="DK37" s="274"/>
      <c r="DL37" s="274"/>
      <c r="DM37" s="274"/>
      <c r="DN37" s="274"/>
      <c r="DO37" s="274"/>
      <c r="DP37" s="275"/>
    </row>
    <row r="38" spans="1:214" s="37" customFormat="1" ht="30" customHeight="1" x14ac:dyDescent="0.4">
      <c r="A38" s="33"/>
      <c r="B38" s="34" t="s">
        <v>145</v>
      </c>
      <c r="C38" s="33"/>
      <c r="D38" s="33"/>
      <c r="E38" s="35"/>
      <c r="F38" s="35"/>
      <c r="G38" s="36"/>
      <c r="H38" s="36"/>
      <c r="I38" s="36"/>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row>
    <row r="39" spans="1:214" s="32" customFormat="1" ht="35.1" customHeight="1" thickBot="1" x14ac:dyDescent="0.45">
      <c r="A39" s="31"/>
      <c r="B39" s="291" t="s">
        <v>177</v>
      </c>
      <c r="C39" s="292"/>
      <c r="D39" s="293"/>
      <c r="E39" s="294" t="s">
        <v>10</v>
      </c>
      <c r="F39" s="295"/>
      <c r="G39" s="295"/>
      <c r="H39" s="295"/>
      <c r="I39" s="295"/>
      <c r="J39" s="295"/>
      <c r="K39" s="295"/>
      <c r="L39" s="295"/>
      <c r="M39" s="295"/>
      <c r="N39" s="296"/>
      <c r="O39" s="297" t="s">
        <v>9</v>
      </c>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c r="CB39" s="298"/>
      <c r="CC39" s="298"/>
      <c r="CD39" s="298"/>
      <c r="CE39" s="295"/>
      <c r="CF39" s="295"/>
      <c r="CG39" s="296"/>
      <c r="CH39" s="294" t="s">
        <v>8</v>
      </c>
      <c r="CI39" s="295"/>
      <c r="CJ39" s="295"/>
      <c r="CK39" s="295"/>
      <c r="CL39" s="295"/>
      <c r="CM39" s="295"/>
      <c r="CN39" s="295"/>
      <c r="CO39" s="295"/>
      <c r="CP39" s="295"/>
      <c r="CQ39" s="295"/>
      <c r="CR39" s="295"/>
      <c r="CS39" s="295"/>
      <c r="CT39" s="295"/>
      <c r="CU39" s="295"/>
      <c r="CV39" s="295"/>
      <c r="CW39" s="295"/>
      <c r="CX39" s="296"/>
      <c r="CY39" s="299" t="s">
        <v>7</v>
      </c>
      <c r="CZ39" s="300"/>
      <c r="DA39" s="300"/>
      <c r="DB39" s="300"/>
      <c r="DC39" s="300"/>
      <c r="DD39" s="300"/>
      <c r="DE39" s="300"/>
      <c r="DF39" s="300"/>
      <c r="DG39" s="301"/>
      <c r="DH39" s="301"/>
      <c r="DI39" s="301"/>
      <c r="DJ39" s="301"/>
      <c r="DK39" s="301"/>
      <c r="DL39" s="301"/>
      <c r="DM39" s="301"/>
      <c r="DN39" s="301"/>
      <c r="DO39" s="301"/>
      <c r="DP39" s="302"/>
    </row>
    <row r="40" spans="1:214" s="32" customFormat="1" ht="9.6" customHeight="1" x14ac:dyDescent="0.4">
      <c r="A40" s="31"/>
      <c r="B40" s="31"/>
      <c r="C40" s="31"/>
      <c r="D40" s="31"/>
      <c r="E40" s="42"/>
      <c r="F40" s="42"/>
      <c r="G40" s="43"/>
      <c r="H40" s="43"/>
      <c r="I40" s="43"/>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row>
    <row r="41" spans="1:214" s="32" customFormat="1" ht="18" customHeight="1" x14ac:dyDescent="0.4">
      <c r="A41" s="31"/>
      <c r="B41" s="276" t="s">
        <v>6</v>
      </c>
      <c r="C41" s="276"/>
      <c r="D41" s="276"/>
      <c r="E41" s="276"/>
      <c r="F41" s="277" t="s">
        <v>0</v>
      </c>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6"/>
      <c r="BR41" s="276"/>
      <c r="BS41" s="276"/>
      <c r="BT41" s="276"/>
      <c r="BU41" s="276"/>
      <c r="BV41" s="276"/>
      <c r="BW41" s="276"/>
      <c r="BX41" s="276"/>
      <c r="BY41" s="276"/>
      <c r="BZ41" s="276"/>
      <c r="CA41" s="276"/>
      <c r="CB41" s="276"/>
      <c r="CC41" s="276"/>
      <c r="CD41" s="276"/>
      <c r="CE41" s="276"/>
      <c r="CF41" s="276"/>
      <c r="CG41" s="276"/>
      <c r="CH41" s="276"/>
      <c r="CI41" s="276"/>
      <c r="CJ41" s="276"/>
      <c r="CK41" s="276"/>
      <c r="CL41" s="276"/>
      <c r="CM41" s="276"/>
      <c r="CN41" s="276"/>
      <c r="CO41" s="276"/>
      <c r="CP41" s="276"/>
      <c r="CQ41" s="276"/>
      <c r="CR41" s="276"/>
      <c r="CS41" s="276"/>
      <c r="CT41" s="276"/>
      <c r="CU41" s="276"/>
      <c r="CV41" s="276"/>
      <c r="CW41" s="276"/>
      <c r="CX41" s="276"/>
      <c r="CY41" s="276"/>
      <c r="CZ41" s="276"/>
      <c r="DA41" s="276"/>
      <c r="DB41" s="276"/>
      <c r="DC41" s="276"/>
      <c r="DD41" s="276"/>
      <c r="DE41" s="276"/>
      <c r="DF41" s="276"/>
      <c r="DG41" s="276"/>
      <c r="DH41" s="276"/>
      <c r="DI41" s="276"/>
      <c r="DJ41" s="276"/>
      <c r="DK41" s="276"/>
      <c r="DL41" s="276"/>
      <c r="DM41" s="276"/>
      <c r="DN41" s="276"/>
      <c r="DO41" s="276"/>
      <c r="DP41" s="276"/>
      <c r="DQ41" s="276"/>
      <c r="DX41" s="277"/>
      <c r="DY41" s="276"/>
      <c r="DZ41" s="276"/>
      <c r="EA41" s="276"/>
      <c r="EB41" s="276"/>
      <c r="EC41" s="276"/>
      <c r="ED41" s="276"/>
      <c r="EE41" s="276"/>
      <c r="EF41" s="276"/>
      <c r="EG41" s="276"/>
      <c r="EH41" s="276"/>
      <c r="EI41" s="276"/>
      <c r="EJ41" s="276"/>
      <c r="EK41" s="276"/>
      <c r="EL41" s="276"/>
      <c r="EM41" s="276"/>
      <c r="EN41" s="276"/>
      <c r="EO41" s="276"/>
      <c r="EP41" s="276"/>
      <c r="EQ41" s="276"/>
      <c r="ER41" s="276"/>
      <c r="ES41" s="276"/>
      <c r="ET41" s="276"/>
      <c r="EU41" s="276"/>
      <c r="EV41" s="276"/>
      <c r="EW41" s="276"/>
      <c r="EX41" s="276"/>
      <c r="EY41" s="276"/>
      <c r="EZ41" s="276"/>
      <c r="FA41" s="276"/>
      <c r="FB41" s="276"/>
      <c r="FC41" s="276"/>
      <c r="FD41" s="276"/>
      <c r="FE41" s="276"/>
      <c r="FF41" s="276"/>
      <c r="FG41" s="276"/>
      <c r="FH41" s="276"/>
      <c r="FI41" s="276"/>
      <c r="FJ41" s="276"/>
      <c r="FK41" s="276"/>
      <c r="FL41" s="276"/>
      <c r="FM41" s="276"/>
      <c r="FN41" s="276"/>
      <c r="FO41" s="276"/>
      <c r="FP41" s="276"/>
      <c r="FQ41" s="276"/>
      <c r="FR41" s="276"/>
      <c r="FS41" s="276"/>
      <c r="FT41" s="276"/>
      <c r="FU41" s="276"/>
      <c r="FV41" s="276"/>
      <c r="FW41" s="276"/>
      <c r="FX41" s="276"/>
      <c r="FY41" s="276"/>
      <c r="FZ41" s="276"/>
      <c r="GA41" s="276"/>
      <c r="GB41" s="276"/>
      <c r="GC41" s="276"/>
      <c r="GD41" s="276"/>
      <c r="GE41" s="276"/>
      <c r="GF41" s="276"/>
      <c r="GG41" s="276"/>
      <c r="GH41" s="276"/>
      <c r="GI41" s="276"/>
      <c r="GJ41" s="276"/>
      <c r="GK41" s="276"/>
      <c r="GL41" s="276"/>
      <c r="GM41" s="276"/>
      <c r="GN41" s="276"/>
      <c r="GO41" s="276"/>
      <c r="GP41" s="276"/>
      <c r="GQ41" s="276"/>
      <c r="GR41" s="276"/>
      <c r="GS41" s="276"/>
      <c r="GT41" s="276"/>
      <c r="GU41" s="276"/>
      <c r="GV41" s="276"/>
      <c r="GW41" s="276"/>
      <c r="GX41" s="276"/>
      <c r="GY41" s="276"/>
      <c r="GZ41" s="276"/>
      <c r="HA41" s="276"/>
      <c r="HB41" s="276"/>
      <c r="HC41" s="276"/>
      <c r="HD41" s="276"/>
      <c r="HE41" s="276"/>
      <c r="HF41" s="276"/>
    </row>
    <row r="42" spans="1:214" s="32" customFormat="1" ht="18" customHeight="1" x14ac:dyDescent="0.4">
      <c r="A42" s="31"/>
      <c r="B42" s="276" t="s">
        <v>5</v>
      </c>
      <c r="C42" s="276"/>
      <c r="D42" s="276"/>
      <c r="E42" s="276"/>
      <c r="F42" s="277" t="s">
        <v>2</v>
      </c>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6"/>
      <c r="BR42" s="276"/>
      <c r="BS42" s="276"/>
      <c r="BT42" s="276"/>
      <c r="BU42" s="276"/>
      <c r="BV42" s="276"/>
      <c r="BW42" s="276"/>
      <c r="BX42" s="276"/>
      <c r="BY42" s="276"/>
      <c r="BZ42" s="276"/>
      <c r="CA42" s="276"/>
      <c r="CB42" s="276"/>
      <c r="CC42" s="276"/>
      <c r="CD42" s="276"/>
      <c r="CE42" s="276"/>
      <c r="CF42" s="276"/>
      <c r="CG42" s="276"/>
      <c r="CH42" s="276"/>
      <c r="CI42" s="276"/>
      <c r="CJ42" s="276"/>
      <c r="CK42" s="276"/>
      <c r="CL42" s="276"/>
      <c r="CM42" s="276"/>
      <c r="CN42" s="276"/>
      <c r="CO42" s="276"/>
      <c r="CP42" s="276"/>
      <c r="CQ42" s="276"/>
      <c r="CR42" s="276"/>
      <c r="CS42" s="276"/>
      <c r="CT42" s="276"/>
      <c r="CU42" s="276"/>
      <c r="CV42" s="276"/>
      <c r="CW42" s="276"/>
      <c r="CX42" s="276"/>
      <c r="CY42" s="276"/>
      <c r="CZ42" s="276"/>
      <c r="DA42" s="276"/>
      <c r="DB42" s="276"/>
      <c r="DC42" s="276"/>
      <c r="DD42" s="276"/>
      <c r="DE42" s="276"/>
      <c r="DF42" s="276"/>
      <c r="DG42" s="276"/>
      <c r="DH42" s="276"/>
      <c r="DI42" s="276"/>
      <c r="DJ42" s="276"/>
      <c r="DK42" s="276"/>
      <c r="DL42" s="276"/>
      <c r="DM42" s="276"/>
      <c r="DN42" s="276"/>
      <c r="DO42" s="276"/>
      <c r="DP42" s="276"/>
      <c r="DQ42" s="276"/>
      <c r="DX42" s="277"/>
      <c r="DY42" s="276"/>
      <c r="DZ42" s="276"/>
      <c r="EA42" s="276"/>
      <c r="EB42" s="276"/>
      <c r="EC42" s="276"/>
      <c r="ED42" s="276"/>
      <c r="EE42" s="276"/>
      <c r="EF42" s="276"/>
      <c r="EG42" s="276"/>
      <c r="EH42" s="276"/>
      <c r="EI42" s="276"/>
      <c r="EJ42" s="276"/>
      <c r="EK42" s="276"/>
      <c r="EL42" s="276"/>
      <c r="EM42" s="276"/>
      <c r="EN42" s="276"/>
      <c r="EO42" s="276"/>
      <c r="EP42" s="276"/>
      <c r="EQ42" s="276"/>
      <c r="ER42" s="276"/>
      <c r="ES42" s="276"/>
      <c r="ET42" s="276"/>
      <c r="EU42" s="276"/>
      <c r="EV42" s="276"/>
      <c r="EW42" s="276"/>
      <c r="EX42" s="276"/>
      <c r="EY42" s="276"/>
      <c r="EZ42" s="276"/>
      <c r="FA42" s="276"/>
      <c r="FB42" s="276"/>
      <c r="FC42" s="276"/>
      <c r="FD42" s="276"/>
      <c r="FE42" s="276"/>
      <c r="FF42" s="276"/>
      <c r="FG42" s="276"/>
      <c r="FH42" s="276"/>
      <c r="FI42" s="276"/>
      <c r="FJ42" s="276"/>
      <c r="FK42" s="276"/>
      <c r="FL42" s="276"/>
      <c r="FM42" s="276"/>
      <c r="FN42" s="276"/>
      <c r="FO42" s="276"/>
      <c r="FP42" s="276"/>
      <c r="FQ42" s="276"/>
      <c r="FR42" s="276"/>
      <c r="FS42" s="276"/>
      <c r="FT42" s="276"/>
      <c r="FU42" s="276"/>
      <c r="FV42" s="276"/>
      <c r="FW42" s="276"/>
      <c r="FX42" s="276"/>
      <c r="FY42" s="276"/>
      <c r="FZ42" s="276"/>
      <c r="GA42" s="276"/>
      <c r="GB42" s="276"/>
      <c r="GC42" s="276"/>
      <c r="GD42" s="276"/>
      <c r="GE42" s="276"/>
      <c r="GF42" s="276"/>
      <c r="GG42" s="276"/>
      <c r="GH42" s="276"/>
      <c r="GI42" s="276"/>
      <c r="GJ42" s="276"/>
      <c r="GK42" s="276"/>
      <c r="GL42" s="276"/>
      <c r="GM42" s="276"/>
      <c r="GN42" s="276"/>
      <c r="GO42" s="276"/>
      <c r="GP42" s="276"/>
      <c r="GQ42" s="276"/>
      <c r="GR42" s="276"/>
      <c r="GS42" s="276"/>
      <c r="GT42" s="276"/>
      <c r="GU42" s="276"/>
      <c r="GV42" s="276"/>
      <c r="GW42" s="276"/>
      <c r="GX42" s="276"/>
      <c r="GY42" s="276"/>
      <c r="GZ42" s="276"/>
      <c r="HA42" s="276"/>
      <c r="HB42" s="276"/>
      <c r="HC42" s="276"/>
      <c r="HD42" s="276"/>
      <c r="HE42" s="276"/>
      <c r="HF42" s="276"/>
    </row>
    <row r="43" spans="1:214" s="32" customFormat="1" ht="59.25" customHeight="1" x14ac:dyDescent="0.4">
      <c r="A43" s="31"/>
      <c r="B43" s="276" t="s">
        <v>4</v>
      </c>
      <c r="C43" s="276"/>
      <c r="D43" s="276"/>
      <c r="E43" s="276"/>
      <c r="F43" s="277" t="s">
        <v>255</v>
      </c>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6"/>
      <c r="BR43" s="276"/>
      <c r="BS43" s="276"/>
      <c r="BT43" s="276"/>
      <c r="BU43" s="276"/>
      <c r="BV43" s="276"/>
      <c r="BW43" s="276"/>
      <c r="BX43" s="276"/>
      <c r="BY43" s="276"/>
      <c r="BZ43" s="276"/>
      <c r="CA43" s="276"/>
      <c r="CB43" s="276"/>
      <c r="CC43" s="276"/>
      <c r="CD43" s="276"/>
      <c r="CE43" s="276"/>
      <c r="CF43" s="276"/>
      <c r="CG43" s="276"/>
      <c r="CH43" s="276"/>
      <c r="CI43" s="276"/>
      <c r="CJ43" s="276"/>
      <c r="CK43" s="276"/>
      <c r="CL43" s="276"/>
      <c r="CM43" s="276"/>
      <c r="CN43" s="276"/>
      <c r="CO43" s="276"/>
      <c r="CP43" s="276"/>
      <c r="CQ43" s="276"/>
      <c r="CR43" s="276"/>
      <c r="CS43" s="276"/>
      <c r="CT43" s="276"/>
      <c r="CU43" s="276"/>
      <c r="CV43" s="276"/>
      <c r="CW43" s="276"/>
      <c r="CX43" s="276"/>
      <c r="CY43" s="276"/>
      <c r="CZ43" s="276"/>
      <c r="DA43" s="276"/>
      <c r="DB43" s="276"/>
      <c r="DC43" s="276"/>
      <c r="DD43" s="276"/>
      <c r="DE43" s="276"/>
      <c r="DF43" s="276"/>
      <c r="DG43" s="276"/>
      <c r="DH43" s="276"/>
      <c r="DI43" s="276"/>
      <c r="DJ43" s="276"/>
      <c r="DK43" s="276"/>
      <c r="DL43" s="276"/>
      <c r="DM43" s="276"/>
      <c r="DN43" s="276"/>
      <c r="DO43" s="276"/>
      <c r="DP43" s="276"/>
      <c r="DQ43" s="276"/>
    </row>
    <row r="44" spans="1:214" s="32" customFormat="1" ht="20.25" customHeight="1" x14ac:dyDescent="0.4">
      <c r="A44" s="31"/>
      <c r="B44" s="276" t="s">
        <v>3</v>
      </c>
      <c r="C44" s="276"/>
      <c r="D44" s="276"/>
      <c r="E44" s="276"/>
      <c r="F44" s="277" t="s">
        <v>256</v>
      </c>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7"/>
      <c r="BR44" s="277"/>
      <c r="BS44" s="277"/>
      <c r="BT44" s="277"/>
      <c r="BU44" s="277"/>
      <c r="BV44" s="277"/>
      <c r="BW44" s="277"/>
      <c r="BX44" s="277"/>
      <c r="BY44" s="277"/>
      <c r="BZ44" s="277"/>
      <c r="CA44" s="277"/>
      <c r="CB44" s="277"/>
      <c r="CC44" s="277"/>
      <c r="CD44" s="277"/>
      <c r="CE44" s="277"/>
      <c r="CF44" s="277"/>
      <c r="CG44" s="277"/>
      <c r="CH44" s="277"/>
      <c r="CI44" s="277"/>
      <c r="CJ44" s="277"/>
      <c r="CK44" s="277"/>
      <c r="CL44" s="277"/>
      <c r="CM44" s="277"/>
      <c r="CN44" s="277"/>
      <c r="CO44" s="277"/>
      <c r="CP44" s="277"/>
      <c r="CQ44" s="277"/>
      <c r="CR44" s="277"/>
      <c r="CS44" s="277"/>
      <c r="CT44" s="277"/>
      <c r="CU44" s="277"/>
      <c r="CV44" s="277"/>
      <c r="CW44" s="277"/>
      <c r="CX44" s="277"/>
      <c r="CY44" s="277"/>
      <c r="CZ44" s="277"/>
      <c r="DA44" s="277"/>
      <c r="DB44" s="277"/>
      <c r="DC44" s="277"/>
      <c r="DD44" s="277"/>
      <c r="DE44" s="277"/>
      <c r="DF44" s="277"/>
      <c r="DG44" s="277"/>
      <c r="DH44" s="277"/>
      <c r="DI44" s="277"/>
      <c r="DJ44" s="277"/>
      <c r="DK44" s="277"/>
      <c r="DL44" s="277"/>
      <c r="DM44" s="277"/>
      <c r="DN44" s="277"/>
      <c r="DO44" s="277"/>
      <c r="DP44" s="277"/>
      <c r="DQ44" s="277"/>
      <c r="DX44" s="278"/>
      <c r="DY44" s="278"/>
      <c r="DZ44" s="278"/>
      <c r="EA44" s="278"/>
      <c r="EB44" s="278"/>
      <c r="EC44" s="278"/>
      <c r="ED44" s="278"/>
      <c r="EE44" s="278"/>
      <c r="EF44" s="278"/>
      <c r="EG44" s="278"/>
      <c r="EH44" s="278"/>
      <c r="EI44" s="278"/>
      <c r="EJ44" s="278"/>
      <c r="EK44" s="278"/>
      <c r="EL44" s="278"/>
      <c r="EM44" s="278"/>
      <c r="EN44" s="278"/>
      <c r="EO44" s="278"/>
      <c r="EP44" s="278"/>
      <c r="EQ44" s="278"/>
      <c r="ER44" s="278"/>
      <c r="ES44" s="278"/>
      <c r="ET44" s="278"/>
      <c r="EU44" s="278"/>
      <c r="EV44" s="278"/>
      <c r="EW44" s="278"/>
      <c r="EX44" s="278"/>
      <c r="EY44" s="278"/>
      <c r="EZ44" s="278"/>
      <c r="FA44" s="278"/>
      <c r="FB44" s="278"/>
      <c r="FC44" s="278"/>
      <c r="FD44" s="278"/>
      <c r="FE44" s="278"/>
      <c r="FF44" s="278"/>
      <c r="FG44" s="278"/>
      <c r="FH44" s="278"/>
      <c r="FI44" s="278"/>
      <c r="FJ44" s="278"/>
      <c r="FK44" s="278"/>
      <c r="FL44" s="278"/>
      <c r="FM44" s="278"/>
      <c r="FN44" s="278"/>
      <c r="FO44" s="278"/>
      <c r="FP44" s="278"/>
      <c r="FQ44" s="278"/>
      <c r="FR44" s="278"/>
      <c r="FS44" s="278"/>
      <c r="FT44" s="278"/>
      <c r="FU44" s="278"/>
      <c r="FV44" s="278"/>
      <c r="FW44" s="278"/>
      <c r="FX44" s="278"/>
      <c r="FY44" s="278"/>
      <c r="FZ44" s="278"/>
      <c r="GA44" s="278"/>
      <c r="GB44" s="278"/>
      <c r="GC44" s="278"/>
      <c r="GD44" s="278"/>
      <c r="GE44" s="278"/>
      <c r="GF44" s="278"/>
      <c r="GG44" s="278"/>
      <c r="GH44" s="278"/>
      <c r="GI44" s="278"/>
      <c r="GJ44" s="278"/>
      <c r="GK44" s="278"/>
      <c r="GL44" s="278"/>
      <c r="GM44" s="278"/>
      <c r="GN44" s="278"/>
      <c r="GO44" s="278"/>
      <c r="GP44" s="278"/>
      <c r="GQ44" s="278"/>
      <c r="GR44" s="278"/>
      <c r="GS44" s="278"/>
      <c r="GT44" s="278"/>
      <c r="GU44" s="278"/>
      <c r="GV44" s="278"/>
      <c r="GW44" s="278"/>
      <c r="GX44" s="278"/>
      <c r="GY44" s="278"/>
      <c r="GZ44" s="278"/>
      <c r="HA44" s="278"/>
      <c r="HB44" s="278"/>
      <c r="HC44" s="278"/>
      <c r="HD44" s="278"/>
      <c r="HE44" s="278"/>
      <c r="HF44" s="278"/>
    </row>
    <row r="45" spans="1:214" s="32" customFormat="1" ht="18" customHeight="1" x14ac:dyDescent="0.4">
      <c r="A45" s="31"/>
      <c r="B45" s="276" t="s">
        <v>1</v>
      </c>
      <c r="C45" s="276"/>
      <c r="D45" s="276"/>
      <c r="E45" s="276"/>
      <c r="F45" s="277" t="s">
        <v>257</v>
      </c>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6"/>
      <c r="BR45" s="276"/>
      <c r="BS45" s="276"/>
      <c r="BT45" s="276"/>
      <c r="BU45" s="276"/>
      <c r="BV45" s="276"/>
      <c r="BW45" s="276"/>
      <c r="BX45" s="276"/>
      <c r="BY45" s="276"/>
      <c r="BZ45" s="276"/>
      <c r="CA45" s="276"/>
      <c r="CB45" s="276"/>
      <c r="CC45" s="276"/>
      <c r="CD45" s="276"/>
      <c r="CE45" s="276"/>
      <c r="CF45" s="276"/>
      <c r="CG45" s="276"/>
      <c r="CH45" s="276"/>
      <c r="CI45" s="276"/>
      <c r="CJ45" s="276"/>
      <c r="CK45" s="276"/>
      <c r="CL45" s="276"/>
      <c r="CM45" s="276"/>
      <c r="CN45" s="276"/>
      <c r="CO45" s="276"/>
      <c r="CP45" s="276"/>
      <c r="CQ45" s="276"/>
      <c r="CR45" s="276"/>
      <c r="CS45" s="276"/>
      <c r="CT45" s="276"/>
      <c r="CU45" s="276"/>
      <c r="CV45" s="276"/>
      <c r="CW45" s="276"/>
      <c r="CX45" s="276"/>
      <c r="CY45" s="276"/>
      <c r="CZ45" s="276"/>
      <c r="DA45" s="276"/>
      <c r="DB45" s="276"/>
      <c r="DC45" s="276"/>
      <c r="DD45" s="276"/>
      <c r="DE45" s="276"/>
      <c r="DF45" s="276"/>
      <c r="DG45" s="276"/>
      <c r="DH45" s="276"/>
      <c r="DI45" s="276"/>
      <c r="DJ45" s="276"/>
      <c r="DK45" s="276"/>
      <c r="DL45" s="276"/>
      <c r="DM45" s="276"/>
      <c r="DN45" s="276"/>
      <c r="DO45" s="276"/>
      <c r="DP45" s="276"/>
      <c r="DQ45" s="276"/>
      <c r="DX45" s="277"/>
      <c r="DY45" s="276"/>
      <c r="DZ45" s="276"/>
      <c r="EA45" s="276"/>
      <c r="EB45" s="276"/>
      <c r="EC45" s="276"/>
      <c r="ED45" s="276"/>
      <c r="EE45" s="276"/>
      <c r="EF45" s="276"/>
      <c r="EG45" s="276"/>
      <c r="EH45" s="276"/>
      <c r="EI45" s="276"/>
      <c r="EJ45" s="276"/>
      <c r="EK45" s="276"/>
      <c r="EL45" s="276"/>
      <c r="EM45" s="276"/>
      <c r="EN45" s="276"/>
      <c r="EO45" s="276"/>
      <c r="EP45" s="276"/>
      <c r="EQ45" s="276"/>
      <c r="ER45" s="276"/>
      <c r="ES45" s="276"/>
      <c r="ET45" s="276"/>
      <c r="EU45" s="276"/>
      <c r="EV45" s="276"/>
      <c r="EW45" s="276"/>
      <c r="EX45" s="276"/>
      <c r="EY45" s="276"/>
      <c r="EZ45" s="276"/>
      <c r="FA45" s="276"/>
      <c r="FB45" s="276"/>
      <c r="FC45" s="276"/>
      <c r="FD45" s="276"/>
      <c r="FE45" s="276"/>
      <c r="FF45" s="276"/>
      <c r="FG45" s="276"/>
      <c r="FH45" s="276"/>
      <c r="FI45" s="276"/>
      <c r="FJ45" s="276"/>
      <c r="FK45" s="276"/>
      <c r="FL45" s="276"/>
      <c r="FM45" s="276"/>
      <c r="FN45" s="276"/>
      <c r="FO45" s="276"/>
      <c r="FP45" s="276"/>
      <c r="FQ45" s="276"/>
      <c r="FR45" s="276"/>
      <c r="FS45" s="276"/>
      <c r="FT45" s="276"/>
      <c r="FU45" s="276"/>
      <c r="FV45" s="276"/>
      <c r="FW45" s="276"/>
      <c r="FX45" s="276"/>
      <c r="FY45" s="276"/>
      <c r="FZ45" s="276"/>
      <c r="GA45" s="276"/>
      <c r="GB45" s="276"/>
      <c r="GC45" s="276"/>
      <c r="GD45" s="276"/>
      <c r="GE45" s="276"/>
      <c r="GF45" s="276"/>
      <c r="GG45" s="276"/>
      <c r="GH45" s="276"/>
      <c r="GI45" s="276"/>
      <c r="GJ45" s="276"/>
      <c r="GK45" s="276"/>
      <c r="GL45" s="276"/>
      <c r="GM45" s="276"/>
      <c r="GN45" s="276"/>
      <c r="GO45" s="276"/>
      <c r="GP45" s="276"/>
      <c r="GQ45" s="276"/>
      <c r="GR45" s="276"/>
      <c r="GS45" s="276"/>
      <c r="GT45" s="276"/>
      <c r="GU45" s="276"/>
      <c r="GV45" s="276"/>
      <c r="GW45" s="276"/>
      <c r="GX45" s="276"/>
      <c r="GY45" s="276"/>
      <c r="GZ45" s="276"/>
      <c r="HA45" s="276"/>
      <c r="HB45" s="276"/>
      <c r="HC45" s="276"/>
      <c r="HD45" s="276"/>
      <c r="HE45" s="276"/>
      <c r="HF45" s="276"/>
    </row>
    <row r="46" spans="1:214" s="32" customFormat="1" ht="20.25" customHeight="1" x14ac:dyDescent="0.4">
      <c r="A46" s="31"/>
      <c r="B46" s="276" t="s">
        <v>141</v>
      </c>
      <c r="C46" s="276"/>
      <c r="D46" s="276"/>
      <c r="E46" s="276"/>
      <c r="F46" s="277" t="s">
        <v>159</v>
      </c>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7"/>
      <c r="BR46" s="277"/>
      <c r="BS46" s="277"/>
      <c r="BT46" s="277"/>
      <c r="BU46" s="277"/>
      <c r="BV46" s="277"/>
      <c r="BW46" s="277"/>
      <c r="BX46" s="277"/>
      <c r="BY46" s="277"/>
      <c r="BZ46" s="277"/>
      <c r="CA46" s="277"/>
      <c r="CB46" s="277"/>
      <c r="CC46" s="277"/>
      <c r="CD46" s="277"/>
      <c r="CE46" s="277"/>
      <c r="CF46" s="277"/>
      <c r="CG46" s="277"/>
      <c r="CH46" s="277"/>
      <c r="CI46" s="277"/>
      <c r="CJ46" s="277"/>
      <c r="CK46" s="277"/>
      <c r="CL46" s="277"/>
      <c r="CM46" s="277"/>
      <c r="CN46" s="277"/>
      <c r="CO46" s="277"/>
      <c r="CP46" s="277"/>
      <c r="CQ46" s="277"/>
      <c r="CR46" s="277"/>
      <c r="CS46" s="277"/>
      <c r="CT46" s="277"/>
      <c r="CU46" s="277"/>
      <c r="CV46" s="277"/>
      <c r="CW46" s="277"/>
      <c r="CX46" s="277"/>
      <c r="CY46" s="277"/>
      <c r="CZ46" s="277"/>
      <c r="DA46" s="277"/>
      <c r="DB46" s="277"/>
      <c r="DC46" s="277"/>
      <c r="DD46" s="277"/>
      <c r="DE46" s="277"/>
      <c r="DF46" s="277"/>
      <c r="DG46" s="277"/>
      <c r="DH46" s="277"/>
      <c r="DI46" s="277"/>
      <c r="DJ46" s="277"/>
      <c r="DK46" s="277"/>
      <c r="DL46" s="277"/>
      <c r="DM46" s="277"/>
      <c r="DN46" s="277"/>
      <c r="DO46" s="277"/>
      <c r="DP46" s="277"/>
      <c r="DQ46" s="277"/>
      <c r="DX46" s="278"/>
      <c r="DY46" s="278"/>
      <c r="DZ46" s="278"/>
      <c r="EA46" s="278"/>
      <c r="EB46" s="278"/>
      <c r="EC46" s="278"/>
      <c r="ED46" s="278"/>
      <c r="EE46" s="278"/>
      <c r="EF46" s="278"/>
      <c r="EG46" s="278"/>
      <c r="EH46" s="278"/>
      <c r="EI46" s="278"/>
      <c r="EJ46" s="278"/>
      <c r="EK46" s="278"/>
      <c r="EL46" s="278"/>
      <c r="EM46" s="278"/>
      <c r="EN46" s="278"/>
      <c r="EO46" s="278"/>
      <c r="EP46" s="278"/>
      <c r="EQ46" s="278"/>
      <c r="ER46" s="278"/>
      <c r="ES46" s="278"/>
      <c r="ET46" s="278"/>
      <c r="EU46" s="278"/>
      <c r="EV46" s="278"/>
      <c r="EW46" s="278"/>
      <c r="EX46" s="278"/>
      <c r="EY46" s="278"/>
      <c r="EZ46" s="278"/>
      <c r="FA46" s="278"/>
      <c r="FB46" s="278"/>
      <c r="FC46" s="278"/>
      <c r="FD46" s="278"/>
      <c r="FE46" s="278"/>
      <c r="FF46" s="278"/>
      <c r="FG46" s="278"/>
      <c r="FH46" s="278"/>
      <c r="FI46" s="278"/>
      <c r="FJ46" s="278"/>
      <c r="FK46" s="278"/>
      <c r="FL46" s="278"/>
      <c r="FM46" s="278"/>
      <c r="FN46" s="278"/>
      <c r="FO46" s="278"/>
      <c r="FP46" s="278"/>
      <c r="FQ46" s="278"/>
      <c r="FR46" s="278"/>
      <c r="FS46" s="278"/>
      <c r="FT46" s="278"/>
      <c r="FU46" s="278"/>
      <c r="FV46" s="278"/>
      <c r="FW46" s="278"/>
      <c r="FX46" s="278"/>
      <c r="FY46" s="278"/>
      <c r="FZ46" s="278"/>
      <c r="GA46" s="278"/>
      <c r="GB46" s="278"/>
      <c r="GC46" s="278"/>
      <c r="GD46" s="278"/>
      <c r="GE46" s="278"/>
      <c r="GF46" s="278"/>
      <c r="GG46" s="278"/>
      <c r="GH46" s="278"/>
      <c r="GI46" s="278"/>
      <c r="GJ46" s="278"/>
      <c r="GK46" s="278"/>
      <c r="GL46" s="278"/>
      <c r="GM46" s="278"/>
      <c r="GN46" s="278"/>
      <c r="GO46" s="278"/>
      <c r="GP46" s="278"/>
      <c r="GQ46" s="278"/>
      <c r="GR46" s="278"/>
      <c r="GS46" s="278"/>
      <c r="GT46" s="278"/>
      <c r="GU46" s="278"/>
      <c r="GV46" s="278"/>
      <c r="GW46" s="278"/>
      <c r="GX46" s="278"/>
      <c r="GY46" s="278"/>
      <c r="GZ46" s="278"/>
      <c r="HA46" s="278"/>
      <c r="HB46" s="278"/>
      <c r="HC46" s="278"/>
      <c r="HD46" s="278"/>
      <c r="HE46" s="278"/>
      <c r="HF46" s="278"/>
    </row>
    <row r="47" spans="1:214" s="32" customFormat="1" ht="18" customHeight="1" x14ac:dyDescent="0.4">
      <c r="A47" s="31"/>
      <c r="B47" s="276" t="s">
        <v>158</v>
      </c>
      <c r="C47" s="276"/>
      <c r="D47" s="276"/>
      <c r="E47" s="276"/>
      <c r="F47" s="277" t="s">
        <v>258</v>
      </c>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6"/>
      <c r="BR47" s="276"/>
      <c r="BS47" s="276"/>
      <c r="BT47" s="276"/>
      <c r="BU47" s="276"/>
      <c r="BV47" s="276"/>
      <c r="BW47" s="276"/>
      <c r="BX47" s="276"/>
      <c r="BY47" s="276"/>
      <c r="BZ47" s="276"/>
      <c r="CA47" s="276"/>
      <c r="CB47" s="276"/>
      <c r="CC47" s="276"/>
      <c r="CD47" s="276"/>
      <c r="CE47" s="276"/>
      <c r="CF47" s="276"/>
      <c r="CG47" s="276"/>
      <c r="CH47" s="276"/>
      <c r="CI47" s="276"/>
      <c r="CJ47" s="276"/>
      <c r="CK47" s="276"/>
      <c r="CL47" s="276"/>
      <c r="CM47" s="276"/>
      <c r="CN47" s="276"/>
      <c r="CO47" s="276"/>
      <c r="CP47" s="276"/>
      <c r="CQ47" s="276"/>
      <c r="CR47" s="276"/>
      <c r="CS47" s="276"/>
      <c r="CT47" s="276"/>
      <c r="CU47" s="276"/>
      <c r="CV47" s="276"/>
      <c r="CW47" s="276"/>
      <c r="CX47" s="276"/>
      <c r="CY47" s="276"/>
      <c r="CZ47" s="276"/>
      <c r="DA47" s="276"/>
      <c r="DB47" s="276"/>
      <c r="DC47" s="276"/>
      <c r="DD47" s="276"/>
      <c r="DE47" s="276"/>
      <c r="DF47" s="276"/>
      <c r="DG47" s="276"/>
      <c r="DH47" s="276"/>
      <c r="DI47" s="276"/>
      <c r="DJ47" s="276"/>
      <c r="DK47" s="276"/>
      <c r="DL47" s="276"/>
      <c r="DM47" s="276"/>
      <c r="DN47" s="276"/>
      <c r="DO47" s="276"/>
      <c r="DP47" s="276"/>
      <c r="DQ47" s="276"/>
      <c r="DX47" s="277"/>
      <c r="DY47" s="276"/>
      <c r="DZ47" s="276"/>
      <c r="EA47" s="276"/>
      <c r="EB47" s="276"/>
      <c r="EC47" s="276"/>
      <c r="ED47" s="276"/>
      <c r="EE47" s="276"/>
      <c r="EF47" s="276"/>
      <c r="EG47" s="276"/>
      <c r="EH47" s="276"/>
      <c r="EI47" s="276"/>
      <c r="EJ47" s="276"/>
      <c r="EK47" s="276"/>
      <c r="EL47" s="276"/>
      <c r="EM47" s="276"/>
      <c r="EN47" s="276"/>
      <c r="EO47" s="276"/>
      <c r="EP47" s="276"/>
      <c r="EQ47" s="276"/>
      <c r="ER47" s="276"/>
      <c r="ES47" s="276"/>
      <c r="ET47" s="276"/>
      <c r="EU47" s="276"/>
      <c r="EV47" s="276"/>
      <c r="EW47" s="276"/>
      <c r="EX47" s="276"/>
      <c r="EY47" s="276"/>
      <c r="EZ47" s="276"/>
      <c r="FA47" s="276"/>
      <c r="FB47" s="276"/>
      <c r="FC47" s="276"/>
      <c r="FD47" s="276"/>
      <c r="FE47" s="276"/>
      <c r="FF47" s="276"/>
      <c r="FG47" s="276"/>
      <c r="FH47" s="276"/>
      <c r="FI47" s="276"/>
      <c r="FJ47" s="276"/>
      <c r="FK47" s="276"/>
      <c r="FL47" s="276"/>
      <c r="FM47" s="276"/>
      <c r="FN47" s="276"/>
      <c r="FO47" s="276"/>
      <c r="FP47" s="276"/>
      <c r="FQ47" s="276"/>
      <c r="FR47" s="276"/>
      <c r="FS47" s="276"/>
      <c r="FT47" s="276"/>
      <c r="FU47" s="276"/>
      <c r="FV47" s="276"/>
      <c r="FW47" s="276"/>
      <c r="FX47" s="276"/>
      <c r="FY47" s="276"/>
      <c r="FZ47" s="276"/>
      <c r="GA47" s="276"/>
      <c r="GB47" s="276"/>
      <c r="GC47" s="276"/>
      <c r="GD47" s="276"/>
      <c r="GE47" s="276"/>
      <c r="GF47" s="276"/>
      <c r="GG47" s="276"/>
      <c r="GH47" s="276"/>
      <c r="GI47" s="276"/>
      <c r="GJ47" s="276"/>
      <c r="GK47" s="276"/>
      <c r="GL47" s="276"/>
      <c r="GM47" s="276"/>
      <c r="GN47" s="276"/>
      <c r="GO47" s="276"/>
      <c r="GP47" s="276"/>
      <c r="GQ47" s="276"/>
      <c r="GR47" s="276"/>
      <c r="GS47" s="276"/>
      <c r="GT47" s="276"/>
      <c r="GU47" s="276"/>
      <c r="GV47" s="276"/>
      <c r="GW47" s="276"/>
      <c r="GX47" s="276"/>
      <c r="GY47" s="276"/>
      <c r="GZ47" s="276"/>
      <c r="HA47" s="276"/>
      <c r="HB47" s="276"/>
      <c r="HC47" s="276"/>
      <c r="HD47" s="276"/>
      <c r="HE47" s="276"/>
      <c r="HF47" s="276"/>
    </row>
    <row r="48" spans="1:214" ht="5.25" customHeight="1" x14ac:dyDescent="0.4">
      <c r="B48" s="5"/>
      <c r="C48" s="5"/>
      <c r="D48" s="5"/>
      <c r="E48" s="5"/>
      <c r="F48" s="4"/>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row>
    <row r="49" spans="2:121" ht="18.75" x14ac:dyDescent="0.4">
      <c r="B49" s="5"/>
      <c r="C49" s="5"/>
      <c r="D49" s="5"/>
      <c r="E49" s="5"/>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row>
  </sheetData>
  <mergeCells count="185">
    <mergeCell ref="O25:CD25"/>
    <mergeCell ref="CE25:CG25"/>
    <mergeCell ref="CH25:CX25"/>
    <mergeCell ref="CY25:DF25"/>
    <mergeCell ref="B36:D36"/>
    <mergeCell ref="B28:D28"/>
    <mergeCell ref="O22:CD22"/>
    <mergeCell ref="CE22:CG22"/>
    <mergeCell ref="CH22:CX22"/>
    <mergeCell ref="CY22:DF22"/>
    <mergeCell ref="O28:CD28"/>
    <mergeCell ref="CE28:CG28"/>
    <mergeCell ref="CH28:CX28"/>
    <mergeCell ref="CY28:DF28"/>
    <mergeCell ref="CY23:DF23"/>
    <mergeCell ref="CH23:CX23"/>
    <mergeCell ref="E28:N28"/>
    <mergeCell ref="B24:D24"/>
    <mergeCell ref="E24:N24"/>
    <mergeCell ref="O24:CD24"/>
    <mergeCell ref="CH24:CX24"/>
    <mergeCell ref="CY24:DF24"/>
    <mergeCell ref="CE23:CG23"/>
    <mergeCell ref="CY31:DF31"/>
    <mergeCell ref="B37:D37"/>
    <mergeCell ref="E37:N37"/>
    <mergeCell ref="O37:CD37"/>
    <mergeCell ref="CE37:CG37"/>
    <mergeCell ref="CH37:CX37"/>
    <mergeCell ref="CY37:DF37"/>
    <mergeCell ref="DG37:DP37"/>
    <mergeCell ref="B33:D33"/>
    <mergeCell ref="E33:N33"/>
    <mergeCell ref="O33:CD33"/>
    <mergeCell ref="CE33:CG33"/>
    <mergeCell ref="CH33:CX33"/>
    <mergeCell ref="CY33:DF33"/>
    <mergeCell ref="DG33:DP33"/>
    <mergeCell ref="B34:D34"/>
    <mergeCell ref="E34:N34"/>
    <mergeCell ref="O34:CD34"/>
    <mergeCell ref="DG35:DP35"/>
    <mergeCell ref="E36:N36"/>
    <mergeCell ref="O36:CD36"/>
    <mergeCell ref="CH36:CX36"/>
    <mergeCell ref="CY36:DF36"/>
    <mergeCell ref="DG36:DP36"/>
    <mergeCell ref="CI1:CV1"/>
    <mergeCell ref="CW1:DP2"/>
    <mergeCell ref="B2:AK2"/>
    <mergeCell ref="CI2:CV2"/>
    <mergeCell ref="B4:DP4"/>
    <mergeCell ref="B5:DP5"/>
    <mergeCell ref="B12:DP12"/>
    <mergeCell ref="B14:D14"/>
    <mergeCell ref="E14:N14"/>
    <mergeCell ref="O14:CG14"/>
    <mergeCell ref="CH14:CX14"/>
    <mergeCell ref="CY14:DF14"/>
    <mergeCell ref="DG14:DP14"/>
    <mergeCell ref="B7:DR7"/>
    <mergeCell ref="D8:T8"/>
    <mergeCell ref="U8:DP8"/>
    <mergeCell ref="D9:T9"/>
    <mergeCell ref="U9:DP9"/>
    <mergeCell ref="B11:DP11"/>
    <mergeCell ref="DG17:DP17"/>
    <mergeCell ref="B17:D17"/>
    <mergeCell ref="E17:N17"/>
    <mergeCell ref="O17:CD17"/>
    <mergeCell ref="CE17:CG17"/>
    <mergeCell ref="CH17:CX17"/>
    <mergeCell ref="CY17:DF17"/>
    <mergeCell ref="DG15:DP15"/>
    <mergeCell ref="B16:D16"/>
    <mergeCell ref="E16:N16"/>
    <mergeCell ref="O16:CD16"/>
    <mergeCell ref="CE16:CG16"/>
    <mergeCell ref="CH16:CX16"/>
    <mergeCell ref="CY16:DF16"/>
    <mergeCell ref="DG16:DP16"/>
    <mergeCell ref="B15:D15"/>
    <mergeCell ref="E15:N15"/>
    <mergeCell ref="O15:CD15"/>
    <mergeCell ref="CE15:CG15"/>
    <mergeCell ref="CH15:CX15"/>
    <mergeCell ref="CY15:DF15"/>
    <mergeCell ref="DG18:DP18"/>
    <mergeCell ref="B19:D19"/>
    <mergeCell ref="E19:N19"/>
    <mergeCell ref="O19:CD19"/>
    <mergeCell ref="CE19:CG19"/>
    <mergeCell ref="CH19:CX19"/>
    <mergeCell ref="CY19:DF19"/>
    <mergeCell ref="DG19:DP19"/>
    <mergeCell ref="B18:D18"/>
    <mergeCell ref="E18:N18"/>
    <mergeCell ref="O18:CD18"/>
    <mergeCell ref="CE18:CG18"/>
    <mergeCell ref="CH18:CX18"/>
    <mergeCell ref="CY18:DF18"/>
    <mergeCell ref="EI35:FU35"/>
    <mergeCell ref="CE34:CG34"/>
    <mergeCell ref="CH34:CX34"/>
    <mergeCell ref="CY34:DF34"/>
    <mergeCell ref="DG34:DP34"/>
    <mergeCell ref="B35:D35"/>
    <mergeCell ref="E35:N35"/>
    <mergeCell ref="O35:CD35"/>
    <mergeCell ref="CE35:CG35"/>
    <mergeCell ref="CH35:CX35"/>
    <mergeCell ref="CY35:DF35"/>
    <mergeCell ref="DG31:DP31"/>
    <mergeCell ref="DG29:DP29"/>
    <mergeCell ref="B30:D30"/>
    <mergeCell ref="E30:N30"/>
    <mergeCell ref="O30:CD30"/>
    <mergeCell ref="CE30:CG30"/>
    <mergeCell ref="CH30:CX30"/>
    <mergeCell ref="CY30:DF30"/>
    <mergeCell ref="DG30:DP30"/>
    <mergeCell ref="B29:D29"/>
    <mergeCell ref="E29:N29"/>
    <mergeCell ref="O29:CD29"/>
    <mergeCell ref="CE29:CG29"/>
    <mergeCell ref="CH29:CX29"/>
    <mergeCell ref="CY29:DF29"/>
    <mergeCell ref="B20:D20"/>
    <mergeCell ref="E20:N20"/>
    <mergeCell ref="O20:CD20"/>
    <mergeCell ref="CE20:CG20"/>
    <mergeCell ref="CH20:CX20"/>
    <mergeCell ref="CY20:DF20"/>
    <mergeCell ref="DG25:DP25"/>
    <mergeCell ref="B26:D26"/>
    <mergeCell ref="E26:N26"/>
    <mergeCell ref="O26:CD26"/>
    <mergeCell ref="CE26:CG26"/>
    <mergeCell ref="CH26:CX26"/>
    <mergeCell ref="CY26:DF26"/>
    <mergeCell ref="DG26:DP26"/>
    <mergeCell ref="B25:D25"/>
    <mergeCell ref="E25:N25"/>
    <mergeCell ref="B23:D23"/>
    <mergeCell ref="E23:N23"/>
    <mergeCell ref="DG20:DP20"/>
    <mergeCell ref="B22:D22"/>
    <mergeCell ref="E22:N22"/>
    <mergeCell ref="DG22:DP22"/>
    <mergeCell ref="O23:CD23"/>
    <mergeCell ref="DG23:DP23"/>
    <mergeCell ref="B47:E47"/>
    <mergeCell ref="F47:DQ47"/>
    <mergeCell ref="DX47:HF47"/>
    <mergeCell ref="B39:D39"/>
    <mergeCell ref="E39:N39"/>
    <mergeCell ref="O39:CD39"/>
    <mergeCell ref="CE39:CG39"/>
    <mergeCell ref="CH39:CX39"/>
    <mergeCell ref="CY39:DF39"/>
    <mergeCell ref="DG39:DP39"/>
    <mergeCell ref="DG24:DP24"/>
    <mergeCell ref="B46:E46"/>
    <mergeCell ref="F46:DQ46"/>
    <mergeCell ref="DX46:HF46"/>
    <mergeCell ref="B43:E43"/>
    <mergeCell ref="F43:DQ43"/>
    <mergeCell ref="B42:E42"/>
    <mergeCell ref="F42:DQ42"/>
    <mergeCell ref="DX42:HF42"/>
    <mergeCell ref="B41:E41"/>
    <mergeCell ref="F41:DQ41"/>
    <mergeCell ref="DX41:HF41"/>
    <mergeCell ref="B44:E44"/>
    <mergeCell ref="F44:DQ44"/>
    <mergeCell ref="DX44:HF44"/>
    <mergeCell ref="B45:E45"/>
    <mergeCell ref="F45:DQ45"/>
    <mergeCell ref="DX45:HF45"/>
    <mergeCell ref="DG28:DP28"/>
    <mergeCell ref="EI30:FU30"/>
    <mergeCell ref="B31:D31"/>
    <mergeCell ref="E31:N31"/>
    <mergeCell ref="O31:CD31"/>
    <mergeCell ref="CH31:CX31"/>
  </mergeCells>
  <phoneticPr fontId="3"/>
  <conditionalFormatting sqref="CW1">
    <cfRule type="cellIs" dxfId="171" priority="1" operator="equal">
      <formula>""</formula>
    </cfRule>
  </conditionalFormatting>
  <printOptions horizontalCentered="1"/>
  <pageMargins left="0.47244094488188981" right="0.47244094488188981" top="0.59055118110236227" bottom="0.39370078740157483" header="0.31496062992125984" footer="0.31496062992125984"/>
  <pageSetup paperSize="9" scale="5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113</xdr:col>
                    <xdr:colOff>57150</xdr:colOff>
                    <xdr:row>14</xdr:row>
                    <xdr:rowOff>38100</xdr:rowOff>
                  </from>
                  <to>
                    <xdr:col>117</xdr:col>
                    <xdr:colOff>57150</xdr:colOff>
                    <xdr:row>14</xdr:row>
                    <xdr:rowOff>381000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113</xdr:col>
                    <xdr:colOff>57150</xdr:colOff>
                    <xdr:row>15</xdr:row>
                    <xdr:rowOff>38100</xdr:rowOff>
                  </from>
                  <to>
                    <xdr:col>117</xdr:col>
                    <xdr:colOff>57150</xdr:colOff>
                    <xdr:row>15</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113</xdr:col>
                    <xdr:colOff>57150</xdr:colOff>
                    <xdr:row>17</xdr:row>
                    <xdr:rowOff>19050</xdr:rowOff>
                  </from>
                  <to>
                    <xdr:col>117</xdr:col>
                    <xdr:colOff>57150</xdr:colOff>
                    <xdr:row>17</xdr:row>
                    <xdr:rowOff>361950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113</xdr:col>
                    <xdr:colOff>66675</xdr:colOff>
                    <xdr:row>18</xdr:row>
                    <xdr:rowOff>76200</xdr:rowOff>
                  </from>
                  <to>
                    <xdr:col>117</xdr:col>
                    <xdr:colOff>66675</xdr:colOff>
                    <xdr:row>18</xdr:row>
                    <xdr:rowOff>419100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113</xdr:col>
                    <xdr:colOff>57150</xdr:colOff>
                    <xdr:row>38</xdr:row>
                    <xdr:rowOff>38100</xdr:rowOff>
                  </from>
                  <to>
                    <xdr:col>117</xdr:col>
                    <xdr:colOff>57150</xdr:colOff>
                    <xdr:row>38</xdr:row>
                    <xdr:rowOff>381000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113</xdr:col>
                    <xdr:colOff>57150</xdr:colOff>
                    <xdr:row>16</xdr:row>
                    <xdr:rowOff>38100</xdr:rowOff>
                  </from>
                  <to>
                    <xdr:col>117</xdr:col>
                    <xdr:colOff>57150</xdr:colOff>
                    <xdr:row>16</xdr:row>
                    <xdr:rowOff>381000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113</xdr:col>
                    <xdr:colOff>57150</xdr:colOff>
                    <xdr:row>29</xdr:row>
                    <xdr:rowOff>66675</xdr:rowOff>
                  </from>
                  <to>
                    <xdr:col>117</xdr:col>
                    <xdr:colOff>57150</xdr:colOff>
                    <xdr:row>29</xdr:row>
                    <xdr:rowOff>495300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113</xdr:col>
                    <xdr:colOff>57150</xdr:colOff>
                    <xdr:row>29</xdr:row>
                    <xdr:rowOff>590550</xdr:rowOff>
                  </from>
                  <to>
                    <xdr:col>117</xdr:col>
                    <xdr:colOff>57150</xdr:colOff>
                    <xdr:row>30</xdr:row>
                    <xdr:rowOff>428625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113</xdr:col>
                    <xdr:colOff>57150</xdr:colOff>
                    <xdr:row>27</xdr:row>
                    <xdr:rowOff>438150</xdr:rowOff>
                  </from>
                  <to>
                    <xdr:col>117</xdr:col>
                    <xdr:colOff>57150</xdr:colOff>
                    <xdr:row>28</xdr:row>
                    <xdr:rowOff>428625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113</xdr:col>
                    <xdr:colOff>57150</xdr:colOff>
                    <xdr:row>24</xdr:row>
                    <xdr:rowOff>9525</xdr:rowOff>
                  </from>
                  <to>
                    <xdr:col>117</xdr:col>
                    <xdr:colOff>57150</xdr:colOff>
                    <xdr:row>25</xdr:row>
                    <xdr:rowOff>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113</xdr:col>
                    <xdr:colOff>57150</xdr:colOff>
                    <xdr:row>25</xdr:row>
                    <xdr:rowOff>0</xdr:rowOff>
                  </from>
                  <to>
                    <xdr:col>117</xdr:col>
                    <xdr:colOff>57150</xdr:colOff>
                    <xdr:row>25</xdr:row>
                    <xdr:rowOff>428625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113</xdr:col>
                    <xdr:colOff>57150</xdr:colOff>
                    <xdr:row>18</xdr:row>
                    <xdr:rowOff>523875</xdr:rowOff>
                  </from>
                  <to>
                    <xdr:col>117</xdr:col>
                    <xdr:colOff>57150</xdr:colOff>
                    <xdr:row>19</xdr:row>
                    <xdr:rowOff>428625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113</xdr:col>
                    <xdr:colOff>57150</xdr:colOff>
                    <xdr:row>34</xdr:row>
                    <xdr:rowOff>9525</xdr:rowOff>
                  </from>
                  <to>
                    <xdr:col>117</xdr:col>
                    <xdr:colOff>57150</xdr:colOff>
                    <xdr:row>35</xdr:row>
                    <xdr:rowOff>0</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113</xdr:col>
                    <xdr:colOff>57150</xdr:colOff>
                    <xdr:row>33</xdr:row>
                    <xdr:rowOff>19050</xdr:rowOff>
                  </from>
                  <to>
                    <xdr:col>117</xdr:col>
                    <xdr:colOff>57150</xdr:colOff>
                    <xdr:row>34</xdr:row>
                    <xdr:rowOff>9525</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113</xdr:col>
                    <xdr:colOff>57150</xdr:colOff>
                    <xdr:row>21</xdr:row>
                    <xdr:rowOff>57150</xdr:rowOff>
                  </from>
                  <to>
                    <xdr:col>117</xdr:col>
                    <xdr:colOff>57150</xdr:colOff>
                    <xdr:row>21</xdr:row>
                    <xdr:rowOff>485775</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113</xdr:col>
                    <xdr:colOff>57150</xdr:colOff>
                    <xdr:row>36</xdr:row>
                    <xdr:rowOff>19050</xdr:rowOff>
                  </from>
                  <to>
                    <xdr:col>117</xdr:col>
                    <xdr:colOff>57150</xdr:colOff>
                    <xdr:row>37</xdr:row>
                    <xdr:rowOff>9525</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113</xdr:col>
                    <xdr:colOff>57150</xdr:colOff>
                    <xdr:row>27</xdr:row>
                    <xdr:rowOff>9525</xdr:rowOff>
                  </from>
                  <to>
                    <xdr:col>117</xdr:col>
                    <xdr:colOff>57150</xdr:colOff>
                    <xdr:row>28</xdr:row>
                    <xdr:rowOff>0</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113</xdr:col>
                    <xdr:colOff>57150</xdr:colOff>
                    <xdr:row>22</xdr:row>
                    <xdr:rowOff>9525</xdr:rowOff>
                  </from>
                  <to>
                    <xdr:col>117</xdr:col>
                    <xdr:colOff>57150</xdr:colOff>
                    <xdr:row>23</xdr:row>
                    <xdr:rowOff>0</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113</xdr:col>
                    <xdr:colOff>57150</xdr:colOff>
                    <xdr:row>31</xdr:row>
                    <xdr:rowOff>361950</xdr:rowOff>
                  </from>
                  <to>
                    <xdr:col>117</xdr:col>
                    <xdr:colOff>57150</xdr:colOff>
                    <xdr:row>32</xdr:row>
                    <xdr:rowOff>419100</xdr:rowOff>
                  </to>
                </anchor>
              </controlPr>
            </control>
          </mc:Choice>
        </mc:AlternateContent>
        <mc:AlternateContent xmlns:mc="http://schemas.openxmlformats.org/markup-compatibility/2006">
          <mc:Choice Requires="x14">
            <control shapeId="5145" r:id="rId23" name="Check Box 25">
              <controlPr defaultSize="0" autoFill="0" autoLine="0" autoPict="0">
                <anchor moveWithCells="1">
                  <from>
                    <xdr:col>113</xdr:col>
                    <xdr:colOff>57150</xdr:colOff>
                    <xdr:row>34</xdr:row>
                    <xdr:rowOff>438150</xdr:rowOff>
                  </from>
                  <to>
                    <xdr:col>117</xdr:col>
                    <xdr:colOff>57150</xdr:colOff>
                    <xdr:row>35</xdr:row>
                    <xdr:rowOff>428625</xdr:rowOff>
                  </to>
                </anchor>
              </controlPr>
            </control>
          </mc:Choice>
        </mc:AlternateContent>
        <mc:AlternateContent xmlns:mc="http://schemas.openxmlformats.org/markup-compatibility/2006">
          <mc:Choice Requires="x14">
            <control shapeId="5147" r:id="rId24" name="Check Box 27">
              <controlPr defaultSize="0" autoFill="0" autoLine="0" autoPict="0">
                <anchor moveWithCells="1">
                  <from>
                    <xdr:col>113</xdr:col>
                    <xdr:colOff>57150</xdr:colOff>
                    <xdr:row>22</xdr:row>
                    <xdr:rowOff>590550</xdr:rowOff>
                  </from>
                  <to>
                    <xdr:col>117</xdr:col>
                    <xdr:colOff>57150</xdr:colOff>
                    <xdr:row>23</xdr:row>
                    <xdr:rowOff>428625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48"/>
  <sheetViews>
    <sheetView showGridLines="0" showZeros="0" view="pageBreakPreview" zoomScaleNormal="100" zoomScaleSheetLayoutView="100" workbookViewId="0"/>
  </sheetViews>
  <sheetFormatPr defaultColWidth="4" defaultRowHeight="18.75" x14ac:dyDescent="0.4"/>
  <cols>
    <col min="1" max="1" width="2.75" style="240" customWidth="1"/>
    <col min="2" max="2" width="7" style="240" bestFit="1" customWidth="1"/>
    <col min="3" max="12" width="4" style="240"/>
    <col min="13" max="14" width="4" style="240" customWidth="1"/>
    <col min="15" max="16" width="4" style="240"/>
    <col min="17" max="17" width="4.75" style="240" customWidth="1"/>
    <col min="18" max="19" width="4" style="240" customWidth="1"/>
    <col min="20" max="29" width="4" style="240"/>
    <col min="30" max="30" width="4" style="239"/>
    <col min="31" max="31" width="29.875" style="239" customWidth="1"/>
    <col min="32" max="32" width="10.375" style="239" customWidth="1"/>
    <col min="33" max="33" width="4.125" style="239" customWidth="1"/>
    <col min="34" max="34" width="4.25" style="239" customWidth="1"/>
    <col min="35" max="40" width="4" style="239"/>
    <col min="41" max="41" width="9.625" style="239" customWidth="1"/>
    <col min="42" max="42" width="0.875" style="239" customWidth="1"/>
    <col min="43" max="43" width="17.25" style="239" bestFit="1" customWidth="1"/>
    <col min="44" max="16384" width="4" style="239"/>
  </cols>
  <sheetData>
    <row r="1" spans="2:54" x14ac:dyDescent="0.4">
      <c r="B1" s="862"/>
      <c r="C1" s="862"/>
      <c r="D1" s="862"/>
      <c r="E1" s="862"/>
      <c r="F1" s="862"/>
      <c r="G1" s="862"/>
      <c r="H1" s="862"/>
      <c r="I1" s="862"/>
      <c r="J1" s="862"/>
      <c r="K1" s="862"/>
      <c r="L1" s="862"/>
    </row>
    <row r="2" spans="2:54" ht="39" customHeight="1" x14ac:dyDescent="0.4">
      <c r="B2" s="270" t="s">
        <v>419</v>
      </c>
      <c r="C2" s="237"/>
      <c r="D2" s="237"/>
      <c r="E2" s="237"/>
      <c r="F2" s="237"/>
      <c r="G2" s="237"/>
      <c r="H2" s="237"/>
      <c r="I2" s="237"/>
      <c r="J2" s="237"/>
      <c r="K2" s="236"/>
      <c r="L2" s="236"/>
      <c r="M2" s="236"/>
      <c r="N2" s="236"/>
      <c r="O2" s="236"/>
      <c r="P2" s="236"/>
      <c r="Q2" s="236"/>
      <c r="R2" s="236"/>
      <c r="S2" s="236"/>
      <c r="T2" s="236"/>
      <c r="U2" s="236"/>
      <c r="V2" s="236"/>
      <c r="W2" s="236"/>
      <c r="X2" s="236"/>
      <c r="Y2" s="236"/>
      <c r="Z2" s="236"/>
      <c r="AA2" s="236"/>
      <c r="AB2" s="236"/>
    </row>
    <row r="3" spans="2:54" ht="10.9" customHeight="1" x14ac:dyDescent="0.4">
      <c r="B3" s="863"/>
      <c r="C3" s="863"/>
      <c r="D3" s="863"/>
      <c r="E3" s="863"/>
      <c r="F3" s="863"/>
      <c r="G3" s="863"/>
      <c r="H3" s="863"/>
      <c r="I3" s="863"/>
      <c r="J3" s="863"/>
      <c r="K3" s="863"/>
      <c r="L3" s="863"/>
      <c r="M3" s="863"/>
      <c r="N3" s="863"/>
      <c r="O3" s="863"/>
      <c r="P3" s="863"/>
      <c r="Q3" s="863"/>
      <c r="R3" s="863"/>
      <c r="S3" s="863"/>
      <c r="T3" s="863"/>
      <c r="U3" s="863"/>
      <c r="V3" s="863"/>
      <c r="W3" s="863"/>
      <c r="X3" s="863"/>
      <c r="Y3" s="863"/>
      <c r="Z3" s="863"/>
      <c r="AA3" s="863"/>
      <c r="AB3" s="863"/>
    </row>
    <row r="4" spans="2:54" ht="13.15" customHeight="1" x14ac:dyDescent="0.4">
      <c r="BB4" s="239" t="s">
        <v>128</v>
      </c>
    </row>
    <row r="5" spans="2:54" ht="21.75" customHeight="1" x14ac:dyDescent="0.4">
      <c r="B5" s="864" t="s">
        <v>418</v>
      </c>
      <c r="C5" s="865"/>
      <c r="D5" s="865"/>
      <c r="E5" s="865"/>
      <c r="F5" s="865"/>
      <c r="G5" s="865"/>
      <c r="H5" s="865"/>
      <c r="I5" s="865"/>
      <c r="J5" s="865"/>
      <c r="K5" s="865"/>
      <c r="L5" s="865"/>
      <c r="M5" s="865"/>
      <c r="N5" s="865"/>
      <c r="O5" s="865"/>
      <c r="P5" s="865"/>
      <c r="Q5" s="865"/>
      <c r="R5" s="865"/>
      <c r="S5" s="865"/>
      <c r="T5" s="865"/>
      <c r="U5" s="865"/>
      <c r="V5" s="865"/>
      <c r="BB5" s="239" t="s">
        <v>131</v>
      </c>
    </row>
    <row r="6" spans="2:54" ht="25.15" customHeight="1" x14ac:dyDescent="0.4">
      <c r="B6" s="859" t="s">
        <v>188</v>
      </c>
      <c r="C6" s="859"/>
      <c r="D6" s="859"/>
      <c r="E6" s="859"/>
      <c r="F6" s="859"/>
      <c r="G6" s="859"/>
      <c r="H6" s="860"/>
      <c r="I6" s="861"/>
      <c r="J6" s="866"/>
      <c r="K6" s="867"/>
      <c r="L6" s="269" t="s">
        <v>372</v>
      </c>
    </row>
    <row r="7" spans="2:54" ht="25.15" customHeight="1" x14ac:dyDescent="0.4">
      <c r="B7" s="859" t="s">
        <v>417</v>
      </c>
      <c r="C7" s="859"/>
      <c r="D7" s="859"/>
      <c r="E7" s="859"/>
      <c r="F7" s="859"/>
      <c r="G7" s="859"/>
      <c r="H7" s="868"/>
      <c r="I7" s="868"/>
      <c r="J7" s="868"/>
      <c r="K7" s="860"/>
      <c r="L7" s="269" t="s">
        <v>244</v>
      </c>
    </row>
    <row r="8" spans="2:54" ht="25.15" customHeight="1" x14ac:dyDescent="0.4">
      <c r="B8" s="859" t="s">
        <v>416</v>
      </c>
      <c r="C8" s="859"/>
      <c r="D8" s="859"/>
      <c r="E8" s="859"/>
      <c r="F8" s="859"/>
      <c r="G8" s="859"/>
      <c r="H8" s="860"/>
      <c r="I8" s="861"/>
      <c r="J8" s="861"/>
      <c r="K8" s="861"/>
      <c r="L8" s="269" t="s">
        <v>415</v>
      </c>
    </row>
    <row r="9" spans="2:54" ht="25.15" customHeight="1" x14ac:dyDescent="0.4">
      <c r="B9" s="859" t="s">
        <v>414</v>
      </c>
      <c r="C9" s="859"/>
      <c r="D9" s="859"/>
      <c r="E9" s="859"/>
      <c r="F9" s="859"/>
      <c r="G9" s="859"/>
      <c r="H9" s="860"/>
      <c r="I9" s="861"/>
      <c r="J9" s="861"/>
      <c r="K9" s="861"/>
      <c r="L9" s="269" t="s">
        <v>219</v>
      </c>
    </row>
    <row r="10" spans="2:54" ht="28.5" customHeight="1" x14ac:dyDescent="0.35">
      <c r="B10" s="268" t="s">
        <v>413</v>
      </c>
      <c r="C10" s="267"/>
      <c r="D10" s="267"/>
      <c r="E10" s="267"/>
    </row>
    <row r="11" spans="2:54" ht="53.25" customHeight="1" x14ac:dyDescent="0.4">
      <c r="B11" s="265"/>
      <c r="C11" s="869" t="s">
        <v>412</v>
      </c>
      <c r="D11" s="870"/>
      <c r="E11" s="870"/>
      <c r="F11" s="870"/>
      <c r="G11" s="871"/>
      <c r="H11" s="869" t="s">
        <v>411</v>
      </c>
      <c r="I11" s="870"/>
      <c r="J11" s="870"/>
      <c r="K11" s="870"/>
      <c r="L11" s="871"/>
      <c r="M11" s="869" t="s">
        <v>410</v>
      </c>
      <c r="N11" s="870"/>
      <c r="O11" s="870"/>
      <c r="P11" s="870"/>
      <c r="Q11" s="871"/>
      <c r="R11" s="860" t="s">
        <v>318</v>
      </c>
      <c r="S11" s="861"/>
      <c r="T11" s="861"/>
      <c r="U11" s="861"/>
      <c r="V11" s="872"/>
      <c r="W11" s="873" t="s">
        <v>409</v>
      </c>
      <c r="X11" s="874"/>
      <c r="Y11" s="874"/>
      <c r="Z11" s="874"/>
      <c r="AA11" s="874"/>
      <c r="AB11" s="875"/>
      <c r="AE11" s="266" t="s">
        <v>408</v>
      </c>
      <c r="AF11" s="258"/>
      <c r="AG11" s="258"/>
      <c r="AH11" s="258"/>
      <c r="AO11" s="258"/>
      <c r="AP11" s="258"/>
    </row>
    <row r="12" spans="2:54" ht="29.45" customHeight="1" x14ac:dyDescent="0.4">
      <c r="B12" s="265" t="s">
        <v>407</v>
      </c>
      <c r="C12" s="876"/>
      <c r="D12" s="877"/>
      <c r="E12" s="877"/>
      <c r="F12" s="877"/>
      <c r="G12" s="263" t="s">
        <v>51</v>
      </c>
      <c r="H12" s="878"/>
      <c r="I12" s="879"/>
      <c r="J12" s="879"/>
      <c r="K12" s="879"/>
      <c r="L12" s="263" t="s">
        <v>51</v>
      </c>
      <c r="M12" s="878"/>
      <c r="N12" s="879"/>
      <c r="O12" s="879"/>
      <c r="P12" s="879"/>
      <c r="Q12" s="263" t="s">
        <v>51</v>
      </c>
      <c r="R12" s="880"/>
      <c r="S12" s="881"/>
      <c r="T12" s="881"/>
      <c r="U12" s="861" t="s">
        <v>203</v>
      </c>
      <c r="V12" s="872"/>
      <c r="W12" s="882">
        <f t="shared" ref="W12:W21" si="0">MAX(AF12,AO12)</f>
        <v>0</v>
      </c>
      <c r="X12" s="883"/>
      <c r="Y12" s="883"/>
      <c r="Z12" s="883"/>
      <c r="AA12" s="883"/>
      <c r="AB12" s="263" t="s">
        <v>51</v>
      </c>
      <c r="AD12" s="256"/>
      <c r="AE12" s="261" t="s">
        <v>396</v>
      </c>
      <c r="AF12" s="259">
        <f t="shared" ref="AF12:AF21" si="1">ROUNDDOWN(IF(R12&lt;6.34,MIN(AR12/4*3,R12*190000,950000),0),-3)</f>
        <v>0</v>
      </c>
      <c r="AG12" s="260"/>
      <c r="AH12" s="884" t="s">
        <v>395</v>
      </c>
      <c r="AI12" s="884"/>
      <c r="AJ12" s="884"/>
      <c r="AK12" s="884"/>
      <c r="AL12" s="884"/>
      <c r="AM12" s="884"/>
      <c r="AN12" s="884"/>
      <c r="AO12" s="259">
        <f t="shared" ref="AO12:AO21" si="2">ROUNDDOWN(IF(R12&gt;=6.34,IF(OR($H$7&lt;=4,$H$7=0),MIN(AR12/4*3,R12*150000,1200000),MIN(AR12/4*3,R12*150000,$H$7*300000)),0),-3)</f>
        <v>0</v>
      </c>
      <c r="AP12" s="258"/>
      <c r="AQ12" s="239" t="s">
        <v>394</v>
      </c>
      <c r="AR12" s="885">
        <f t="shared" ref="AR12:AR21" si="3">H12+M12</f>
        <v>0</v>
      </c>
      <c r="AS12" s="886"/>
      <c r="AT12" s="886"/>
      <c r="AU12" s="256"/>
    </row>
    <row r="13" spans="2:54" ht="29.45" customHeight="1" x14ac:dyDescent="0.4">
      <c r="B13" s="265" t="s">
        <v>406</v>
      </c>
      <c r="C13" s="876"/>
      <c r="D13" s="877"/>
      <c r="E13" s="877"/>
      <c r="F13" s="877"/>
      <c r="G13" s="263" t="s">
        <v>51</v>
      </c>
      <c r="H13" s="878"/>
      <c r="I13" s="879"/>
      <c r="J13" s="879"/>
      <c r="K13" s="879"/>
      <c r="L13" s="263" t="s">
        <v>51</v>
      </c>
      <c r="M13" s="878"/>
      <c r="N13" s="879"/>
      <c r="O13" s="879"/>
      <c r="P13" s="879"/>
      <c r="Q13" s="263" t="s">
        <v>51</v>
      </c>
      <c r="R13" s="880"/>
      <c r="S13" s="881"/>
      <c r="T13" s="881"/>
      <c r="U13" s="861" t="s">
        <v>203</v>
      </c>
      <c r="V13" s="872"/>
      <c r="W13" s="882">
        <f t="shared" si="0"/>
        <v>0</v>
      </c>
      <c r="X13" s="883"/>
      <c r="Y13" s="883"/>
      <c r="Z13" s="883"/>
      <c r="AA13" s="883"/>
      <c r="AB13" s="263" t="s">
        <v>51</v>
      </c>
      <c r="AD13" s="256"/>
      <c r="AE13" s="261" t="s">
        <v>396</v>
      </c>
      <c r="AF13" s="259">
        <f t="shared" si="1"/>
        <v>0</v>
      </c>
      <c r="AG13" s="260"/>
      <c r="AH13" s="884" t="s">
        <v>395</v>
      </c>
      <c r="AI13" s="884"/>
      <c r="AJ13" s="884"/>
      <c r="AK13" s="884"/>
      <c r="AL13" s="884"/>
      <c r="AM13" s="884"/>
      <c r="AN13" s="884"/>
      <c r="AO13" s="259">
        <f t="shared" si="2"/>
        <v>0</v>
      </c>
      <c r="AP13" s="258"/>
      <c r="AQ13" s="239" t="s">
        <v>394</v>
      </c>
      <c r="AR13" s="885">
        <f t="shared" si="3"/>
        <v>0</v>
      </c>
      <c r="AS13" s="886"/>
      <c r="AT13" s="886"/>
    </row>
    <row r="14" spans="2:54" ht="29.45" customHeight="1" x14ac:dyDescent="0.4">
      <c r="B14" s="265" t="s">
        <v>405</v>
      </c>
      <c r="C14" s="876"/>
      <c r="D14" s="877"/>
      <c r="E14" s="877"/>
      <c r="F14" s="877"/>
      <c r="G14" s="263" t="s">
        <v>51</v>
      </c>
      <c r="H14" s="878"/>
      <c r="I14" s="879"/>
      <c r="J14" s="879"/>
      <c r="K14" s="879"/>
      <c r="L14" s="263" t="s">
        <v>51</v>
      </c>
      <c r="M14" s="878"/>
      <c r="N14" s="879"/>
      <c r="O14" s="879"/>
      <c r="P14" s="879"/>
      <c r="Q14" s="263" t="s">
        <v>51</v>
      </c>
      <c r="R14" s="880"/>
      <c r="S14" s="881"/>
      <c r="T14" s="881"/>
      <c r="U14" s="861" t="s">
        <v>203</v>
      </c>
      <c r="V14" s="872"/>
      <c r="W14" s="882">
        <f t="shared" si="0"/>
        <v>0</v>
      </c>
      <c r="X14" s="883"/>
      <c r="Y14" s="883"/>
      <c r="Z14" s="883"/>
      <c r="AA14" s="883"/>
      <c r="AB14" s="263" t="s">
        <v>51</v>
      </c>
      <c r="AD14" s="256"/>
      <c r="AE14" s="261" t="s">
        <v>396</v>
      </c>
      <c r="AF14" s="259">
        <f t="shared" si="1"/>
        <v>0</v>
      </c>
      <c r="AG14" s="260"/>
      <c r="AH14" s="884" t="s">
        <v>395</v>
      </c>
      <c r="AI14" s="884"/>
      <c r="AJ14" s="884"/>
      <c r="AK14" s="884"/>
      <c r="AL14" s="884"/>
      <c r="AM14" s="884"/>
      <c r="AN14" s="884"/>
      <c r="AO14" s="259">
        <f t="shared" si="2"/>
        <v>0</v>
      </c>
      <c r="AP14" s="258"/>
      <c r="AQ14" s="239" t="s">
        <v>404</v>
      </c>
      <c r="AR14" s="885">
        <f t="shared" si="3"/>
        <v>0</v>
      </c>
      <c r="AS14" s="886"/>
      <c r="AT14" s="886"/>
    </row>
    <row r="15" spans="2:54" ht="29.45" customHeight="1" x14ac:dyDescent="0.4">
      <c r="B15" s="265" t="s">
        <v>403</v>
      </c>
      <c r="C15" s="876"/>
      <c r="D15" s="877"/>
      <c r="E15" s="877"/>
      <c r="F15" s="877"/>
      <c r="G15" s="263" t="s">
        <v>51</v>
      </c>
      <c r="H15" s="878"/>
      <c r="I15" s="879"/>
      <c r="J15" s="879"/>
      <c r="K15" s="879"/>
      <c r="L15" s="263" t="s">
        <v>51</v>
      </c>
      <c r="M15" s="878"/>
      <c r="N15" s="879"/>
      <c r="O15" s="879"/>
      <c r="P15" s="879"/>
      <c r="Q15" s="263" t="s">
        <v>51</v>
      </c>
      <c r="R15" s="880"/>
      <c r="S15" s="881"/>
      <c r="T15" s="881"/>
      <c r="U15" s="861" t="s">
        <v>203</v>
      </c>
      <c r="V15" s="872"/>
      <c r="W15" s="882">
        <f t="shared" si="0"/>
        <v>0</v>
      </c>
      <c r="X15" s="883"/>
      <c r="Y15" s="883"/>
      <c r="Z15" s="883"/>
      <c r="AA15" s="883"/>
      <c r="AB15" s="263" t="s">
        <v>51</v>
      </c>
      <c r="AD15" s="256"/>
      <c r="AE15" s="261" t="s">
        <v>396</v>
      </c>
      <c r="AF15" s="259">
        <f t="shared" si="1"/>
        <v>0</v>
      </c>
      <c r="AG15" s="260"/>
      <c r="AH15" s="884" t="s">
        <v>395</v>
      </c>
      <c r="AI15" s="884"/>
      <c r="AJ15" s="884"/>
      <c r="AK15" s="884"/>
      <c r="AL15" s="884"/>
      <c r="AM15" s="884"/>
      <c r="AN15" s="884"/>
      <c r="AO15" s="259">
        <f t="shared" si="2"/>
        <v>0</v>
      </c>
      <c r="AP15" s="258"/>
      <c r="AQ15" s="239" t="s">
        <v>394</v>
      </c>
      <c r="AR15" s="885">
        <f t="shared" si="3"/>
        <v>0</v>
      </c>
      <c r="AS15" s="886"/>
      <c r="AT15" s="886"/>
    </row>
    <row r="16" spans="2:54" ht="29.45" customHeight="1" x14ac:dyDescent="0.4">
      <c r="B16" s="265" t="s">
        <v>402</v>
      </c>
      <c r="C16" s="876"/>
      <c r="D16" s="877"/>
      <c r="E16" s="877"/>
      <c r="F16" s="877"/>
      <c r="G16" s="263" t="s">
        <v>51</v>
      </c>
      <c r="H16" s="878"/>
      <c r="I16" s="879"/>
      <c r="J16" s="879"/>
      <c r="K16" s="879"/>
      <c r="L16" s="263" t="s">
        <v>51</v>
      </c>
      <c r="M16" s="878"/>
      <c r="N16" s="879"/>
      <c r="O16" s="879"/>
      <c r="P16" s="879"/>
      <c r="Q16" s="263" t="s">
        <v>51</v>
      </c>
      <c r="R16" s="880"/>
      <c r="S16" s="881"/>
      <c r="T16" s="881"/>
      <c r="U16" s="861" t="s">
        <v>203</v>
      </c>
      <c r="V16" s="872"/>
      <c r="W16" s="882">
        <f t="shared" si="0"/>
        <v>0</v>
      </c>
      <c r="X16" s="883"/>
      <c r="Y16" s="883"/>
      <c r="Z16" s="883"/>
      <c r="AA16" s="883"/>
      <c r="AB16" s="263" t="s">
        <v>51</v>
      </c>
      <c r="AD16" s="256"/>
      <c r="AE16" s="261" t="s">
        <v>396</v>
      </c>
      <c r="AF16" s="259">
        <f t="shared" si="1"/>
        <v>0</v>
      </c>
      <c r="AG16" s="260"/>
      <c r="AH16" s="884" t="s">
        <v>395</v>
      </c>
      <c r="AI16" s="884"/>
      <c r="AJ16" s="884"/>
      <c r="AK16" s="884"/>
      <c r="AL16" s="884"/>
      <c r="AM16" s="884"/>
      <c r="AN16" s="884"/>
      <c r="AO16" s="259">
        <f t="shared" si="2"/>
        <v>0</v>
      </c>
      <c r="AP16" s="258"/>
      <c r="AQ16" s="239" t="s">
        <v>394</v>
      </c>
      <c r="AR16" s="885">
        <f t="shared" si="3"/>
        <v>0</v>
      </c>
      <c r="AS16" s="886"/>
      <c r="AT16" s="886"/>
    </row>
    <row r="17" spans="1:46" ht="29.45" customHeight="1" x14ac:dyDescent="0.4">
      <c r="B17" s="265" t="s">
        <v>401</v>
      </c>
      <c r="C17" s="876"/>
      <c r="D17" s="877"/>
      <c r="E17" s="877"/>
      <c r="F17" s="877"/>
      <c r="G17" s="263" t="s">
        <v>51</v>
      </c>
      <c r="H17" s="878"/>
      <c r="I17" s="879"/>
      <c r="J17" s="879"/>
      <c r="K17" s="879"/>
      <c r="L17" s="263" t="s">
        <v>51</v>
      </c>
      <c r="M17" s="878"/>
      <c r="N17" s="879"/>
      <c r="O17" s="879"/>
      <c r="P17" s="879"/>
      <c r="Q17" s="263" t="s">
        <v>51</v>
      </c>
      <c r="R17" s="880"/>
      <c r="S17" s="881"/>
      <c r="T17" s="881"/>
      <c r="U17" s="861" t="s">
        <v>203</v>
      </c>
      <c r="V17" s="872"/>
      <c r="W17" s="882">
        <f t="shared" si="0"/>
        <v>0</v>
      </c>
      <c r="X17" s="883"/>
      <c r="Y17" s="883"/>
      <c r="Z17" s="883"/>
      <c r="AA17" s="883"/>
      <c r="AB17" s="263" t="s">
        <v>51</v>
      </c>
      <c r="AD17" s="256"/>
      <c r="AE17" s="261" t="s">
        <v>396</v>
      </c>
      <c r="AF17" s="259">
        <f t="shared" si="1"/>
        <v>0</v>
      </c>
      <c r="AG17" s="260"/>
      <c r="AH17" s="884" t="s">
        <v>395</v>
      </c>
      <c r="AI17" s="884"/>
      <c r="AJ17" s="884"/>
      <c r="AK17" s="884"/>
      <c r="AL17" s="884"/>
      <c r="AM17" s="884"/>
      <c r="AN17" s="884"/>
      <c r="AO17" s="259">
        <f t="shared" si="2"/>
        <v>0</v>
      </c>
      <c r="AP17" s="258"/>
      <c r="AQ17" s="239" t="s">
        <v>394</v>
      </c>
      <c r="AR17" s="885">
        <f t="shared" si="3"/>
        <v>0</v>
      </c>
      <c r="AS17" s="886"/>
      <c r="AT17" s="886"/>
    </row>
    <row r="18" spans="1:46" ht="29.45" customHeight="1" x14ac:dyDescent="0.4">
      <c r="B18" s="265" t="s">
        <v>400</v>
      </c>
      <c r="C18" s="876"/>
      <c r="D18" s="877"/>
      <c r="E18" s="877"/>
      <c r="F18" s="877"/>
      <c r="G18" s="263" t="s">
        <v>51</v>
      </c>
      <c r="H18" s="878"/>
      <c r="I18" s="879"/>
      <c r="J18" s="879"/>
      <c r="K18" s="879"/>
      <c r="L18" s="263" t="s">
        <v>51</v>
      </c>
      <c r="M18" s="878"/>
      <c r="N18" s="879"/>
      <c r="O18" s="879"/>
      <c r="P18" s="879"/>
      <c r="Q18" s="263" t="s">
        <v>51</v>
      </c>
      <c r="R18" s="880"/>
      <c r="S18" s="881"/>
      <c r="T18" s="881"/>
      <c r="U18" s="861" t="s">
        <v>203</v>
      </c>
      <c r="V18" s="872"/>
      <c r="W18" s="882">
        <f t="shared" si="0"/>
        <v>0</v>
      </c>
      <c r="X18" s="883"/>
      <c r="Y18" s="883"/>
      <c r="Z18" s="883"/>
      <c r="AA18" s="883"/>
      <c r="AB18" s="263" t="s">
        <v>51</v>
      </c>
      <c r="AD18" s="256"/>
      <c r="AE18" s="261" t="s">
        <v>396</v>
      </c>
      <c r="AF18" s="259">
        <f t="shared" si="1"/>
        <v>0</v>
      </c>
      <c r="AG18" s="260"/>
      <c r="AH18" s="884" t="s">
        <v>395</v>
      </c>
      <c r="AI18" s="884"/>
      <c r="AJ18" s="884"/>
      <c r="AK18" s="884"/>
      <c r="AL18" s="884"/>
      <c r="AM18" s="884"/>
      <c r="AN18" s="884"/>
      <c r="AO18" s="259">
        <f t="shared" si="2"/>
        <v>0</v>
      </c>
      <c r="AP18" s="258"/>
      <c r="AQ18" s="239" t="s">
        <v>394</v>
      </c>
      <c r="AR18" s="885">
        <f t="shared" si="3"/>
        <v>0</v>
      </c>
      <c r="AS18" s="886"/>
      <c r="AT18" s="886"/>
    </row>
    <row r="19" spans="1:46" ht="29.45" customHeight="1" x14ac:dyDescent="0.4">
      <c r="B19" s="265" t="s">
        <v>399</v>
      </c>
      <c r="C19" s="876"/>
      <c r="D19" s="877"/>
      <c r="E19" s="877"/>
      <c r="F19" s="877"/>
      <c r="G19" s="263" t="s">
        <v>51</v>
      </c>
      <c r="H19" s="878"/>
      <c r="I19" s="879"/>
      <c r="J19" s="879"/>
      <c r="K19" s="879"/>
      <c r="L19" s="263" t="s">
        <v>51</v>
      </c>
      <c r="M19" s="878"/>
      <c r="N19" s="879"/>
      <c r="O19" s="879"/>
      <c r="P19" s="879"/>
      <c r="Q19" s="263" t="s">
        <v>51</v>
      </c>
      <c r="R19" s="880"/>
      <c r="S19" s="881"/>
      <c r="T19" s="881"/>
      <c r="U19" s="861" t="s">
        <v>203</v>
      </c>
      <c r="V19" s="872"/>
      <c r="W19" s="882">
        <f t="shared" si="0"/>
        <v>0</v>
      </c>
      <c r="X19" s="883"/>
      <c r="Y19" s="883"/>
      <c r="Z19" s="883"/>
      <c r="AA19" s="883"/>
      <c r="AB19" s="263" t="s">
        <v>51</v>
      </c>
      <c r="AD19" s="256"/>
      <c r="AE19" s="261" t="s">
        <v>396</v>
      </c>
      <c r="AF19" s="259">
        <f t="shared" si="1"/>
        <v>0</v>
      </c>
      <c r="AG19" s="260"/>
      <c r="AH19" s="884" t="s">
        <v>395</v>
      </c>
      <c r="AI19" s="884"/>
      <c r="AJ19" s="884"/>
      <c r="AK19" s="884"/>
      <c r="AL19" s="884"/>
      <c r="AM19" s="884"/>
      <c r="AN19" s="884"/>
      <c r="AO19" s="259">
        <f t="shared" si="2"/>
        <v>0</v>
      </c>
      <c r="AP19" s="258"/>
      <c r="AQ19" s="239" t="s">
        <v>394</v>
      </c>
      <c r="AR19" s="885">
        <f t="shared" si="3"/>
        <v>0</v>
      </c>
      <c r="AS19" s="886"/>
      <c r="AT19" s="886"/>
    </row>
    <row r="20" spans="1:46" ht="29.45" customHeight="1" x14ac:dyDescent="0.4">
      <c r="B20" s="265" t="s">
        <v>398</v>
      </c>
      <c r="C20" s="876"/>
      <c r="D20" s="877"/>
      <c r="E20" s="877"/>
      <c r="F20" s="877"/>
      <c r="G20" s="263" t="s">
        <v>51</v>
      </c>
      <c r="H20" s="878"/>
      <c r="I20" s="879"/>
      <c r="J20" s="879"/>
      <c r="K20" s="879"/>
      <c r="L20" s="263" t="s">
        <v>51</v>
      </c>
      <c r="M20" s="878"/>
      <c r="N20" s="879"/>
      <c r="O20" s="879"/>
      <c r="P20" s="879"/>
      <c r="Q20" s="263" t="s">
        <v>51</v>
      </c>
      <c r="R20" s="880"/>
      <c r="S20" s="881"/>
      <c r="T20" s="881"/>
      <c r="U20" s="861" t="s">
        <v>203</v>
      </c>
      <c r="V20" s="872"/>
      <c r="W20" s="882">
        <f t="shared" si="0"/>
        <v>0</v>
      </c>
      <c r="X20" s="883"/>
      <c r="Y20" s="883"/>
      <c r="Z20" s="883"/>
      <c r="AA20" s="883"/>
      <c r="AB20" s="263" t="s">
        <v>51</v>
      </c>
      <c r="AD20" s="256"/>
      <c r="AE20" s="261" t="s">
        <v>396</v>
      </c>
      <c r="AF20" s="259">
        <f t="shared" si="1"/>
        <v>0</v>
      </c>
      <c r="AG20" s="260"/>
      <c r="AH20" s="884" t="s">
        <v>395</v>
      </c>
      <c r="AI20" s="884"/>
      <c r="AJ20" s="884"/>
      <c r="AK20" s="884"/>
      <c r="AL20" s="884"/>
      <c r="AM20" s="884"/>
      <c r="AN20" s="884"/>
      <c r="AO20" s="259">
        <f t="shared" si="2"/>
        <v>0</v>
      </c>
      <c r="AP20" s="258"/>
      <c r="AQ20" s="239" t="s">
        <v>394</v>
      </c>
      <c r="AR20" s="885">
        <f t="shared" si="3"/>
        <v>0</v>
      </c>
      <c r="AS20" s="886"/>
      <c r="AT20" s="886"/>
    </row>
    <row r="21" spans="1:46" ht="29.45" customHeight="1" thickBot="1" x14ac:dyDescent="0.45">
      <c r="B21" s="264" t="s">
        <v>397</v>
      </c>
      <c r="C21" s="876"/>
      <c r="D21" s="877"/>
      <c r="E21" s="877"/>
      <c r="F21" s="877"/>
      <c r="G21" s="262" t="s">
        <v>51</v>
      </c>
      <c r="H21" s="878"/>
      <c r="I21" s="879"/>
      <c r="J21" s="879"/>
      <c r="K21" s="879"/>
      <c r="L21" s="263" t="s">
        <v>51</v>
      </c>
      <c r="M21" s="898"/>
      <c r="N21" s="899"/>
      <c r="O21" s="899"/>
      <c r="P21" s="899"/>
      <c r="Q21" s="263" t="s">
        <v>51</v>
      </c>
      <c r="R21" s="880"/>
      <c r="S21" s="881"/>
      <c r="T21" s="881"/>
      <c r="U21" s="904" t="s">
        <v>203</v>
      </c>
      <c r="V21" s="905"/>
      <c r="W21" s="882">
        <f t="shared" si="0"/>
        <v>0</v>
      </c>
      <c r="X21" s="883"/>
      <c r="Y21" s="883"/>
      <c r="Z21" s="883"/>
      <c r="AA21" s="883"/>
      <c r="AB21" s="262" t="s">
        <v>51</v>
      </c>
      <c r="AD21" s="256"/>
      <c r="AE21" s="261" t="s">
        <v>396</v>
      </c>
      <c r="AF21" s="259">
        <f t="shared" si="1"/>
        <v>0</v>
      </c>
      <c r="AG21" s="260"/>
      <c r="AH21" s="884" t="s">
        <v>395</v>
      </c>
      <c r="AI21" s="884"/>
      <c r="AJ21" s="884"/>
      <c r="AK21" s="884"/>
      <c r="AL21" s="884"/>
      <c r="AM21" s="884"/>
      <c r="AN21" s="884"/>
      <c r="AO21" s="259">
        <f t="shared" si="2"/>
        <v>0</v>
      </c>
      <c r="AP21" s="258"/>
      <c r="AQ21" s="239" t="s">
        <v>394</v>
      </c>
      <c r="AR21" s="885">
        <f t="shared" si="3"/>
        <v>0</v>
      </c>
      <c r="AS21" s="886"/>
      <c r="AT21" s="886"/>
    </row>
    <row r="22" spans="1:46" ht="29.45" customHeight="1" thickBot="1" x14ac:dyDescent="0.45">
      <c r="B22" s="891" t="s">
        <v>107</v>
      </c>
      <c r="C22" s="892"/>
      <c r="D22" s="892"/>
      <c r="E22" s="892"/>
      <c r="F22" s="892"/>
      <c r="G22" s="892"/>
      <c r="H22" s="892"/>
      <c r="I22" s="892"/>
      <c r="J22" s="892"/>
      <c r="K22" s="892"/>
      <c r="L22" s="892"/>
      <c r="M22" s="892"/>
      <c r="N22" s="892"/>
      <c r="O22" s="892"/>
      <c r="P22" s="892"/>
      <c r="Q22" s="892"/>
      <c r="R22" s="892"/>
      <c r="S22" s="892"/>
      <c r="T22" s="892"/>
      <c r="U22" s="892"/>
      <c r="V22" s="892"/>
      <c r="W22" s="893">
        <f>SUM(W12:AA21)</f>
        <v>0</v>
      </c>
      <c r="X22" s="894"/>
      <c r="Y22" s="894"/>
      <c r="Z22" s="894"/>
      <c r="AA22" s="894"/>
      <c r="AB22" s="257" t="s">
        <v>51</v>
      </c>
      <c r="AD22" s="256"/>
      <c r="AE22" s="256"/>
      <c r="AF22" s="256"/>
      <c r="AG22" s="256"/>
      <c r="AH22" s="256"/>
      <c r="AO22" s="256"/>
      <c r="AP22" s="256"/>
    </row>
    <row r="23" spans="1:46" ht="32.25" customHeight="1" x14ac:dyDescent="0.4">
      <c r="B23" s="895" t="s">
        <v>393</v>
      </c>
      <c r="C23" s="895"/>
      <c r="D23" s="895"/>
      <c r="E23" s="895"/>
      <c r="F23" s="895"/>
      <c r="G23" s="895"/>
      <c r="H23" s="895"/>
      <c r="I23" s="895"/>
      <c r="J23" s="895"/>
      <c r="K23" s="895"/>
      <c r="L23" s="895"/>
      <c r="M23" s="895"/>
      <c r="N23" s="895"/>
      <c r="O23" s="895"/>
      <c r="P23" s="895"/>
      <c r="Q23" s="895"/>
      <c r="R23" s="895"/>
      <c r="S23" s="895"/>
      <c r="T23" s="895"/>
      <c r="U23" s="895"/>
      <c r="V23" s="895"/>
      <c r="W23" s="246"/>
      <c r="AE23" s="243"/>
      <c r="AF23" s="243"/>
      <c r="AG23" s="243"/>
      <c r="AH23" s="243"/>
      <c r="AO23" s="242"/>
      <c r="AP23" s="242"/>
      <c r="AQ23" s="242"/>
      <c r="AR23" s="242"/>
      <c r="AS23" s="242"/>
    </row>
    <row r="24" spans="1:46" ht="28.15" customHeight="1" x14ac:dyDescent="0.4">
      <c r="B24" s="240" t="s">
        <v>392</v>
      </c>
      <c r="C24" s="255"/>
      <c r="D24" s="255"/>
      <c r="E24" s="255"/>
      <c r="F24" s="255"/>
      <c r="G24" s="255"/>
      <c r="H24" s="255"/>
      <c r="I24" s="255"/>
      <c r="J24" s="255"/>
      <c r="K24" s="255"/>
      <c r="L24" s="255"/>
      <c r="M24" s="255"/>
      <c r="N24" s="255"/>
      <c r="O24" s="255"/>
      <c r="P24" s="255"/>
      <c r="Q24" s="255"/>
      <c r="R24" s="255"/>
      <c r="S24" s="255"/>
      <c r="T24" s="255"/>
      <c r="U24" s="255"/>
      <c r="V24" s="896"/>
      <c r="W24" s="897"/>
      <c r="X24" s="897"/>
      <c r="Y24" s="897"/>
      <c r="Z24" s="897"/>
      <c r="AE24" s="242"/>
      <c r="AF24" s="254"/>
      <c r="AG24" s="243"/>
      <c r="AH24" s="243"/>
      <c r="AO24" s="243"/>
      <c r="AP24" s="243"/>
      <c r="AQ24" s="243"/>
      <c r="AR24" s="243"/>
      <c r="AS24" s="243"/>
    </row>
    <row r="25" spans="1:46" s="250" customFormat="1" ht="37.9" customHeight="1" x14ac:dyDescent="0.4">
      <c r="A25" s="251"/>
      <c r="B25" s="251"/>
      <c r="C25" s="251"/>
      <c r="D25" s="251"/>
      <c r="E25" s="251"/>
      <c r="F25" s="251"/>
      <c r="G25" s="251"/>
      <c r="H25" s="253" t="s">
        <v>315</v>
      </c>
      <c r="I25" s="253"/>
      <c r="J25" s="253"/>
      <c r="K25" s="253"/>
      <c r="L25" s="253"/>
      <c r="M25" s="253"/>
      <c r="N25" s="253"/>
      <c r="O25" s="253"/>
      <c r="P25" s="253"/>
      <c r="Q25" s="906">
        <f>MAX(R36,R40,R41,R46,R47)</f>
        <v>0</v>
      </c>
      <c r="R25" s="906"/>
      <c r="S25" s="906"/>
      <c r="T25" s="906"/>
      <c r="U25" s="906"/>
      <c r="V25" s="906"/>
      <c r="W25" s="906"/>
      <c r="X25" s="906"/>
      <c r="Y25" s="906"/>
      <c r="Z25" s="906"/>
      <c r="AA25" s="252" t="s">
        <v>51</v>
      </c>
      <c r="AB25" s="251"/>
      <c r="AC25" s="251"/>
      <c r="AE25" s="243"/>
      <c r="AF25" s="243"/>
      <c r="AG25" s="239"/>
      <c r="AH25" s="239"/>
      <c r="AI25" s="239"/>
      <c r="AJ25" s="239"/>
      <c r="AO25" s="243"/>
      <c r="AP25" s="243"/>
      <c r="AQ25" s="243"/>
      <c r="AR25" s="243"/>
      <c r="AS25" s="243"/>
    </row>
    <row r="26" spans="1:46" ht="16.899999999999999" customHeight="1" x14ac:dyDescent="0.4">
      <c r="C26" s="246"/>
      <c r="D26" s="246"/>
      <c r="E26" s="246"/>
      <c r="F26" s="246"/>
      <c r="G26" s="246"/>
      <c r="H26" s="246"/>
      <c r="I26" s="246"/>
      <c r="J26" s="246"/>
      <c r="K26" s="246"/>
      <c r="L26" s="246"/>
      <c r="M26" s="246"/>
      <c r="N26" s="246"/>
      <c r="O26" s="246"/>
      <c r="P26" s="246"/>
      <c r="Q26" s="246"/>
      <c r="R26" s="246"/>
      <c r="S26" s="246"/>
      <c r="T26" s="246"/>
      <c r="U26" s="246"/>
      <c r="V26" s="897"/>
      <c r="W26" s="897"/>
      <c r="X26" s="897"/>
      <c r="Y26" s="897"/>
      <c r="Z26" s="897"/>
      <c r="AA26" s="897"/>
      <c r="AE26" s="242"/>
      <c r="AF26" s="242"/>
      <c r="AO26" s="243"/>
      <c r="AP26" s="243"/>
      <c r="AQ26" s="243"/>
      <c r="AR26" s="243"/>
      <c r="AS26" s="243"/>
    </row>
    <row r="27" spans="1:46" ht="36" customHeight="1" x14ac:dyDescent="0.4">
      <c r="C27" s="246"/>
      <c r="D27" s="246"/>
      <c r="E27" s="246"/>
      <c r="F27" s="246"/>
      <c r="G27" s="246"/>
      <c r="H27" s="239"/>
      <c r="I27" s="239"/>
      <c r="J27" s="239"/>
      <c r="K27" s="239"/>
      <c r="L27" s="239"/>
      <c r="M27" s="239"/>
      <c r="N27" s="239"/>
      <c r="O27" s="239"/>
      <c r="P27" s="239"/>
      <c r="Q27" s="246"/>
      <c r="R27" s="246"/>
      <c r="S27" s="736" t="s">
        <v>306</v>
      </c>
      <c r="T27" s="737"/>
      <c r="U27" s="737"/>
      <c r="V27" s="737"/>
      <c r="W27" s="737"/>
      <c r="X27" s="737"/>
      <c r="Y27" s="737"/>
      <c r="Z27" s="737"/>
      <c r="AA27" s="738"/>
      <c r="AE27" s="242"/>
      <c r="AF27" s="242"/>
      <c r="AO27" s="243"/>
      <c r="AP27" s="243"/>
      <c r="AQ27" s="243"/>
      <c r="AR27" s="243"/>
      <c r="AS27" s="243"/>
    </row>
    <row r="28" spans="1:46" ht="36" customHeight="1" x14ac:dyDescent="0.4">
      <c r="C28" s="246"/>
      <c r="D28" s="246"/>
      <c r="E28" s="246"/>
      <c r="F28" s="246"/>
      <c r="G28" s="246"/>
      <c r="H28" s="239"/>
      <c r="I28" s="239"/>
      <c r="J28" s="239"/>
      <c r="K28" s="239"/>
      <c r="L28" s="239"/>
      <c r="M28" s="239"/>
      <c r="N28" s="239"/>
      <c r="O28" s="239"/>
      <c r="P28" s="239"/>
      <c r="Q28" s="246"/>
      <c r="R28" s="246"/>
      <c r="S28" s="902"/>
      <c r="T28" s="903"/>
      <c r="U28" s="903"/>
      <c r="V28" s="903"/>
      <c r="W28" s="903"/>
      <c r="X28" s="903"/>
      <c r="Y28" s="903"/>
      <c r="Z28" s="903"/>
      <c r="AA28" s="170" t="s">
        <v>51</v>
      </c>
      <c r="AE28" s="242"/>
      <c r="AF28" s="242"/>
      <c r="AO28" s="243"/>
      <c r="AP28" s="243"/>
      <c r="AQ28" s="243"/>
      <c r="AR28" s="243"/>
      <c r="AS28" s="243"/>
    </row>
    <row r="29" spans="1:46" ht="12" customHeight="1" thickBot="1" x14ac:dyDescent="0.45">
      <c r="C29" s="246"/>
      <c r="D29" s="246"/>
      <c r="E29" s="246"/>
      <c r="F29" s="246"/>
      <c r="G29" s="246"/>
      <c r="H29" s="246"/>
      <c r="I29" s="246"/>
      <c r="J29" s="246"/>
      <c r="K29" s="246"/>
      <c r="L29" s="246"/>
      <c r="M29" s="246"/>
      <c r="N29" s="246"/>
      <c r="O29" s="246"/>
      <c r="P29" s="246"/>
      <c r="Q29" s="246"/>
      <c r="R29" s="246"/>
      <c r="S29" s="246"/>
      <c r="T29" s="246"/>
      <c r="U29" s="246"/>
      <c r="V29" s="249"/>
      <c r="W29" s="249"/>
      <c r="X29" s="249"/>
      <c r="Y29" s="249"/>
      <c r="Z29" s="249"/>
      <c r="AA29" s="249"/>
      <c r="AE29" s="242"/>
      <c r="AF29" s="242"/>
      <c r="AO29" s="243"/>
      <c r="AP29" s="243"/>
      <c r="AQ29" s="243"/>
      <c r="AR29" s="243"/>
      <c r="AS29" s="243"/>
    </row>
    <row r="30" spans="1:46" ht="54.6" customHeight="1" thickBot="1" x14ac:dyDescent="0.45">
      <c r="C30" s="246"/>
      <c r="D30" s="246"/>
      <c r="E30" s="246"/>
      <c r="F30" s="246"/>
      <c r="G30" s="246"/>
      <c r="H30" s="239"/>
      <c r="I30" s="239"/>
      <c r="J30" s="120" t="s">
        <v>286</v>
      </c>
      <c r="K30" s="117"/>
      <c r="L30" s="117"/>
      <c r="M30" s="117"/>
      <c r="N30" s="117"/>
      <c r="O30" s="117"/>
      <c r="P30" s="117"/>
      <c r="Q30" s="117"/>
      <c r="R30" s="117"/>
      <c r="S30" s="117"/>
      <c r="T30" s="826">
        <f>MIN(S28,Q25)</f>
        <v>0</v>
      </c>
      <c r="U30" s="827"/>
      <c r="V30" s="827"/>
      <c r="W30" s="827"/>
      <c r="X30" s="827"/>
      <c r="Y30" s="827"/>
      <c r="Z30" s="827"/>
      <c r="AA30" s="119" t="s">
        <v>51</v>
      </c>
      <c r="AE30" s="242"/>
      <c r="AF30" s="242"/>
      <c r="AO30" s="243"/>
      <c r="AP30" s="243"/>
      <c r="AQ30" s="243"/>
      <c r="AR30" s="243"/>
      <c r="AS30" s="243"/>
    </row>
    <row r="31" spans="1:46" ht="18" customHeight="1" x14ac:dyDescent="0.4">
      <c r="AG31" s="242"/>
      <c r="AH31" s="242"/>
      <c r="AI31" s="242"/>
      <c r="AJ31" s="242"/>
      <c r="AO31" s="243"/>
      <c r="AP31" s="243"/>
      <c r="AQ31" s="243"/>
      <c r="AR31" s="243"/>
      <c r="AS31" s="243"/>
    </row>
    <row r="32" spans="1:46" x14ac:dyDescent="0.4">
      <c r="AG32" s="242"/>
      <c r="AH32" s="242"/>
      <c r="AI32" s="242"/>
      <c r="AJ32" s="242"/>
      <c r="AO32" s="243"/>
      <c r="AP32" s="243"/>
      <c r="AQ32" s="243"/>
      <c r="AR32" s="243"/>
      <c r="AS32" s="243"/>
    </row>
    <row r="33" spans="2:45" ht="13.15" hidden="1" customHeight="1" x14ac:dyDescent="0.4">
      <c r="B33" s="241"/>
      <c r="C33" s="241"/>
      <c r="D33" s="241"/>
      <c r="E33" s="241"/>
      <c r="F33" s="247" t="s">
        <v>391</v>
      </c>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E33" s="242"/>
      <c r="AF33" s="242"/>
      <c r="AG33" s="242"/>
      <c r="AH33" s="242"/>
      <c r="AI33" s="242"/>
      <c r="AJ33" s="242"/>
      <c r="AO33" s="243"/>
      <c r="AP33" s="243"/>
      <c r="AQ33" s="243"/>
      <c r="AR33" s="243"/>
      <c r="AS33" s="243"/>
    </row>
    <row r="34" spans="2:45" ht="13.15" hidden="1" customHeight="1" x14ac:dyDescent="0.4">
      <c r="B34" s="887" t="s">
        <v>390</v>
      </c>
      <c r="C34" s="888"/>
      <c r="D34" s="889">
        <f>SUM(R12:T21)</f>
        <v>0</v>
      </c>
      <c r="E34" s="890"/>
      <c r="F34" s="241" t="s">
        <v>320</v>
      </c>
      <c r="G34" s="246"/>
      <c r="H34" s="246"/>
      <c r="I34" s="246"/>
      <c r="J34" s="246"/>
      <c r="K34" s="246"/>
      <c r="L34" s="246"/>
      <c r="M34" s="246"/>
      <c r="N34" s="246"/>
      <c r="O34" s="241"/>
      <c r="P34" s="241"/>
      <c r="Q34" s="241"/>
      <c r="R34" s="246"/>
      <c r="S34" s="241"/>
      <c r="T34" s="241"/>
      <c r="U34" s="241"/>
      <c r="V34" s="241"/>
      <c r="W34" s="241"/>
      <c r="X34" s="241"/>
      <c r="Y34" s="241"/>
      <c r="Z34" s="241"/>
      <c r="AA34" s="241"/>
      <c r="AB34" s="241"/>
      <c r="AC34" s="241"/>
      <c r="AE34" s="242"/>
      <c r="AF34" s="242"/>
      <c r="AG34" s="242"/>
      <c r="AH34" s="242"/>
      <c r="AO34" s="243"/>
      <c r="AP34" s="243"/>
      <c r="AQ34" s="243"/>
      <c r="AR34" s="243"/>
      <c r="AS34" s="243"/>
    </row>
    <row r="35" spans="2:45" ht="13.15" hidden="1" customHeight="1" x14ac:dyDescent="0.4">
      <c r="B35" s="241"/>
      <c r="C35" s="241"/>
      <c r="D35" s="241"/>
      <c r="E35" s="241"/>
      <c r="F35" s="900" t="s">
        <v>312</v>
      </c>
      <c r="G35" s="900"/>
      <c r="H35" s="900"/>
      <c r="I35" s="900"/>
      <c r="J35" s="900"/>
      <c r="K35" s="900"/>
      <c r="L35" s="901" t="s">
        <v>384</v>
      </c>
      <c r="M35" s="901"/>
      <c r="N35" s="901"/>
      <c r="O35" s="901"/>
      <c r="P35" s="901"/>
      <c r="Q35" s="901"/>
      <c r="R35" s="890" t="s">
        <v>383</v>
      </c>
      <c r="S35" s="890"/>
      <c r="T35" s="890"/>
      <c r="U35" s="890"/>
      <c r="Z35" s="241"/>
      <c r="AA35" s="241"/>
      <c r="AB35" s="241"/>
      <c r="AC35" s="241"/>
      <c r="AD35" s="242"/>
      <c r="AE35" s="248"/>
      <c r="AF35" s="242"/>
      <c r="AG35" s="242"/>
      <c r="AH35" s="242"/>
      <c r="AI35" s="242"/>
      <c r="AJ35" s="243"/>
    </row>
    <row r="36" spans="2:45" ht="13.15" hidden="1" customHeight="1" x14ac:dyDescent="0.4">
      <c r="B36" s="241"/>
      <c r="C36" s="241"/>
      <c r="D36" s="241"/>
      <c r="E36" s="241"/>
      <c r="F36" s="911" t="s">
        <v>13</v>
      </c>
      <c r="G36" s="911"/>
      <c r="H36" s="911"/>
      <c r="I36" s="911"/>
      <c r="J36" s="911"/>
      <c r="K36" s="911"/>
      <c r="L36" s="911" t="s">
        <v>389</v>
      </c>
      <c r="M36" s="911"/>
      <c r="N36" s="911"/>
      <c r="O36" s="911"/>
      <c r="P36" s="911"/>
      <c r="Q36" s="911"/>
      <c r="R36" s="912">
        <f>IF(AND(H6="戸建",D34&lt;6.34),MIN(W22,950000),0)</f>
        <v>0</v>
      </c>
      <c r="S36" s="912"/>
      <c r="T36" s="912"/>
      <c r="U36" s="912"/>
      <c r="Z36" s="241"/>
      <c r="AA36" s="241"/>
      <c r="AB36" s="241"/>
      <c r="AC36" s="241"/>
      <c r="AD36" s="242"/>
      <c r="AE36" s="242"/>
      <c r="AF36" s="242"/>
      <c r="AG36" s="242"/>
      <c r="AH36" s="242"/>
      <c r="AI36" s="242"/>
      <c r="AJ36" s="243"/>
    </row>
    <row r="37" spans="2:45" ht="13.15" hidden="1" customHeight="1" x14ac:dyDescent="0.4">
      <c r="B37" s="241"/>
      <c r="C37" s="241"/>
      <c r="D37" s="241"/>
      <c r="E37" s="241"/>
      <c r="F37" s="913"/>
      <c r="G37" s="913"/>
      <c r="H37" s="913"/>
      <c r="I37" s="913"/>
      <c r="J37" s="913"/>
      <c r="K37" s="913"/>
      <c r="L37" s="914"/>
      <c r="M37" s="914"/>
      <c r="N37" s="914"/>
      <c r="O37" s="914"/>
      <c r="P37" s="914"/>
      <c r="Q37" s="914"/>
      <c r="R37" s="915"/>
      <c r="S37" s="915"/>
      <c r="T37" s="915"/>
      <c r="U37" s="915"/>
      <c r="Z37" s="241"/>
      <c r="AA37" s="241"/>
      <c r="AB37" s="241"/>
      <c r="AC37" s="241"/>
      <c r="AD37" s="242"/>
      <c r="AE37" s="242"/>
      <c r="AF37" s="242"/>
      <c r="AG37" s="242"/>
      <c r="AH37" s="242"/>
      <c r="AI37" s="242"/>
      <c r="AJ37" s="243"/>
    </row>
    <row r="38" spans="2:45" ht="13.15" hidden="1" customHeight="1" x14ac:dyDescent="0.4">
      <c r="B38" s="241"/>
      <c r="C38" s="241"/>
      <c r="D38" s="241"/>
      <c r="E38" s="241"/>
      <c r="F38" s="241" t="s">
        <v>313</v>
      </c>
      <c r="G38" s="246"/>
      <c r="H38" s="246"/>
      <c r="I38" s="246"/>
      <c r="J38" s="246"/>
      <c r="K38" s="246"/>
      <c r="L38" s="246"/>
      <c r="M38" s="246"/>
      <c r="N38" s="246"/>
      <c r="O38" s="241"/>
      <c r="P38" s="241"/>
      <c r="Q38" s="241"/>
      <c r="R38" s="241"/>
      <c r="S38" s="241"/>
      <c r="T38" s="241"/>
      <c r="U38" s="241"/>
      <c r="Z38" s="241"/>
      <c r="AA38" s="241"/>
      <c r="AB38" s="241"/>
      <c r="AC38" s="241"/>
      <c r="AD38" s="242"/>
      <c r="AE38" s="242"/>
      <c r="AF38" s="242"/>
      <c r="AG38" s="242"/>
      <c r="AH38" s="242"/>
      <c r="AI38" s="242"/>
      <c r="AJ38" s="243"/>
    </row>
    <row r="39" spans="2:45" ht="13.15" hidden="1" customHeight="1" x14ac:dyDescent="0.4">
      <c r="B39" s="241"/>
      <c r="C39" s="241"/>
      <c r="D39" s="241"/>
      <c r="E39" s="241"/>
      <c r="F39" s="900" t="s">
        <v>312</v>
      </c>
      <c r="G39" s="900"/>
      <c r="H39" s="900"/>
      <c r="I39" s="900"/>
      <c r="J39" s="900"/>
      <c r="K39" s="900"/>
      <c r="L39" s="901" t="s">
        <v>384</v>
      </c>
      <c r="M39" s="901"/>
      <c r="N39" s="901"/>
      <c r="O39" s="901"/>
      <c r="P39" s="901"/>
      <c r="Q39" s="901"/>
      <c r="R39" s="890" t="s">
        <v>383</v>
      </c>
      <c r="S39" s="890"/>
      <c r="T39" s="890"/>
      <c r="U39" s="890"/>
      <c r="Z39" s="241"/>
      <c r="AA39" s="241"/>
      <c r="AB39" s="241"/>
      <c r="AC39" s="241"/>
      <c r="AD39" s="242"/>
      <c r="AE39" s="242"/>
      <c r="AF39" s="242"/>
      <c r="AG39" s="242"/>
      <c r="AH39" s="242"/>
      <c r="AI39" s="242"/>
      <c r="AJ39" s="242"/>
    </row>
    <row r="40" spans="2:45" ht="13.15" hidden="1" customHeight="1" x14ac:dyDescent="0.4">
      <c r="B40" s="241"/>
      <c r="C40" s="241"/>
      <c r="D40" s="241"/>
      <c r="E40" s="241"/>
      <c r="F40" s="916" t="s">
        <v>309</v>
      </c>
      <c r="G40" s="913"/>
      <c r="H40" s="913"/>
      <c r="I40" s="913"/>
      <c r="J40" s="913"/>
      <c r="K40" s="917"/>
      <c r="L40" s="911" t="s">
        <v>388</v>
      </c>
      <c r="M40" s="911"/>
      <c r="N40" s="911"/>
      <c r="O40" s="911"/>
      <c r="P40" s="911"/>
      <c r="Q40" s="911"/>
      <c r="R40" s="918">
        <f>IF(AND(H6="戸建",D34&gt;=6.34,H7&lt;=4),MIN(W22,1200000),0)</f>
        <v>0</v>
      </c>
      <c r="S40" s="918"/>
      <c r="T40" s="918"/>
      <c r="U40" s="918"/>
      <c r="Z40" s="241"/>
      <c r="AA40" s="241"/>
      <c r="AB40" s="241"/>
      <c r="AC40" s="241"/>
      <c r="AD40" s="242"/>
      <c r="AE40" s="242"/>
      <c r="AF40" s="242"/>
      <c r="AG40" s="242"/>
      <c r="AH40" s="242"/>
      <c r="AI40" s="242"/>
      <c r="AJ40" s="242"/>
    </row>
    <row r="41" spans="2:45" ht="13.15" hidden="1" customHeight="1" x14ac:dyDescent="0.4">
      <c r="B41" s="241"/>
      <c r="C41" s="241"/>
      <c r="D41" s="241"/>
      <c r="E41" s="241"/>
      <c r="F41" s="907" t="s">
        <v>381</v>
      </c>
      <c r="G41" s="908"/>
      <c r="H41" s="908"/>
      <c r="I41" s="908"/>
      <c r="J41" s="908"/>
      <c r="K41" s="909"/>
      <c r="L41" s="900" t="s">
        <v>387</v>
      </c>
      <c r="M41" s="900"/>
      <c r="N41" s="900"/>
      <c r="O41" s="900"/>
      <c r="P41" s="900"/>
      <c r="Q41" s="900"/>
      <c r="R41" s="910">
        <f>IF(AND(H6="戸建",D34&gt;=6.34,H7&gt;4),MIN(W22,H7*300000),0)</f>
        <v>0</v>
      </c>
      <c r="S41" s="910"/>
      <c r="T41" s="910"/>
      <c r="U41" s="910"/>
      <c r="Z41" s="241"/>
      <c r="AA41" s="241"/>
      <c r="AB41" s="241"/>
      <c r="AC41" s="241"/>
      <c r="AD41" s="242"/>
      <c r="AE41" s="242"/>
      <c r="AF41" s="242"/>
      <c r="AG41" s="242"/>
      <c r="AH41" s="242"/>
      <c r="AI41" s="242"/>
      <c r="AJ41" s="242"/>
    </row>
    <row r="42" spans="2:45" ht="13.15" hidden="1" customHeight="1" x14ac:dyDescent="0.4">
      <c r="B42" s="241"/>
      <c r="C42" s="241"/>
      <c r="D42" s="241"/>
      <c r="E42" s="241"/>
      <c r="F42" s="241"/>
      <c r="G42" s="241"/>
      <c r="H42" s="241"/>
      <c r="I42" s="241"/>
      <c r="J42" s="241"/>
      <c r="K42" s="241"/>
      <c r="L42" s="241"/>
      <c r="M42" s="241"/>
      <c r="N42" s="241"/>
      <c r="O42" s="241"/>
      <c r="P42" s="241"/>
      <c r="Q42" s="241"/>
      <c r="R42" s="241"/>
      <c r="S42" s="241"/>
      <c r="T42" s="241"/>
      <c r="U42" s="241"/>
      <c r="Z42" s="241"/>
      <c r="AA42" s="241"/>
      <c r="AB42" s="241"/>
      <c r="AC42" s="241"/>
      <c r="AE42" s="242"/>
      <c r="AF42" s="242"/>
      <c r="AG42" s="242"/>
      <c r="AH42" s="242"/>
      <c r="AI42" s="242"/>
      <c r="AJ42" s="242"/>
    </row>
    <row r="43" spans="2:45" ht="13.15" hidden="1" customHeight="1" x14ac:dyDescent="0.4">
      <c r="B43" s="241"/>
      <c r="C43" s="241"/>
      <c r="D43" s="241"/>
      <c r="E43" s="241"/>
      <c r="F43" s="247" t="s">
        <v>386</v>
      </c>
      <c r="G43" s="241"/>
      <c r="H43" s="241"/>
      <c r="I43" s="241"/>
      <c r="J43" s="241"/>
      <c r="K43" s="241"/>
      <c r="L43" s="241"/>
      <c r="M43" s="241"/>
      <c r="N43" s="241"/>
      <c r="O43" s="241"/>
      <c r="P43" s="241"/>
      <c r="Q43" s="241"/>
      <c r="R43" s="241"/>
      <c r="S43" s="241"/>
      <c r="T43" s="241"/>
      <c r="U43" s="241"/>
      <c r="Z43" s="241"/>
      <c r="AA43" s="241"/>
      <c r="AB43" s="241"/>
      <c r="AC43" s="241"/>
      <c r="AE43" s="242"/>
      <c r="AF43" s="242"/>
      <c r="AG43" s="242"/>
      <c r="AH43" s="242"/>
      <c r="AI43" s="242"/>
      <c r="AJ43" s="242"/>
      <c r="AO43" s="243"/>
      <c r="AP43" s="243"/>
      <c r="AQ43" s="243"/>
      <c r="AR43" s="243"/>
      <c r="AS43" s="243"/>
    </row>
    <row r="44" spans="2:45" ht="13.15" hidden="1" customHeight="1" x14ac:dyDescent="0.4">
      <c r="B44" s="241"/>
      <c r="C44" s="241"/>
      <c r="D44" s="241"/>
      <c r="E44" s="241"/>
      <c r="F44" s="241" t="s">
        <v>385</v>
      </c>
      <c r="G44" s="246"/>
      <c r="H44" s="246"/>
      <c r="I44" s="246"/>
      <c r="J44" s="246"/>
      <c r="K44" s="246"/>
      <c r="L44" s="246"/>
      <c r="M44" s="246"/>
      <c r="N44" s="246"/>
      <c r="O44" s="241"/>
      <c r="P44" s="241"/>
      <c r="Q44" s="241"/>
      <c r="R44" s="241"/>
      <c r="S44" s="241"/>
      <c r="T44" s="241"/>
      <c r="U44" s="241"/>
      <c r="Z44" s="241"/>
      <c r="AA44" s="241"/>
      <c r="AB44" s="241"/>
      <c r="AC44" s="241"/>
      <c r="AE44" s="245"/>
      <c r="AF44" s="244"/>
      <c r="AG44" s="243"/>
      <c r="AH44" s="243"/>
      <c r="AI44" s="243"/>
      <c r="AJ44" s="243"/>
    </row>
    <row r="45" spans="2:45" ht="13.15" hidden="1" customHeight="1" x14ac:dyDescent="0.4">
      <c r="B45" s="241"/>
      <c r="C45" s="241"/>
      <c r="D45" s="241"/>
      <c r="E45" s="241"/>
      <c r="F45" s="900" t="s">
        <v>312</v>
      </c>
      <c r="G45" s="900"/>
      <c r="H45" s="900"/>
      <c r="I45" s="900"/>
      <c r="J45" s="900"/>
      <c r="K45" s="900"/>
      <c r="L45" s="901" t="s">
        <v>384</v>
      </c>
      <c r="M45" s="901"/>
      <c r="N45" s="901"/>
      <c r="O45" s="901"/>
      <c r="P45" s="901"/>
      <c r="Q45" s="901"/>
      <c r="R45" s="890" t="s">
        <v>383</v>
      </c>
      <c r="S45" s="890"/>
      <c r="T45" s="890"/>
      <c r="U45" s="890"/>
      <c r="Z45" s="241"/>
      <c r="AA45" s="241"/>
      <c r="AB45" s="241"/>
      <c r="AC45" s="241"/>
      <c r="AE45" s="242"/>
      <c r="AF45" s="242"/>
      <c r="AG45" s="242"/>
      <c r="AH45" s="242"/>
      <c r="AI45" s="242"/>
      <c r="AJ45" s="242"/>
    </row>
    <row r="46" spans="2:45" ht="13.15" hidden="1" customHeight="1" x14ac:dyDescent="0.4">
      <c r="B46" s="241"/>
      <c r="C46" s="241"/>
      <c r="D46" s="241"/>
      <c r="E46" s="241"/>
      <c r="F46" s="916" t="s">
        <v>309</v>
      </c>
      <c r="G46" s="913"/>
      <c r="H46" s="913"/>
      <c r="I46" s="913"/>
      <c r="J46" s="913"/>
      <c r="K46" s="917"/>
      <c r="L46" s="911" t="s">
        <v>382</v>
      </c>
      <c r="M46" s="911"/>
      <c r="N46" s="911"/>
      <c r="O46" s="911"/>
      <c r="P46" s="911"/>
      <c r="Q46" s="911"/>
      <c r="R46" s="918">
        <f>IF(AND(H6="集合",H7&lt;=4),MIN(W22,1200000*H8),0)</f>
        <v>0</v>
      </c>
      <c r="S46" s="918"/>
      <c r="T46" s="918"/>
      <c r="U46" s="918"/>
      <c r="Z46" s="241"/>
      <c r="AA46" s="241"/>
      <c r="AB46" s="241"/>
      <c r="AC46" s="241"/>
      <c r="AE46" s="242"/>
      <c r="AF46" s="242"/>
      <c r="AG46" s="242"/>
      <c r="AH46" s="242"/>
      <c r="AI46" s="242"/>
      <c r="AJ46" s="242"/>
    </row>
    <row r="47" spans="2:45" ht="13.15" hidden="1" customHeight="1" x14ac:dyDescent="0.4">
      <c r="B47" s="241"/>
      <c r="C47" s="241"/>
      <c r="D47" s="241"/>
      <c r="E47" s="241"/>
      <c r="F47" s="907" t="s">
        <v>381</v>
      </c>
      <c r="G47" s="908"/>
      <c r="H47" s="908"/>
      <c r="I47" s="908"/>
      <c r="J47" s="908"/>
      <c r="K47" s="909"/>
      <c r="L47" s="900" t="s">
        <v>380</v>
      </c>
      <c r="M47" s="900"/>
      <c r="N47" s="900"/>
      <c r="O47" s="900"/>
      <c r="P47" s="900"/>
      <c r="Q47" s="900"/>
      <c r="R47" s="910">
        <f>IF(AND(H6="集合",H7&gt;4),MIN(W22,H7*300000*H8),0)</f>
        <v>0</v>
      </c>
      <c r="S47" s="910"/>
      <c r="T47" s="910"/>
      <c r="U47" s="910"/>
      <c r="Z47" s="241"/>
      <c r="AA47" s="241"/>
      <c r="AB47" s="241"/>
      <c r="AC47" s="241"/>
      <c r="AE47" s="242"/>
      <c r="AF47" s="242"/>
      <c r="AG47" s="242"/>
      <c r="AH47" s="242"/>
      <c r="AI47" s="242"/>
      <c r="AJ47" s="242"/>
    </row>
    <row r="48" spans="2:45" ht="18" hidden="1" customHeight="1" x14ac:dyDescent="0.4">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row>
  </sheetData>
  <dataConsolidate/>
  <mergeCells count="136">
    <mergeCell ref="F47:K47"/>
    <mergeCell ref="L47:Q47"/>
    <mergeCell ref="R47:U47"/>
    <mergeCell ref="F36:K36"/>
    <mergeCell ref="L36:Q36"/>
    <mergeCell ref="R36:U36"/>
    <mergeCell ref="F37:K37"/>
    <mergeCell ref="L37:Q37"/>
    <mergeCell ref="R37:U37"/>
    <mergeCell ref="F39:K39"/>
    <mergeCell ref="L39:Q39"/>
    <mergeCell ref="R39:U39"/>
    <mergeCell ref="F40:K40"/>
    <mergeCell ref="L40:Q40"/>
    <mergeCell ref="R40:U40"/>
    <mergeCell ref="F41:K41"/>
    <mergeCell ref="L41:Q41"/>
    <mergeCell ref="R41:U41"/>
    <mergeCell ref="F45:K45"/>
    <mergeCell ref="L45:Q45"/>
    <mergeCell ref="R45:U45"/>
    <mergeCell ref="F46:K46"/>
    <mergeCell ref="L46:Q46"/>
    <mergeCell ref="R46:U46"/>
    <mergeCell ref="F35:K35"/>
    <mergeCell ref="L35:Q35"/>
    <mergeCell ref="R35:U35"/>
    <mergeCell ref="S27:AA27"/>
    <mergeCell ref="S28:Z28"/>
    <mergeCell ref="T30:Z30"/>
    <mergeCell ref="U21:V21"/>
    <mergeCell ref="W21:AA21"/>
    <mergeCell ref="Q25:Z25"/>
    <mergeCell ref="V26:AA26"/>
    <mergeCell ref="C20:F20"/>
    <mergeCell ref="H20:K20"/>
    <mergeCell ref="M20:P20"/>
    <mergeCell ref="R20:T20"/>
    <mergeCell ref="U20:V20"/>
    <mergeCell ref="W20:AA20"/>
    <mergeCell ref="AH20:AN20"/>
    <mergeCell ref="AR20:AT20"/>
    <mergeCell ref="B34:C34"/>
    <mergeCell ref="D34:E34"/>
    <mergeCell ref="AH21:AN21"/>
    <mergeCell ref="AR21:AT21"/>
    <mergeCell ref="B22:V22"/>
    <mergeCell ref="W22:AA22"/>
    <mergeCell ref="B23:V23"/>
    <mergeCell ref="V24:Z24"/>
    <mergeCell ref="C21:F21"/>
    <mergeCell ref="H21:K21"/>
    <mergeCell ref="M21:P21"/>
    <mergeCell ref="R21:T21"/>
    <mergeCell ref="C18:F18"/>
    <mergeCell ref="H18:K18"/>
    <mergeCell ref="M18:P18"/>
    <mergeCell ref="R18:T18"/>
    <mergeCell ref="U18:V18"/>
    <mergeCell ref="W18:AA18"/>
    <mergeCell ref="AH18:AN18"/>
    <mergeCell ref="AR18:AT18"/>
    <mergeCell ref="C19:F19"/>
    <mergeCell ref="H19:K19"/>
    <mergeCell ref="M19:P19"/>
    <mergeCell ref="R19:T19"/>
    <mergeCell ref="U19:V19"/>
    <mergeCell ref="W19:AA19"/>
    <mergeCell ref="AH19:AN19"/>
    <mergeCell ref="AR19:AT19"/>
    <mergeCell ref="C16:F16"/>
    <mergeCell ref="H16:K16"/>
    <mergeCell ref="M16:P16"/>
    <mergeCell ref="R16:T16"/>
    <mergeCell ref="U16:V16"/>
    <mergeCell ref="W16:AA16"/>
    <mergeCell ref="AH16:AN16"/>
    <mergeCell ref="AR16:AT16"/>
    <mergeCell ref="C17:F17"/>
    <mergeCell ref="H17:K17"/>
    <mergeCell ref="M17:P17"/>
    <mergeCell ref="R17:T17"/>
    <mergeCell ref="U17:V17"/>
    <mergeCell ref="W17:AA17"/>
    <mergeCell ref="AH17:AN17"/>
    <mergeCell ref="AR17:AT17"/>
    <mergeCell ref="C14:F14"/>
    <mergeCell ref="H14:K14"/>
    <mergeCell ref="M14:P14"/>
    <mergeCell ref="R14:T14"/>
    <mergeCell ref="U14:V14"/>
    <mergeCell ref="W14:AA14"/>
    <mergeCell ref="AH14:AN14"/>
    <mergeCell ref="AR14:AT14"/>
    <mergeCell ref="C15:F15"/>
    <mergeCell ref="H15:K15"/>
    <mergeCell ref="M15:P15"/>
    <mergeCell ref="R15:T15"/>
    <mergeCell ref="U15:V15"/>
    <mergeCell ref="W15:AA15"/>
    <mergeCell ref="AH15:AN15"/>
    <mergeCell ref="AR15:AT15"/>
    <mergeCell ref="AH12:AN12"/>
    <mergeCell ref="AR12:AT12"/>
    <mergeCell ref="C13:F13"/>
    <mergeCell ref="H13:K13"/>
    <mergeCell ref="M13:P13"/>
    <mergeCell ref="R13:T13"/>
    <mergeCell ref="U13:V13"/>
    <mergeCell ref="W13:AA13"/>
    <mergeCell ref="AH13:AN13"/>
    <mergeCell ref="AR13:AT13"/>
    <mergeCell ref="C11:G11"/>
    <mergeCell ref="H11:L11"/>
    <mergeCell ref="M11:Q11"/>
    <mergeCell ref="R11:V11"/>
    <mergeCell ref="W11:AB11"/>
    <mergeCell ref="C12:F12"/>
    <mergeCell ref="H12:K12"/>
    <mergeCell ref="M12:P12"/>
    <mergeCell ref="R12:T12"/>
    <mergeCell ref="U12:V12"/>
    <mergeCell ref="W12:AA12"/>
    <mergeCell ref="B8:G8"/>
    <mergeCell ref="H8:K8"/>
    <mergeCell ref="B9:G9"/>
    <mergeCell ref="H9:K9"/>
    <mergeCell ref="B1:L1"/>
    <mergeCell ref="B3:E3"/>
    <mergeCell ref="F3:AB3"/>
    <mergeCell ref="B5:V5"/>
    <mergeCell ref="B6:G6"/>
    <mergeCell ref="H6:I6"/>
    <mergeCell ref="J6:K6"/>
    <mergeCell ref="B7:G7"/>
    <mergeCell ref="H7:K7"/>
  </mergeCells>
  <phoneticPr fontId="3"/>
  <conditionalFormatting sqref="C13 C15:C21">
    <cfRule type="expression" dxfId="12" priority="13">
      <formula>$C13=""</formula>
    </cfRule>
  </conditionalFormatting>
  <conditionalFormatting sqref="R12:T21">
    <cfRule type="expression" dxfId="11" priority="12">
      <formula>$R12=""</formula>
    </cfRule>
  </conditionalFormatting>
  <conditionalFormatting sqref="H6">
    <cfRule type="expression" dxfId="10" priority="11">
      <formula>$H$6=""</formula>
    </cfRule>
  </conditionalFormatting>
  <conditionalFormatting sqref="J6:K6">
    <cfRule type="expression" dxfId="9" priority="10">
      <formula>AND($H$6="集合",$J$6="")</formula>
    </cfRule>
  </conditionalFormatting>
  <conditionalFormatting sqref="H7:K7">
    <cfRule type="expression" dxfId="8" priority="9">
      <formula>$H$7=""</formula>
    </cfRule>
  </conditionalFormatting>
  <conditionalFormatting sqref="H8:K8">
    <cfRule type="cellIs" dxfId="7" priority="8" operator="equal">
      <formula>""</formula>
    </cfRule>
  </conditionalFormatting>
  <conditionalFormatting sqref="C14">
    <cfRule type="expression" dxfId="6" priority="7">
      <formula>$C14=""</formula>
    </cfRule>
  </conditionalFormatting>
  <conditionalFormatting sqref="M12:M15">
    <cfRule type="expression" dxfId="5" priority="6">
      <formula>$M12=""</formula>
    </cfRule>
  </conditionalFormatting>
  <conditionalFormatting sqref="C12">
    <cfRule type="expression" dxfId="4" priority="5">
      <formula>$C12=""</formula>
    </cfRule>
  </conditionalFormatting>
  <conditionalFormatting sqref="M16:M21">
    <cfRule type="expression" dxfId="3" priority="4">
      <formula>$M16=""</formula>
    </cfRule>
  </conditionalFormatting>
  <conditionalFormatting sqref="H9:K9">
    <cfRule type="expression" dxfId="2" priority="3">
      <formula>$H$9=""</formula>
    </cfRule>
  </conditionalFormatting>
  <conditionalFormatting sqref="H12:H21">
    <cfRule type="expression" dxfId="1" priority="2">
      <formula>$M12=""</formula>
    </cfRule>
  </conditionalFormatting>
  <conditionalFormatting sqref="S28">
    <cfRule type="expression" dxfId="0" priority="1">
      <formula>$S$28=""</formula>
    </cfRule>
  </conditionalFormatting>
  <dataValidations count="9">
    <dataValidation type="list" allowBlank="1" showInputMessage="1" showErrorMessage="1" sqref="H6:I6">
      <formula1>$BB$3:$BB$5</formula1>
    </dataValidation>
    <dataValidation type="whole" operator="notBetween" allowBlank="1" showInputMessage="1" showErrorMessage="1" errorTitle="数値が無効です" error="集合住宅の場合2以上の数値を入力してください。" sqref="J6:K6">
      <formula1>1</formula1>
      <formula2>1</formula2>
    </dataValidation>
    <dataValidation type="custom" allowBlank="1" showInputMessage="1" showErrorMessage="1" errorTitle="数値が無効です" error="蓄電池システムの機器費は蓄電容量1kWh当たり20万円を超えることはできません。" sqref="C12:C21">
      <formula1>C12/R12&lt;=200000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R12:S21">
      <formula1>AND(R12*100=INT(R12*100),C12/R12&lt;=200000)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T12:T21">
      <formula1>AND(T12*100=INT(T12*100),D12/T12&lt;=200000)</formula1>
    </dataValidation>
    <dataValidation type="custom" allowBlank="1" showInputMessage="1" showErrorMessage="1" errorTitle="数値が無効です" error="蓄電池システムの機器費は蓄電容量1kWh当たり20万円を超えることはできません。" sqref="D12:E21">
      <formula1>D12/T12&lt;=200000</formula1>
    </dataValidation>
    <dataValidation type="custom" allowBlank="1" showInputMessage="1" showErrorMessage="1" errorTitle="数値が無効です" error="蓄電池システムの機器費は蓄電容量1kWh当たり20万円を超えることはできません。" sqref="F12:F21">
      <formula1>F12/#REF!&lt;=200000</formula1>
    </dataValidation>
    <dataValidation type="custom" allowBlank="1" showInputMessage="1" showErrorMessage="1" sqref="K8:K9">
      <formula1>R6&gt;=K8</formula1>
    </dataValidation>
    <dataValidation type="custom" allowBlank="1" showInputMessage="1" showErrorMessage="1" sqref="H8:J9">
      <formula1>J6&gt;=H8</formula1>
    </dataValidation>
  </dataValidations>
  <printOptions horizontalCentered="1" verticalCentered="1"/>
  <pageMargins left="0.23622047244094491" right="0.23622047244094491" top="0.55118110236220474" bottom="0.35433070866141736" header="0.31496062992125984" footer="0.31496062992125984"/>
  <pageSetup paperSize="9" scale="7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7"/>
  <sheetViews>
    <sheetView workbookViewId="0">
      <selection activeCell="O27" sqref="O27"/>
    </sheetView>
  </sheetViews>
  <sheetFormatPr defaultRowHeight="18.75" x14ac:dyDescent="0.4"/>
  <cols>
    <col min="3" max="3" width="10.75" customWidth="1"/>
  </cols>
  <sheetData>
    <row r="1" spans="1:7" x14ac:dyDescent="0.4">
      <c r="A1" t="s">
        <v>250</v>
      </c>
      <c r="B1" s="17"/>
    </row>
    <row r="2" spans="1:7" x14ac:dyDescent="0.4">
      <c r="A2">
        <v>1</v>
      </c>
      <c r="B2" t="s">
        <v>126</v>
      </c>
      <c r="C2" s="18">
        <v>300000</v>
      </c>
      <c r="E2" t="s">
        <v>127</v>
      </c>
      <c r="F2" t="s">
        <v>128</v>
      </c>
      <c r="G2" s="28" t="s">
        <v>192</v>
      </c>
    </row>
    <row r="3" spans="1:7" x14ac:dyDescent="0.4">
      <c r="A3">
        <v>2</v>
      </c>
      <c r="B3" t="s">
        <v>129</v>
      </c>
      <c r="C3" s="18">
        <v>500000</v>
      </c>
      <c r="E3" t="s">
        <v>130</v>
      </c>
      <c r="F3" t="s">
        <v>131</v>
      </c>
      <c r="G3" s="29" t="s">
        <v>191</v>
      </c>
    </row>
    <row r="4" spans="1:7" x14ac:dyDescent="0.4">
      <c r="A4">
        <v>3</v>
      </c>
      <c r="B4" t="s">
        <v>132</v>
      </c>
      <c r="C4" s="18">
        <v>2100000</v>
      </c>
      <c r="G4" s="29"/>
    </row>
    <row r="5" spans="1:7" x14ac:dyDescent="0.4">
      <c r="A5">
        <v>1</v>
      </c>
      <c r="B5" t="s">
        <v>133</v>
      </c>
      <c r="C5">
        <v>200000</v>
      </c>
    </row>
    <row r="6" spans="1:7" x14ac:dyDescent="0.4">
      <c r="A6">
        <v>2</v>
      </c>
      <c r="B6" t="s">
        <v>134</v>
      </c>
      <c r="C6">
        <v>400000</v>
      </c>
    </row>
    <row r="7" spans="1:7" x14ac:dyDescent="0.4">
      <c r="A7">
        <v>3</v>
      </c>
      <c r="B7" t="s">
        <v>135</v>
      </c>
      <c r="C7">
        <v>1700000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EX52"/>
  <sheetViews>
    <sheetView showGridLines="0" view="pageBreakPreview" zoomScaleNormal="70" zoomScaleSheetLayoutView="100" workbookViewId="0"/>
  </sheetViews>
  <sheetFormatPr defaultColWidth="1.25" defaultRowHeight="16.5" x14ac:dyDescent="0.4"/>
  <cols>
    <col min="1" max="1" width="1.25" style="1"/>
    <col min="2" max="4" width="1.25" style="1" customWidth="1"/>
    <col min="5" max="5" width="1.25" style="3" customWidth="1"/>
    <col min="6" max="6" width="1.25" style="27" customWidth="1"/>
    <col min="7" max="7" width="1.25" style="3" customWidth="1"/>
    <col min="8" max="9" width="1.25" style="2" customWidth="1"/>
    <col min="10" max="13" width="1.25" style="1"/>
    <col min="14" max="14" width="1.125" style="1" customWidth="1"/>
    <col min="15" max="18" width="1.25" style="1"/>
    <col min="19" max="19" width="1.25" style="1" customWidth="1"/>
    <col min="20" max="73" width="1.25" style="1"/>
    <col min="74" max="74" width="1.25" style="1" customWidth="1"/>
    <col min="75" max="16384" width="1.25" style="1"/>
  </cols>
  <sheetData>
    <row r="1" spans="2:154" s="32" customFormat="1" ht="19.149999999999999" customHeight="1" x14ac:dyDescent="0.35">
      <c r="B1" s="31" t="s">
        <v>88</v>
      </c>
      <c r="C1" s="31"/>
      <c r="D1" s="31"/>
      <c r="E1" s="42"/>
      <c r="F1" s="272"/>
      <c r="G1" s="42"/>
      <c r="H1" s="44"/>
      <c r="I1" s="44"/>
      <c r="J1" s="31"/>
      <c r="K1" s="45"/>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BI1" s="408" t="s">
        <v>43</v>
      </c>
      <c r="BJ1" s="409"/>
      <c r="BK1" s="409"/>
      <c r="BL1" s="409"/>
      <c r="BM1" s="409"/>
      <c r="BN1" s="409"/>
      <c r="BO1" s="409"/>
      <c r="BP1" s="409"/>
      <c r="BQ1" s="409"/>
      <c r="BR1" s="409"/>
      <c r="BS1" s="409"/>
      <c r="BT1" s="409"/>
      <c r="BU1" s="409"/>
      <c r="BV1" s="410"/>
      <c r="BW1" s="411"/>
      <c r="BX1" s="412"/>
      <c r="BY1" s="412"/>
      <c r="BZ1" s="412"/>
      <c r="CA1" s="412"/>
      <c r="CB1" s="412"/>
      <c r="CC1" s="412"/>
      <c r="CD1" s="412"/>
      <c r="CE1" s="412"/>
      <c r="CF1" s="412"/>
      <c r="CG1" s="412"/>
      <c r="CH1" s="412"/>
      <c r="CI1" s="412"/>
      <c r="CJ1" s="412"/>
      <c r="CK1" s="412"/>
      <c r="CL1" s="412"/>
      <c r="CM1" s="412"/>
      <c r="CN1" s="412"/>
      <c r="CO1" s="412"/>
      <c r="CP1" s="413"/>
    </row>
    <row r="2" spans="2:154" s="32" customFormat="1" ht="16.149999999999999" customHeight="1" x14ac:dyDescent="0.4">
      <c r="B2" s="46" t="s">
        <v>259</v>
      </c>
      <c r="C2" s="31"/>
      <c r="D2" s="31"/>
      <c r="E2" s="42"/>
      <c r="F2" s="272"/>
      <c r="G2" s="42"/>
      <c r="H2" s="44"/>
      <c r="I2" s="44"/>
      <c r="J2" s="31"/>
      <c r="K2" s="45"/>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BI2" s="420" t="s">
        <v>42</v>
      </c>
      <c r="BJ2" s="421"/>
      <c r="BK2" s="421"/>
      <c r="BL2" s="421"/>
      <c r="BM2" s="421"/>
      <c r="BN2" s="421"/>
      <c r="BO2" s="421"/>
      <c r="BP2" s="421"/>
      <c r="BQ2" s="421"/>
      <c r="BR2" s="421"/>
      <c r="BS2" s="421"/>
      <c r="BT2" s="421"/>
      <c r="BU2" s="421"/>
      <c r="BV2" s="422"/>
      <c r="BW2" s="414"/>
      <c r="BX2" s="415"/>
      <c r="BY2" s="415"/>
      <c r="BZ2" s="415"/>
      <c r="CA2" s="415"/>
      <c r="CB2" s="415"/>
      <c r="CC2" s="415"/>
      <c r="CD2" s="415"/>
      <c r="CE2" s="415"/>
      <c r="CF2" s="415"/>
      <c r="CG2" s="415"/>
      <c r="CH2" s="415"/>
      <c r="CI2" s="415"/>
      <c r="CJ2" s="415"/>
      <c r="CK2" s="415"/>
      <c r="CL2" s="415"/>
      <c r="CM2" s="415"/>
      <c r="CN2" s="415"/>
      <c r="CO2" s="415"/>
      <c r="CP2" s="416"/>
    </row>
    <row r="3" spans="2:154" s="32" customFormat="1" ht="16.149999999999999" customHeight="1" thickBot="1" x14ac:dyDescent="0.45">
      <c r="B3" s="31"/>
      <c r="C3" s="31"/>
      <c r="D3" s="31"/>
      <c r="E3" s="42"/>
      <c r="F3" s="272"/>
      <c r="G3" s="42"/>
      <c r="H3" s="44"/>
      <c r="I3" s="44"/>
      <c r="J3" s="31"/>
      <c r="K3" s="45"/>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BI3" s="423"/>
      <c r="BJ3" s="424"/>
      <c r="BK3" s="424"/>
      <c r="BL3" s="424"/>
      <c r="BM3" s="424"/>
      <c r="BN3" s="424"/>
      <c r="BO3" s="424"/>
      <c r="BP3" s="424"/>
      <c r="BQ3" s="424"/>
      <c r="BR3" s="424"/>
      <c r="BS3" s="424"/>
      <c r="BT3" s="424"/>
      <c r="BU3" s="424"/>
      <c r="BV3" s="425"/>
      <c r="BW3" s="417"/>
      <c r="BX3" s="418"/>
      <c r="BY3" s="418"/>
      <c r="BZ3" s="418"/>
      <c r="CA3" s="418"/>
      <c r="CB3" s="418"/>
      <c r="CC3" s="418"/>
      <c r="CD3" s="418"/>
      <c r="CE3" s="418"/>
      <c r="CF3" s="418"/>
      <c r="CG3" s="418"/>
      <c r="CH3" s="418"/>
      <c r="CI3" s="418"/>
      <c r="CJ3" s="418"/>
      <c r="CK3" s="418"/>
      <c r="CL3" s="418"/>
      <c r="CM3" s="418"/>
      <c r="CN3" s="418"/>
      <c r="CO3" s="418"/>
      <c r="CP3" s="419"/>
    </row>
    <row r="4" spans="2:154" s="32" customFormat="1" ht="5.45" customHeight="1" x14ac:dyDescent="0.4">
      <c r="B4" s="31"/>
      <c r="C4" s="31"/>
      <c r="D4" s="31"/>
      <c r="E4" s="42"/>
      <c r="F4" s="272"/>
      <c r="G4" s="42"/>
      <c r="H4" s="44"/>
      <c r="I4" s="44"/>
      <c r="J4" s="31"/>
      <c r="K4" s="45"/>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BI4" s="47"/>
      <c r="BJ4" s="47"/>
      <c r="BK4" s="47"/>
      <c r="BL4" s="47"/>
      <c r="BM4" s="47"/>
      <c r="BN4" s="47"/>
      <c r="BO4" s="47"/>
      <c r="BP4" s="47"/>
      <c r="BQ4" s="47"/>
      <c r="BR4" s="47"/>
      <c r="BS4" s="47"/>
      <c r="BT4" s="47"/>
      <c r="BU4" s="47"/>
      <c r="BV4" s="47"/>
    </row>
    <row r="5" spans="2:154" s="32" customFormat="1" ht="18" customHeight="1" x14ac:dyDescent="0.4">
      <c r="B5" s="48" t="s">
        <v>87</v>
      </c>
      <c r="C5" s="49"/>
      <c r="D5" s="49"/>
      <c r="E5" s="49"/>
      <c r="F5" s="49"/>
      <c r="G5" s="49"/>
      <c r="H5" s="49"/>
      <c r="I5" s="49"/>
      <c r="J5" s="49"/>
      <c r="K5" s="50"/>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BI5" s="426" t="s">
        <v>86</v>
      </c>
      <c r="BJ5" s="427"/>
      <c r="BK5" s="427"/>
      <c r="BL5" s="427"/>
      <c r="BM5" s="427"/>
      <c r="BN5" s="427"/>
      <c r="BO5" s="427"/>
      <c r="BP5" s="427"/>
      <c r="BQ5" s="427"/>
      <c r="BR5" s="427"/>
      <c r="BS5" s="428"/>
      <c r="BT5" s="429"/>
      <c r="BU5" s="430"/>
      <c r="BV5" s="430"/>
      <c r="BW5" s="430"/>
      <c r="BX5" s="430"/>
      <c r="BY5" s="430"/>
      <c r="BZ5" s="430"/>
      <c r="CA5" s="430"/>
      <c r="CB5" s="431" t="s">
        <v>85</v>
      </c>
      <c r="CC5" s="431"/>
      <c r="CD5" s="431"/>
      <c r="CE5" s="431"/>
      <c r="CF5" s="431"/>
      <c r="CG5" s="431"/>
      <c r="CH5" s="431"/>
      <c r="CI5" s="51" t="s">
        <v>84</v>
      </c>
      <c r="CJ5" s="51"/>
      <c r="CK5" s="431"/>
      <c r="CL5" s="431"/>
      <c r="CM5" s="431"/>
      <c r="CN5" s="431"/>
      <c r="CO5" s="432" t="s">
        <v>83</v>
      </c>
      <c r="CP5" s="433"/>
    </row>
    <row r="6" spans="2:154" s="32" customFormat="1" ht="19.5" x14ac:dyDescent="0.4">
      <c r="B6" s="31"/>
      <c r="C6" s="31"/>
      <c r="D6" s="52"/>
      <c r="E6" s="52"/>
      <c r="F6" s="52"/>
      <c r="G6" s="52"/>
      <c r="H6" s="52"/>
      <c r="I6" s="52"/>
      <c r="J6" s="52"/>
      <c r="K6" s="52"/>
      <c r="L6" s="31"/>
      <c r="M6" s="31"/>
      <c r="N6" s="31"/>
      <c r="O6" s="31"/>
      <c r="P6" s="353" t="s">
        <v>82</v>
      </c>
      <c r="Q6" s="353"/>
      <c r="R6" s="353"/>
      <c r="S6" s="353"/>
      <c r="T6" s="353"/>
      <c r="U6" s="353"/>
      <c r="V6" s="353"/>
      <c r="W6" s="353"/>
      <c r="X6" s="31" t="s">
        <v>81</v>
      </c>
      <c r="Y6" s="31"/>
      <c r="Z6" s="31"/>
      <c r="AA6" s="31"/>
      <c r="AB6" s="31"/>
      <c r="AC6" s="31"/>
      <c r="AD6" s="31"/>
      <c r="AE6" s="31"/>
      <c r="AF6" s="31"/>
      <c r="AG6" s="31"/>
      <c r="AH6" s="31"/>
      <c r="AJ6" s="31"/>
      <c r="AK6" s="31"/>
      <c r="AL6" s="31"/>
      <c r="AM6" s="31"/>
      <c r="AN6" s="31"/>
      <c r="AO6" s="31"/>
      <c r="AP6" s="31"/>
      <c r="AQ6" s="31"/>
      <c r="AR6" s="31"/>
      <c r="AS6" s="31"/>
      <c r="BI6" s="31"/>
      <c r="BJ6" s="31"/>
      <c r="BL6" s="31"/>
      <c r="BM6" s="31"/>
      <c r="BN6" s="31"/>
      <c r="BO6" s="31"/>
      <c r="BP6" s="31"/>
      <c r="BQ6" s="31"/>
      <c r="BR6" s="31"/>
      <c r="BS6" s="31"/>
      <c r="BT6" s="31"/>
      <c r="BU6" s="31"/>
      <c r="CH6" s="31"/>
      <c r="CI6" s="31"/>
      <c r="CK6" s="31"/>
      <c r="CL6" s="31"/>
      <c r="CM6" s="31"/>
      <c r="CN6" s="31"/>
      <c r="CO6" s="31"/>
      <c r="CP6" s="31"/>
      <c r="CQ6" s="31"/>
      <c r="CR6" s="31"/>
      <c r="CS6" s="31"/>
      <c r="CT6" s="31"/>
    </row>
    <row r="7" spans="2:154" s="32" customFormat="1" ht="6.6" customHeight="1" x14ac:dyDescent="0.4">
      <c r="B7" s="53"/>
      <c r="C7" s="31"/>
      <c r="D7" s="31"/>
      <c r="E7" s="42"/>
      <c r="F7" s="272"/>
      <c r="G7" s="42"/>
      <c r="H7" s="44"/>
      <c r="I7" s="44"/>
      <c r="J7" s="31"/>
      <c r="K7" s="31"/>
      <c r="L7" s="31"/>
      <c r="M7" s="31"/>
      <c r="N7" s="31"/>
      <c r="O7" s="31"/>
      <c r="P7" s="31"/>
      <c r="Q7" s="31"/>
      <c r="R7" s="31"/>
      <c r="S7" s="31"/>
      <c r="T7" s="31"/>
      <c r="U7" s="31"/>
      <c r="V7" s="31"/>
      <c r="W7" s="31"/>
      <c r="X7" s="31"/>
      <c r="Y7" s="31"/>
      <c r="Z7" s="31"/>
      <c r="AA7" s="31"/>
      <c r="AB7" s="31"/>
      <c r="AC7" s="31"/>
      <c r="AD7" s="31"/>
      <c r="AE7" s="31"/>
      <c r="AF7" s="31"/>
      <c r="AG7" s="31"/>
      <c r="AH7" s="31"/>
      <c r="AJ7" s="42"/>
      <c r="AK7" s="42"/>
      <c r="AL7" s="31"/>
      <c r="AM7" s="31"/>
      <c r="AN7" s="31"/>
      <c r="AO7" s="31"/>
      <c r="AP7" s="31"/>
      <c r="AQ7" s="31"/>
      <c r="AR7" s="31"/>
      <c r="AS7" s="31"/>
      <c r="BL7" s="31"/>
      <c r="BM7" s="31"/>
      <c r="BN7" s="31"/>
      <c r="BO7" s="42"/>
      <c r="BP7" s="42"/>
      <c r="BQ7" s="42"/>
      <c r="BR7" s="42"/>
      <c r="BS7" s="54"/>
      <c r="BT7" s="54"/>
      <c r="BU7" s="54"/>
      <c r="BV7" s="54"/>
      <c r="BW7" s="54"/>
      <c r="BX7" s="54"/>
      <c r="BY7" s="54"/>
      <c r="BZ7" s="54"/>
      <c r="CA7" s="54"/>
      <c r="CB7" s="54"/>
      <c r="CC7" s="54"/>
      <c r="CD7" s="54"/>
      <c r="CE7" s="54"/>
      <c r="CF7" s="54"/>
      <c r="CG7" s="54"/>
      <c r="CH7" s="54"/>
      <c r="CI7" s="54"/>
      <c r="CJ7" s="54"/>
      <c r="CK7" s="54"/>
      <c r="CL7" s="54"/>
      <c r="CM7" s="54"/>
    </row>
    <row r="8" spans="2:154" s="32" customFormat="1" ht="24.75" customHeight="1" x14ac:dyDescent="0.4">
      <c r="B8" s="354" t="s">
        <v>80</v>
      </c>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4"/>
      <c r="AV8" s="354"/>
      <c r="AW8" s="354"/>
      <c r="AX8" s="354"/>
      <c r="AY8" s="354"/>
      <c r="AZ8" s="354"/>
      <c r="BA8" s="354"/>
      <c r="BB8" s="354"/>
      <c r="BC8" s="354"/>
      <c r="BD8" s="354"/>
      <c r="BE8" s="354"/>
      <c r="BF8" s="354"/>
      <c r="BG8" s="354"/>
      <c r="BH8" s="354"/>
      <c r="BI8" s="354"/>
      <c r="BJ8" s="354"/>
      <c r="BK8" s="354"/>
      <c r="BL8" s="354"/>
      <c r="BM8" s="354"/>
      <c r="BN8" s="354"/>
      <c r="BO8" s="354"/>
      <c r="BP8" s="354"/>
      <c r="BQ8" s="354"/>
      <c r="BR8" s="354"/>
      <c r="BS8" s="354"/>
      <c r="BT8" s="354"/>
      <c r="BU8" s="354"/>
      <c r="BV8" s="354"/>
      <c r="BW8" s="354"/>
      <c r="BX8" s="354"/>
      <c r="BY8" s="354"/>
      <c r="BZ8" s="354"/>
      <c r="CA8" s="354"/>
      <c r="CB8" s="354"/>
      <c r="CC8" s="354"/>
      <c r="CD8" s="354"/>
      <c r="CE8" s="354"/>
      <c r="CF8" s="354"/>
      <c r="CG8" s="354"/>
      <c r="CH8" s="354"/>
      <c r="CI8" s="354"/>
      <c r="CJ8" s="354"/>
      <c r="CK8" s="354"/>
      <c r="CL8" s="354"/>
      <c r="CM8" s="354"/>
      <c r="CN8" s="354"/>
      <c r="CO8" s="354"/>
    </row>
    <row r="9" spans="2:154" s="32" customFormat="1" ht="19.5" x14ac:dyDescent="0.4">
      <c r="B9" s="353" t="s">
        <v>79</v>
      </c>
      <c r="C9" s="353"/>
      <c r="D9" s="353"/>
      <c r="E9" s="353"/>
      <c r="F9" s="353"/>
      <c r="G9" s="353"/>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c r="AQ9" s="353"/>
      <c r="AR9" s="353"/>
      <c r="AS9" s="353"/>
      <c r="AT9" s="353"/>
      <c r="AU9" s="353"/>
      <c r="AV9" s="353"/>
      <c r="AW9" s="353"/>
      <c r="AX9" s="353"/>
      <c r="AY9" s="353"/>
      <c r="AZ9" s="353"/>
      <c r="BA9" s="353"/>
      <c r="BB9" s="353"/>
      <c r="BC9" s="353"/>
      <c r="BD9" s="353"/>
      <c r="BE9" s="353"/>
      <c r="BF9" s="353"/>
      <c r="BG9" s="353"/>
      <c r="BH9" s="353"/>
      <c r="BI9" s="353"/>
      <c r="BJ9" s="353"/>
      <c r="BK9" s="353"/>
      <c r="BL9" s="353"/>
      <c r="BM9" s="353"/>
      <c r="BN9" s="353"/>
      <c r="BO9" s="353"/>
      <c r="BP9" s="353"/>
      <c r="BQ9" s="353"/>
      <c r="BR9" s="353"/>
      <c r="BS9" s="353"/>
      <c r="BT9" s="353"/>
      <c r="BU9" s="353"/>
      <c r="BV9" s="353"/>
      <c r="BW9" s="353"/>
      <c r="BX9" s="353"/>
      <c r="BY9" s="353"/>
      <c r="BZ9" s="353"/>
      <c r="CA9" s="353"/>
      <c r="CB9" s="353"/>
      <c r="CC9" s="353"/>
      <c r="CD9" s="353"/>
      <c r="CE9" s="353"/>
      <c r="CF9" s="353"/>
      <c r="CG9" s="353"/>
      <c r="CH9" s="353"/>
      <c r="CI9" s="353"/>
      <c r="CJ9" s="353"/>
      <c r="CK9" s="353"/>
      <c r="CL9" s="353"/>
      <c r="CM9" s="353"/>
      <c r="CN9" s="353"/>
      <c r="CO9" s="353"/>
    </row>
    <row r="10" spans="2:154" s="32" customFormat="1" ht="5.45" customHeight="1" x14ac:dyDescent="0.4">
      <c r="B10" s="55"/>
      <c r="C10" s="55"/>
      <c r="D10" s="55"/>
      <c r="E10" s="55"/>
      <c r="F10" s="273"/>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row>
    <row r="11" spans="2:154" s="32" customFormat="1" ht="46.9" customHeight="1" x14ac:dyDescent="0.4">
      <c r="B11" s="355" t="s">
        <v>260</v>
      </c>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5"/>
      <c r="AU11" s="355"/>
      <c r="AV11" s="355"/>
      <c r="AW11" s="355"/>
      <c r="AX11" s="355"/>
      <c r="AY11" s="355"/>
      <c r="AZ11" s="355"/>
      <c r="BA11" s="355"/>
      <c r="BB11" s="355"/>
      <c r="BC11" s="355"/>
      <c r="BD11" s="355"/>
      <c r="BE11" s="355"/>
      <c r="BF11" s="355"/>
      <c r="BG11" s="355"/>
      <c r="BH11" s="355"/>
      <c r="BI11" s="355"/>
      <c r="BJ11" s="355"/>
      <c r="BK11" s="355"/>
      <c r="BL11" s="355"/>
      <c r="BM11" s="355"/>
      <c r="BN11" s="355"/>
      <c r="BO11" s="355"/>
      <c r="BP11" s="355"/>
      <c r="BQ11" s="355"/>
      <c r="BR11" s="355"/>
      <c r="BS11" s="355"/>
      <c r="BT11" s="355"/>
      <c r="BU11" s="355"/>
      <c r="BV11" s="355"/>
      <c r="BW11" s="355"/>
      <c r="BX11" s="355"/>
      <c r="BY11" s="355"/>
      <c r="BZ11" s="355"/>
      <c r="CA11" s="355"/>
      <c r="CB11" s="355"/>
      <c r="CC11" s="355"/>
      <c r="CD11" s="355"/>
      <c r="CE11" s="355"/>
      <c r="CF11" s="355"/>
      <c r="CG11" s="355"/>
      <c r="CH11" s="355"/>
      <c r="CI11" s="355"/>
      <c r="CJ11" s="355"/>
      <c r="CK11" s="355"/>
      <c r="CL11" s="355"/>
      <c r="CM11" s="355"/>
      <c r="CN11" s="355"/>
      <c r="CO11" s="355"/>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row>
    <row r="12" spans="2:154" s="32" customFormat="1" ht="5.25" customHeight="1" x14ac:dyDescent="0.4">
      <c r="B12" s="56"/>
      <c r="C12" s="56"/>
      <c r="D12" s="56"/>
      <c r="E12" s="56"/>
      <c r="F12" s="56"/>
      <c r="G12" s="56"/>
      <c r="H12" s="56"/>
      <c r="I12" s="56"/>
      <c r="J12" s="56"/>
      <c r="K12" s="56"/>
      <c r="L12" s="56"/>
      <c r="M12" s="46"/>
      <c r="N12" s="46"/>
      <c r="O12" s="46"/>
      <c r="P12" s="46"/>
      <c r="Q12" s="46"/>
      <c r="R12" s="46"/>
      <c r="S12" s="46"/>
      <c r="T12" s="46"/>
      <c r="U12" s="46"/>
      <c r="V12" s="46"/>
      <c r="W12" s="46"/>
      <c r="X12" s="46"/>
      <c r="Y12" s="57"/>
      <c r="Z12" s="57"/>
      <c r="AA12" s="57"/>
      <c r="AB12" s="57"/>
      <c r="AC12" s="58"/>
      <c r="AD12" s="58"/>
      <c r="AE12" s="58"/>
      <c r="AF12" s="58"/>
      <c r="AG12" s="58"/>
      <c r="AH12" s="58"/>
      <c r="AI12" s="58"/>
      <c r="AJ12" s="58"/>
      <c r="AK12" s="58"/>
      <c r="AL12" s="58"/>
      <c r="AM12" s="58"/>
      <c r="AN12" s="58"/>
      <c r="AO12" s="58"/>
      <c r="AP12" s="58"/>
      <c r="AQ12" s="57"/>
      <c r="AR12" s="57"/>
      <c r="AS12" s="57"/>
      <c r="AT12" s="57"/>
      <c r="AU12" s="58"/>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56"/>
    </row>
    <row r="13" spans="2:154" s="48" customFormat="1" ht="20.45" customHeight="1" x14ac:dyDescent="0.4">
      <c r="B13" s="356" t="s">
        <v>78</v>
      </c>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6"/>
      <c r="BH13" s="356"/>
      <c r="BI13" s="356"/>
      <c r="BJ13" s="356"/>
      <c r="BK13" s="356"/>
      <c r="BL13" s="356"/>
      <c r="BM13" s="356"/>
      <c r="BN13" s="356"/>
      <c r="BO13" s="356"/>
      <c r="BP13" s="356"/>
      <c r="BQ13" s="356"/>
      <c r="BR13" s="356"/>
      <c r="BS13" s="356"/>
      <c r="BT13" s="356"/>
      <c r="BU13" s="356"/>
      <c r="BV13" s="356"/>
      <c r="BW13" s="356"/>
      <c r="BX13" s="356"/>
      <c r="BY13" s="356"/>
      <c r="BZ13" s="356"/>
      <c r="CA13" s="356"/>
      <c r="CB13" s="356"/>
      <c r="CC13" s="356"/>
      <c r="CD13" s="356"/>
      <c r="CE13" s="356"/>
      <c r="CF13" s="356"/>
      <c r="CG13" s="356"/>
      <c r="CH13" s="356"/>
      <c r="CI13" s="356"/>
      <c r="CJ13" s="356"/>
      <c r="CK13" s="356"/>
      <c r="CL13" s="356"/>
      <c r="CM13" s="356"/>
      <c r="CN13" s="356"/>
      <c r="CO13" s="356"/>
    </row>
    <row r="14" spans="2:154" s="32" customFormat="1" ht="18" customHeight="1" x14ac:dyDescent="0.4">
      <c r="B14" s="357" t="s">
        <v>77</v>
      </c>
      <c r="C14" s="357"/>
      <c r="D14" s="357"/>
      <c r="E14" s="357"/>
      <c r="F14" s="357"/>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7"/>
      <c r="AX14" s="357"/>
      <c r="AY14" s="357"/>
      <c r="AZ14" s="357"/>
      <c r="BA14" s="357"/>
      <c r="BB14" s="357"/>
      <c r="BC14" s="357"/>
      <c r="BD14" s="357"/>
      <c r="BE14" s="357"/>
      <c r="BF14" s="357"/>
      <c r="BG14" s="357"/>
      <c r="BH14" s="357"/>
      <c r="BI14" s="357"/>
      <c r="BJ14" s="357"/>
      <c r="BK14" s="357"/>
      <c r="BL14" s="357"/>
      <c r="BM14" s="357"/>
      <c r="BN14" s="357"/>
      <c r="BO14" s="357"/>
      <c r="BP14" s="357"/>
      <c r="BQ14" s="357"/>
      <c r="BR14" s="357"/>
      <c r="BS14" s="357"/>
      <c r="BT14" s="357"/>
      <c r="BU14" s="357"/>
      <c r="BV14" s="357"/>
      <c r="BW14" s="357"/>
      <c r="BX14" s="357"/>
      <c r="BY14" s="357"/>
      <c r="BZ14" s="357"/>
      <c r="CA14" s="357"/>
      <c r="CB14" s="357"/>
      <c r="CC14" s="357"/>
      <c r="CD14" s="357"/>
      <c r="CE14" s="357"/>
      <c r="CF14" s="357"/>
      <c r="CG14" s="357"/>
      <c r="CH14" s="357"/>
      <c r="CI14" s="357"/>
      <c r="CJ14" s="357"/>
      <c r="CK14" s="357"/>
      <c r="CL14" s="357"/>
      <c r="CM14" s="357"/>
      <c r="CN14" s="357"/>
      <c r="CO14" s="357"/>
      <c r="CZ14" s="14"/>
    </row>
    <row r="15" spans="2:154" s="32" customFormat="1" ht="19.899999999999999" customHeight="1" x14ac:dyDescent="0.4">
      <c r="B15" s="358" t="s">
        <v>76</v>
      </c>
      <c r="C15" s="359"/>
      <c r="D15" s="359"/>
      <c r="E15" s="359"/>
      <c r="F15" s="359"/>
      <c r="G15" s="359"/>
      <c r="H15" s="359"/>
      <c r="I15" s="359"/>
      <c r="J15" s="359"/>
      <c r="K15" s="360"/>
      <c r="L15" s="367" t="s">
        <v>75</v>
      </c>
      <c r="M15" s="368"/>
      <c r="N15" s="368"/>
      <c r="O15" s="368"/>
      <c r="P15" s="368"/>
      <c r="Q15" s="369"/>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1"/>
      <c r="AY15" s="372" t="s">
        <v>74</v>
      </c>
      <c r="AZ15" s="373"/>
      <c r="BA15" s="373"/>
      <c r="BB15" s="373"/>
      <c r="BC15" s="373"/>
      <c r="BD15" s="373"/>
      <c r="BE15" s="373"/>
      <c r="BF15" s="374"/>
      <c r="BG15" s="375"/>
      <c r="BH15" s="376"/>
      <c r="BI15" s="376"/>
      <c r="BJ15" s="376"/>
      <c r="BK15" s="376"/>
      <c r="BL15" s="376"/>
      <c r="BM15" s="376"/>
      <c r="BN15" s="376"/>
      <c r="BO15" s="376"/>
      <c r="BP15" s="376"/>
      <c r="BQ15" s="376"/>
      <c r="BR15" s="376"/>
      <c r="BS15" s="376"/>
      <c r="BT15" s="376"/>
      <c r="BU15" s="376"/>
      <c r="BV15" s="376"/>
      <c r="BW15" s="376"/>
      <c r="BX15" s="376"/>
      <c r="BY15" s="376"/>
      <c r="BZ15" s="376"/>
      <c r="CA15" s="376"/>
      <c r="CB15" s="376"/>
      <c r="CC15" s="376"/>
      <c r="CD15" s="376"/>
      <c r="CE15" s="376"/>
      <c r="CF15" s="376"/>
      <c r="CG15" s="376"/>
      <c r="CH15" s="376"/>
      <c r="CI15" s="376"/>
      <c r="CJ15" s="376"/>
      <c r="CK15" s="376"/>
      <c r="CL15" s="376"/>
      <c r="CM15" s="376"/>
      <c r="CN15" s="376"/>
      <c r="CO15" s="377"/>
    </row>
    <row r="16" spans="2:154" s="32" customFormat="1" ht="19.899999999999999" customHeight="1" x14ac:dyDescent="0.4">
      <c r="B16" s="361"/>
      <c r="C16" s="362"/>
      <c r="D16" s="362"/>
      <c r="E16" s="362"/>
      <c r="F16" s="362"/>
      <c r="G16" s="362"/>
      <c r="H16" s="362"/>
      <c r="I16" s="362"/>
      <c r="J16" s="362"/>
      <c r="K16" s="363"/>
      <c r="L16" s="378"/>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80"/>
      <c r="AY16" s="372" t="s">
        <v>73</v>
      </c>
      <c r="AZ16" s="373"/>
      <c r="BA16" s="373"/>
      <c r="BB16" s="373"/>
      <c r="BC16" s="373"/>
      <c r="BD16" s="373"/>
      <c r="BE16" s="373"/>
      <c r="BF16" s="374"/>
      <c r="BG16" s="375"/>
      <c r="BH16" s="376"/>
      <c r="BI16" s="376"/>
      <c r="BJ16" s="376"/>
      <c r="BK16" s="376"/>
      <c r="BL16" s="376"/>
      <c r="BM16" s="376"/>
      <c r="BN16" s="376"/>
      <c r="BO16" s="376"/>
      <c r="BP16" s="376"/>
      <c r="BQ16" s="376"/>
      <c r="BR16" s="376"/>
      <c r="BS16" s="376"/>
      <c r="BT16" s="376"/>
      <c r="BU16" s="376"/>
      <c r="BV16" s="376"/>
      <c r="BW16" s="376"/>
      <c r="BX16" s="376"/>
      <c r="BY16" s="376"/>
      <c r="BZ16" s="376"/>
      <c r="CA16" s="376"/>
      <c r="CB16" s="376"/>
      <c r="CC16" s="376"/>
      <c r="CD16" s="376"/>
      <c r="CE16" s="376"/>
      <c r="CF16" s="376"/>
      <c r="CG16" s="376"/>
      <c r="CH16" s="376"/>
      <c r="CI16" s="376"/>
      <c r="CJ16" s="376"/>
      <c r="CK16" s="376"/>
      <c r="CL16" s="376"/>
      <c r="CM16" s="376"/>
      <c r="CN16" s="376"/>
      <c r="CO16" s="377"/>
    </row>
    <row r="17" spans="2:104" s="32" customFormat="1" ht="19.899999999999999" customHeight="1" x14ac:dyDescent="0.4">
      <c r="B17" s="364"/>
      <c r="C17" s="365"/>
      <c r="D17" s="365"/>
      <c r="E17" s="365"/>
      <c r="F17" s="365"/>
      <c r="G17" s="365"/>
      <c r="H17" s="365"/>
      <c r="I17" s="365"/>
      <c r="J17" s="365"/>
      <c r="K17" s="366"/>
      <c r="L17" s="381"/>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3"/>
      <c r="AY17" s="372" t="s">
        <v>72</v>
      </c>
      <c r="AZ17" s="373"/>
      <c r="BA17" s="373"/>
      <c r="BB17" s="373"/>
      <c r="BC17" s="373"/>
      <c r="BD17" s="373"/>
      <c r="BE17" s="373"/>
      <c r="BF17" s="374"/>
      <c r="BG17" s="375"/>
      <c r="BH17" s="376"/>
      <c r="BI17" s="376"/>
      <c r="BJ17" s="376"/>
      <c r="BK17" s="376"/>
      <c r="BL17" s="376"/>
      <c r="BM17" s="376"/>
      <c r="BN17" s="376"/>
      <c r="BO17" s="376"/>
      <c r="BP17" s="376"/>
      <c r="BQ17" s="376"/>
      <c r="BR17" s="376"/>
      <c r="BS17" s="376"/>
      <c r="BT17" s="376"/>
      <c r="BU17" s="376"/>
      <c r="BV17" s="376"/>
      <c r="BW17" s="376"/>
      <c r="BX17" s="376"/>
      <c r="BY17" s="376"/>
      <c r="BZ17" s="376"/>
      <c r="CA17" s="376"/>
      <c r="CB17" s="376"/>
      <c r="CC17" s="376"/>
      <c r="CD17" s="376"/>
      <c r="CE17" s="376"/>
      <c r="CF17" s="376"/>
      <c r="CG17" s="376"/>
      <c r="CH17" s="376"/>
      <c r="CI17" s="376"/>
      <c r="CJ17" s="376"/>
      <c r="CK17" s="376"/>
      <c r="CL17" s="376"/>
      <c r="CM17" s="376"/>
      <c r="CN17" s="376"/>
      <c r="CO17" s="377"/>
    </row>
    <row r="18" spans="2:104" s="32" customFormat="1" ht="20.45" customHeight="1" x14ac:dyDescent="0.4">
      <c r="B18" s="440" t="s">
        <v>420</v>
      </c>
      <c r="C18" s="440"/>
      <c r="D18" s="440"/>
      <c r="E18" s="440"/>
      <c r="F18" s="440"/>
      <c r="G18" s="440"/>
      <c r="H18" s="440"/>
      <c r="I18" s="440"/>
      <c r="J18" s="440"/>
      <c r="K18" s="440"/>
      <c r="L18" s="434" t="s">
        <v>65</v>
      </c>
      <c r="M18" s="435"/>
      <c r="N18" s="435"/>
      <c r="P18" s="436"/>
      <c r="Q18" s="436"/>
      <c r="R18" s="436"/>
      <c r="S18" s="436"/>
      <c r="T18" s="436"/>
      <c r="U18" s="436"/>
      <c r="V18" s="436"/>
      <c r="W18" s="436"/>
      <c r="X18" s="436"/>
      <c r="Y18" s="436"/>
      <c r="Z18" s="436"/>
      <c r="AA18" s="436"/>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4"/>
      <c r="AX18" s="384"/>
      <c r="AY18" s="384"/>
      <c r="AZ18" s="384"/>
      <c r="BA18" s="384"/>
      <c r="BB18" s="384"/>
      <c r="BC18" s="384"/>
      <c r="BD18" s="384"/>
      <c r="BE18" s="384"/>
      <c r="BF18" s="384"/>
      <c r="BG18" s="384"/>
      <c r="BH18" s="384"/>
      <c r="BI18" s="384"/>
      <c r="BJ18" s="384"/>
      <c r="BK18" s="384"/>
      <c r="BL18" s="384"/>
      <c r="BM18" s="384"/>
      <c r="BN18" s="384"/>
      <c r="BO18" s="384"/>
      <c r="BP18" s="384"/>
      <c r="BQ18" s="384"/>
      <c r="BR18" s="384"/>
      <c r="BS18" s="384"/>
      <c r="BT18" s="384"/>
      <c r="BU18" s="384"/>
      <c r="BV18" s="384"/>
      <c r="BW18" s="384"/>
      <c r="BX18" s="384"/>
      <c r="BY18" s="384"/>
      <c r="BZ18" s="384"/>
      <c r="CA18" s="384"/>
      <c r="CB18" s="384"/>
      <c r="CC18" s="384"/>
      <c r="CD18" s="384"/>
      <c r="CE18" s="384"/>
      <c r="CF18" s="384"/>
      <c r="CG18" s="384"/>
      <c r="CH18" s="384"/>
      <c r="CI18" s="384"/>
      <c r="CJ18" s="384"/>
      <c r="CK18" s="384"/>
      <c r="CL18" s="384"/>
      <c r="CM18" s="384"/>
      <c r="CN18" s="384"/>
      <c r="CO18" s="385"/>
    </row>
    <row r="19" spans="2:104" s="32" customFormat="1" ht="11.45" customHeight="1" x14ac:dyDescent="0.4">
      <c r="B19" s="440"/>
      <c r="C19" s="440"/>
      <c r="D19" s="440"/>
      <c r="E19" s="440"/>
      <c r="F19" s="440"/>
      <c r="G19" s="440"/>
      <c r="H19" s="440"/>
      <c r="I19" s="440"/>
      <c r="J19" s="440"/>
      <c r="K19" s="440"/>
      <c r="L19" s="386"/>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c r="BS19" s="387"/>
      <c r="BT19" s="387"/>
      <c r="BU19" s="387"/>
      <c r="BV19" s="387"/>
      <c r="BW19" s="387"/>
      <c r="BX19" s="387"/>
      <c r="BY19" s="387"/>
      <c r="BZ19" s="387"/>
      <c r="CA19" s="387"/>
      <c r="CB19" s="387"/>
      <c r="CC19" s="387"/>
      <c r="CD19" s="387"/>
      <c r="CE19" s="387"/>
      <c r="CF19" s="387"/>
      <c r="CG19" s="387"/>
      <c r="CH19" s="387"/>
      <c r="CI19" s="387"/>
      <c r="CJ19" s="387"/>
      <c r="CK19" s="387"/>
      <c r="CL19" s="387"/>
      <c r="CM19" s="387"/>
      <c r="CN19" s="387"/>
      <c r="CO19" s="388"/>
    </row>
    <row r="20" spans="2:104" s="32" customFormat="1" ht="18" customHeight="1" x14ac:dyDescent="0.4">
      <c r="B20" s="440"/>
      <c r="C20" s="440"/>
      <c r="D20" s="440"/>
      <c r="E20" s="440"/>
      <c r="F20" s="440"/>
      <c r="G20" s="440"/>
      <c r="H20" s="440"/>
      <c r="I20" s="440"/>
      <c r="J20" s="440"/>
      <c r="K20" s="440"/>
      <c r="L20" s="389"/>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0"/>
      <c r="AP20" s="390"/>
      <c r="AQ20" s="390"/>
      <c r="AR20" s="390"/>
      <c r="AS20" s="390"/>
      <c r="AT20" s="390"/>
      <c r="AU20" s="390"/>
      <c r="AV20" s="390"/>
      <c r="AW20" s="390"/>
      <c r="AX20" s="390"/>
      <c r="AY20" s="390"/>
      <c r="AZ20" s="390"/>
      <c r="BA20" s="390"/>
      <c r="BB20" s="390"/>
      <c r="BC20" s="390"/>
      <c r="BD20" s="390"/>
      <c r="BE20" s="390"/>
      <c r="BF20" s="390"/>
      <c r="BG20" s="390"/>
      <c r="BH20" s="390"/>
      <c r="BI20" s="390"/>
      <c r="BJ20" s="390"/>
      <c r="BK20" s="390"/>
      <c r="BL20" s="390"/>
      <c r="BM20" s="390"/>
      <c r="BN20" s="390"/>
      <c r="BO20" s="390"/>
      <c r="BP20" s="390"/>
      <c r="BQ20" s="390"/>
      <c r="BR20" s="390"/>
      <c r="BS20" s="390"/>
      <c r="BT20" s="390"/>
      <c r="BU20" s="390"/>
      <c r="BV20" s="390"/>
      <c r="BW20" s="390"/>
      <c r="BX20" s="390"/>
      <c r="BY20" s="390"/>
      <c r="BZ20" s="390"/>
      <c r="CA20" s="390"/>
      <c r="CB20" s="390"/>
      <c r="CC20" s="390"/>
      <c r="CD20" s="390"/>
      <c r="CE20" s="390"/>
      <c r="CF20" s="390"/>
      <c r="CG20" s="390"/>
      <c r="CH20" s="390"/>
      <c r="CI20" s="390"/>
      <c r="CJ20" s="390"/>
      <c r="CK20" s="390"/>
      <c r="CL20" s="390"/>
      <c r="CM20" s="390"/>
      <c r="CN20" s="390"/>
      <c r="CO20" s="391"/>
    </row>
    <row r="21" spans="2:104" s="32" customFormat="1" ht="19.5" customHeight="1" x14ac:dyDescent="0.4">
      <c r="B21" s="440"/>
      <c r="C21" s="440"/>
      <c r="D21" s="440"/>
      <c r="E21" s="440"/>
      <c r="F21" s="440"/>
      <c r="G21" s="440"/>
      <c r="H21" s="440"/>
      <c r="I21" s="440"/>
      <c r="J21" s="440"/>
      <c r="K21" s="440"/>
      <c r="L21" s="441" t="s">
        <v>421</v>
      </c>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42"/>
      <c r="AM21" s="442"/>
      <c r="AN21" s="442"/>
      <c r="AO21" s="442"/>
      <c r="AP21" s="442"/>
      <c r="AQ21" s="442"/>
      <c r="AR21" s="442"/>
      <c r="AS21" s="442"/>
      <c r="AT21" s="442"/>
      <c r="AU21" s="442"/>
      <c r="AV21" s="442"/>
      <c r="AW21" s="442"/>
      <c r="AX21" s="442"/>
      <c r="AY21" s="442"/>
      <c r="AZ21" s="442"/>
      <c r="BA21" s="442"/>
      <c r="BB21" s="442"/>
      <c r="BC21" s="442"/>
      <c r="BD21" s="442"/>
      <c r="BE21" s="442"/>
      <c r="BF21" s="442"/>
      <c r="BG21" s="442"/>
      <c r="BH21" s="442"/>
      <c r="BI21" s="442"/>
      <c r="BJ21" s="442"/>
      <c r="BK21" s="442"/>
      <c r="BL21" s="442"/>
      <c r="BM21" s="442"/>
      <c r="BN21" s="442"/>
      <c r="BO21" s="442"/>
      <c r="BP21" s="442"/>
      <c r="BQ21" s="442"/>
      <c r="BR21" s="442"/>
      <c r="BS21" s="442"/>
      <c r="BT21" s="442"/>
      <c r="BU21" s="442"/>
      <c r="BV21" s="442"/>
      <c r="BW21" s="442"/>
      <c r="BX21" s="442"/>
      <c r="BY21" s="442"/>
      <c r="BZ21" s="442"/>
      <c r="CA21" s="442"/>
      <c r="CB21" s="442"/>
      <c r="CC21" s="442"/>
      <c r="CD21" s="442"/>
      <c r="CE21" s="442"/>
      <c r="CF21" s="442"/>
      <c r="CG21" s="442"/>
      <c r="CH21" s="442"/>
      <c r="CI21" s="442"/>
      <c r="CJ21" s="442"/>
      <c r="CK21" s="442"/>
      <c r="CL21" s="442"/>
      <c r="CM21" s="442"/>
      <c r="CN21" s="442"/>
      <c r="CO21" s="442"/>
    </row>
    <row r="22" spans="2:104" s="32" customFormat="1" ht="10.15" customHeight="1" x14ac:dyDescent="0.4">
      <c r="B22" s="59"/>
      <c r="C22" s="59"/>
      <c r="D22" s="59"/>
      <c r="H22" s="60"/>
      <c r="I22" s="60"/>
      <c r="U22" s="59"/>
      <c r="V22" s="59"/>
      <c r="W22" s="59"/>
      <c r="X22" s="271"/>
      <c r="Y22" s="61"/>
      <c r="Z22" s="61"/>
      <c r="AA22" s="61"/>
      <c r="AB22" s="61"/>
      <c r="AC22" s="61"/>
      <c r="AD22" s="61"/>
      <c r="AE22" s="61"/>
      <c r="AF22" s="61"/>
      <c r="AG22" s="61"/>
      <c r="AH22" s="61"/>
      <c r="AI22" s="61"/>
      <c r="AJ22" s="61"/>
      <c r="AK22" s="61"/>
      <c r="AL22" s="61"/>
      <c r="AM22" s="61"/>
      <c r="AN22" s="61"/>
      <c r="AO22" s="61"/>
      <c r="AP22" s="61"/>
      <c r="AQ22" s="61"/>
      <c r="AR22" s="31"/>
      <c r="AS22" s="31"/>
      <c r="AU22" s="62"/>
      <c r="AV22" s="62"/>
      <c r="AW22" s="62"/>
      <c r="AX22" s="62"/>
      <c r="AY22" s="62"/>
      <c r="AZ22" s="62"/>
      <c r="BA22" s="62"/>
      <c r="BB22" s="62"/>
      <c r="BC22" s="62"/>
      <c r="BD22" s="62"/>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272"/>
      <c r="CO22" s="272"/>
    </row>
    <row r="23" spans="2:104" s="32" customFormat="1" ht="18" customHeight="1" x14ac:dyDescent="0.4">
      <c r="B23" s="392" t="s">
        <v>70</v>
      </c>
      <c r="C23" s="392"/>
      <c r="D23" s="392"/>
      <c r="E23" s="392"/>
      <c r="F23" s="392"/>
      <c r="G23" s="392"/>
      <c r="H23" s="392"/>
      <c r="I23" s="392"/>
      <c r="J23" s="392"/>
      <c r="K23" s="392"/>
      <c r="L23" s="392"/>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2"/>
      <c r="AP23" s="392"/>
      <c r="AQ23" s="392"/>
      <c r="AR23" s="392"/>
      <c r="AS23" s="392"/>
      <c r="AT23" s="392"/>
      <c r="AU23" s="392"/>
      <c r="AV23" s="392"/>
      <c r="AW23" s="392"/>
      <c r="AX23" s="392"/>
      <c r="AY23" s="392"/>
      <c r="AZ23" s="392"/>
      <c r="BA23" s="392"/>
      <c r="BB23" s="392"/>
      <c r="BC23" s="392"/>
      <c r="BD23" s="392"/>
      <c r="BE23" s="392"/>
      <c r="BF23" s="392"/>
      <c r="BG23" s="392"/>
      <c r="BH23" s="392"/>
      <c r="BI23" s="392"/>
      <c r="BJ23" s="392"/>
      <c r="BK23" s="392"/>
      <c r="BL23" s="392"/>
      <c r="BM23" s="392"/>
      <c r="BN23" s="392"/>
      <c r="BO23" s="392"/>
      <c r="BP23" s="392"/>
      <c r="BQ23" s="392"/>
      <c r="BR23" s="392"/>
      <c r="BS23" s="392"/>
      <c r="BT23" s="392"/>
      <c r="BU23" s="392"/>
      <c r="BV23" s="392"/>
      <c r="BW23" s="392"/>
      <c r="BX23" s="392"/>
      <c r="BY23" s="392"/>
      <c r="BZ23" s="392"/>
      <c r="CA23" s="392"/>
      <c r="CB23" s="392"/>
      <c r="CC23" s="392"/>
      <c r="CD23" s="392"/>
      <c r="CE23" s="392"/>
      <c r="CF23" s="392"/>
      <c r="CG23" s="392"/>
      <c r="CH23" s="392"/>
      <c r="CI23" s="392"/>
      <c r="CJ23" s="392"/>
      <c r="CK23" s="392"/>
      <c r="CL23" s="392"/>
      <c r="CM23" s="392"/>
      <c r="CN23" s="392"/>
      <c r="CO23" s="392"/>
      <c r="CZ23" s="14"/>
    </row>
    <row r="24" spans="2:104" s="32" customFormat="1" ht="21.6" customHeight="1" x14ac:dyDescent="0.4">
      <c r="B24" s="393" t="s">
        <v>69</v>
      </c>
      <c r="C24" s="394"/>
      <c r="D24" s="394"/>
      <c r="E24" s="394"/>
      <c r="F24" s="394"/>
      <c r="G24" s="394"/>
      <c r="H24" s="394"/>
      <c r="I24" s="394"/>
      <c r="J24" s="394"/>
      <c r="K24" s="395"/>
      <c r="L24" s="399"/>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0"/>
      <c r="AO24" s="400"/>
      <c r="AP24" s="400"/>
      <c r="AQ24" s="400"/>
      <c r="AR24" s="400"/>
      <c r="AS24" s="400"/>
      <c r="AT24" s="400"/>
      <c r="AU24" s="400"/>
      <c r="AV24" s="400"/>
      <c r="AW24" s="400"/>
      <c r="AX24" s="401"/>
      <c r="AY24" s="405" t="s">
        <v>68</v>
      </c>
      <c r="AZ24" s="406"/>
      <c r="BA24" s="406"/>
      <c r="BB24" s="406"/>
      <c r="BC24" s="406"/>
      <c r="BD24" s="406"/>
      <c r="BE24" s="406"/>
      <c r="BF24" s="406"/>
      <c r="BG24" s="406"/>
      <c r="BH24" s="406"/>
      <c r="BI24" s="407"/>
      <c r="BJ24" s="375"/>
      <c r="BK24" s="376"/>
      <c r="BL24" s="376"/>
      <c r="BM24" s="376"/>
      <c r="BN24" s="376"/>
      <c r="BO24" s="376"/>
      <c r="BP24" s="376"/>
      <c r="BQ24" s="376"/>
      <c r="BR24" s="376"/>
      <c r="BS24" s="376"/>
      <c r="BT24" s="376"/>
      <c r="BU24" s="376"/>
      <c r="BV24" s="376"/>
      <c r="BW24" s="376"/>
      <c r="BX24" s="376"/>
      <c r="BY24" s="376"/>
      <c r="BZ24" s="376"/>
      <c r="CA24" s="376"/>
      <c r="CB24" s="376"/>
      <c r="CC24" s="376"/>
      <c r="CD24" s="376"/>
      <c r="CE24" s="376"/>
      <c r="CF24" s="376"/>
      <c r="CG24" s="376"/>
      <c r="CH24" s="376"/>
      <c r="CI24" s="376"/>
      <c r="CJ24" s="376"/>
      <c r="CK24" s="376"/>
      <c r="CL24" s="376"/>
      <c r="CM24" s="376"/>
      <c r="CN24" s="376"/>
      <c r="CO24" s="377"/>
    </row>
    <row r="25" spans="2:104" s="32" customFormat="1" ht="24" customHeight="1" x14ac:dyDescent="0.4">
      <c r="B25" s="396"/>
      <c r="C25" s="397"/>
      <c r="D25" s="397"/>
      <c r="E25" s="397"/>
      <c r="F25" s="397"/>
      <c r="G25" s="397"/>
      <c r="H25" s="397"/>
      <c r="I25" s="397"/>
      <c r="J25" s="397"/>
      <c r="K25" s="398"/>
      <c r="L25" s="402"/>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3"/>
      <c r="AT25" s="403"/>
      <c r="AU25" s="403"/>
      <c r="AV25" s="403"/>
      <c r="AW25" s="403"/>
      <c r="AX25" s="404"/>
      <c r="AY25" s="405" t="s">
        <v>67</v>
      </c>
      <c r="AZ25" s="406"/>
      <c r="BA25" s="406"/>
      <c r="BB25" s="406"/>
      <c r="BC25" s="406"/>
      <c r="BD25" s="406"/>
      <c r="BE25" s="406"/>
      <c r="BF25" s="406"/>
      <c r="BG25" s="406"/>
      <c r="BH25" s="406"/>
      <c r="BI25" s="407"/>
      <c r="BJ25" s="375"/>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7"/>
    </row>
    <row r="26" spans="2:104" s="32" customFormat="1" ht="22.9" customHeight="1" x14ac:dyDescent="0.4">
      <c r="B26" s="361" t="s">
        <v>66</v>
      </c>
      <c r="C26" s="362"/>
      <c r="D26" s="362"/>
      <c r="E26" s="362"/>
      <c r="F26" s="362"/>
      <c r="G26" s="362"/>
      <c r="H26" s="362"/>
      <c r="I26" s="362"/>
      <c r="J26" s="362"/>
      <c r="K26" s="362"/>
      <c r="L26" s="434" t="s">
        <v>65</v>
      </c>
      <c r="M26" s="435"/>
      <c r="N26" s="435"/>
      <c r="P26" s="443"/>
      <c r="Q26" s="443"/>
      <c r="R26" s="443"/>
      <c r="S26" s="443"/>
      <c r="T26" s="443"/>
      <c r="U26" s="443"/>
      <c r="V26" s="443"/>
      <c r="W26" s="443"/>
      <c r="X26" s="443"/>
      <c r="Y26" s="443"/>
      <c r="Z26" s="443"/>
      <c r="AA26" s="443"/>
      <c r="AB26" s="384"/>
      <c r="AC26" s="384"/>
      <c r="AD26" s="384"/>
      <c r="AE26" s="384"/>
      <c r="AF26" s="384"/>
      <c r="AG26" s="384"/>
      <c r="AH26" s="384"/>
      <c r="AI26" s="384"/>
      <c r="AJ26" s="384"/>
      <c r="AK26" s="384"/>
      <c r="AL26" s="384"/>
      <c r="AM26" s="384"/>
      <c r="AN26" s="384"/>
      <c r="AO26" s="384"/>
      <c r="AP26" s="384"/>
      <c r="AQ26" s="384"/>
      <c r="AR26" s="384"/>
      <c r="AS26" s="384"/>
      <c r="AT26" s="384"/>
      <c r="AU26" s="384"/>
      <c r="AV26" s="384"/>
      <c r="AW26" s="384"/>
      <c r="AX26" s="384"/>
      <c r="AY26" s="384"/>
      <c r="AZ26" s="384"/>
      <c r="BA26" s="384"/>
      <c r="BB26" s="384"/>
      <c r="BC26" s="384"/>
      <c r="BD26" s="384"/>
      <c r="BE26" s="384"/>
      <c r="BF26" s="384"/>
      <c r="BG26" s="384"/>
      <c r="BH26" s="384"/>
      <c r="BI26" s="384"/>
      <c r="BJ26" s="384"/>
      <c r="BK26" s="384"/>
      <c r="BL26" s="384"/>
      <c r="BM26" s="384"/>
      <c r="BN26" s="384"/>
      <c r="BO26" s="384"/>
      <c r="BP26" s="384"/>
      <c r="BQ26" s="384"/>
      <c r="BR26" s="384"/>
      <c r="BS26" s="384"/>
      <c r="BT26" s="384"/>
      <c r="BU26" s="384"/>
      <c r="BV26" s="384"/>
      <c r="BW26" s="384"/>
      <c r="BX26" s="384"/>
      <c r="BY26" s="384"/>
      <c r="BZ26" s="384"/>
      <c r="CA26" s="384"/>
      <c r="CB26" s="384"/>
      <c r="CC26" s="384"/>
      <c r="CD26" s="384"/>
      <c r="CE26" s="384"/>
      <c r="CF26" s="384"/>
      <c r="CG26" s="384"/>
      <c r="CH26" s="384"/>
      <c r="CI26" s="384"/>
      <c r="CJ26" s="384"/>
      <c r="CK26" s="384"/>
      <c r="CL26" s="384"/>
      <c r="CM26" s="384"/>
      <c r="CN26" s="384"/>
      <c r="CO26" s="385"/>
    </row>
    <row r="27" spans="2:104" s="32" customFormat="1" ht="11.45" customHeight="1" x14ac:dyDescent="0.4">
      <c r="B27" s="361"/>
      <c r="C27" s="362"/>
      <c r="D27" s="362"/>
      <c r="E27" s="362"/>
      <c r="F27" s="362"/>
      <c r="G27" s="362"/>
      <c r="H27" s="362"/>
      <c r="I27" s="362"/>
      <c r="J27" s="362"/>
      <c r="K27" s="362"/>
      <c r="L27" s="444"/>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5"/>
      <c r="AO27" s="445"/>
      <c r="AP27" s="445"/>
      <c r="AQ27" s="445"/>
      <c r="AR27" s="445"/>
      <c r="AS27" s="445"/>
      <c r="AT27" s="445"/>
      <c r="AU27" s="445"/>
      <c r="AV27" s="445"/>
      <c r="AW27" s="445"/>
      <c r="AX27" s="445"/>
      <c r="AY27" s="445"/>
      <c r="AZ27" s="445"/>
      <c r="BA27" s="445"/>
      <c r="BB27" s="445"/>
      <c r="BC27" s="445"/>
      <c r="BD27" s="445"/>
      <c r="BE27" s="445"/>
      <c r="BF27" s="445"/>
      <c r="BG27" s="445"/>
      <c r="BH27" s="445"/>
      <c r="BI27" s="445"/>
      <c r="BJ27" s="445"/>
      <c r="BK27" s="445"/>
      <c r="BL27" s="445"/>
      <c r="BM27" s="445"/>
      <c r="BN27" s="445"/>
      <c r="BO27" s="445"/>
      <c r="BP27" s="445"/>
      <c r="BQ27" s="445"/>
      <c r="BR27" s="445"/>
      <c r="BS27" s="445"/>
      <c r="BT27" s="445"/>
      <c r="BU27" s="445"/>
      <c r="BV27" s="445"/>
      <c r="BW27" s="445"/>
      <c r="BX27" s="445"/>
      <c r="BY27" s="445"/>
      <c r="BZ27" s="445"/>
      <c r="CA27" s="445"/>
      <c r="CB27" s="445"/>
      <c r="CC27" s="445"/>
      <c r="CD27" s="445"/>
      <c r="CE27" s="445"/>
      <c r="CF27" s="445"/>
      <c r="CG27" s="445"/>
      <c r="CH27" s="445"/>
      <c r="CI27" s="445"/>
      <c r="CJ27" s="445"/>
      <c r="CK27" s="445"/>
      <c r="CL27" s="445"/>
      <c r="CM27" s="445"/>
      <c r="CN27" s="445"/>
      <c r="CO27" s="446"/>
    </row>
    <row r="28" spans="2:104" s="32" customFormat="1" ht="18" customHeight="1" x14ac:dyDescent="0.4">
      <c r="B28" s="364"/>
      <c r="C28" s="365"/>
      <c r="D28" s="365"/>
      <c r="E28" s="365"/>
      <c r="F28" s="365"/>
      <c r="G28" s="365"/>
      <c r="H28" s="365"/>
      <c r="I28" s="365"/>
      <c r="J28" s="365"/>
      <c r="K28" s="365"/>
      <c r="L28" s="447"/>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8"/>
      <c r="AO28" s="448"/>
      <c r="AP28" s="448"/>
      <c r="AQ28" s="448"/>
      <c r="AR28" s="448"/>
      <c r="AS28" s="448"/>
      <c r="AT28" s="448"/>
      <c r="AU28" s="448"/>
      <c r="AV28" s="448"/>
      <c r="AW28" s="448"/>
      <c r="AX28" s="448"/>
      <c r="AY28" s="448"/>
      <c r="AZ28" s="448"/>
      <c r="BA28" s="448"/>
      <c r="BB28" s="448"/>
      <c r="BC28" s="448"/>
      <c r="BD28" s="448"/>
      <c r="BE28" s="448"/>
      <c r="BF28" s="448"/>
      <c r="BG28" s="448"/>
      <c r="BH28" s="448"/>
      <c r="BI28" s="448"/>
      <c r="BJ28" s="448"/>
      <c r="BK28" s="448"/>
      <c r="BL28" s="448"/>
      <c r="BM28" s="448"/>
      <c r="BN28" s="448"/>
      <c r="BO28" s="448"/>
      <c r="BP28" s="448"/>
      <c r="BQ28" s="448"/>
      <c r="BR28" s="448"/>
      <c r="BS28" s="448"/>
      <c r="BT28" s="448"/>
      <c r="BU28" s="448"/>
      <c r="BV28" s="448"/>
      <c r="BW28" s="448"/>
      <c r="BX28" s="448"/>
      <c r="BY28" s="448"/>
      <c r="BZ28" s="448"/>
      <c r="CA28" s="448"/>
      <c r="CB28" s="448"/>
      <c r="CC28" s="448"/>
      <c r="CD28" s="448"/>
      <c r="CE28" s="448"/>
      <c r="CF28" s="448"/>
      <c r="CG28" s="448"/>
      <c r="CH28" s="448"/>
      <c r="CI28" s="448"/>
      <c r="CJ28" s="448"/>
      <c r="CK28" s="448"/>
      <c r="CL28" s="448"/>
      <c r="CM28" s="448"/>
      <c r="CN28" s="448"/>
      <c r="CO28" s="449"/>
    </row>
    <row r="29" spans="2:104" s="32" customFormat="1" ht="24.6" customHeight="1" x14ac:dyDescent="0.4">
      <c r="B29" s="372" t="s">
        <v>64</v>
      </c>
      <c r="C29" s="373"/>
      <c r="D29" s="373"/>
      <c r="E29" s="373"/>
      <c r="F29" s="373"/>
      <c r="G29" s="373"/>
      <c r="H29" s="373"/>
      <c r="I29" s="373"/>
      <c r="J29" s="373"/>
      <c r="K29" s="374"/>
      <c r="L29" s="437"/>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439"/>
      <c r="AY29" s="372" t="s">
        <v>57</v>
      </c>
      <c r="AZ29" s="373"/>
      <c r="BA29" s="373"/>
      <c r="BB29" s="373"/>
      <c r="BC29" s="373"/>
      <c r="BD29" s="373"/>
      <c r="BE29" s="373"/>
      <c r="BF29" s="373"/>
      <c r="BG29" s="373"/>
      <c r="BH29" s="373"/>
      <c r="BI29" s="374"/>
      <c r="BJ29" s="437"/>
      <c r="BK29" s="438"/>
      <c r="BL29" s="438"/>
      <c r="BM29" s="438"/>
      <c r="BN29" s="438"/>
      <c r="BO29" s="438"/>
      <c r="BP29" s="438"/>
      <c r="BQ29" s="438"/>
      <c r="BR29" s="438"/>
      <c r="BS29" s="438"/>
      <c r="BT29" s="438"/>
      <c r="BU29" s="438"/>
      <c r="BV29" s="438"/>
      <c r="BW29" s="438"/>
      <c r="BX29" s="438"/>
      <c r="BY29" s="438"/>
      <c r="BZ29" s="438"/>
      <c r="CA29" s="438"/>
      <c r="CB29" s="438"/>
      <c r="CC29" s="438"/>
      <c r="CD29" s="438"/>
      <c r="CE29" s="438"/>
      <c r="CF29" s="438"/>
      <c r="CG29" s="438"/>
      <c r="CH29" s="438"/>
      <c r="CI29" s="438"/>
      <c r="CJ29" s="438"/>
      <c r="CK29" s="438"/>
      <c r="CL29" s="438"/>
      <c r="CM29" s="438"/>
      <c r="CN29" s="438"/>
      <c r="CO29" s="439"/>
    </row>
    <row r="30" spans="2:104" s="32" customFormat="1" ht="24.6" customHeight="1" x14ac:dyDescent="0.4">
      <c r="B30" s="405" t="s">
        <v>63</v>
      </c>
      <c r="C30" s="406"/>
      <c r="D30" s="406"/>
      <c r="E30" s="406"/>
      <c r="F30" s="406"/>
      <c r="G30" s="406"/>
      <c r="H30" s="406"/>
      <c r="I30" s="406"/>
      <c r="J30" s="406"/>
      <c r="K30" s="407"/>
      <c r="L30" s="437"/>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M30" s="438"/>
      <c r="AN30" s="438"/>
      <c r="AO30" s="438"/>
      <c r="AP30" s="438"/>
      <c r="AQ30" s="438"/>
      <c r="AR30" s="438"/>
      <c r="AS30" s="438"/>
      <c r="AT30" s="438"/>
      <c r="AU30" s="438"/>
      <c r="AV30" s="438"/>
      <c r="AW30" s="438"/>
      <c r="AX30" s="439"/>
      <c r="AY30" s="405" t="s">
        <v>55</v>
      </c>
      <c r="AZ30" s="406"/>
      <c r="BA30" s="406"/>
      <c r="BB30" s="406"/>
      <c r="BC30" s="406"/>
      <c r="BD30" s="406"/>
      <c r="BE30" s="406"/>
      <c r="BF30" s="406"/>
      <c r="BG30" s="406"/>
      <c r="BH30" s="406"/>
      <c r="BI30" s="407"/>
      <c r="BJ30" s="437"/>
      <c r="BK30" s="438"/>
      <c r="BL30" s="438"/>
      <c r="BM30" s="438"/>
      <c r="BN30" s="438"/>
      <c r="BO30" s="438"/>
      <c r="BP30" s="438"/>
      <c r="BQ30" s="438"/>
      <c r="BR30" s="438"/>
      <c r="BS30" s="438"/>
      <c r="BT30" s="438"/>
      <c r="BU30" s="438"/>
      <c r="BV30" s="438"/>
      <c r="BW30" s="438"/>
      <c r="BX30" s="438"/>
      <c r="BY30" s="438"/>
      <c r="BZ30" s="438"/>
      <c r="CA30" s="438"/>
      <c r="CB30" s="438"/>
      <c r="CC30" s="438"/>
      <c r="CD30" s="438"/>
      <c r="CE30" s="438"/>
      <c r="CF30" s="438"/>
      <c r="CG30" s="438"/>
      <c r="CH30" s="438"/>
      <c r="CI30" s="438"/>
      <c r="CJ30" s="438"/>
      <c r="CK30" s="438"/>
      <c r="CL30" s="438"/>
      <c r="CM30" s="438"/>
      <c r="CN30" s="438"/>
      <c r="CO30" s="439"/>
    </row>
    <row r="31" spans="2:104" s="32" customFormat="1" ht="7.9" customHeight="1" x14ac:dyDescent="0.4">
      <c r="Y31" s="61"/>
      <c r="Z31" s="61"/>
      <c r="AA31" s="61"/>
      <c r="AB31" s="61"/>
      <c r="AC31" s="61"/>
      <c r="AN31" s="61"/>
      <c r="AO31" s="61"/>
      <c r="AP31" s="61"/>
      <c r="AQ31" s="61"/>
      <c r="AR31" s="31"/>
      <c r="AS31" s="31"/>
    </row>
    <row r="32" spans="2:104" s="48" customFormat="1" ht="20.25" x14ac:dyDescent="0.4">
      <c r="B32" s="461" t="s">
        <v>62</v>
      </c>
      <c r="C32" s="461"/>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1"/>
      <c r="AM32" s="461"/>
      <c r="AN32" s="461"/>
      <c r="AO32" s="461"/>
      <c r="AP32" s="461"/>
      <c r="AQ32" s="461"/>
      <c r="AR32" s="461"/>
      <c r="AS32" s="461"/>
      <c r="AT32" s="461"/>
      <c r="AU32" s="461"/>
      <c r="AV32" s="461"/>
      <c r="AW32" s="461"/>
      <c r="AX32" s="461"/>
      <c r="AY32" s="461"/>
      <c r="AZ32" s="461"/>
      <c r="BA32" s="461"/>
      <c r="BB32" s="461"/>
      <c r="BC32" s="461"/>
      <c r="BD32" s="461"/>
      <c r="BE32" s="461"/>
      <c r="BF32" s="461"/>
      <c r="BG32" s="461"/>
      <c r="BH32" s="461"/>
      <c r="BI32" s="461"/>
      <c r="BJ32" s="461"/>
      <c r="BK32" s="461"/>
      <c r="BL32" s="461"/>
      <c r="BM32" s="461"/>
      <c r="BN32" s="461"/>
      <c r="BO32" s="461"/>
      <c r="BP32" s="461"/>
      <c r="BQ32" s="461"/>
      <c r="BR32" s="461"/>
      <c r="BS32" s="461"/>
      <c r="BT32" s="461"/>
      <c r="BU32" s="461"/>
      <c r="BV32" s="461"/>
      <c r="BW32" s="461"/>
      <c r="BX32" s="461"/>
      <c r="BY32" s="461"/>
      <c r="BZ32" s="461"/>
      <c r="CA32" s="461"/>
      <c r="CB32" s="461"/>
      <c r="CC32" s="461"/>
      <c r="CD32" s="461"/>
      <c r="CE32" s="461"/>
      <c r="CF32" s="461"/>
      <c r="CG32" s="461"/>
      <c r="CH32" s="461"/>
      <c r="CI32" s="461"/>
      <c r="CJ32" s="461"/>
      <c r="CK32" s="461"/>
      <c r="CL32" s="461"/>
      <c r="CM32" s="461"/>
      <c r="CN32" s="461"/>
      <c r="CO32" s="461"/>
    </row>
    <row r="33" spans="2:125" s="32" customFormat="1" ht="23.45" customHeight="1" x14ac:dyDescent="0.4">
      <c r="B33" s="358" t="s">
        <v>61</v>
      </c>
      <c r="C33" s="359"/>
      <c r="D33" s="359"/>
      <c r="E33" s="359"/>
      <c r="F33" s="359"/>
      <c r="G33" s="359"/>
      <c r="H33" s="359"/>
      <c r="I33" s="359"/>
      <c r="J33" s="359"/>
      <c r="K33" s="360"/>
      <c r="L33" s="462"/>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c r="AL33" s="443"/>
      <c r="AM33" s="443"/>
      <c r="AN33" s="443"/>
      <c r="AO33" s="443"/>
      <c r="AP33" s="443"/>
      <c r="AQ33" s="443"/>
      <c r="AR33" s="443"/>
      <c r="AS33" s="443"/>
      <c r="AT33" s="443"/>
      <c r="AU33" s="443"/>
      <c r="AV33" s="443"/>
      <c r="AW33" s="443"/>
      <c r="AX33" s="463"/>
      <c r="AY33" s="467" t="s">
        <v>60</v>
      </c>
      <c r="AZ33" s="468"/>
      <c r="BA33" s="468"/>
      <c r="BB33" s="468"/>
      <c r="BC33" s="468"/>
      <c r="BD33" s="468"/>
      <c r="BE33" s="468"/>
      <c r="BF33" s="468"/>
      <c r="BG33" s="468"/>
      <c r="BH33" s="468"/>
      <c r="BI33" s="469"/>
      <c r="BJ33" s="453"/>
      <c r="BK33" s="453"/>
      <c r="BL33" s="453"/>
      <c r="BM33" s="453"/>
      <c r="BN33" s="453"/>
      <c r="BO33" s="453"/>
      <c r="BP33" s="453"/>
      <c r="BQ33" s="453"/>
      <c r="BR33" s="453"/>
      <c r="BS33" s="453"/>
      <c r="BT33" s="453"/>
      <c r="BU33" s="453"/>
      <c r="BV33" s="453"/>
      <c r="BW33" s="453"/>
      <c r="BX33" s="453"/>
      <c r="BY33" s="453"/>
      <c r="BZ33" s="453"/>
      <c r="CA33" s="453"/>
      <c r="CB33" s="453"/>
      <c r="CC33" s="453"/>
      <c r="CD33" s="453"/>
      <c r="CE33" s="453"/>
      <c r="CF33" s="453"/>
      <c r="CG33" s="453"/>
      <c r="CH33" s="453"/>
      <c r="CI33" s="453"/>
      <c r="CJ33" s="453"/>
      <c r="CK33" s="453"/>
      <c r="CL33" s="453"/>
      <c r="CM33" s="453"/>
      <c r="CN33" s="453"/>
      <c r="CO33" s="454"/>
    </row>
    <row r="34" spans="2:125" s="32" customFormat="1" ht="23.45" customHeight="1" x14ac:dyDescent="0.4">
      <c r="B34" s="364"/>
      <c r="C34" s="365"/>
      <c r="D34" s="365"/>
      <c r="E34" s="365"/>
      <c r="F34" s="365"/>
      <c r="G34" s="365"/>
      <c r="H34" s="365"/>
      <c r="I34" s="365"/>
      <c r="J34" s="365"/>
      <c r="K34" s="366"/>
      <c r="L34" s="464"/>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5"/>
      <c r="AX34" s="466"/>
      <c r="AY34" s="467" t="s">
        <v>59</v>
      </c>
      <c r="AZ34" s="468"/>
      <c r="BA34" s="468"/>
      <c r="BB34" s="468"/>
      <c r="BC34" s="468"/>
      <c r="BD34" s="468"/>
      <c r="BE34" s="468"/>
      <c r="BF34" s="468"/>
      <c r="BG34" s="468"/>
      <c r="BH34" s="468"/>
      <c r="BI34" s="469"/>
      <c r="BJ34" s="453"/>
      <c r="BK34" s="453"/>
      <c r="BL34" s="453"/>
      <c r="BM34" s="453"/>
      <c r="BN34" s="453"/>
      <c r="BO34" s="453"/>
      <c r="BP34" s="453"/>
      <c r="BQ34" s="453"/>
      <c r="BR34" s="453"/>
      <c r="BS34" s="453"/>
      <c r="BT34" s="453"/>
      <c r="BU34" s="453"/>
      <c r="BV34" s="453"/>
      <c r="BW34" s="453"/>
      <c r="BX34" s="453"/>
      <c r="BY34" s="453"/>
      <c r="BZ34" s="453"/>
      <c r="CA34" s="453"/>
      <c r="CB34" s="453"/>
      <c r="CC34" s="453"/>
      <c r="CD34" s="453"/>
      <c r="CE34" s="453"/>
      <c r="CF34" s="453"/>
      <c r="CG34" s="453"/>
      <c r="CH34" s="453"/>
      <c r="CI34" s="453"/>
      <c r="CJ34" s="453"/>
      <c r="CK34" s="453"/>
      <c r="CL34" s="453"/>
      <c r="CM34" s="453"/>
      <c r="CN34" s="453"/>
      <c r="CO34" s="454"/>
    </row>
    <row r="35" spans="2:125" s="32" customFormat="1" ht="24" customHeight="1" x14ac:dyDescent="0.4">
      <c r="B35" s="450" t="s">
        <v>58</v>
      </c>
      <c r="C35" s="451"/>
      <c r="D35" s="451"/>
      <c r="E35" s="451"/>
      <c r="F35" s="451"/>
      <c r="G35" s="451"/>
      <c r="H35" s="451"/>
      <c r="I35" s="451"/>
      <c r="J35" s="451"/>
      <c r="K35" s="451"/>
      <c r="L35" s="452"/>
      <c r="M35" s="453"/>
      <c r="N35" s="453"/>
      <c r="O35" s="453"/>
      <c r="P35" s="453"/>
      <c r="Q35" s="453"/>
      <c r="R35" s="453"/>
      <c r="S35" s="453"/>
      <c r="T35" s="453"/>
      <c r="U35" s="453"/>
      <c r="V35" s="453"/>
      <c r="W35" s="453"/>
      <c r="X35" s="453"/>
      <c r="Y35" s="453"/>
      <c r="Z35" s="453"/>
      <c r="AA35" s="453"/>
      <c r="AB35" s="453"/>
      <c r="AC35" s="453"/>
      <c r="AD35" s="453"/>
      <c r="AE35" s="453"/>
      <c r="AF35" s="453"/>
      <c r="AG35" s="453"/>
      <c r="AH35" s="453"/>
      <c r="AI35" s="453"/>
      <c r="AJ35" s="453"/>
      <c r="AK35" s="453"/>
      <c r="AL35" s="453"/>
      <c r="AM35" s="453"/>
      <c r="AN35" s="453"/>
      <c r="AO35" s="453"/>
      <c r="AP35" s="453"/>
      <c r="AQ35" s="453"/>
      <c r="AR35" s="453"/>
      <c r="AS35" s="453"/>
      <c r="AT35" s="453"/>
      <c r="AU35" s="453"/>
      <c r="AV35" s="453"/>
      <c r="AW35" s="453"/>
      <c r="AX35" s="454"/>
      <c r="AY35" s="455" t="s">
        <v>57</v>
      </c>
      <c r="AZ35" s="456"/>
      <c r="BA35" s="456"/>
      <c r="BB35" s="456"/>
      <c r="BC35" s="456"/>
      <c r="BD35" s="456"/>
      <c r="BE35" s="456"/>
      <c r="BF35" s="456"/>
      <c r="BG35" s="456"/>
      <c r="BH35" s="456"/>
      <c r="BI35" s="457"/>
      <c r="BJ35" s="453"/>
      <c r="BK35" s="453"/>
      <c r="BL35" s="453"/>
      <c r="BM35" s="453"/>
      <c r="BN35" s="453"/>
      <c r="BO35" s="453"/>
      <c r="BP35" s="453"/>
      <c r="BQ35" s="453"/>
      <c r="BR35" s="453"/>
      <c r="BS35" s="453"/>
      <c r="BT35" s="453"/>
      <c r="BU35" s="453"/>
      <c r="BV35" s="453"/>
      <c r="BW35" s="453"/>
      <c r="BX35" s="453"/>
      <c r="BY35" s="453"/>
      <c r="BZ35" s="453"/>
      <c r="CA35" s="453"/>
      <c r="CB35" s="453"/>
      <c r="CC35" s="453"/>
      <c r="CD35" s="453"/>
      <c r="CE35" s="453"/>
      <c r="CF35" s="453"/>
      <c r="CG35" s="453"/>
      <c r="CH35" s="453"/>
      <c r="CI35" s="453"/>
      <c r="CJ35" s="453"/>
      <c r="CK35" s="453"/>
      <c r="CL35" s="453"/>
      <c r="CM35" s="453"/>
      <c r="CN35" s="453"/>
      <c r="CO35" s="454"/>
    </row>
    <row r="36" spans="2:125" s="32" customFormat="1" ht="24" customHeight="1" x14ac:dyDescent="0.4">
      <c r="B36" s="372" t="s">
        <v>56</v>
      </c>
      <c r="C36" s="373"/>
      <c r="D36" s="373"/>
      <c r="E36" s="373"/>
      <c r="F36" s="373"/>
      <c r="G36" s="373"/>
      <c r="H36" s="373"/>
      <c r="I36" s="373"/>
      <c r="J36" s="373"/>
      <c r="K36" s="373"/>
      <c r="L36" s="458"/>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59"/>
      <c r="AO36" s="459"/>
      <c r="AP36" s="459"/>
      <c r="AQ36" s="459"/>
      <c r="AR36" s="459"/>
      <c r="AS36" s="459"/>
      <c r="AT36" s="459"/>
      <c r="AU36" s="459"/>
      <c r="AV36" s="459"/>
      <c r="AW36" s="459"/>
      <c r="AX36" s="460"/>
      <c r="AY36" s="405" t="s">
        <v>55</v>
      </c>
      <c r="AZ36" s="406"/>
      <c r="BA36" s="406"/>
      <c r="BB36" s="406"/>
      <c r="BC36" s="406"/>
      <c r="BD36" s="406"/>
      <c r="BE36" s="406"/>
      <c r="BF36" s="406"/>
      <c r="BG36" s="406"/>
      <c r="BH36" s="406"/>
      <c r="BI36" s="407"/>
      <c r="BJ36" s="437"/>
      <c r="BK36" s="438"/>
      <c r="BL36" s="438"/>
      <c r="BM36" s="438"/>
      <c r="BN36" s="438"/>
      <c r="BO36" s="438"/>
      <c r="BP36" s="438"/>
      <c r="BQ36" s="438"/>
      <c r="BR36" s="438"/>
      <c r="BS36" s="438"/>
      <c r="BT36" s="438"/>
      <c r="BU36" s="438"/>
      <c r="BV36" s="438"/>
      <c r="BW36" s="438"/>
      <c r="BX36" s="438"/>
      <c r="BY36" s="438"/>
      <c r="BZ36" s="438"/>
      <c r="CA36" s="438"/>
      <c r="CB36" s="438"/>
      <c r="CC36" s="438"/>
      <c r="CD36" s="438"/>
      <c r="CE36" s="438"/>
      <c r="CF36" s="438"/>
      <c r="CG36" s="438"/>
      <c r="CH36" s="438"/>
      <c r="CI36" s="438"/>
      <c r="CJ36" s="438"/>
      <c r="CK36" s="438"/>
      <c r="CL36" s="438"/>
      <c r="CM36" s="438"/>
      <c r="CN36" s="438"/>
      <c r="CO36" s="439"/>
    </row>
    <row r="37" spans="2:125" s="32" customFormat="1" ht="4.1500000000000004" customHeight="1" x14ac:dyDescent="0.4">
      <c r="Y37" s="61"/>
      <c r="Z37" s="61"/>
      <c r="AA37" s="61"/>
      <c r="AB37" s="61"/>
      <c r="AC37" s="61"/>
      <c r="AN37" s="61"/>
      <c r="AO37" s="61"/>
      <c r="AP37" s="61"/>
      <c r="AQ37" s="61"/>
      <c r="AR37" s="31"/>
      <c r="AS37" s="31"/>
    </row>
    <row r="38" spans="2:125" s="48" customFormat="1" ht="25.9" customHeight="1" x14ac:dyDescent="0.4">
      <c r="B38" s="64" t="s">
        <v>54</v>
      </c>
      <c r="Y38" s="65"/>
      <c r="Z38" s="65"/>
      <c r="AA38" s="65"/>
      <c r="AB38" s="65"/>
      <c r="AC38" s="65"/>
      <c r="AN38" s="65"/>
      <c r="AO38" s="65"/>
      <c r="AP38" s="65"/>
      <c r="AQ38" s="65"/>
      <c r="BR38" s="470" t="s">
        <v>53</v>
      </c>
      <c r="BS38" s="470"/>
      <c r="BT38" s="470"/>
      <c r="BU38" s="470"/>
      <c r="BV38" s="470"/>
      <c r="BW38" s="470"/>
      <c r="BX38" s="470"/>
      <c r="BY38" s="470"/>
      <c r="BZ38" s="470"/>
      <c r="CA38" s="470"/>
      <c r="CB38" s="470"/>
      <c r="CC38" s="470"/>
      <c r="CD38" s="470"/>
      <c r="CE38" s="470"/>
      <c r="CF38" s="470"/>
      <c r="CG38" s="470"/>
      <c r="CH38" s="470"/>
      <c r="CI38" s="470"/>
      <c r="CJ38" s="470"/>
      <c r="CK38" s="470"/>
      <c r="CL38" s="470"/>
      <c r="CM38" s="470"/>
      <c r="CN38" s="470"/>
      <c r="CO38" s="470"/>
      <c r="CW38" s="471"/>
      <c r="CX38" s="471"/>
      <c r="CY38" s="471"/>
      <c r="CZ38" s="471"/>
      <c r="DA38" s="471"/>
      <c r="DB38" s="471"/>
      <c r="DC38" s="471"/>
      <c r="DD38" s="471"/>
      <c r="DE38" s="471"/>
      <c r="DF38" s="471"/>
      <c r="DG38" s="471"/>
      <c r="DH38" s="471"/>
      <c r="DI38" s="471"/>
      <c r="DJ38" s="471"/>
      <c r="DK38" s="471"/>
      <c r="DL38" s="471"/>
      <c r="DM38" s="471"/>
      <c r="DN38" s="471"/>
      <c r="DO38" s="471"/>
      <c r="DP38" s="471"/>
      <c r="DQ38" s="471"/>
      <c r="DR38" s="471"/>
      <c r="DS38" s="471"/>
      <c r="DT38" s="471"/>
      <c r="DU38" s="471"/>
    </row>
    <row r="39" spans="2:125" s="31" customFormat="1" ht="17.100000000000001" customHeight="1" x14ac:dyDescent="0.4">
      <c r="B39" s="347" t="s">
        <v>186</v>
      </c>
      <c r="C39" s="348"/>
      <c r="D39" s="348"/>
      <c r="E39" s="348"/>
      <c r="F39" s="348"/>
      <c r="G39" s="348"/>
      <c r="H39" s="348"/>
      <c r="I39" s="348"/>
      <c r="J39" s="348"/>
      <c r="K39" s="348"/>
      <c r="L39" s="348"/>
      <c r="M39" s="348"/>
      <c r="N39" s="348"/>
      <c r="O39" s="348"/>
      <c r="P39" s="348"/>
      <c r="Q39" s="348"/>
      <c r="R39" s="348"/>
      <c r="S39" s="348"/>
      <c r="T39" s="348"/>
      <c r="U39" s="348"/>
      <c r="V39" s="348"/>
      <c r="W39" s="348"/>
      <c r="X39" s="348"/>
      <c r="Y39" s="349"/>
      <c r="Z39" s="347" t="s">
        <v>188</v>
      </c>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9"/>
      <c r="BF39" s="477"/>
      <c r="BG39" s="477"/>
      <c r="BH39" s="477"/>
      <c r="BI39" s="477"/>
      <c r="BJ39" s="477"/>
      <c r="BK39" s="477"/>
      <c r="BL39" s="477"/>
      <c r="BM39" s="477"/>
      <c r="BN39" s="477"/>
      <c r="BO39" s="477"/>
      <c r="BP39" s="477"/>
      <c r="BQ39" s="477"/>
      <c r="BR39" s="473"/>
      <c r="BS39" s="474"/>
      <c r="BT39" s="474"/>
      <c r="BU39" s="474"/>
      <c r="BV39" s="474"/>
      <c r="BW39" s="474"/>
      <c r="BX39" s="474"/>
      <c r="BY39" s="474"/>
      <c r="BZ39" s="474"/>
      <c r="CA39" s="474"/>
      <c r="CB39" s="474"/>
      <c r="CC39" s="474"/>
      <c r="CD39" s="474"/>
      <c r="CE39" s="474"/>
      <c r="CF39" s="474"/>
      <c r="CG39" s="474"/>
      <c r="CH39" s="474"/>
      <c r="CI39" s="474"/>
      <c r="CJ39" s="474"/>
      <c r="CK39" s="474"/>
      <c r="CL39" s="348" t="s">
        <v>51</v>
      </c>
      <c r="CM39" s="348"/>
      <c r="CN39" s="348"/>
      <c r="CO39" s="349"/>
      <c r="CW39" s="472"/>
      <c r="CX39" s="472"/>
      <c r="CY39" s="472"/>
      <c r="CZ39" s="472"/>
      <c r="DA39" s="472"/>
      <c r="DB39" s="472"/>
      <c r="DC39" s="472"/>
      <c r="DD39" s="472"/>
      <c r="DE39" s="472"/>
      <c r="DF39" s="472"/>
      <c r="DG39" s="472"/>
      <c r="DH39" s="472"/>
      <c r="DI39" s="472"/>
      <c r="DJ39" s="472"/>
      <c r="DK39" s="472"/>
      <c r="DL39" s="472"/>
      <c r="DM39" s="472"/>
      <c r="DN39" s="472"/>
      <c r="DO39" s="472"/>
      <c r="DP39" s="472"/>
      <c r="DQ39" s="472"/>
      <c r="DR39" s="472"/>
      <c r="DS39" s="472"/>
      <c r="DT39" s="472"/>
      <c r="DU39" s="472"/>
    </row>
    <row r="40" spans="2:125" s="31" customFormat="1" ht="17.100000000000001" customHeight="1" x14ac:dyDescent="0.4">
      <c r="B40" s="350"/>
      <c r="C40" s="351"/>
      <c r="D40" s="351"/>
      <c r="E40" s="351"/>
      <c r="F40" s="351"/>
      <c r="G40" s="351"/>
      <c r="H40" s="351"/>
      <c r="I40" s="351"/>
      <c r="J40" s="351"/>
      <c r="K40" s="351"/>
      <c r="L40" s="351"/>
      <c r="M40" s="351"/>
      <c r="N40" s="351"/>
      <c r="O40" s="351"/>
      <c r="P40" s="351"/>
      <c r="Q40" s="351"/>
      <c r="R40" s="351"/>
      <c r="S40" s="351"/>
      <c r="T40" s="351"/>
      <c r="U40" s="351"/>
      <c r="V40" s="351"/>
      <c r="W40" s="351"/>
      <c r="X40" s="351"/>
      <c r="Y40" s="352"/>
      <c r="Z40" s="350"/>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2"/>
      <c r="BF40" s="477"/>
      <c r="BG40" s="477"/>
      <c r="BH40" s="477"/>
      <c r="BI40" s="477"/>
      <c r="BJ40" s="477"/>
      <c r="BK40" s="477"/>
      <c r="BL40" s="477"/>
      <c r="BM40" s="477"/>
      <c r="BN40" s="477"/>
      <c r="BO40" s="477"/>
      <c r="BP40" s="477"/>
      <c r="BQ40" s="477"/>
      <c r="BR40" s="475"/>
      <c r="BS40" s="476"/>
      <c r="BT40" s="476"/>
      <c r="BU40" s="476"/>
      <c r="BV40" s="476"/>
      <c r="BW40" s="476"/>
      <c r="BX40" s="476"/>
      <c r="BY40" s="476"/>
      <c r="BZ40" s="476"/>
      <c r="CA40" s="476"/>
      <c r="CB40" s="476"/>
      <c r="CC40" s="476"/>
      <c r="CD40" s="476"/>
      <c r="CE40" s="476"/>
      <c r="CF40" s="476"/>
      <c r="CG40" s="476"/>
      <c r="CH40" s="476"/>
      <c r="CI40" s="476"/>
      <c r="CJ40" s="476"/>
      <c r="CK40" s="476"/>
      <c r="CL40" s="351"/>
      <c r="CM40" s="351"/>
      <c r="CN40" s="351"/>
      <c r="CO40" s="352"/>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row>
    <row r="41" spans="2:125" s="31" customFormat="1" ht="31.9" customHeight="1" x14ac:dyDescent="0.4">
      <c r="B41" s="483" t="s">
        <v>189</v>
      </c>
      <c r="C41" s="484"/>
      <c r="D41" s="484"/>
      <c r="E41" s="484"/>
      <c r="F41" s="484"/>
      <c r="G41" s="484"/>
      <c r="H41" s="484"/>
      <c r="I41" s="484"/>
      <c r="J41" s="484"/>
      <c r="K41" s="484"/>
      <c r="L41" s="484"/>
      <c r="M41" s="484"/>
      <c r="N41" s="484"/>
      <c r="O41" s="484"/>
      <c r="P41" s="484"/>
      <c r="Q41" s="484"/>
      <c r="R41" s="484"/>
      <c r="S41" s="484"/>
      <c r="T41" s="484"/>
      <c r="U41" s="484"/>
      <c r="V41" s="484"/>
      <c r="W41" s="484"/>
      <c r="X41" s="484"/>
      <c r="Y41" s="485"/>
      <c r="Z41" s="288" t="s">
        <v>182</v>
      </c>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478"/>
      <c r="BS41" s="479"/>
      <c r="BT41" s="479"/>
      <c r="BU41" s="479"/>
      <c r="BV41" s="479"/>
      <c r="BW41" s="479"/>
      <c r="BX41" s="479"/>
      <c r="BY41" s="479"/>
      <c r="BZ41" s="479"/>
      <c r="CA41" s="479"/>
      <c r="CB41" s="479"/>
      <c r="CC41" s="479"/>
      <c r="CD41" s="479"/>
      <c r="CE41" s="479"/>
      <c r="CF41" s="479"/>
      <c r="CG41" s="479"/>
      <c r="CH41" s="479"/>
      <c r="CI41" s="479"/>
      <c r="CJ41" s="479"/>
      <c r="CK41" s="479"/>
      <c r="CL41" s="289" t="s">
        <v>51</v>
      </c>
      <c r="CM41" s="289"/>
      <c r="CN41" s="289"/>
      <c r="CO41" s="290"/>
      <c r="CW41" s="472"/>
      <c r="CX41" s="472"/>
      <c r="CY41" s="472"/>
      <c r="CZ41" s="472"/>
      <c r="DA41" s="472"/>
      <c r="DB41" s="472"/>
      <c r="DC41" s="472"/>
      <c r="DD41" s="472"/>
      <c r="DE41" s="472"/>
      <c r="DF41" s="472"/>
      <c r="DG41" s="472"/>
      <c r="DH41" s="472"/>
      <c r="DI41" s="472"/>
      <c r="DJ41" s="472"/>
      <c r="DK41" s="472"/>
      <c r="DL41" s="472"/>
      <c r="DM41" s="472"/>
      <c r="DN41" s="472"/>
      <c r="DO41" s="472"/>
      <c r="DP41" s="472"/>
      <c r="DQ41" s="472"/>
      <c r="DR41" s="472"/>
      <c r="DS41" s="472"/>
      <c r="DT41" s="472"/>
      <c r="DU41" s="472"/>
    </row>
    <row r="42" spans="2:125" s="31" customFormat="1" ht="31.9" customHeight="1" x14ac:dyDescent="0.4">
      <c r="B42" s="499"/>
      <c r="C42" s="500"/>
      <c r="D42" s="500"/>
      <c r="E42" s="500"/>
      <c r="F42" s="500"/>
      <c r="G42" s="500"/>
      <c r="H42" s="500"/>
      <c r="I42" s="500"/>
      <c r="J42" s="500"/>
      <c r="K42" s="500"/>
      <c r="L42" s="500"/>
      <c r="M42" s="500"/>
      <c r="N42" s="500"/>
      <c r="O42" s="500"/>
      <c r="P42" s="500"/>
      <c r="Q42" s="500"/>
      <c r="R42" s="500"/>
      <c r="S42" s="500"/>
      <c r="T42" s="500"/>
      <c r="U42" s="500"/>
      <c r="V42" s="500"/>
      <c r="W42" s="500"/>
      <c r="X42" s="500"/>
      <c r="Y42" s="501"/>
      <c r="Z42" s="288" t="s">
        <v>183</v>
      </c>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478"/>
      <c r="BS42" s="479"/>
      <c r="BT42" s="479"/>
      <c r="BU42" s="479"/>
      <c r="BV42" s="479"/>
      <c r="BW42" s="479"/>
      <c r="BX42" s="479"/>
      <c r="BY42" s="479"/>
      <c r="BZ42" s="479"/>
      <c r="CA42" s="479"/>
      <c r="CB42" s="479"/>
      <c r="CC42" s="479"/>
      <c r="CD42" s="479"/>
      <c r="CE42" s="479"/>
      <c r="CF42" s="479"/>
      <c r="CG42" s="479"/>
      <c r="CH42" s="479"/>
      <c r="CI42" s="479"/>
      <c r="CJ42" s="479"/>
      <c r="CK42" s="479"/>
      <c r="CL42" s="289" t="s">
        <v>51</v>
      </c>
      <c r="CM42" s="289"/>
      <c r="CN42" s="289"/>
      <c r="CO42" s="290"/>
      <c r="CW42" s="472"/>
      <c r="CX42" s="472"/>
      <c r="CY42" s="472"/>
      <c r="CZ42" s="472"/>
      <c r="DA42" s="472"/>
      <c r="DB42" s="472"/>
      <c r="DC42" s="472"/>
      <c r="DD42" s="472"/>
      <c r="DE42" s="472"/>
      <c r="DF42" s="472"/>
      <c r="DG42" s="472"/>
      <c r="DH42" s="472"/>
      <c r="DI42" s="472"/>
      <c r="DJ42" s="472"/>
      <c r="DK42" s="472"/>
      <c r="DL42" s="472"/>
      <c r="DM42" s="472"/>
      <c r="DN42" s="472"/>
      <c r="DO42" s="472"/>
      <c r="DP42" s="472"/>
      <c r="DQ42" s="472"/>
      <c r="DR42" s="472"/>
      <c r="DS42" s="472"/>
      <c r="DT42" s="472"/>
      <c r="DU42" s="472"/>
    </row>
    <row r="43" spans="2:125" s="31" customFormat="1" ht="31.9" customHeight="1" x14ac:dyDescent="0.4">
      <c r="B43" s="499"/>
      <c r="C43" s="500"/>
      <c r="D43" s="500"/>
      <c r="E43" s="500"/>
      <c r="F43" s="500"/>
      <c r="G43" s="500"/>
      <c r="H43" s="500"/>
      <c r="I43" s="500"/>
      <c r="J43" s="500"/>
      <c r="K43" s="500"/>
      <c r="L43" s="500"/>
      <c r="M43" s="500"/>
      <c r="N43" s="500"/>
      <c r="O43" s="500"/>
      <c r="P43" s="500"/>
      <c r="Q43" s="500"/>
      <c r="R43" s="500"/>
      <c r="S43" s="500"/>
      <c r="T43" s="500"/>
      <c r="U43" s="500"/>
      <c r="V43" s="500"/>
      <c r="W43" s="500"/>
      <c r="X43" s="500"/>
      <c r="Y43" s="501"/>
      <c r="Z43" s="288" t="s">
        <v>285</v>
      </c>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478"/>
      <c r="BS43" s="479"/>
      <c r="BT43" s="479"/>
      <c r="BU43" s="479"/>
      <c r="BV43" s="479"/>
      <c r="BW43" s="479"/>
      <c r="BX43" s="479"/>
      <c r="BY43" s="479"/>
      <c r="BZ43" s="479"/>
      <c r="CA43" s="479"/>
      <c r="CB43" s="479"/>
      <c r="CC43" s="479"/>
      <c r="CD43" s="479"/>
      <c r="CE43" s="479"/>
      <c r="CF43" s="479"/>
      <c r="CG43" s="479"/>
      <c r="CH43" s="479"/>
      <c r="CI43" s="479"/>
      <c r="CJ43" s="479"/>
      <c r="CK43" s="479"/>
      <c r="CL43" s="289" t="s">
        <v>51</v>
      </c>
      <c r="CM43" s="289"/>
      <c r="CN43" s="289"/>
      <c r="CO43" s="290"/>
      <c r="CW43" s="472"/>
      <c r="CX43" s="472"/>
      <c r="CY43" s="472"/>
      <c r="CZ43" s="472"/>
      <c r="DA43" s="472"/>
      <c r="DB43" s="472"/>
      <c r="DC43" s="472"/>
      <c r="DD43" s="472"/>
      <c r="DE43" s="472"/>
      <c r="DF43" s="472"/>
      <c r="DG43" s="472"/>
      <c r="DH43" s="472"/>
      <c r="DI43" s="472"/>
      <c r="DJ43" s="472"/>
      <c r="DK43" s="472"/>
      <c r="DL43" s="472"/>
      <c r="DM43" s="472"/>
      <c r="DN43" s="472"/>
      <c r="DO43" s="472"/>
      <c r="DP43" s="472"/>
      <c r="DQ43" s="472"/>
      <c r="DR43" s="472"/>
      <c r="DS43" s="472"/>
      <c r="DT43" s="472"/>
      <c r="DU43" s="472"/>
    </row>
    <row r="44" spans="2:125" s="31" customFormat="1" ht="31.9" customHeight="1" x14ac:dyDescent="0.4">
      <c r="B44" s="499"/>
      <c r="C44" s="500"/>
      <c r="D44" s="500"/>
      <c r="E44" s="500"/>
      <c r="F44" s="500"/>
      <c r="G44" s="500"/>
      <c r="H44" s="500"/>
      <c r="I44" s="500"/>
      <c r="J44" s="500"/>
      <c r="K44" s="500"/>
      <c r="L44" s="500"/>
      <c r="M44" s="500"/>
      <c r="N44" s="500"/>
      <c r="O44" s="500"/>
      <c r="P44" s="500"/>
      <c r="Q44" s="500"/>
      <c r="R44" s="500"/>
      <c r="S44" s="500"/>
      <c r="T44" s="500"/>
      <c r="U44" s="500"/>
      <c r="V44" s="500"/>
      <c r="W44" s="500"/>
      <c r="X44" s="500"/>
      <c r="Y44" s="501"/>
      <c r="Z44" s="288" t="s">
        <v>184</v>
      </c>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478"/>
      <c r="BS44" s="479"/>
      <c r="BT44" s="479"/>
      <c r="BU44" s="479"/>
      <c r="BV44" s="479"/>
      <c r="BW44" s="479"/>
      <c r="BX44" s="479"/>
      <c r="BY44" s="479"/>
      <c r="BZ44" s="479"/>
      <c r="CA44" s="479"/>
      <c r="CB44" s="479"/>
      <c r="CC44" s="479"/>
      <c r="CD44" s="479"/>
      <c r="CE44" s="479"/>
      <c r="CF44" s="479"/>
      <c r="CG44" s="479"/>
      <c r="CH44" s="479"/>
      <c r="CI44" s="479"/>
      <c r="CJ44" s="479"/>
      <c r="CK44" s="479"/>
      <c r="CL44" s="289" t="s">
        <v>51</v>
      </c>
      <c r="CM44" s="289"/>
      <c r="CN44" s="289"/>
      <c r="CO44" s="290"/>
      <c r="CW44" s="472"/>
      <c r="CX44" s="472"/>
      <c r="CY44" s="472"/>
      <c r="CZ44" s="472"/>
      <c r="DA44" s="472"/>
      <c r="DB44" s="472"/>
      <c r="DC44" s="472"/>
      <c r="DD44" s="472"/>
      <c r="DE44" s="472"/>
      <c r="DF44" s="472"/>
      <c r="DG44" s="472"/>
      <c r="DH44" s="472"/>
      <c r="DI44" s="472"/>
      <c r="DJ44" s="472"/>
      <c r="DK44" s="472"/>
      <c r="DL44" s="472"/>
      <c r="DM44" s="472"/>
      <c r="DN44" s="472"/>
      <c r="DO44" s="472"/>
      <c r="DP44" s="472"/>
      <c r="DQ44" s="472"/>
      <c r="DR44" s="472"/>
      <c r="DS44" s="472"/>
      <c r="DT44" s="472"/>
      <c r="DU44" s="472"/>
    </row>
    <row r="45" spans="2:125" s="31" customFormat="1" ht="31.9" customHeight="1" x14ac:dyDescent="0.4">
      <c r="B45" s="486"/>
      <c r="C45" s="487"/>
      <c r="D45" s="487"/>
      <c r="E45" s="487"/>
      <c r="F45" s="487"/>
      <c r="G45" s="487"/>
      <c r="H45" s="487"/>
      <c r="I45" s="487"/>
      <c r="J45" s="487"/>
      <c r="K45" s="487"/>
      <c r="L45" s="487"/>
      <c r="M45" s="487"/>
      <c r="N45" s="487"/>
      <c r="O45" s="487"/>
      <c r="P45" s="487"/>
      <c r="Q45" s="487"/>
      <c r="R45" s="487"/>
      <c r="S45" s="487"/>
      <c r="T45" s="487"/>
      <c r="U45" s="487"/>
      <c r="V45" s="487"/>
      <c r="W45" s="487"/>
      <c r="X45" s="487"/>
      <c r="Y45" s="488"/>
      <c r="Z45" s="480" t="s">
        <v>185</v>
      </c>
      <c r="AA45" s="481"/>
      <c r="AB45" s="481"/>
      <c r="AC45" s="481"/>
      <c r="AD45" s="481"/>
      <c r="AE45" s="481"/>
      <c r="AF45" s="481"/>
      <c r="AG45" s="481"/>
      <c r="AH45" s="481"/>
      <c r="AI45" s="481"/>
      <c r="AJ45" s="481"/>
      <c r="AK45" s="481"/>
      <c r="AL45" s="481"/>
      <c r="AM45" s="481"/>
      <c r="AN45" s="481"/>
      <c r="AO45" s="481"/>
      <c r="AP45" s="481"/>
      <c r="AQ45" s="481"/>
      <c r="AR45" s="481"/>
      <c r="AS45" s="481"/>
      <c r="AT45" s="481"/>
      <c r="AU45" s="481"/>
      <c r="AV45" s="481"/>
      <c r="AW45" s="481"/>
      <c r="AX45" s="481"/>
      <c r="AY45" s="481"/>
      <c r="AZ45" s="481"/>
      <c r="BA45" s="481"/>
      <c r="BB45" s="481"/>
      <c r="BC45" s="481"/>
      <c r="BD45" s="481"/>
      <c r="BE45" s="481"/>
      <c r="BF45" s="481"/>
      <c r="BG45" s="481"/>
      <c r="BH45" s="481"/>
      <c r="BI45" s="481"/>
      <c r="BJ45" s="481"/>
      <c r="BK45" s="481"/>
      <c r="BL45" s="481"/>
      <c r="BM45" s="481"/>
      <c r="BN45" s="481"/>
      <c r="BO45" s="481"/>
      <c r="BP45" s="481"/>
      <c r="BQ45" s="482"/>
      <c r="BR45" s="478"/>
      <c r="BS45" s="479"/>
      <c r="BT45" s="479"/>
      <c r="BU45" s="479"/>
      <c r="BV45" s="479"/>
      <c r="BW45" s="479"/>
      <c r="BX45" s="479"/>
      <c r="BY45" s="479"/>
      <c r="BZ45" s="479"/>
      <c r="CA45" s="479"/>
      <c r="CB45" s="479"/>
      <c r="CC45" s="479"/>
      <c r="CD45" s="479"/>
      <c r="CE45" s="479"/>
      <c r="CF45" s="479"/>
      <c r="CG45" s="479"/>
      <c r="CH45" s="479"/>
      <c r="CI45" s="479"/>
      <c r="CJ45" s="479"/>
      <c r="CK45" s="479"/>
      <c r="CL45" s="289" t="s">
        <v>51</v>
      </c>
      <c r="CM45" s="289"/>
      <c r="CN45" s="289"/>
      <c r="CO45" s="290"/>
      <c r="CW45" s="472"/>
      <c r="CX45" s="472"/>
      <c r="CY45" s="472"/>
      <c r="CZ45" s="472"/>
      <c r="DA45" s="472"/>
      <c r="DB45" s="472"/>
      <c r="DC45" s="472"/>
      <c r="DD45" s="472"/>
      <c r="DE45" s="472"/>
      <c r="DF45" s="472"/>
      <c r="DG45" s="472"/>
      <c r="DH45" s="472"/>
      <c r="DI45" s="472"/>
      <c r="DJ45" s="472"/>
      <c r="DK45" s="472"/>
      <c r="DL45" s="472"/>
      <c r="DM45" s="472"/>
      <c r="DN45" s="472"/>
      <c r="DO45" s="472"/>
      <c r="DP45" s="472"/>
      <c r="DQ45" s="472"/>
      <c r="DR45" s="472"/>
      <c r="DS45" s="472"/>
      <c r="DT45" s="472"/>
      <c r="DU45" s="472"/>
    </row>
    <row r="46" spans="2:125" s="31" customFormat="1" ht="17.100000000000001" customHeight="1" x14ac:dyDescent="0.4">
      <c r="B46" s="483" t="s">
        <v>190</v>
      </c>
      <c r="C46" s="484"/>
      <c r="D46" s="484"/>
      <c r="E46" s="484"/>
      <c r="F46" s="484"/>
      <c r="G46" s="484"/>
      <c r="H46" s="484"/>
      <c r="I46" s="484"/>
      <c r="J46" s="484"/>
      <c r="K46" s="484"/>
      <c r="L46" s="484"/>
      <c r="M46" s="484"/>
      <c r="N46" s="484"/>
      <c r="O46" s="484"/>
      <c r="P46" s="484"/>
      <c r="Q46" s="484"/>
      <c r="R46" s="484"/>
      <c r="S46" s="484"/>
      <c r="T46" s="484"/>
      <c r="U46" s="484"/>
      <c r="V46" s="484"/>
      <c r="W46" s="484"/>
      <c r="X46" s="484"/>
      <c r="Y46" s="485"/>
      <c r="Z46" s="489" t="s">
        <v>181</v>
      </c>
      <c r="AA46" s="490"/>
      <c r="AB46" s="490"/>
      <c r="AC46" s="490"/>
      <c r="AD46" s="490"/>
      <c r="AE46" s="490"/>
      <c r="AF46" s="490"/>
      <c r="AG46" s="490"/>
      <c r="AH46" s="490"/>
      <c r="AI46" s="490"/>
      <c r="AJ46" s="490"/>
      <c r="AK46" s="490"/>
      <c r="AL46" s="490"/>
      <c r="AM46" s="490"/>
      <c r="AN46" s="490"/>
      <c r="AO46" s="490"/>
      <c r="AP46" s="490"/>
      <c r="AQ46" s="490"/>
      <c r="AR46" s="490"/>
      <c r="AS46" s="490"/>
      <c r="AT46" s="490"/>
      <c r="AU46" s="490"/>
      <c r="AV46" s="490"/>
      <c r="AW46" s="490"/>
      <c r="AX46" s="490"/>
      <c r="AY46" s="490"/>
      <c r="AZ46" s="490"/>
      <c r="BA46" s="490"/>
      <c r="BB46" s="490"/>
      <c r="BC46" s="490"/>
      <c r="BD46" s="490"/>
      <c r="BE46" s="490"/>
      <c r="BF46" s="490"/>
      <c r="BG46" s="490"/>
      <c r="BH46" s="490"/>
      <c r="BI46" s="490"/>
      <c r="BJ46" s="490"/>
      <c r="BK46" s="490"/>
      <c r="BL46" s="490"/>
      <c r="BM46" s="490"/>
      <c r="BN46" s="490"/>
      <c r="BO46" s="490"/>
      <c r="BP46" s="490"/>
      <c r="BQ46" s="491"/>
      <c r="BR46" s="473"/>
      <c r="BS46" s="474"/>
      <c r="BT46" s="474"/>
      <c r="BU46" s="474"/>
      <c r="BV46" s="474"/>
      <c r="BW46" s="474"/>
      <c r="BX46" s="474"/>
      <c r="BY46" s="474"/>
      <c r="BZ46" s="474"/>
      <c r="CA46" s="474"/>
      <c r="CB46" s="474"/>
      <c r="CC46" s="474"/>
      <c r="CD46" s="474"/>
      <c r="CE46" s="474"/>
      <c r="CF46" s="474"/>
      <c r="CG46" s="474"/>
      <c r="CH46" s="474"/>
      <c r="CI46" s="474"/>
      <c r="CJ46" s="474"/>
      <c r="CK46" s="474"/>
      <c r="CL46" s="348" t="s">
        <v>51</v>
      </c>
      <c r="CM46" s="348"/>
      <c r="CN46" s="348"/>
      <c r="CO46" s="349"/>
      <c r="CW46" s="472"/>
      <c r="CX46" s="472"/>
      <c r="CY46" s="472"/>
      <c r="CZ46" s="472"/>
      <c r="DA46" s="472"/>
      <c r="DB46" s="472"/>
      <c r="DC46" s="472"/>
      <c r="DD46" s="472"/>
      <c r="DE46" s="472"/>
      <c r="DF46" s="472"/>
      <c r="DG46" s="472"/>
      <c r="DH46" s="472"/>
      <c r="DI46" s="472"/>
      <c r="DJ46" s="472"/>
      <c r="DK46" s="472"/>
      <c r="DL46" s="472"/>
      <c r="DM46" s="472"/>
      <c r="DN46" s="472"/>
      <c r="DO46" s="472"/>
      <c r="DP46" s="472"/>
      <c r="DQ46" s="472"/>
      <c r="DR46" s="472"/>
      <c r="DS46" s="472"/>
      <c r="DT46" s="472"/>
      <c r="DU46" s="472"/>
    </row>
    <row r="47" spans="2:125" s="31" customFormat="1" ht="17.100000000000001" customHeight="1" x14ac:dyDescent="0.4">
      <c r="B47" s="486"/>
      <c r="C47" s="487"/>
      <c r="D47" s="487"/>
      <c r="E47" s="487"/>
      <c r="F47" s="487"/>
      <c r="G47" s="487"/>
      <c r="H47" s="487"/>
      <c r="I47" s="487"/>
      <c r="J47" s="487"/>
      <c r="K47" s="487"/>
      <c r="L47" s="487"/>
      <c r="M47" s="487"/>
      <c r="N47" s="487"/>
      <c r="O47" s="487"/>
      <c r="P47" s="487"/>
      <c r="Q47" s="487"/>
      <c r="R47" s="487"/>
      <c r="S47" s="487"/>
      <c r="T47" s="487"/>
      <c r="U47" s="487"/>
      <c r="V47" s="487"/>
      <c r="W47" s="487"/>
      <c r="X47" s="487"/>
      <c r="Y47" s="488"/>
      <c r="Z47" s="492"/>
      <c r="AA47" s="493"/>
      <c r="AB47" s="493"/>
      <c r="AC47" s="493"/>
      <c r="AD47" s="493"/>
      <c r="AE47" s="493"/>
      <c r="AF47" s="493"/>
      <c r="AG47" s="493"/>
      <c r="AH47" s="493"/>
      <c r="AI47" s="493"/>
      <c r="AJ47" s="493"/>
      <c r="AK47" s="493"/>
      <c r="AL47" s="493"/>
      <c r="AM47" s="493"/>
      <c r="AN47" s="493"/>
      <c r="AO47" s="493"/>
      <c r="AP47" s="493"/>
      <c r="AQ47" s="493"/>
      <c r="AR47" s="493"/>
      <c r="AS47" s="493"/>
      <c r="AT47" s="493"/>
      <c r="AU47" s="493"/>
      <c r="AV47" s="493"/>
      <c r="AW47" s="493"/>
      <c r="AX47" s="493"/>
      <c r="AY47" s="493"/>
      <c r="AZ47" s="493"/>
      <c r="BA47" s="493"/>
      <c r="BB47" s="493"/>
      <c r="BC47" s="493"/>
      <c r="BD47" s="493"/>
      <c r="BE47" s="493"/>
      <c r="BF47" s="493"/>
      <c r="BG47" s="493"/>
      <c r="BH47" s="493"/>
      <c r="BI47" s="493"/>
      <c r="BJ47" s="493"/>
      <c r="BK47" s="493"/>
      <c r="BL47" s="493"/>
      <c r="BM47" s="493"/>
      <c r="BN47" s="493"/>
      <c r="BO47" s="493"/>
      <c r="BP47" s="493"/>
      <c r="BQ47" s="494"/>
      <c r="BR47" s="496"/>
      <c r="BS47" s="472"/>
      <c r="BT47" s="472"/>
      <c r="BU47" s="472"/>
      <c r="BV47" s="472"/>
      <c r="BW47" s="472"/>
      <c r="BX47" s="472"/>
      <c r="BY47" s="472"/>
      <c r="BZ47" s="472"/>
      <c r="CA47" s="472"/>
      <c r="CB47" s="472"/>
      <c r="CC47" s="472"/>
      <c r="CD47" s="472"/>
      <c r="CE47" s="472"/>
      <c r="CF47" s="472"/>
      <c r="CG47" s="472"/>
      <c r="CH47" s="472"/>
      <c r="CI47" s="472"/>
      <c r="CJ47" s="472"/>
      <c r="CK47" s="472"/>
      <c r="CL47" s="353"/>
      <c r="CM47" s="353"/>
      <c r="CN47" s="353"/>
      <c r="CO47" s="497"/>
      <c r="CW47" s="472"/>
      <c r="CX47" s="472"/>
      <c r="CY47" s="472"/>
      <c r="CZ47" s="472"/>
      <c r="DA47" s="472"/>
      <c r="DB47" s="472"/>
      <c r="DC47" s="472"/>
      <c r="DD47" s="472"/>
      <c r="DE47" s="472"/>
      <c r="DF47" s="472"/>
      <c r="DG47" s="472"/>
      <c r="DH47" s="472"/>
      <c r="DI47" s="472"/>
      <c r="DJ47" s="472"/>
      <c r="DK47" s="472"/>
      <c r="DL47" s="472"/>
      <c r="DM47" s="472"/>
      <c r="DN47" s="472"/>
      <c r="DO47" s="472"/>
      <c r="DP47" s="472"/>
      <c r="DQ47" s="472"/>
      <c r="DR47" s="472"/>
      <c r="DS47" s="472"/>
      <c r="DT47" s="472"/>
      <c r="DU47" s="472"/>
    </row>
    <row r="48" spans="2:125" s="31" customFormat="1" ht="17.100000000000001" customHeight="1" x14ac:dyDescent="0.4">
      <c r="B48" s="347" t="s">
        <v>187</v>
      </c>
      <c r="C48" s="348"/>
      <c r="D48" s="348"/>
      <c r="E48" s="348"/>
      <c r="F48" s="348"/>
      <c r="G48" s="348"/>
      <c r="H48" s="348"/>
      <c r="I48" s="348"/>
      <c r="J48" s="348"/>
      <c r="K48" s="348"/>
      <c r="L48" s="348"/>
      <c r="M48" s="348"/>
      <c r="N48" s="348"/>
      <c r="O48" s="348"/>
      <c r="P48" s="348"/>
      <c r="Q48" s="348"/>
      <c r="R48" s="348"/>
      <c r="S48" s="348"/>
      <c r="T48" s="348"/>
      <c r="U48" s="348"/>
      <c r="V48" s="348"/>
      <c r="W48" s="348"/>
      <c r="X48" s="348"/>
      <c r="Y48" s="349"/>
      <c r="Z48" s="502" t="s">
        <v>247</v>
      </c>
      <c r="AA48" s="503"/>
      <c r="AB48" s="503"/>
      <c r="AC48" s="503"/>
      <c r="AD48" s="503"/>
      <c r="AE48" s="503"/>
      <c r="AF48" s="503"/>
      <c r="AG48" s="503"/>
      <c r="AH48" s="503"/>
      <c r="AI48" s="503"/>
      <c r="AJ48" s="503"/>
      <c r="AK48" s="503"/>
      <c r="AL48" s="503"/>
      <c r="AM48" s="503"/>
      <c r="AN48" s="503"/>
      <c r="AO48" s="503"/>
      <c r="AP48" s="503"/>
      <c r="AQ48" s="503"/>
      <c r="AR48" s="503"/>
      <c r="AS48" s="503"/>
      <c r="AT48" s="503"/>
      <c r="AU48" s="503"/>
      <c r="AV48" s="503"/>
      <c r="AW48" s="503"/>
      <c r="AX48" s="503"/>
      <c r="AY48" s="503"/>
      <c r="AZ48" s="503"/>
      <c r="BA48" s="503"/>
      <c r="BB48" s="503"/>
      <c r="BC48" s="503"/>
      <c r="BD48" s="503"/>
      <c r="BE48" s="504"/>
      <c r="BF48" s="477"/>
      <c r="BG48" s="477"/>
      <c r="BH48" s="477"/>
      <c r="BI48" s="477"/>
      <c r="BJ48" s="477"/>
      <c r="BK48" s="477"/>
      <c r="BL48" s="477"/>
      <c r="BM48" s="477"/>
      <c r="BN48" s="477"/>
      <c r="BO48" s="477"/>
      <c r="BP48" s="477"/>
      <c r="BQ48" s="477"/>
      <c r="BR48" s="498"/>
      <c r="BS48" s="498"/>
      <c r="BT48" s="498"/>
      <c r="BU48" s="498"/>
      <c r="BV48" s="498"/>
      <c r="BW48" s="498"/>
      <c r="BX48" s="498"/>
      <c r="BY48" s="498"/>
      <c r="BZ48" s="498"/>
      <c r="CA48" s="498"/>
      <c r="CB48" s="498"/>
      <c r="CC48" s="498"/>
      <c r="CD48" s="498"/>
      <c r="CE48" s="498"/>
      <c r="CF48" s="498"/>
      <c r="CG48" s="498"/>
      <c r="CH48" s="498"/>
      <c r="CI48" s="498"/>
      <c r="CJ48" s="498"/>
      <c r="CK48" s="478"/>
      <c r="CL48" s="290" t="s">
        <v>51</v>
      </c>
      <c r="CM48" s="304"/>
      <c r="CN48" s="304"/>
      <c r="CO48" s="304"/>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row>
    <row r="49" spans="2:125" s="31" customFormat="1" ht="17.100000000000001" customHeight="1" x14ac:dyDescent="0.4">
      <c r="B49" s="350"/>
      <c r="C49" s="351"/>
      <c r="D49" s="351"/>
      <c r="E49" s="351"/>
      <c r="F49" s="351"/>
      <c r="G49" s="351"/>
      <c r="H49" s="351"/>
      <c r="I49" s="351"/>
      <c r="J49" s="351"/>
      <c r="K49" s="351"/>
      <c r="L49" s="351"/>
      <c r="M49" s="351"/>
      <c r="N49" s="351"/>
      <c r="O49" s="351"/>
      <c r="P49" s="351"/>
      <c r="Q49" s="351"/>
      <c r="R49" s="351"/>
      <c r="S49" s="351"/>
      <c r="T49" s="351"/>
      <c r="U49" s="351"/>
      <c r="V49" s="351"/>
      <c r="W49" s="351"/>
      <c r="X49" s="351"/>
      <c r="Y49" s="352"/>
      <c r="Z49" s="505"/>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c r="BA49" s="506"/>
      <c r="BB49" s="506"/>
      <c r="BC49" s="506"/>
      <c r="BD49" s="506"/>
      <c r="BE49" s="507"/>
      <c r="BF49" s="477"/>
      <c r="BG49" s="477"/>
      <c r="BH49" s="477"/>
      <c r="BI49" s="477"/>
      <c r="BJ49" s="477"/>
      <c r="BK49" s="477"/>
      <c r="BL49" s="477"/>
      <c r="BM49" s="477"/>
      <c r="BN49" s="477"/>
      <c r="BO49" s="477"/>
      <c r="BP49" s="477"/>
      <c r="BQ49" s="477"/>
      <c r="BR49" s="498"/>
      <c r="BS49" s="498"/>
      <c r="BT49" s="498"/>
      <c r="BU49" s="498"/>
      <c r="BV49" s="498"/>
      <c r="BW49" s="498"/>
      <c r="BX49" s="498"/>
      <c r="BY49" s="498"/>
      <c r="BZ49" s="498"/>
      <c r="CA49" s="498"/>
      <c r="CB49" s="498"/>
      <c r="CC49" s="498"/>
      <c r="CD49" s="498"/>
      <c r="CE49" s="498"/>
      <c r="CF49" s="498"/>
      <c r="CG49" s="498"/>
      <c r="CH49" s="498"/>
      <c r="CI49" s="498"/>
      <c r="CJ49" s="498"/>
      <c r="CK49" s="478"/>
      <c r="CL49" s="290"/>
      <c r="CM49" s="304"/>
      <c r="CN49" s="304"/>
      <c r="CO49" s="304"/>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row>
    <row r="50" spans="2:125" s="31" customFormat="1" ht="25.9" customHeight="1" x14ac:dyDescent="0.4">
      <c r="B50" s="495" t="s">
        <v>50</v>
      </c>
      <c r="C50" s="495"/>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5"/>
      <c r="AR50" s="495"/>
      <c r="AS50" s="495"/>
      <c r="AT50" s="495"/>
      <c r="AU50" s="495"/>
      <c r="AV50" s="495"/>
      <c r="AW50" s="495"/>
      <c r="AX50" s="495"/>
      <c r="AY50" s="495"/>
      <c r="AZ50" s="495"/>
      <c r="BA50" s="495"/>
      <c r="BB50" s="495"/>
      <c r="BC50" s="495"/>
      <c r="BD50" s="495"/>
      <c r="BE50" s="495"/>
      <c r="BF50" s="495"/>
      <c r="BG50" s="495"/>
      <c r="BH50" s="495"/>
      <c r="BI50" s="495"/>
      <c r="BJ50" s="495"/>
      <c r="BK50" s="495"/>
      <c r="BL50" s="495"/>
      <c r="BM50" s="495"/>
      <c r="BN50" s="495"/>
      <c r="BO50" s="495"/>
      <c r="BP50" s="495"/>
      <c r="BQ50" s="495"/>
      <c r="BR50" s="495"/>
      <c r="BS50" s="495"/>
      <c r="BT50" s="495"/>
      <c r="BU50" s="495"/>
      <c r="BV50" s="495"/>
      <c r="BW50" s="495"/>
      <c r="BX50" s="495"/>
      <c r="BY50" s="495"/>
      <c r="BZ50" s="495"/>
      <c r="CA50" s="495"/>
      <c r="CB50" s="495"/>
      <c r="CC50" s="495"/>
      <c r="CD50" s="495"/>
      <c r="CE50" s="495"/>
      <c r="CF50" s="495"/>
      <c r="CG50" s="495"/>
      <c r="CH50" s="495"/>
      <c r="CI50" s="495"/>
      <c r="CJ50" s="495"/>
      <c r="CK50" s="495"/>
      <c r="CL50" s="495"/>
      <c r="CM50" s="495"/>
      <c r="CN50" s="495"/>
      <c r="CO50" s="495"/>
    </row>
    <row r="51" spans="2:125" ht="2.25" customHeight="1" x14ac:dyDescent="0.4">
      <c r="E51" s="1"/>
      <c r="F51" s="1"/>
      <c r="G51" s="1"/>
      <c r="H51" s="1"/>
      <c r="I51" s="1"/>
      <c r="Y51" s="13"/>
      <c r="Z51" s="13"/>
      <c r="AA51" s="13"/>
      <c r="AB51" s="13"/>
      <c r="AC51" s="13"/>
      <c r="AN51" s="13"/>
      <c r="AO51" s="13"/>
      <c r="AP51" s="13"/>
      <c r="AQ51" s="13"/>
      <c r="AR51" s="6"/>
      <c r="AS51" s="6"/>
    </row>
    <row r="52" spans="2:125" ht="5.25" customHeight="1" x14ac:dyDescent="0.4">
      <c r="E52" s="1"/>
      <c r="F52" s="1"/>
      <c r="G52" s="1"/>
      <c r="H52" s="1"/>
      <c r="I52" s="1"/>
      <c r="Y52" s="13"/>
      <c r="Z52" s="13"/>
      <c r="AA52" s="13"/>
      <c r="AB52" s="13"/>
      <c r="AC52" s="13"/>
      <c r="AN52" s="13"/>
      <c r="AO52" s="13"/>
      <c r="AP52" s="13"/>
      <c r="AQ52" s="13"/>
      <c r="AR52" s="6"/>
      <c r="AS52" s="6"/>
    </row>
  </sheetData>
  <mergeCells count="106">
    <mergeCell ref="B46:Y47"/>
    <mergeCell ref="Z46:BQ47"/>
    <mergeCell ref="B50:CO50"/>
    <mergeCell ref="BR46:CK47"/>
    <mergeCell ref="CL46:CO47"/>
    <mergeCell ref="CL44:CO44"/>
    <mergeCell ref="CW46:DU47"/>
    <mergeCell ref="BR48:CK49"/>
    <mergeCell ref="CL48:CO49"/>
    <mergeCell ref="BF48:BQ49"/>
    <mergeCell ref="B41:Y45"/>
    <mergeCell ref="Z48:BE49"/>
    <mergeCell ref="B48:Y49"/>
    <mergeCell ref="CW43:DU43"/>
    <mergeCell ref="BR38:CO38"/>
    <mergeCell ref="CW38:DU38"/>
    <mergeCell ref="CW39:DU39"/>
    <mergeCell ref="BR39:CK40"/>
    <mergeCell ref="BF39:BQ40"/>
    <mergeCell ref="BR41:CK41"/>
    <mergeCell ref="BR45:CK45"/>
    <mergeCell ref="CL45:CO45"/>
    <mergeCell ref="CW45:DU45"/>
    <mergeCell ref="CL41:CO41"/>
    <mergeCell ref="CW41:DU41"/>
    <mergeCell ref="BR42:CK42"/>
    <mergeCell ref="CL42:CO42"/>
    <mergeCell ref="CW42:DU42"/>
    <mergeCell ref="BR44:CK44"/>
    <mergeCell ref="Z41:BQ41"/>
    <mergeCell ref="Z45:BQ45"/>
    <mergeCell ref="Z44:BQ44"/>
    <mergeCell ref="Z42:BQ42"/>
    <mergeCell ref="CW44:DU44"/>
    <mergeCell ref="Z39:BE40"/>
    <mergeCell ref="Z43:BQ43"/>
    <mergeCell ref="BR43:CK43"/>
    <mergeCell ref="CL43:CO43"/>
    <mergeCell ref="B35:K35"/>
    <mergeCell ref="L35:AX35"/>
    <mergeCell ref="AY35:BI35"/>
    <mergeCell ref="BJ35:CO35"/>
    <mergeCell ref="B36:K36"/>
    <mergeCell ref="L36:AX36"/>
    <mergeCell ref="AY36:BI36"/>
    <mergeCell ref="BJ36:CO36"/>
    <mergeCell ref="B32:CO32"/>
    <mergeCell ref="B33:K34"/>
    <mergeCell ref="L33:AX34"/>
    <mergeCell ref="AY33:BI33"/>
    <mergeCell ref="BJ33:CO33"/>
    <mergeCell ref="AY34:BI34"/>
    <mergeCell ref="BJ34:CO34"/>
    <mergeCell ref="B30:K30"/>
    <mergeCell ref="L30:AX30"/>
    <mergeCell ref="AY30:BI30"/>
    <mergeCell ref="BJ30:CO30"/>
    <mergeCell ref="B26:K28"/>
    <mergeCell ref="L26:N26"/>
    <mergeCell ref="P26:AA26"/>
    <mergeCell ref="AB26:CO26"/>
    <mergeCell ref="L27:CO28"/>
    <mergeCell ref="BJ24:CO24"/>
    <mergeCell ref="AY25:BI25"/>
    <mergeCell ref="BJ25:CO25"/>
    <mergeCell ref="L18:N18"/>
    <mergeCell ref="P18:AA18"/>
    <mergeCell ref="B29:K29"/>
    <mergeCell ref="L29:AX29"/>
    <mergeCell ref="AY29:BI29"/>
    <mergeCell ref="BJ29:CO29"/>
    <mergeCell ref="B18:K21"/>
    <mergeCell ref="L21:CO21"/>
    <mergeCell ref="BI1:BV1"/>
    <mergeCell ref="BW1:CP3"/>
    <mergeCell ref="BI2:BV3"/>
    <mergeCell ref="BI5:BS5"/>
    <mergeCell ref="BT5:CA5"/>
    <mergeCell ref="CB5:CD5"/>
    <mergeCell ref="CE5:CH5"/>
    <mergeCell ref="CK5:CN5"/>
    <mergeCell ref="CO5:CP5"/>
    <mergeCell ref="B39:Y40"/>
    <mergeCell ref="CL39:CO40"/>
    <mergeCell ref="P6:W6"/>
    <mergeCell ref="B8:CO8"/>
    <mergeCell ref="B9:CO9"/>
    <mergeCell ref="B11:CO11"/>
    <mergeCell ref="B13:CO13"/>
    <mergeCell ref="B14:CO14"/>
    <mergeCell ref="B15:K17"/>
    <mergeCell ref="L15:P15"/>
    <mergeCell ref="Q15:AX15"/>
    <mergeCell ref="AY15:BF15"/>
    <mergeCell ref="BG15:CO15"/>
    <mergeCell ref="L16:AX17"/>
    <mergeCell ref="AY16:BF16"/>
    <mergeCell ref="BG16:CO16"/>
    <mergeCell ref="AY17:BF17"/>
    <mergeCell ref="BG17:CO17"/>
    <mergeCell ref="AB18:CO18"/>
    <mergeCell ref="L19:CO20"/>
    <mergeCell ref="B23:CO23"/>
    <mergeCell ref="B24:K25"/>
    <mergeCell ref="L24:AX25"/>
    <mergeCell ref="AY24:BI24"/>
  </mergeCells>
  <phoneticPr fontId="3"/>
  <conditionalFormatting sqref="BG17">
    <cfRule type="cellIs" dxfId="170" priority="42" operator="equal">
      <formula>""</formula>
    </cfRule>
  </conditionalFormatting>
  <conditionalFormatting sqref="BJ30">
    <cfRule type="cellIs" dxfId="169" priority="39" operator="equal">
      <formula>""</formula>
    </cfRule>
  </conditionalFormatting>
  <conditionalFormatting sqref="BG15">
    <cfRule type="cellIs" dxfId="168" priority="44" operator="equal">
      <formula>""</formula>
    </cfRule>
  </conditionalFormatting>
  <conditionalFormatting sqref="BW1">
    <cfRule type="cellIs" dxfId="167" priority="49" operator="equal">
      <formula>""</formula>
    </cfRule>
  </conditionalFormatting>
  <conditionalFormatting sqref="Q15">
    <cfRule type="cellIs" dxfId="166" priority="45" operator="equal">
      <formula>""</formula>
    </cfRule>
  </conditionalFormatting>
  <conditionalFormatting sqref="L16">
    <cfRule type="cellIs" dxfId="165" priority="46" operator="equal">
      <formula>""</formula>
    </cfRule>
  </conditionalFormatting>
  <conditionalFormatting sqref="P18">
    <cfRule type="cellIs" dxfId="164" priority="48" operator="equal">
      <formula>""</formula>
    </cfRule>
  </conditionalFormatting>
  <conditionalFormatting sqref="L19">
    <cfRule type="cellIs" dxfId="163" priority="47" operator="equal">
      <formula>""</formula>
    </cfRule>
  </conditionalFormatting>
  <conditionalFormatting sqref="BJ24:BJ25">
    <cfRule type="cellIs" dxfId="162" priority="41" operator="equal">
      <formula>""</formula>
    </cfRule>
  </conditionalFormatting>
  <conditionalFormatting sqref="BG16">
    <cfRule type="cellIs" dxfId="161" priority="43" operator="equal">
      <formula>""</formula>
    </cfRule>
  </conditionalFormatting>
  <conditionalFormatting sqref="L30">
    <cfRule type="cellIs" dxfId="160" priority="38" operator="equal">
      <formula>""</formula>
    </cfRule>
  </conditionalFormatting>
  <conditionalFormatting sqref="L24">
    <cfRule type="cellIs" dxfId="159" priority="40" operator="equal">
      <formula>""</formula>
    </cfRule>
  </conditionalFormatting>
  <conditionalFormatting sqref="P26">
    <cfRule type="cellIs" dxfId="158" priority="37" operator="equal">
      <formula>""</formula>
    </cfRule>
  </conditionalFormatting>
  <conditionalFormatting sqref="BJ29">
    <cfRule type="cellIs" dxfId="157" priority="36" operator="equal">
      <formula>""</formula>
    </cfRule>
  </conditionalFormatting>
  <conditionalFormatting sqref="L29">
    <cfRule type="cellIs" dxfId="156" priority="35" operator="equal">
      <formula>""</formula>
    </cfRule>
  </conditionalFormatting>
  <conditionalFormatting sqref="L27">
    <cfRule type="cellIs" dxfId="155" priority="34" operator="equal">
      <formula>""</formula>
    </cfRule>
  </conditionalFormatting>
  <conditionalFormatting sqref="BT5">
    <cfRule type="cellIs" dxfId="154" priority="33" operator="equal">
      <formula>""</formula>
    </cfRule>
  </conditionalFormatting>
  <conditionalFormatting sqref="CE5">
    <cfRule type="cellIs" dxfId="153" priority="32" operator="equal">
      <formula>""</formula>
    </cfRule>
  </conditionalFormatting>
  <conditionalFormatting sqref="CK5">
    <cfRule type="cellIs" dxfId="152" priority="31" operator="equal">
      <formula>""</formula>
    </cfRule>
  </conditionalFormatting>
  <conditionalFormatting sqref="BJ36">
    <cfRule type="cellIs" dxfId="151" priority="30" operator="equal">
      <formula>""</formula>
    </cfRule>
  </conditionalFormatting>
  <conditionalFormatting sqref="L36">
    <cfRule type="cellIs" dxfId="150" priority="29" operator="equal">
      <formula>""</formula>
    </cfRule>
  </conditionalFormatting>
  <conditionalFormatting sqref="BJ35">
    <cfRule type="cellIs" dxfId="149" priority="27" operator="equal">
      <formula>""</formula>
    </cfRule>
  </conditionalFormatting>
  <conditionalFormatting sqref="L35">
    <cfRule type="cellIs" dxfId="148" priority="28" operator="equal">
      <formula>""</formula>
    </cfRule>
  </conditionalFormatting>
  <conditionalFormatting sqref="L33">
    <cfRule type="cellIs" dxfId="147" priority="26" operator="equal">
      <formula>""</formula>
    </cfRule>
  </conditionalFormatting>
  <conditionalFormatting sqref="BJ34">
    <cfRule type="cellIs" dxfId="146" priority="25" operator="equal">
      <formula>""</formula>
    </cfRule>
  </conditionalFormatting>
  <conditionalFormatting sqref="BJ33">
    <cfRule type="cellIs" dxfId="145" priority="24" operator="equal">
      <formula>""</formula>
    </cfRule>
  </conditionalFormatting>
  <conditionalFormatting sqref="BR39">
    <cfRule type="cellIs" dxfId="144" priority="15" operator="equal">
      <formula>""</formula>
    </cfRule>
  </conditionalFormatting>
  <conditionalFormatting sqref="BR46">
    <cfRule type="cellIs" dxfId="143" priority="23" operator="equal">
      <formula>""</formula>
    </cfRule>
  </conditionalFormatting>
  <conditionalFormatting sqref="BR48">
    <cfRule type="cellIs" dxfId="142" priority="12" operator="equal">
      <formula>""</formula>
    </cfRule>
  </conditionalFormatting>
  <conditionalFormatting sqref="BR41:CK42 BR44:CK45">
    <cfRule type="cellIs" dxfId="141" priority="4" operator="equal">
      <formula>""</formula>
    </cfRule>
  </conditionalFormatting>
  <conditionalFormatting sqref="BF39:BQ40">
    <cfRule type="cellIs" dxfId="140" priority="3" operator="equal">
      <formula>""</formula>
    </cfRule>
  </conditionalFormatting>
  <conditionalFormatting sqref="BF48:BQ49">
    <cfRule type="cellIs" dxfId="139" priority="2" operator="equal">
      <formula>""</formula>
    </cfRule>
  </conditionalFormatting>
  <conditionalFormatting sqref="BR43:CK43">
    <cfRule type="cellIs" dxfId="138" priority="1" operator="equal">
      <formula>""</formula>
    </cfRule>
  </conditionalFormatting>
  <dataValidations count="1">
    <dataValidation imeMode="disabled" allowBlank="1" showInputMessage="1" showErrorMessage="1" sqref="P18 LC17:LG17 UY17:VC17 AEU17:AEY17 AOQ17:AOU17 AYM17:AYQ17 BII17:BIM17 BSE17:BSI17 CCA17:CCE17 CLW17:CMA17 CVS17:CVW17 DFO17:DFS17 DPK17:DPO17 DZG17:DZK17 EJC17:EJG17 ESY17:ETC17 FCU17:FCY17 FMQ17:FMU17 FWM17:FWQ17 GGI17:GGM17 GQE17:GQI17 HAA17:HAE17 HJW17:HKA17 HTS17:HTW17 IDO17:IDS17 INK17:INO17 IXG17:IXK17 JHC17:JHG17 JQY17:JRC17 KAU17:KAY17 KKQ17:KKU17 KUM17:KUQ17 LEI17:LEM17 LOE17:LOI17 LYA17:LYE17 MHW17:MIA17 MRS17:MRW17 NBO17:NBS17 NLK17:NLO17 NVG17:NVK17 OFC17:OFG17 OOY17:OPC17 OYU17:OYY17 PIQ17:PIU17 PSM17:PSQ17 QCI17:QCM17 QME17:QMI17 QWA17:QWE17 RFW17:RGA17 RPS17:RPW17 RZO17:RZS17 SJK17:SJO17 STG17:STK17 TDC17:TDG17 TMY17:TNC17 TWU17:TWY17 UGQ17:UGU17 UQM17:UQQ17 VAI17:VAM17 VKE17:VKI17 VUA17:VUE17 WDW17:WEA17 WLA17:WLE17 KV17:KZ17 UR17:UV17 AEN17:AER17 AOJ17:AON17 AYF17:AYJ17 BIB17:BIF17 BRX17:BSB17 CBT17:CBX17 CLP17:CLT17 CVL17:CVP17 DFH17:DFL17 DPD17:DPH17 DYZ17:DZD17 EIV17:EIZ17 ESR17:ESV17 FCN17:FCR17 FMJ17:FMN17 FWF17:FWJ17 GGB17:GGF17 GPX17:GQB17 GZT17:GZX17 HJP17:HJT17 HTL17:HTP17 IDH17:IDL17 IND17:INH17 IWZ17:IXD17 JGV17:JGZ17 JQR17:JQV17 KAN17:KAR17 KKJ17:KKN17 KUF17:KUJ17 LEB17:LEF17 LNX17:LOB17 LXT17:LXX17 MHP17:MHT17 MRL17:MRP17 NBH17:NBL17 NLD17:NLH17 NUZ17:NVD17 OEV17:OEZ17 OOR17:OOV17 OYN17:OYR17 PIJ17:PIN17 PSF17:PSJ17 QCB17:QCF17 QLX17:QMB17 QVT17:QVX17 RFP17:RFT17 RPL17:RPP17 RZH17:RZL17 SJD17:SJH17 SSZ17:STD17 TCV17:TCZ17 TMR17:TMV17 TWN17:TWR17 UGJ17:UGN17 UQF17:UQJ17 VAB17:VAF17 VJX17:VKB17 VTT17:VTX17 WDP17:WDT17 WKT17:WKX17 OEV26 NUZ26 NLD26 NBH26 MRL26 MHP26 LXT26 LNX26 LEB26 KUF26 KKJ26 KAN26 JQR26 JGV26 IWZ26 IND26 IDH26 HTL26 HJP26 GZT26 GPX26 GGB26 FWF26 FMJ26 FCN26 ESR26 EIV26 DYZ26 DPD26 DFH26 CVL26 CLP26 CBT26 BRX26 BIB26 AYF26 AOJ26 AEN26 UR26 KV26 WLK26 WEG26 VUK26 VKO26 VAS26 UQW26 UHA26 TXE26 TNI26 TDM26 STQ26 SJU26 RZY26 RQC26 RGG26 QWK26 QMO26 QCS26 PSW26 PJA26 OZE26 OPI26 OFM26 NVQ26 NLU26 NBY26 MSC26 MIG26 LYK26 LOO26 LES26 KUW26 KLA26 KBE26 JRI26 JHM26 IXQ26 INU26 IDY26 HUC26 HKG26 HAK26 GQO26 GGS26 FWW26 FNA26 FDE26 ETI26 EJM26 DZQ26 DPU26 DFY26 CWC26 CMG26 CCK26 BSO26 BIS26 AYW26 APA26 AFE26 VI26 LM26 QCB26 RPL26 RFP26 QVT26 QLX26 UQF26 VAB26 RZH26 WKT26 WDP26 VJX26 TMR26 TCV26 SSZ26 SJD26 UGJ26 TWN26 VTT26 PSF26 TB31:TJ31 ACX31:ADF31 AMT31:ANB31 AWP31:AWX31 BGL31:BGT31 BQH31:BQP31 CAD31:CAL31 CJZ31:CKH31 CTV31:CUD31 DDR31:DDZ31 DNN31:DNV31 DXJ31:DXR31 EHF31:EHN31 ERB31:ERJ31 FAX31:FBF31 FKT31:FLB31 FUP31:FUX31 GEL31:GET31 GOH31:GOP31 GYD31:GYL31 HHZ31:HIH31 HRV31:HSD31 IBR31:IBZ31 ILN31:ILV31 IVJ31:IVR31 JFF31:JFN31 JPB31:JPJ31 JYX31:JZF31 KIT31:KJB31 KSP31:KSX31 LCL31:LCT31 LMH31:LMP31 LWD31:LWL31 MFZ31:MGH31 MPV31:MQD31 MZR31:MZZ31 NJN31:NJV31 NTJ31:NTR31 ODF31:ODN31 ONB31:ONJ31 OWX31:OXF31 PGT31:PHB31 PQP31:PQX31 QAL31:QAT31 QKH31:QKP31 QUD31:QUL31 RDZ31:REH31 RNV31:ROD31 RXR31:RXZ31 SHN31:SHV31 SRJ31:SRR31 TBF31:TBN31 TLB31:TLJ31 TUX31:TVF31 UET31:UFB31 UOP31:UOX31 UYL31:UYT31 VIH31:VIP31 VSD31:VSL31 WBZ31:WCH31 JQ31:JY31 TM31:TU31 ADI31:ADQ31 ANE31:ANM31 AXA31:AXI31 BGW31:BHE31 BQS31:BRA31 CAO31:CAW31 CKK31:CKS31 CUG31:CUO31 DEC31:DEK31 DNY31:DOG31 DXU31:DYC31 EHQ31:EHY31 ERM31:ERU31 FBI31:FBQ31 FLE31:FLM31 FVA31:FVI31 GEW31:GFE31 GOS31:GPA31 GYO31:GYW31 HIK31:HIS31 HSG31:HSO31 ICC31:ICK31 ILY31:IMG31 IVU31:IWC31 JFQ31:JFY31 JPM31:JPU31 JZI31:JZQ31 KJE31:KJM31 KTA31:KTI31 LCW31:LDE31 LMS31:LNA31 LWO31:LWW31 MGK31:MGS31 MQG31:MQO31 NAC31:NAK31 NJY31:NKG31 NTU31:NUC31 ODQ31:ODY31 ONM31:ONU31 OXI31:OXQ31 PHE31:PHM31 PRA31:PRI31 QAW31:QBE31 QKS31:QLA31 QUO31:QUW31 REK31:RES31 ROG31:ROO31 RYC31:RYK31 SHY31:SIG31 SRU31:SSC31 TBQ31:TBY31 TLM31:TLU31 TVI31:TVQ31 UFE31:UFM31 UPA31:UPI31 UYW31:UZE31 VIS31:VJA31 VSO31:VSW31 WCK31:WCS31 KB31:KJ31 TX31:UF31 ADT31:AEB31 ANP31:ANX31 AXL31:AXT31 BHH31:BHP31 BRD31:BRL31 CAZ31:CBH31 CKV31:CLD31 CUR31:CUZ31 DEN31:DEV31 DOJ31:DOR31 DYF31:DYN31 EIB31:EIJ31 ERX31:ESF31 FBT31:FCB31 FLP31:FLX31 FVL31:FVT31 GFH31:GFP31 GPD31:GPL31 GYZ31:GZH31 HIV31:HJD31 HSR31:HSZ31 ICN31:ICV31 IMJ31:IMR31 IWF31:IWN31 JGB31:JGJ31 JPX31:JQF31 JZT31:KAB31 KJP31:KJX31 KTL31:KTT31 LDH31:LDP31 LND31:LNL31 LWZ31:LXH31 MGV31:MHD31 MQR31:MQZ31 NAN31:NAV31 NKJ31:NKR31 NUF31:NUN31 OEB31:OEJ31 ONX31:OOF31 OXT31:OYB31 PHP31:PHX31 PRL31:PRT31 QBH31:QBP31 QLD31:QLL31 QUZ31:QVH31 REV31:RFD31 ROR31:ROZ31 RYN31:RYV31 SIJ31:SIR31 SSF31:SSN31 TCB31:TCJ31 TLX31:TMF31 TVT31:TWB31 UFP31:UFX31 UPL31:UPT31 UZH31:UZP31 VJD31:VJL31 VSZ31:VTH31 WCV31:WDD31 JF31:JN31 WLS31:WMD31 WEO31:WEZ31 VUS31:VVD31 VKW31:VLH31 VBA31:VBL31 URE31:URP31 UHI31:UHT31 TXM31:TXX31 TNQ31:TOB31 TDU31:TEF31 STY31:SUJ31 SKC31:SKN31 SAG31:SAR31 RQK31:RQV31 RGO31:RGZ31 QWS31:QXD31 QMW31:QNH31 QDA31:QDL31 PTE31:PTP31 PJI31:PJT31 OZM31:OZX31 OPQ31:OQB31 OFU31:OGF31 NVY31:NWJ31 NMC31:NMN31 NCG31:NCR31 MSK31:MSV31 MIO31:MIZ31 LYS31:LZD31 LOW31:LPH31 LFA31:LFL31 KVE31:KVP31 KLI31:KLT31 KBM31:KBX31 JRQ31:JSB31 JHU31:JIF31 IXY31:IYJ31 IOC31:ION31 IEG31:IER31 HUK31:HUV31 HKO31:HKZ31 HAS31:HBD31 GQW31:GRH31 GHA31:GHL31 FXE31:FXP31 FNI31:FNT31 FDM31:FDX31 ETQ31:EUB31 EJU31:EKF31 DZY31:EAJ31 DQC31:DQN31 DGG31:DGR31 CWK31:CWV31 CMO31:CMZ31 CCS31:CDD31 BSW31:BTH31 BJA31:BJL31 AZE31:AZP31 API31:APT31 AFM31:AFX31 VQ31:WB31 LU31:MF31 WLG31:WLP31 WEC31:WEL31 VUG31:VUP31 VKK31:VKT31 VAO31:VAX31 UQS31:URB31 UGW31:UHF31 TXA31:TXJ31 TNE31:TNN31 TDI31:TDR31 STM31:STV31 SJQ31:SJZ31 RZU31:SAD31 RPY31:RQH31 RGC31:RGL31 QWG31:QWP31 QMK31:QMT31 QCO31:QCX31 PSS31:PTB31 PIW31:PJF31 OZA31:OZJ31 OPE31:OPN31 OFI31:OFR31 NVM31:NVV31 NLQ31:NLZ31 NBU31:NCD31 MRY31:MSH31 MIC31:MIL31 LYG31:LYP31 LOK31:LOT31 LEO31:LEX31 KUS31:KVB31 KKW31:KLF31 KBA31:KBJ31 JRE31:JRN31 JHI31:JHR31 IXM31:IXV31 INQ31:INZ31 IDU31:IED31 HTY31:HUH31 HKC31:HKL31 HAG31:HAP31 GQK31:GQT31 GGO31:GGX31 FWS31:FXB31 FMW31:FNF31 FDA31:FDJ31 ETE31:ETN31 EJI31:EJR31 DZM31:DZV31 DPQ31:DPZ31 DFU31:DGD31 CVY31:CWH31 CMC31:CML31 CCG31:CCP31 BSK31:BST31 BIO31:BIX31 AYS31:AZB31 AOW31:APF31 AFA31:AFJ31 VE31:VN31 LI31:LR31 WKV31:WLE31 WDR31:WEA31 VTV31:VUE31 VJZ31:VKI31 VAD31:VAM31 UQH31:UQQ31 UGL31:UGU31 TWP31:TWY31 TMT31:TNC31 TCX31:TDG31 STB31:STK31 SJF31:SJO31 RZJ31:RZS31 RPN31:RPW31 RFR31:RGA31 QVV31:QWE31 QLZ31:QMI31 QCD31:QCM31 PSH31:PSQ31 PIL31:PIU31 OYP31:OYY31 OOT31:OPC31 OEX31:OFG31 NVB31:NVK31 NLF31:NLO31 NBJ31:NBS31 MRN31:MRW31 MHR31:MIA31 LXV31:LYE31 LNZ31:LOI31 LED31:LEM31 KUH31:KUQ31 KKL31:KKU31 KAP31:KAY31 JQT31:JRC31 JGX31:JHG31 IXB31:IXK31 INF31:INO31 IDJ31:IDS31 HTN31:HTW31 HJR31:HKA31 GZV31:HAE31 GPZ31:GQI31 GGD31:GGM31 FWH31:FWQ31 FML31:FMU31 FCP31:FCY31 EST31:ETC31 EIX31:EJG31 DZB31:DZK31 DPF31:DPO31 DFJ31:DFS31 CVN31:CVW31 CLR31:CMA31 CBV31:CCE31 BRZ31:BSI31 BID31:BIM31 AYH31:AYQ31 AOL31:AOU31 AEP31:AEY31 UT31:VC31 P26 PIJ26 OYN26 OOR26 PSG30 VTU30 TWO30 UGK30 SJE30 STA30 TCW30 TMS30 VJY30 WDQ30 WKU30 RZI30 VAC30 UQG30 QLY30 QVU30 RFQ30 RPM30 QCC30 LN30 VJ30 AFF30 APB30 AYX30 BIT30 BSP30 CCL30 CMH30 CWD30 DFZ30 DPV30 DZR30 EJN30 ETJ30 FDF30 FNB30 FWX30 GGT30 GQP30 HAL30 HKH30 HUD30 IDZ30 INV30 IXR30 JHN30 JRJ30 KBF30 KLB30 KUX30 LET30 LOP30 LYL30 MIH30 MSD30 NBZ30 NLV30 NVR30 OFN30 OPJ30 OZF30 PJB30 PSX30 QCT30 QMP30 QWL30 RGH30 RQD30 RZZ30 SJV30 STR30 TDN30 TNJ30 TXF30 UHB30 UQX30 VAT30 VKP30 VUL30 WEH30 WLL30 KW30 US30 AEO30 AOK30 AYG30 BIC30 BRY30 CBU30 CLQ30 CVM30 DFI30 DPE30 DZA30 EIW30 ESS30 FCO30 FMK30 FWG30 GGC30 GPY30 GZU30 HJQ30 HTM30 IDI30 INE30 IXA30 JGW30 JQS30 KAO30 KKK30 KUG30 LEC30 LNY30 LXU30 MHQ30 MRM30 NBI30 NLE30 NVA30 OEW30 OOS30 OYO30 PIK30 KX31:LG31 ACX37:ADF52 UT37:VC52 TB37:TJ52 KX37:LG52 AEP37:AEY52 AOL37:AOU52 AYH37:AYQ52 BID37:BIM52 BRZ37:BSI52 CBV37:CCE52 CLR37:CMA52 CVN37:CVW52 DFJ37:DFS52 DPF37:DPO52 DZB37:DZK52 EIX37:EJG52 EST37:ETC52 FCP37:FCY52 FML37:FMU52 FWH37:FWQ52 GGD37:GGM52 GPZ37:GQI52 GZV37:HAE52 HJR37:HKA52 HTN37:HTW52 IDJ37:IDS52 INF37:INO52 IXB37:IXK52 JGX37:JHG52 JQT37:JRC52 KAP37:KAY52 KKL37:KKU52 KUH37:KUQ52 LED37:LEM52 LNZ37:LOI52 LXV37:LYE52 MHR37:MIA52 MRN37:MRW52 NBJ37:NBS52 NLF37:NLO52 NVB37:NVK52 OEX37:OFG52 OOT37:OPC52 OYP37:OYY52 PIL37:PIU52 PSH37:PSQ52 QCD37:QCM52 QLZ37:QMI52 QVV37:QWE52 RFR37:RGA52 RPN37:RPW52 RZJ37:RZS52 SJF37:SJO52 STB37:STK52 TCX37:TDG52 TMT37:TNC52 TWP37:TWY52 UGL37:UGU52 UQH37:UQQ52 VAD37:VAM52 VJZ37:VKI52 VTV37:VUE52 WDR37:WEA52 WKV37:WLE52 LI37:LR52 VE37:VN52 AFA37:AFJ52 AOW37:APF52 AYS37:AZB52 BIO37:BIX52 BSK37:BST52 CCG37:CCP52 CMC37:CML52 CVY37:CWH52 DFU37:DGD52 DPQ37:DPZ52 DZM37:DZV52 EJI37:EJR52 ETE37:ETN52 FDA37:FDJ52 FMW37:FNF52 FWS37:FXB52 GGO37:GGX52 GQK37:GQT52 HAG37:HAP52 HKC37:HKL52 HTY37:HUH52 IDU37:IED52 INQ37:INZ52 IXM37:IXV52 JHI37:JHR52 JRE37:JRN52 KBA37:KBJ52 KKW37:KLF52 KUS37:KVB52 LEO37:LEX52 LOK37:LOT52 LYG37:LYP52 MIC37:MIL52 MRY37:MSH52 NBU37:NCD52 NLQ37:NLZ52 NVM37:NVV52 OFI37:OFR52 OPE37:OPN52 OZA37:OZJ52 PIW37:PJF52 PSS37:PTB52 QCO37:QCX52 QMK37:QMT52 QWG37:QWP52 RGC37:RGL52 RPY37:RQH52 RZU37:SAD52 SJQ37:SJZ52 STM37:STV52 TDI37:TDR52 TNE37:TNN52 TXA37:TXJ52 UGW37:UHF52 UQS37:URB52 VAO37:VAX52 VKK37:VKT52 VUG37:VUP52 WEC37:WEL52 WLG37:WLP52 LU37:MF52 VQ37:WB52 AFM37:AFX52 API37:APT52 AZE37:AZP52 BJA37:BJL52 BSW37:BTH52 CCS37:CDD52 CMO37:CMZ52 CWK37:CWV52 DGG37:DGR52 DQC37:DQN52 DZY37:EAJ52 EJU37:EKF52 ETQ37:EUB52 FDM37:FDX52 FNI37:FNT52 FXE37:FXP52 GHA37:GHL52 GQW37:GRH52 HAS37:HBD52 HKO37:HKZ52 HUK37:HUV52 IEG37:IER52 IOC37:ION52 IXY37:IYJ52 JHU37:JIF52 JRQ37:JSB52 KBM37:KBX52 KLI37:KLT52 KVE37:KVP52 LFA37:LFL52 LOW37:LPH52 LYS37:LZD52 MIO37:MIZ52 MSK37:MSV52 NCG37:NCR52 NMC37:NMN52 NVY37:NWJ52 OFU37:OGF52 OPQ37:OQB52 OZM37:OZX52 PJI37:PJT52 PTE37:PTP52 QDA37:QDL52 QMW37:QNH52 QWS37:QXD52 RGO37:RGZ52 RQK37:RQV52 SAG37:SAR52 SKC37:SKN52 STY37:SUJ52 TDU37:TEF52 TNQ37:TOB52 TXM37:TXX52 UHI37:UHT52 URE37:URP52 VBA37:VBL52 VKW37:VLH52 VUS37:VVD52 WEO37:WEZ52 WLS37:WMD52 JF37:JN52 WCV37:WDD52 VSZ37:VTH52 VJD37:VJL52 UZH37:UZP52 UPL37:UPT52 UFP37:UFX52 TVT37:TWB52 TLX37:TMF52 TCB37:TCJ52 SSF37:SSN52 SIJ37:SIR52 RYN37:RYV52 ROR37:ROZ52 REV37:RFD52 QUZ37:QVH52 QLD37:QLL52 QBH37:QBP52 PRL37:PRT52 PHP37:PHX52 OXT37:OYB52 ONX37:OOF52 OEB37:OEJ52 NUF37:NUN52 NKJ37:NKR52 NAN37:NAV52 MQR37:MQZ52 MGV37:MHD52 LWZ37:LXH52 LND37:LNL52 LDH37:LDP52 KTL37:KTT52 KJP37:KJX52 JZT37:KAB52 JPX37:JQF52 JGB37:JGJ52 IWF37:IWN52 IMJ37:IMR52 ICN37:ICV52 HSR37:HSZ52 HIV37:HJD52 GYZ37:GZH52 GPD37:GPL52 GFH37:GFP52 FVL37:FVT52 FLP37:FLX52 FBT37:FCB52 ERX37:ESF52 EIB37:EIJ52 DYF37:DYN52 DOJ37:DOR52 DEN37:DEV52 CUR37:CUZ52 CKV37:CLD52 CAZ37:CBH52 BRD37:BRL52 BHH37:BHP52 AXL37:AXT52 ANP37:ANX52 ADT37:AEB52 TX37:UF52 KB37:KJ52 WCK37:WCS52 VSO37:VSW52 VIS37:VJA52 UYW37:UZE52 UPA37:UPI52 UFE37:UFM52 TVI37:TVQ52 TLM37:TLU52 TBQ37:TBY52 SRU37:SSC52 SHY37:SIG52 RYC37:RYK52 ROG37:ROO52 REK37:RES52 QUO37:QUW52 QKS37:QLA52 QAW37:QBE52 PRA37:PRI52 PHE37:PHM52 OXI37:OXQ52 ONM37:ONU52 ODQ37:ODY52 NTU37:NUC52 NJY37:NKG52 NAC37:NAK52 MQG37:MQO52 MGK37:MGS52 LWO37:LWW52 LMS37:LNA52 LCW37:LDE52 KTA37:KTI52 KJE37:KJM52 JZI37:JZQ52 JPM37:JPU52 JFQ37:JFY52 IVU37:IWC52 ILY37:IMG52 ICC37:ICK52 HSG37:HSO52 HIK37:HIS52 GYO37:GYW52 GOS37:GPA52 GEW37:GFE52 FVA37:FVI52 FLE37:FLM52 FBI37:FBQ52 ERM37:ERU52 EHQ37:EHY52 DXU37:DYC52 DNY37:DOG52 DEC37:DEK52 CUG37:CUO52 CKK37:CKS52 CAO37:CAW52 BQS37:BRA52 BGW37:BHE52 AXA37:AXI52 ANE37:ANM52 ADI37:ADQ52 TM37:TU52 JQ37:JY52 WBZ37:WCH52 VSD37:VSL52 VIH37:VIP52 UYL37:UYT52 UOP37:UOX52 UET37:UFB52 TUX37:TVF52 TLB37:TLJ52 TBF37:TBN52 SRJ37:SRR52 SHN37:SHV52 RXR37:RXZ52 RNV37:ROD52 RDZ37:REH52 QUD37:QUL52 QKH37:QKP52 QAL37:QAT52 PQP37:PQX52 PGT37:PHB52 OWX37:OXF52 ONB37:ONJ52 ODF37:ODN52 NTJ37:NTR52 NJN37:NJV52 MZR37:MZZ52 MPV37:MQD52 MFZ37:MGH52 LWD37:LWL52 LMH37:LMP52 LCL37:LCT52 KSP37:KSX52 KIT37:KJB52 JYX37:JZF52 JPB37:JPJ52 JFF37:JFN52 IVJ37:IVR52 ILN37:ILV52 IBR37:IBZ52 HRV37:HSD52 HHZ37:HIH52 GYD37:GYL52 GOH37:GOP52 GEL37:GET52 FUP37:FUX52 FKT37:FLB52 FAX37:FBF52 ERB37:ERJ52 EHF37:EHN52 DXJ37:DXR52 DNN37:DNV52 DDR37:DDZ52 CTV37:CUD52 CJZ37:CKH52 CAD37:CAL52 BQH37:BQP52 BGL37:BGT52 AWP37:AWX52 AMT37:ANB52"/>
  </dataValidations>
  <printOptions horizontalCentered="1"/>
  <pageMargins left="0.39370078740157483" right="0.39370078740157483" top="0.39370078740157483" bottom="0.39370078740157483" header="0.11811023622047245" footer="0.11811023622047245"/>
  <pageSetup paperSize="9" scale="73"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Sheet1!$F$1:$F$3</xm:f>
          </x14:formula1>
          <xm:sqref>BF39:BQ40</xm:sqref>
        </x14:dataValidation>
        <x14:dataValidation type="list" allowBlank="1" showInputMessage="1">
          <x14:formula1>
            <xm:f>Sheet1!$G$1:$G$3</xm:f>
          </x14:formula1>
          <xm:sqref>BF48:BQ49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EW44"/>
  <sheetViews>
    <sheetView view="pageBreakPreview" zoomScale="85" zoomScaleNormal="100" zoomScaleSheetLayoutView="85" workbookViewId="0"/>
  </sheetViews>
  <sheetFormatPr defaultColWidth="1.25" defaultRowHeight="16.5" x14ac:dyDescent="0.4"/>
  <cols>
    <col min="1" max="1" width="1.25" style="1"/>
    <col min="2" max="4" width="1.25" style="1" customWidth="1"/>
    <col min="5" max="6" width="1.25" style="3" customWidth="1"/>
    <col min="7" max="8" width="1.25" style="2" customWidth="1"/>
    <col min="9" max="12" width="1.25" style="1"/>
    <col min="13" max="13" width="1.125" style="1" customWidth="1"/>
    <col min="14" max="72" width="1.25" style="1"/>
    <col min="73" max="73" width="1.25" style="1" customWidth="1"/>
    <col min="74" max="16384" width="1.25" style="1"/>
  </cols>
  <sheetData>
    <row r="1" spans="2:93" s="32" customFormat="1" ht="19.149999999999999" customHeight="1" x14ac:dyDescent="0.35">
      <c r="B1" s="31" t="s">
        <v>88</v>
      </c>
      <c r="C1" s="31"/>
      <c r="D1" s="31"/>
      <c r="E1" s="42"/>
      <c r="F1" s="42"/>
      <c r="G1" s="44"/>
      <c r="H1" s="44"/>
      <c r="I1" s="31"/>
      <c r="J1" s="45"/>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BH1" s="408" t="s">
        <v>43</v>
      </c>
      <c r="BI1" s="409"/>
      <c r="BJ1" s="409"/>
      <c r="BK1" s="409"/>
      <c r="BL1" s="409"/>
      <c r="BM1" s="409"/>
      <c r="BN1" s="409"/>
      <c r="BO1" s="409"/>
      <c r="BP1" s="409"/>
      <c r="BQ1" s="409"/>
      <c r="BR1" s="409"/>
      <c r="BS1" s="409"/>
      <c r="BT1" s="409"/>
      <c r="BU1" s="410"/>
      <c r="BV1" s="411"/>
      <c r="BW1" s="412"/>
      <c r="BX1" s="412"/>
      <c r="BY1" s="412"/>
      <c r="BZ1" s="412"/>
      <c r="CA1" s="412"/>
      <c r="CB1" s="412"/>
      <c r="CC1" s="412"/>
      <c r="CD1" s="412"/>
      <c r="CE1" s="412"/>
      <c r="CF1" s="412"/>
      <c r="CG1" s="412"/>
      <c r="CH1" s="412"/>
      <c r="CI1" s="412"/>
      <c r="CJ1" s="412"/>
      <c r="CK1" s="412"/>
      <c r="CL1" s="412"/>
      <c r="CM1" s="412"/>
      <c r="CN1" s="412"/>
      <c r="CO1" s="413"/>
    </row>
    <row r="2" spans="2:93" s="32" customFormat="1" ht="16.149999999999999" customHeight="1" x14ac:dyDescent="0.4">
      <c r="B2" s="46" t="s">
        <v>259</v>
      </c>
      <c r="C2" s="31"/>
      <c r="D2" s="31"/>
      <c r="E2" s="42"/>
      <c r="F2" s="42"/>
      <c r="G2" s="44"/>
      <c r="H2" s="44"/>
      <c r="I2" s="31"/>
      <c r="J2" s="45"/>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BH2" s="420" t="s">
        <v>42</v>
      </c>
      <c r="BI2" s="421"/>
      <c r="BJ2" s="421"/>
      <c r="BK2" s="421"/>
      <c r="BL2" s="421"/>
      <c r="BM2" s="421"/>
      <c r="BN2" s="421"/>
      <c r="BO2" s="421"/>
      <c r="BP2" s="421"/>
      <c r="BQ2" s="421"/>
      <c r="BR2" s="421"/>
      <c r="BS2" s="421"/>
      <c r="BT2" s="421"/>
      <c r="BU2" s="422"/>
      <c r="BV2" s="414"/>
      <c r="BW2" s="415"/>
      <c r="BX2" s="415"/>
      <c r="BY2" s="415"/>
      <c r="BZ2" s="415"/>
      <c r="CA2" s="415"/>
      <c r="CB2" s="415"/>
      <c r="CC2" s="415"/>
      <c r="CD2" s="415"/>
      <c r="CE2" s="415"/>
      <c r="CF2" s="415"/>
      <c r="CG2" s="415"/>
      <c r="CH2" s="415"/>
      <c r="CI2" s="415"/>
      <c r="CJ2" s="415"/>
      <c r="CK2" s="415"/>
      <c r="CL2" s="415"/>
      <c r="CM2" s="415"/>
      <c r="CN2" s="415"/>
      <c r="CO2" s="416"/>
    </row>
    <row r="3" spans="2:93" s="32" customFormat="1" ht="16.149999999999999" customHeight="1" thickBot="1" x14ac:dyDescent="0.45">
      <c r="B3" s="31"/>
      <c r="C3" s="31"/>
      <c r="D3" s="31"/>
      <c r="E3" s="42"/>
      <c r="F3" s="42"/>
      <c r="G3" s="44"/>
      <c r="H3" s="44"/>
      <c r="I3" s="31"/>
      <c r="J3" s="45"/>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BH3" s="423"/>
      <c r="BI3" s="424"/>
      <c r="BJ3" s="424"/>
      <c r="BK3" s="424"/>
      <c r="BL3" s="424"/>
      <c r="BM3" s="424"/>
      <c r="BN3" s="424"/>
      <c r="BO3" s="424"/>
      <c r="BP3" s="424"/>
      <c r="BQ3" s="424"/>
      <c r="BR3" s="424"/>
      <c r="BS3" s="424"/>
      <c r="BT3" s="424"/>
      <c r="BU3" s="425"/>
      <c r="BV3" s="417"/>
      <c r="BW3" s="418"/>
      <c r="BX3" s="418"/>
      <c r="BY3" s="418"/>
      <c r="BZ3" s="418"/>
      <c r="CA3" s="418"/>
      <c r="CB3" s="418"/>
      <c r="CC3" s="418"/>
      <c r="CD3" s="418"/>
      <c r="CE3" s="418"/>
      <c r="CF3" s="418"/>
      <c r="CG3" s="418"/>
      <c r="CH3" s="418"/>
      <c r="CI3" s="418"/>
      <c r="CJ3" s="418"/>
      <c r="CK3" s="418"/>
      <c r="CL3" s="418"/>
      <c r="CM3" s="418"/>
      <c r="CN3" s="418"/>
      <c r="CO3" s="419"/>
    </row>
    <row r="4" spans="2:93" s="32" customFormat="1" ht="19.5" x14ac:dyDescent="0.4">
      <c r="B4" s="353" t="s">
        <v>103</v>
      </c>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353"/>
      <c r="AZ4" s="353"/>
      <c r="BA4" s="353"/>
      <c r="BB4" s="353"/>
      <c r="BC4" s="353"/>
      <c r="BD4" s="353"/>
      <c r="BE4" s="353"/>
      <c r="BF4" s="353"/>
      <c r="BG4" s="353"/>
      <c r="BH4" s="353"/>
      <c r="BI4" s="353"/>
      <c r="BJ4" s="353"/>
      <c r="BK4" s="353"/>
      <c r="BL4" s="353"/>
      <c r="BM4" s="353"/>
      <c r="BN4" s="353"/>
      <c r="BO4" s="353"/>
      <c r="BP4" s="353"/>
      <c r="BQ4" s="353"/>
      <c r="BR4" s="353"/>
      <c r="BS4" s="353"/>
      <c r="BT4" s="353"/>
      <c r="BU4" s="353"/>
      <c r="BV4" s="353"/>
      <c r="BW4" s="353"/>
      <c r="BX4" s="353"/>
      <c r="BY4" s="353"/>
      <c r="BZ4" s="353"/>
      <c r="CA4" s="353"/>
      <c r="CB4" s="353"/>
      <c r="CC4" s="353"/>
      <c r="CD4" s="353"/>
      <c r="CE4" s="353"/>
      <c r="CF4" s="353"/>
      <c r="CG4" s="353"/>
      <c r="CH4" s="353"/>
      <c r="CI4" s="353"/>
      <c r="CJ4" s="353"/>
      <c r="CK4" s="353"/>
      <c r="CL4" s="353"/>
      <c r="CM4" s="353"/>
      <c r="CN4" s="353"/>
    </row>
    <row r="5" spans="2:93" s="32" customFormat="1" ht="10.9" customHeight="1" x14ac:dyDescent="0.4">
      <c r="B5" s="31"/>
      <c r="C5" s="31"/>
      <c r="D5" s="31"/>
      <c r="E5" s="42"/>
      <c r="F5" s="42"/>
      <c r="G5" s="44"/>
      <c r="H5" s="44"/>
      <c r="I5" s="31"/>
      <c r="J5" s="45"/>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BH5" s="47"/>
      <c r="BI5" s="47"/>
      <c r="BJ5" s="47"/>
      <c r="BK5" s="47"/>
      <c r="BL5" s="47"/>
      <c r="BM5" s="47"/>
      <c r="BN5" s="47"/>
      <c r="BO5" s="47"/>
      <c r="BP5" s="47"/>
      <c r="BQ5" s="47"/>
      <c r="BR5" s="47"/>
      <c r="BS5" s="47"/>
      <c r="BT5" s="47"/>
      <c r="BU5" s="47"/>
    </row>
    <row r="6" spans="2:93" s="32" customFormat="1" ht="33" customHeight="1" x14ac:dyDescent="0.4">
      <c r="B6" s="552" t="s">
        <v>102</v>
      </c>
      <c r="C6" s="552"/>
      <c r="D6" s="552"/>
      <c r="E6" s="552"/>
      <c r="F6" s="552"/>
      <c r="G6" s="552"/>
      <c r="H6" s="552"/>
      <c r="I6" s="552"/>
      <c r="J6" s="552"/>
      <c r="K6" s="552"/>
      <c r="L6" s="552"/>
      <c r="M6" s="552"/>
      <c r="N6" s="552"/>
      <c r="O6" s="552"/>
      <c r="P6" s="552"/>
      <c r="Q6" s="552"/>
      <c r="R6" s="552"/>
      <c r="S6" s="552"/>
      <c r="T6" s="552"/>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c r="BC6" s="304"/>
      <c r="BD6" s="304"/>
      <c r="BE6" s="304"/>
      <c r="BF6" s="304"/>
      <c r="BG6" s="304"/>
      <c r="BH6" s="304"/>
      <c r="BI6" s="304"/>
      <c r="BJ6" s="304"/>
      <c r="BK6" s="304"/>
      <c r="BL6" s="304"/>
      <c r="BM6" s="304"/>
      <c r="BN6" s="304"/>
      <c r="BO6" s="304"/>
      <c r="BP6" s="304"/>
      <c r="BQ6" s="304"/>
      <c r="BR6" s="304"/>
      <c r="BS6" s="304"/>
      <c r="BT6" s="304"/>
      <c r="BU6" s="304"/>
      <c r="BV6" s="304"/>
      <c r="BW6" s="304"/>
      <c r="BX6" s="304"/>
      <c r="BY6" s="304"/>
      <c r="BZ6" s="304"/>
      <c r="CA6" s="304"/>
      <c r="CB6" s="304"/>
      <c r="CC6" s="304"/>
      <c r="CD6" s="304"/>
      <c r="CE6" s="304"/>
      <c r="CF6" s="304"/>
      <c r="CG6" s="304"/>
      <c r="CH6" s="304"/>
      <c r="CI6" s="304"/>
      <c r="CJ6" s="304"/>
      <c r="CK6" s="304"/>
      <c r="CL6" s="304"/>
      <c r="CM6" s="304"/>
      <c r="CN6" s="304"/>
    </row>
    <row r="7" spans="2:93" s="32" customFormat="1" ht="23.25" customHeight="1" x14ac:dyDescent="0.4">
      <c r="X7" s="61"/>
      <c r="Y7" s="61"/>
      <c r="Z7" s="61"/>
      <c r="AA7" s="61"/>
      <c r="AB7" s="61"/>
      <c r="AM7" s="61"/>
      <c r="AN7" s="61"/>
      <c r="AO7" s="61"/>
      <c r="AP7" s="61"/>
      <c r="AQ7" s="31"/>
      <c r="AR7" s="31"/>
    </row>
    <row r="8" spans="2:93" s="32" customFormat="1" ht="27" customHeight="1" x14ac:dyDescent="0.4">
      <c r="B8" s="64" t="s">
        <v>49</v>
      </c>
      <c r="X8" s="61"/>
      <c r="Y8" s="61"/>
      <c r="Z8" s="61"/>
      <c r="AA8" s="61"/>
      <c r="AB8" s="61"/>
      <c r="AM8" s="61"/>
      <c r="AN8" s="61"/>
      <c r="AO8" s="61"/>
      <c r="AP8" s="61"/>
      <c r="AQ8" s="31"/>
      <c r="AR8" s="31"/>
    </row>
    <row r="9" spans="2:93" s="31" customFormat="1" ht="40.15" customHeight="1" x14ac:dyDescent="0.4">
      <c r="B9" s="279" t="s">
        <v>48</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row>
    <row r="10" spans="2:93" s="31" customFormat="1" ht="24" customHeight="1" x14ac:dyDescent="0.4">
      <c r="B10" s="303" t="s">
        <v>47</v>
      </c>
      <c r="C10" s="303"/>
      <c r="D10" s="303"/>
      <c r="E10" s="303"/>
      <c r="F10" s="303"/>
      <c r="G10" s="303"/>
      <c r="H10" s="303"/>
      <c r="I10" s="303"/>
      <c r="J10" s="303"/>
      <c r="K10" s="477" t="s">
        <v>46</v>
      </c>
      <c r="L10" s="477"/>
      <c r="M10" s="477"/>
      <c r="N10" s="477"/>
      <c r="O10" s="477"/>
      <c r="P10" s="477"/>
      <c r="Q10" s="477"/>
      <c r="R10" s="513" t="s">
        <v>45</v>
      </c>
      <c r="S10" s="513"/>
      <c r="T10" s="513"/>
      <c r="U10" s="513"/>
      <c r="V10" s="513"/>
      <c r="W10" s="513"/>
      <c r="X10" s="513"/>
      <c r="Y10" s="513"/>
      <c r="Z10" s="513"/>
      <c r="AA10" s="513"/>
      <c r="AB10" s="513"/>
      <c r="AC10" s="513"/>
      <c r="AD10" s="513"/>
      <c r="AE10" s="513"/>
      <c r="AF10" s="513"/>
      <c r="AG10" s="513"/>
      <c r="AH10" s="513"/>
      <c r="AI10" s="513"/>
      <c r="AJ10" s="513"/>
      <c r="AK10" s="513"/>
      <c r="AL10" s="513"/>
      <c r="AM10" s="513"/>
      <c r="AN10" s="513"/>
      <c r="AO10" s="513"/>
      <c r="AP10" s="513"/>
      <c r="AQ10" s="513"/>
      <c r="AR10" s="513"/>
      <c r="AS10" s="513"/>
      <c r="AT10" s="513"/>
      <c r="AU10" s="513"/>
      <c r="AV10" s="513"/>
      <c r="AW10" s="513"/>
      <c r="AX10" s="513"/>
      <c r="AY10" s="513"/>
      <c r="AZ10" s="513"/>
      <c r="BA10" s="513"/>
      <c r="BB10" s="513"/>
      <c r="BC10" s="513"/>
      <c r="BD10" s="513"/>
      <c r="BE10" s="513"/>
      <c r="BF10" s="513"/>
      <c r="BG10" s="513"/>
      <c r="BH10" s="513"/>
      <c r="BI10" s="513"/>
      <c r="BJ10" s="513"/>
      <c r="BK10" s="513"/>
      <c r="BL10" s="513"/>
      <c r="BM10" s="513"/>
      <c r="BN10" s="513"/>
      <c r="BO10" s="513"/>
      <c r="BP10" s="513"/>
      <c r="BQ10" s="513"/>
      <c r="BR10" s="513"/>
      <c r="BS10" s="513"/>
      <c r="BT10" s="513"/>
      <c r="BU10" s="513"/>
      <c r="BV10" s="513"/>
      <c r="BW10" s="513"/>
      <c r="BX10" s="513"/>
      <c r="BY10" s="513"/>
      <c r="BZ10" s="513"/>
      <c r="CA10" s="513"/>
      <c r="CB10" s="513"/>
      <c r="CC10" s="513"/>
      <c r="CD10" s="513"/>
      <c r="CE10" s="513"/>
      <c r="CF10" s="513"/>
      <c r="CG10" s="513"/>
      <c r="CH10" s="513"/>
      <c r="CI10" s="513"/>
      <c r="CJ10" s="513"/>
      <c r="CK10" s="513"/>
      <c r="CL10" s="513"/>
      <c r="CM10" s="513"/>
      <c r="CN10" s="513"/>
    </row>
    <row r="11" spans="2:93" s="31" customFormat="1" ht="24" customHeight="1" x14ac:dyDescent="0.4">
      <c r="B11" s="303"/>
      <c r="C11" s="303"/>
      <c r="D11" s="303"/>
      <c r="E11" s="303"/>
      <c r="F11" s="303"/>
      <c r="G11" s="303"/>
      <c r="H11" s="303"/>
      <c r="I11" s="303"/>
      <c r="J11" s="303"/>
      <c r="K11" s="477"/>
      <c r="L11" s="477"/>
      <c r="M11" s="477"/>
      <c r="N11" s="477"/>
      <c r="O11" s="477"/>
      <c r="P11" s="477"/>
      <c r="Q11" s="477"/>
      <c r="R11" s="513"/>
      <c r="S11" s="513"/>
      <c r="T11" s="513"/>
      <c r="U11" s="513"/>
      <c r="V11" s="513"/>
      <c r="W11" s="513"/>
      <c r="X11" s="513"/>
      <c r="Y11" s="513"/>
      <c r="Z11" s="513"/>
      <c r="AA11" s="513"/>
      <c r="AB11" s="513"/>
      <c r="AC11" s="513"/>
      <c r="AD11" s="513"/>
      <c r="AE11" s="513"/>
      <c r="AF11" s="513"/>
      <c r="AG11" s="513"/>
      <c r="AH11" s="513"/>
      <c r="AI11" s="513"/>
      <c r="AJ11" s="513"/>
      <c r="AK11" s="513"/>
      <c r="AL11" s="513"/>
      <c r="AM11" s="513"/>
      <c r="AN11" s="513"/>
      <c r="AO11" s="513"/>
      <c r="AP11" s="513"/>
      <c r="AQ11" s="513"/>
      <c r="AR11" s="513"/>
      <c r="AS11" s="513"/>
      <c r="AT11" s="513"/>
      <c r="AU11" s="513"/>
      <c r="AV11" s="513"/>
      <c r="AW11" s="513"/>
      <c r="AX11" s="513"/>
      <c r="AY11" s="513"/>
      <c r="AZ11" s="513"/>
      <c r="BA11" s="513"/>
      <c r="BB11" s="513"/>
      <c r="BC11" s="513"/>
      <c r="BD11" s="513"/>
      <c r="BE11" s="513"/>
      <c r="BF11" s="513"/>
      <c r="BG11" s="513"/>
      <c r="BH11" s="513"/>
      <c r="BI11" s="513"/>
      <c r="BJ11" s="513"/>
      <c r="BK11" s="513"/>
      <c r="BL11" s="513"/>
      <c r="BM11" s="513"/>
      <c r="BN11" s="513"/>
      <c r="BO11" s="513"/>
      <c r="BP11" s="513"/>
      <c r="BQ11" s="513"/>
      <c r="BR11" s="513"/>
      <c r="BS11" s="513"/>
      <c r="BT11" s="513"/>
      <c r="BU11" s="513"/>
      <c r="BV11" s="513"/>
      <c r="BW11" s="513"/>
      <c r="BX11" s="513"/>
      <c r="BY11" s="513"/>
      <c r="BZ11" s="513"/>
      <c r="CA11" s="513"/>
      <c r="CB11" s="513"/>
      <c r="CC11" s="513"/>
      <c r="CD11" s="513"/>
      <c r="CE11" s="513"/>
      <c r="CF11" s="513"/>
      <c r="CG11" s="513"/>
      <c r="CH11" s="513"/>
      <c r="CI11" s="513"/>
      <c r="CJ11" s="513"/>
      <c r="CK11" s="513"/>
      <c r="CL11" s="513"/>
      <c r="CM11" s="513"/>
      <c r="CN11" s="513"/>
    </row>
    <row r="12" spans="2:93" s="31" customFormat="1" ht="40.15" customHeight="1" x14ac:dyDescent="0.4">
      <c r="B12" s="596" t="s">
        <v>44</v>
      </c>
      <c r="C12" s="596"/>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6"/>
      <c r="AK12" s="596"/>
      <c r="AL12" s="596"/>
      <c r="AM12" s="596"/>
      <c r="AN12" s="596"/>
      <c r="AO12" s="596"/>
      <c r="AP12" s="596"/>
      <c r="AQ12" s="596"/>
      <c r="AR12" s="596"/>
      <c r="AS12" s="596"/>
      <c r="AT12" s="596"/>
      <c r="AU12" s="596"/>
      <c r="AV12" s="596"/>
      <c r="AW12" s="596"/>
      <c r="AX12" s="596"/>
      <c r="AY12" s="596"/>
      <c r="AZ12" s="596"/>
      <c r="BA12" s="596"/>
      <c r="BB12" s="596"/>
      <c r="BC12" s="596"/>
      <c r="BD12" s="596"/>
      <c r="BE12" s="596"/>
      <c r="BF12" s="596"/>
      <c r="BG12" s="596"/>
      <c r="BH12" s="596"/>
      <c r="BI12" s="596"/>
      <c r="BJ12" s="596"/>
      <c r="BK12" s="596"/>
      <c r="BL12" s="596"/>
      <c r="BM12" s="596"/>
      <c r="BN12" s="596"/>
      <c r="BO12" s="596"/>
      <c r="BP12" s="596"/>
      <c r="BQ12" s="596"/>
      <c r="BR12" s="596"/>
      <c r="BS12" s="596"/>
      <c r="BT12" s="596"/>
      <c r="BU12" s="596"/>
      <c r="BV12" s="596"/>
      <c r="BW12" s="596"/>
      <c r="BX12" s="596"/>
      <c r="BY12" s="596"/>
      <c r="BZ12" s="596"/>
      <c r="CA12" s="596"/>
      <c r="CB12" s="596"/>
      <c r="CC12" s="596"/>
      <c r="CD12" s="596"/>
      <c r="CE12" s="596"/>
      <c r="CF12" s="596"/>
      <c r="CG12" s="596"/>
      <c r="CH12" s="596"/>
      <c r="CI12" s="596"/>
      <c r="CJ12" s="596"/>
      <c r="CK12" s="596"/>
      <c r="CL12" s="596"/>
      <c r="CM12" s="596"/>
      <c r="CN12" s="596"/>
    </row>
    <row r="13" spans="2:93" s="32" customFormat="1" ht="11.25" customHeight="1" x14ac:dyDescent="0.4">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row>
    <row r="14" spans="2:93" s="32" customFormat="1" ht="27" customHeight="1" x14ac:dyDescent="0.4">
      <c r="B14" s="64" t="s">
        <v>164</v>
      </c>
      <c r="X14" s="61"/>
      <c r="Y14" s="61"/>
      <c r="Z14" s="61"/>
      <c r="AA14" s="61"/>
      <c r="AB14" s="61"/>
      <c r="AM14" s="61"/>
      <c r="AN14" s="61"/>
      <c r="AO14" s="61"/>
      <c r="AP14" s="61"/>
      <c r="AQ14" s="31"/>
      <c r="AR14" s="31"/>
    </row>
    <row r="15" spans="2:93" s="31" customFormat="1" ht="37.5" customHeight="1" x14ac:dyDescent="0.4">
      <c r="B15" s="303" t="s">
        <v>47</v>
      </c>
      <c r="C15" s="303"/>
      <c r="D15" s="303"/>
      <c r="E15" s="303"/>
      <c r="F15" s="303"/>
      <c r="G15" s="303"/>
      <c r="H15" s="303"/>
      <c r="I15" s="303"/>
      <c r="J15" s="303"/>
      <c r="K15" s="477" t="s">
        <v>46</v>
      </c>
      <c r="L15" s="477"/>
      <c r="M15" s="477"/>
      <c r="N15" s="477"/>
      <c r="O15" s="477"/>
      <c r="P15" s="477"/>
      <c r="Q15" s="477"/>
      <c r="R15" s="513" t="s">
        <v>261</v>
      </c>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c r="AR15" s="513"/>
      <c r="AS15" s="513"/>
      <c r="AT15" s="513"/>
      <c r="AU15" s="513"/>
      <c r="AV15" s="513"/>
      <c r="AW15" s="513"/>
      <c r="AX15" s="513"/>
      <c r="AY15" s="513"/>
      <c r="AZ15" s="513"/>
      <c r="BA15" s="513"/>
      <c r="BB15" s="513"/>
      <c r="BC15" s="513"/>
      <c r="BD15" s="513"/>
      <c r="BE15" s="513"/>
      <c r="BF15" s="513"/>
      <c r="BG15" s="513"/>
      <c r="BH15" s="513"/>
      <c r="BI15" s="513"/>
      <c r="BJ15" s="513"/>
      <c r="BK15" s="513"/>
      <c r="BL15" s="513"/>
      <c r="BM15" s="513"/>
      <c r="BN15" s="513"/>
      <c r="BO15" s="513"/>
      <c r="BP15" s="513"/>
      <c r="BQ15" s="513"/>
      <c r="BR15" s="513"/>
      <c r="BS15" s="513"/>
      <c r="BT15" s="513"/>
      <c r="BU15" s="513"/>
      <c r="BV15" s="513"/>
      <c r="BW15" s="513"/>
      <c r="BX15" s="513"/>
      <c r="BY15" s="513"/>
      <c r="BZ15" s="513"/>
      <c r="CA15" s="513"/>
      <c r="CB15" s="513"/>
      <c r="CC15" s="513"/>
      <c r="CD15" s="513"/>
      <c r="CE15" s="513"/>
      <c r="CF15" s="513"/>
      <c r="CG15" s="513"/>
      <c r="CH15" s="513"/>
      <c r="CI15" s="513"/>
      <c r="CJ15" s="513"/>
      <c r="CK15" s="513"/>
      <c r="CL15" s="513"/>
      <c r="CM15" s="513"/>
      <c r="CN15" s="513"/>
    </row>
    <row r="16" spans="2:93" s="31" customFormat="1" ht="37.5" customHeight="1" x14ac:dyDescent="0.4">
      <c r="B16" s="303"/>
      <c r="C16" s="303"/>
      <c r="D16" s="303"/>
      <c r="E16" s="303"/>
      <c r="F16" s="303"/>
      <c r="G16" s="303"/>
      <c r="H16" s="303"/>
      <c r="I16" s="303"/>
      <c r="J16" s="303"/>
      <c r="K16" s="477"/>
      <c r="L16" s="477"/>
      <c r="M16" s="477"/>
      <c r="N16" s="477"/>
      <c r="O16" s="477"/>
      <c r="P16" s="477"/>
      <c r="Q16" s="477"/>
      <c r="R16" s="513"/>
      <c r="S16" s="513"/>
      <c r="T16" s="513"/>
      <c r="U16" s="513"/>
      <c r="V16" s="513"/>
      <c r="W16" s="513"/>
      <c r="X16" s="513"/>
      <c r="Y16" s="513"/>
      <c r="Z16" s="513"/>
      <c r="AA16" s="513"/>
      <c r="AB16" s="513"/>
      <c r="AC16" s="513"/>
      <c r="AD16" s="513"/>
      <c r="AE16" s="513"/>
      <c r="AF16" s="513"/>
      <c r="AG16" s="513"/>
      <c r="AH16" s="513"/>
      <c r="AI16" s="513"/>
      <c r="AJ16" s="513"/>
      <c r="AK16" s="513"/>
      <c r="AL16" s="513"/>
      <c r="AM16" s="513"/>
      <c r="AN16" s="513"/>
      <c r="AO16" s="513"/>
      <c r="AP16" s="513"/>
      <c r="AQ16" s="513"/>
      <c r="AR16" s="513"/>
      <c r="AS16" s="513"/>
      <c r="AT16" s="513"/>
      <c r="AU16" s="513"/>
      <c r="AV16" s="513"/>
      <c r="AW16" s="513"/>
      <c r="AX16" s="513"/>
      <c r="AY16" s="513"/>
      <c r="AZ16" s="513"/>
      <c r="BA16" s="513"/>
      <c r="BB16" s="513"/>
      <c r="BC16" s="513"/>
      <c r="BD16" s="513"/>
      <c r="BE16" s="513"/>
      <c r="BF16" s="513"/>
      <c r="BG16" s="513"/>
      <c r="BH16" s="513"/>
      <c r="BI16" s="513"/>
      <c r="BJ16" s="513"/>
      <c r="BK16" s="513"/>
      <c r="BL16" s="513"/>
      <c r="BM16" s="513"/>
      <c r="BN16" s="513"/>
      <c r="BO16" s="513"/>
      <c r="BP16" s="513"/>
      <c r="BQ16" s="513"/>
      <c r="BR16" s="513"/>
      <c r="BS16" s="513"/>
      <c r="BT16" s="513"/>
      <c r="BU16" s="513"/>
      <c r="BV16" s="513"/>
      <c r="BW16" s="513"/>
      <c r="BX16" s="513"/>
      <c r="BY16" s="513"/>
      <c r="BZ16" s="513"/>
      <c r="CA16" s="513"/>
      <c r="CB16" s="513"/>
      <c r="CC16" s="513"/>
      <c r="CD16" s="513"/>
      <c r="CE16" s="513"/>
      <c r="CF16" s="513"/>
      <c r="CG16" s="513"/>
      <c r="CH16" s="513"/>
      <c r="CI16" s="513"/>
      <c r="CJ16" s="513"/>
      <c r="CK16" s="513"/>
      <c r="CL16" s="513"/>
      <c r="CM16" s="513"/>
      <c r="CN16" s="513"/>
    </row>
    <row r="17" spans="2:103" s="32" customFormat="1" ht="16.5" customHeight="1" x14ac:dyDescent="0.4">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row>
    <row r="18" spans="2:103" s="48" customFormat="1" ht="28.5" customHeight="1" x14ac:dyDescent="0.4">
      <c r="B18" s="525" t="s">
        <v>262</v>
      </c>
      <c r="C18" s="525"/>
      <c r="D18" s="525"/>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c r="AK18" s="525"/>
      <c r="AL18" s="525"/>
      <c r="AM18" s="525"/>
      <c r="AN18" s="525"/>
      <c r="AO18" s="525"/>
      <c r="AP18" s="525"/>
      <c r="AQ18" s="525"/>
      <c r="AR18" s="525"/>
      <c r="AS18" s="525"/>
      <c r="AT18" s="525"/>
      <c r="AU18" s="525"/>
      <c r="AV18" s="525"/>
      <c r="AW18" s="525"/>
      <c r="AX18" s="525"/>
      <c r="AY18" s="525"/>
      <c r="AZ18" s="525"/>
      <c r="BA18" s="525"/>
      <c r="BB18" s="525"/>
      <c r="BC18" s="525"/>
      <c r="BD18" s="525"/>
      <c r="BE18" s="525"/>
      <c r="BF18" s="525"/>
      <c r="BG18" s="525"/>
      <c r="BH18" s="525"/>
      <c r="BI18" s="525"/>
      <c r="BJ18" s="525"/>
      <c r="BK18" s="525"/>
      <c r="BL18" s="525"/>
      <c r="BM18" s="525"/>
      <c r="BN18" s="525"/>
      <c r="BO18" s="525"/>
      <c r="BP18" s="525"/>
      <c r="BQ18" s="525"/>
      <c r="BR18" s="525"/>
      <c r="BS18" s="525"/>
      <c r="BT18" s="525"/>
      <c r="BU18" s="525"/>
      <c r="BV18" s="525"/>
      <c r="BW18" s="525"/>
      <c r="BX18" s="525"/>
      <c r="BY18" s="525"/>
      <c r="BZ18" s="525"/>
      <c r="CA18" s="525"/>
      <c r="CB18" s="525"/>
      <c r="CC18" s="525"/>
      <c r="CD18" s="525"/>
      <c r="CE18" s="525"/>
      <c r="CF18" s="525"/>
      <c r="CG18" s="525"/>
      <c r="CH18" s="525"/>
      <c r="CI18" s="525"/>
      <c r="CJ18" s="525"/>
      <c r="CK18" s="525"/>
      <c r="CL18" s="525"/>
      <c r="CM18" s="525"/>
      <c r="CN18" s="525"/>
    </row>
    <row r="19" spans="2:103" s="69" customFormat="1" ht="31.15" customHeight="1" x14ac:dyDescent="0.4">
      <c r="B19" s="526" t="s">
        <v>263</v>
      </c>
      <c r="C19" s="527"/>
      <c r="D19" s="527"/>
      <c r="E19" s="527"/>
      <c r="F19" s="527"/>
      <c r="G19" s="527"/>
      <c r="H19" s="527"/>
      <c r="I19" s="527"/>
      <c r="J19" s="527"/>
      <c r="K19" s="527"/>
      <c r="L19" s="527"/>
      <c r="M19" s="528"/>
      <c r="N19" s="529" t="s">
        <v>95</v>
      </c>
      <c r="O19" s="530"/>
      <c r="P19" s="530"/>
      <c r="Q19" s="530"/>
      <c r="R19" s="530"/>
      <c r="S19" s="530"/>
      <c r="T19" s="530"/>
      <c r="U19" s="530"/>
      <c r="V19" s="531"/>
      <c r="W19" s="532"/>
      <c r="X19" s="532"/>
      <c r="Y19" s="532"/>
      <c r="Z19" s="532"/>
      <c r="AA19" s="532"/>
      <c r="AB19" s="532"/>
      <c r="AC19" s="532"/>
      <c r="AD19" s="532"/>
      <c r="AE19" s="532"/>
      <c r="AF19" s="532"/>
      <c r="AG19" s="532"/>
      <c r="AH19" s="532"/>
      <c r="AI19" s="532"/>
      <c r="AJ19" s="532"/>
      <c r="AK19" s="532"/>
      <c r="AL19" s="532"/>
      <c r="AM19" s="532"/>
      <c r="AN19" s="532"/>
      <c r="AO19" s="532"/>
      <c r="AP19" s="532"/>
      <c r="AQ19" s="532"/>
      <c r="AR19" s="532"/>
      <c r="AS19" s="532"/>
      <c r="AT19" s="532"/>
      <c r="AU19" s="532"/>
      <c r="AV19" s="532"/>
      <c r="AW19" s="532"/>
      <c r="AX19" s="532"/>
      <c r="AY19" s="532"/>
      <c r="AZ19" s="532"/>
      <c r="BA19" s="532"/>
      <c r="BB19" s="532"/>
      <c r="BC19" s="532"/>
      <c r="BD19" s="532"/>
      <c r="BE19" s="532"/>
      <c r="BF19" s="532"/>
      <c r="BG19" s="532"/>
      <c r="BH19" s="532"/>
      <c r="BI19" s="532"/>
      <c r="BJ19" s="532"/>
      <c r="BK19" s="532"/>
      <c r="BL19" s="532"/>
      <c r="BM19" s="532"/>
      <c r="BN19" s="532"/>
      <c r="BO19" s="532"/>
      <c r="BP19" s="532"/>
      <c r="BQ19" s="532"/>
      <c r="BR19" s="532"/>
      <c r="BS19" s="532"/>
      <c r="BT19" s="532"/>
      <c r="BU19" s="532"/>
      <c r="BV19" s="532"/>
      <c r="BW19" s="532"/>
      <c r="BX19" s="532"/>
      <c r="BY19" s="532"/>
      <c r="BZ19" s="532"/>
      <c r="CA19" s="532"/>
      <c r="CB19" s="532"/>
      <c r="CC19" s="532"/>
      <c r="CD19" s="532"/>
      <c r="CE19" s="532"/>
      <c r="CF19" s="532"/>
      <c r="CG19" s="532"/>
      <c r="CH19" s="532"/>
      <c r="CI19" s="532"/>
      <c r="CJ19" s="532"/>
      <c r="CK19" s="532"/>
      <c r="CL19" s="532"/>
      <c r="CM19" s="532"/>
      <c r="CN19" s="533"/>
      <c r="CO19" s="68"/>
      <c r="CP19" s="68"/>
    </row>
    <row r="20" spans="2:103" s="70" customFormat="1" ht="35.450000000000003" customHeight="1" x14ac:dyDescent="0.4">
      <c r="B20" s="534" t="s">
        <v>94</v>
      </c>
      <c r="C20" s="535"/>
      <c r="D20" s="535"/>
      <c r="E20" s="535"/>
      <c r="F20" s="535"/>
      <c r="G20" s="535"/>
      <c r="H20" s="535"/>
      <c r="I20" s="535"/>
      <c r="J20" s="535"/>
      <c r="K20" s="535"/>
      <c r="L20" s="535"/>
      <c r="M20" s="536"/>
      <c r="N20" s="514"/>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5"/>
      <c r="AL20" s="515"/>
      <c r="AM20" s="515"/>
      <c r="AN20" s="515"/>
      <c r="AO20" s="515"/>
      <c r="AP20" s="515"/>
      <c r="AQ20" s="515"/>
      <c r="AR20" s="515"/>
      <c r="AS20" s="515"/>
      <c r="AT20" s="516"/>
      <c r="AU20" s="537" t="s">
        <v>93</v>
      </c>
      <c r="AV20" s="538"/>
      <c r="AW20" s="538"/>
      <c r="AX20" s="538"/>
      <c r="AY20" s="538"/>
      <c r="AZ20" s="538"/>
      <c r="BA20" s="538"/>
      <c r="BB20" s="538"/>
      <c r="BC20" s="538"/>
      <c r="BD20" s="538"/>
      <c r="BE20" s="538"/>
      <c r="BF20" s="538"/>
      <c r="BG20" s="538"/>
      <c r="BH20" s="539"/>
      <c r="BI20" s="514"/>
      <c r="BJ20" s="515"/>
      <c r="BK20" s="515"/>
      <c r="BL20" s="515"/>
      <c r="BM20" s="515"/>
      <c r="BN20" s="515"/>
      <c r="BO20" s="515"/>
      <c r="BP20" s="515"/>
      <c r="BQ20" s="515"/>
      <c r="BR20" s="515"/>
      <c r="BS20" s="515"/>
      <c r="BT20" s="515"/>
      <c r="BU20" s="515"/>
      <c r="BV20" s="515"/>
      <c r="BW20" s="515"/>
      <c r="BX20" s="515"/>
      <c r="BY20" s="515"/>
      <c r="BZ20" s="515"/>
      <c r="CA20" s="515"/>
      <c r="CB20" s="515"/>
      <c r="CC20" s="515"/>
      <c r="CD20" s="515"/>
      <c r="CE20" s="515"/>
      <c r="CF20" s="515"/>
      <c r="CG20" s="515"/>
      <c r="CH20" s="515"/>
      <c r="CI20" s="515"/>
      <c r="CJ20" s="515"/>
      <c r="CK20" s="515"/>
      <c r="CL20" s="515"/>
      <c r="CM20" s="515"/>
      <c r="CN20" s="516"/>
    </row>
    <row r="21" spans="2:103" s="32" customFormat="1" ht="35.450000000000003" customHeight="1" x14ac:dyDescent="0.4">
      <c r="B21" s="517" t="s">
        <v>92</v>
      </c>
      <c r="C21" s="518"/>
      <c r="D21" s="518"/>
      <c r="E21" s="518"/>
      <c r="F21" s="518"/>
      <c r="G21" s="518"/>
      <c r="H21" s="518"/>
      <c r="I21" s="518"/>
      <c r="J21" s="518"/>
      <c r="K21" s="518"/>
      <c r="L21" s="518"/>
      <c r="M21" s="518"/>
      <c r="N21" s="519"/>
      <c r="O21" s="520"/>
      <c r="P21" s="520"/>
      <c r="Q21" s="520"/>
      <c r="R21" s="520"/>
      <c r="S21" s="520"/>
      <c r="T21" s="520"/>
      <c r="U21" s="520"/>
      <c r="V21" s="520"/>
      <c r="W21" s="520"/>
      <c r="X21" s="520"/>
      <c r="Y21" s="521"/>
      <c r="Z21" s="522" t="s">
        <v>91</v>
      </c>
      <c r="AA21" s="523"/>
      <c r="AB21" s="523"/>
      <c r="AC21" s="523"/>
      <c r="AD21" s="523"/>
      <c r="AE21" s="523"/>
      <c r="AF21" s="523"/>
      <c r="AG21" s="523"/>
      <c r="AH21" s="523"/>
      <c r="AI21" s="523"/>
      <c r="AJ21" s="523"/>
      <c r="AK21" s="523"/>
      <c r="AL21" s="519"/>
      <c r="AM21" s="520"/>
      <c r="AN21" s="520"/>
      <c r="AO21" s="520"/>
      <c r="AP21" s="520"/>
      <c r="AQ21" s="520"/>
      <c r="AR21" s="520"/>
      <c r="AS21" s="520"/>
      <c r="AT21" s="520"/>
      <c r="AU21" s="598" t="s">
        <v>90</v>
      </c>
      <c r="AV21" s="599"/>
      <c r="AW21" s="599"/>
      <c r="AX21" s="599"/>
      <c r="AY21" s="599"/>
      <c r="AZ21" s="599"/>
      <c r="BA21" s="599"/>
      <c r="BB21" s="599"/>
      <c r="BC21" s="599"/>
      <c r="BD21" s="599"/>
      <c r="BE21" s="599"/>
      <c r="BF21" s="599"/>
      <c r="BG21" s="599"/>
      <c r="BH21" s="600"/>
      <c r="BI21" s="575"/>
      <c r="BJ21" s="576"/>
      <c r="BK21" s="576"/>
      <c r="BL21" s="576"/>
      <c r="BM21" s="576"/>
      <c r="BN21" s="576"/>
      <c r="BO21" s="576"/>
      <c r="BP21" s="576"/>
      <c r="BQ21" s="576"/>
      <c r="BR21" s="576"/>
      <c r="BS21" s="576"/>
      <c r="BT21" s="576"/>
      <c r="BU21" s="576"/>
      <c r="BV21" s="576"/>
      <c r="BW21" s="576"/>
      <c r="BX21" s="576"/>
      <c r="BY21" s="576"/>
      <c r="BZ21" s="576"/>
      <c r="CA21" s="576"/>
      <c r="CB21" s="576"/>
      <c r="CC21" s="576"/>
      <c r="CD21" s="576"/>
      <c r="CE21" s="576"/>
      <c r="CF21" s="576"/>
      <c r="CG21" s="576"/>
      <c r="CH21" s="576"/>
      <c r="CI21" s="576"/>
      <c r="CJ21" s="576"/>
      <c r="CK21" s="576"/>
      <c r="CL21" s="576"/>
      <c r="CM21" s="576"/>
      <c r="CN21" s="601"/>
    </row>
    <row r="22" spans="2:103" s="32" customFormat="1" ht="36.75" customHeight="1" x14ac:dyDescent="0.4">
      <c r="B22" s="517" t="s">
        <v>264</v>
      </c>
      <c r="C22" s="518"/>
      <c r="D22" s="518"/>
      <c r="E22" s="518"/>
      <c r="F22" s="518"/>
      <c r="G22" s="518"/>
      <c r="H22" s="518"/>
      <c r="I22" s="518"/>
      <c r="J22" s="518"/>
      <c r="K22" s="518"/>
      <c r="L22" s="518"/>
      <c r="M22" s="518"/>
      <c r="N22" s="519"/>
      <c r="O22" s="520"/>
      <c r="P22" s="520"/>
      <c r="Q22" s="520"/>
      <c r="R22" s="520"/>
      <c r="S22" s="520"/>
      <c r="T22" s="520"/>
      <c r="U22" s="520"/>
      <c r="V22" s="520"/>
      <c r="W22" s="520"/>
      <c r="X22" s="520"/>
      <c r="Y22" s="520"/>
      <c r="Z22" s="520"/>
      <c r="AA22" s="520"/>
      <c r="AB22" s="520"/>
      <c r="AC22" s="520"/>
      <c r="AD22" s="520"/>
      <c r="AE22" s="520"/>
      <c r="AF22" s="520"/>
      <c r="AG22" s="520"/>
      <c r="AH22" s="521"/>
      <c r="AI22" s="71"/>
      <c r="AJ22" s="597" t="s">
        <v>265</v>
      </c>
      <c r="AK22" s="597"/>
      <c r="AL22" s="597"/>
      <c r="AM22" s="597"/>
      <c r="AN22" s="597"/>
      <c r="AO22" s="597"/>
      <c r="AP22" s="597"/>
      <c r="AQ22" s="597"/>
      <c r="AR22" s="597"/>
      <c r="AS22" s="597"/>
      <c r="AT22" s="597"/>
      <c r="AU22" s="597"/>
      <c r="AV22" s="597"/>
      <c r="AW22" s="597"/>
      <c r="AX22" s="597"/>
      <c r="AY22" s="597"/>
      <c r="AZ22" s="597"/>
      <c r="BA22" s="597"/>
      <c r="BB22" s="597"/>
      <c r="BC22" s="597"/>
      <c r="BD22" s="597"/>
      <c r="BE22" s="597"/>
      <c r="BF22" s="597"/>
      <c r="BG22" s="597"/>
      <c r="BH22" s="597"/>
      <c r="BI22" s="597"/>
      <c r="BJ22" s="597"/>
      <c r="BK22" s="597"/>
      <c r="BL22" s="597"/>
      <c r="BM22" s="597"/>
      <c r="BN22" s="597"/>
      <c r="BO22" s="597"/>
      <c r="BP22" s="597"/>
      <c r="BQ22" s="597"/>
      <c r="BR22" s="597"/>
      <c r="BS22" s="597"/>
      <c r="BT22" s="597"/>
      <c r="BU22" s="597"/>
      <c r="BV22" s="597"/>
      <c r="BW22" s="597"/>
      <c r="BX22" s="597"/>
      <c r="BY22" s="597"/>
      <c r="BZ22" s="597"/>
      <c r="CA22" s="597"/>
      <c r="CB22" s="597"/>
      <c r="CC22" s="597"/>
      <c r="CD22" s="597"/>
      <c r="CE22" s="597"/>
      <c r="CF22" s="597"/>
      <c r="CG22" s="597"/>
      <c r="CH22" s="597"/>
      <c r="CI22" s="597"/>
      <c r="CJ22" s="597"/>
      <c r="CK22" s="597"/>
      <c r="CL22" s="597"/>
      <c r="CM22" s="597"/>
      <c r="CN22" s="597"/>
    </row>
    <row r="23" spans="2:103" s="32" customFormat="1" ht="44.45" customHeight="1" x14ac:dyDescent="0.4">
      <c r="B23" s="595" t="s">
        <v>266</v>
      </c>
      <c r="C23" s="595"/>
      <c r="D23" s="595"/>
      <c r="E23" s="595"/>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95"/>
      <c r="AO23" s="595"/>
      <c r="AP23" s="595"/>
      <c r="AQ23" s="595"/>
      <c r="AR23" s="595"/>
      <c r="AS23" s="595"/>
      <c r="AT23" s="595"/>
      <c r="AU23" s="595"/>
      <c r="AV23" s="595"/>
      <c r="AW23" s="595"/>
      <c r="AX23" s="595"/>
      <c r="AY23" s="595"/>
      <c r="AZ23" s="595"/>
      <c r="BA23" s="595"/>
      <c r="BB23" s="595"/>
      <c r="BC23" s="595"/>
      <c r="BD23" s="595"/>
      <c r="BE23" s="595"/>
      <c r="BF23" s="595"/>
      <c r="BG23" s="595"/>
      <c r="BH23" s="595"/>
      <c r="BI23" s="595"/>
      <c r="BJ23" s="595"/>
      <c r="BK23" s="595"/>
      <c r="BL23" s="595"/>
      <c r="BM23" s="595"/>
      <c r="BN23" s="595"/>
      <c r="BO23" s="595"/>
      <c r="BP23" s="595"/>
      <c r="BQ23" s="595"/>
      <c r="BR23" s="595"/>
      <c r="BS23" s="595"/>
      <c r="BT23" s="595"/>
      <c r="BU23" s="595"/>
      <c r="BV23" s="595"/>
      <c r="BW23" s="595"/>
      <c r="BX23" s="595"/>
      <c r="BY23" s="595"/>
      <c r="BZ23" s="595"/>
      <c r="CA23" s="595"/>
      <c r="CB23" s="595"/>
      <c r="CC23" s="595"/>
      <c r="CD23" s="595"/>
      <c r="CE23" s="595"/>
      <c r="CF23" s="595"/>
      <c r="CG23" s="595"/>
      <c r="CH23" s="595"/>
      <c r="CI23" s="595"/>
      <c r="CJ23" s="595"/>
      <c r="CK23" s="595"/>
      <c r="CL23" s="595"/>
      <c r="CM23" s="595"/>
      <c r="CN23" s="595"/>
      <c r="CO23" s="595"/>
    </row>
    <row r="24" spans="2:103" s="32" customFormat="1" ht="11.25" customHeight="1" x14ac:dyDescent="0.4">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row>
    <row r="25" spans="2:103" s="32" customFormat="1" ht="21" customHeight="1" x14ac:dyDescent="0.4">
      <c r="B25" s="553" t="s">
        <v>267</v>
      </c>
      <c r="C25" s="553"/>
      <c r="D25" s="553"/>
      <c r="E25" s="553"/>
      <c r="F25" s="553"/>
      <c r="G25" s="553"/>
      <c r="H25" s="553"/>
      <c r="I25" s="553"/>
      <c r="J25" s="553"/>
      <c r="K25" s="553"/>
      <c r="L25" s="553"/>
      <c r="M25" s="553"/>
      <c r="N25" s="553"/>
      <c r="O25" s="553"/>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53"/>
      <c r="AV25" s="553"/>
      <c r="AW25" s="553"/>
      <c r="AX25" s="553"/>
      <c r="AY25" s="553"/>
      <c r="AZ25" s="553"/>
      <c r="BA25" s="553"/>
      <c r="BB25" s="553"/>
      <c r="BC25" s="553"/>
      <c r="BD25" s="553"/>
      <c r="BE25" s="553"/>
      <c r="BF25" s="553"/>
      <c r="BG25" s="553"/>
      <c r="BH25" s="553"/>
      <c r="BI25" s="553"/>
      <c r="BJ25" s="553"/>
      <c r="BK25" s="553"/>
      <c r="BL25" s="553"/>
      <c r="BM25" s="553"/>
      <c r="BN25" s="553"/>
      <c r="BO25" s="553"/>
      <c r="BP25" s="553"/>
      <c r="BQ25" s="553"/>
      <c r="BR25" s="553"/>
      <c r="BS25" s="553"/>
      <c r="BT25" s="553"/>
      <c r="BU25" s="553"/>
      <c r="BV25" s="553"/>
      <c r="BW25" s="553"/>
      <c r="BX25" s="553"/>
      <c r="BY25" s="553"/>
      <c r="BZ25" s="553"/>
      <c r="CA25" s="553"/>
      <c r="CB25" s="553"/>
      <c r="CC25" s="553"/>
      <c r="CD25" s="553"/>
      <c r="CE25" s="553"/>
      <c r="CF25" s="553"/>
      <c r="CG25" s="553"/>
      <c r="CH25" s="553"/>
      <c r="CI25" s="553"/>
      <c r="CJ25" s="553"/>
      <c r="CK25" s="553"/>
      <c r="CL25" s="553"/>
      <c r="CM25" s="553"/>
      <c r="CN25" s="553"/>
      <c r="CY25" s="14"/>
    </row>
    <row r="26" spans="2:103" s="32" customFormat="1" ht="24" customHeight="1" thickBot="1" x14ac:dyDescent="0.45">
      <c r="B26" s="508" t="s">
        <v>165</v>
      </c>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508"/>
      <c r="AL26" s="508"/>
      <c r="AM26" s="508"/>
      <c r="AN26" s="508"/>
      <c r="AO26" s="508"/>
      <c r="AP26" s="508"/>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Y26" s="14"/>
    </row>
    <row r="27" spans="2:103" s="32" customFormat="1" ht="22.9" customHeight="1" x14ac:dyDescent="0.4">
      <c r="B27" s="509" t="s">
        <v>166</v>
      </c>
      <c r="C27" s="510"/>
      <c r="D27" s="510"/>
      <c r="E27" s="510"/>
      <c r="F27" s="510"/>
      <c r="G27" s="510"/>
      <c r="H27" s="510"/>
      <c r="I27" s="510"/>
      <c r="J27" s="510"/>
      <c r="K27" s="510"/>
      <c r="L27" s="540"/>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c r="AU27" s="541"/>
      <c r="AV27" s="541"/>
      <c r="AW27" s="541"/>
      <c r="AX27" s="541"/>
      <c r="AY27" s="541"/>
      <c r="AZ27" s="541"/>
      <c r="BA27" s="541"/>
      <c r="BB27" s="541"/>
      <c r="BC27" s="541"/>
      <c r="BD27" s="541"/>
      <c r="BE27" s="541"/>
      <c r="BF27" s="541"/>
      <c r="BG27" s="541"/>
      <c r="BH27" s="541"/>
      <c r="BI27" s="541"/>
      <c r="BJ27" s="541"/>
      <c r="BK27" s="541"/>
      <c r="BL27" s="541"/>
      <c r="BM27" s="542" t="s">
        <v>171</v>
      </c>
      <c r="BN27" s="543"/>
      <c r="BO27" s="543"/>
      <c r="BP27" s="543"/>
      <c r="BQ27" s="543"/>
      <c r="BR27" s="543"/>
      <c r="BS27" s="543"/>
      <c r="BT27" s="543"/>
      <c r="BU27" s="543"/>
      <c r="BV27" s="543"/>
      <c r="BW27" s="543"/>
      <c r="BX27" s="543"/>
      <c r="BY27" s="543"/>
      <c r="BZ27" s="543"/>
      <c r="CA27" s="543"/>
      <c r="CB27" s="543"/>
      <c r="CC27" s="543"/>
      <c r="CD27" s="543"/>
      <c r="CE27" s="543"/>
      <c r="CF27" s="543"/>
      <c r="CG27" s="543"/>
      <c r="CH27" s="543"/>
      <c r="CI27" s="543"/>
      <c r="CJ27" s="543"/>
      <c r="CK27" s="543"/>
      <c r="CL27" s="543"/>
      <c r="CM27" s="543"/>
      <c r="CN27" s="544"/>
      <c r="CY27" s="14"/>
    </row>
    <row r="28" spans="2:103" s="32" customFormat="1" ht="22.9" customHeight="1" x14ac:dyDescent="0.4">
      <c r="B28" s="511"/>
      <c r="C28" s="512"/>
      <c r="D28" s="512"/>
      <c r="E28" s="512"/>
      <c r="F28" s="512"/>
      <c r="G28" s="512"/>
      <c r="H28" s="512"/>
      <c r="I28" s="512"/>
      <c r="J28" s="512"/>
      <c r="K28" s="512"/>
      <c r="L28" s="402"/>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3"/>
      <c r="AM28" s="403"/>
      <c r="AN28" s="403"/>
      <c r="AO28" s="403"/>
      <c r="AP28" s="403"/>
      <c r="AQ28" s="403"/>
      <c r="AR28" s="403"/>
      <c r="AS28" s="403"/>
      <c r="AT28" s="403"/>
      <c r="AU28" s="403"/>
      <c r="AV28" s="403"/>
      <c r="AW28" s="403"/>
      <c r="AX28" s="403"/>
      <c r="AY28" s="403"/>
      <c r="AZ28" s="403"/>
      <c r="BA28" s="403"/>
      <c r="BB28" s="403"/>
      <c r="BC28" s="403"/>
      <c r="BD28" s="403"/>
      <c r="BE28" s="403"/>
      <c r="BF28" s="403"/>
      <c r="BG28" s="403"/>
      <c r="BH28" s="403"/>
      <c r="BI28" s="403"/>
      <c r="BJ28" s="403"/>
      <c r="BK28" s="403"/>
      <c r="BL28" s="403"/>
      <c r="BM28" s="545"/>
      <c r="BN28" s="545"/>
      <c r="BO28" s="545"/>
      <c r="BP28" s="545"/>
      <c r="BQ28" s="545"/>
      <c r="BR28" s="545"/>
      <c r="BS28" s="545"/>
      <c r="BT28" s="545"/>
      <c r="BU28" s="545"/>
      <c r="BV28" s="545"/>
      <c r="BW28" s="545"/>
      <c r="BX28" s="545"/>
      <c r="BY28" s="545"/>
      <c r="BZ28" s="545"/>
      <c r="CA28" s="545"/>
      <c r="CB28" s="545"/>
      <c r="CC28" s="545"/>
      <c r="CD28" s="545"/>
      <c r="CE28" s="545"/>
      <c r="CF28" s="545"/>
      <c r="CG28" s="545"/>
      <c r="CH28" s="545"/>
      <c r="CI28" s="545"/>
      <c r="CJ28" s="545"/>
      <c r="CK28" s="545"/>
      <c r="CL28" s="545"/>
      <c r="CM28" s="545"/>
      <c r="CN28" s="546"/>
      <c r="CY28" s="14"/>
    </row>
    <row r="29" spans="2:103" s="32" customFormat="1" ht="22.9" customHeight="1" x14ac:dyDescent="0.4">
      <c r="B29" s="554" t="s">
        <v>101</v>
      </c>
      <c r="C29" s="394"/>
      <c r="D29" s="394"/>
      <c r="E29" s="394"/>
      <c r="F29" s="394"/>
      <c r="G29" s="394"/>
      <c r="H29" s="394"/>
      <c r="I29" s="394"/>
      <c r="J29" s="394"/>
      <c r="K29" s="394"/>
      <c r="L29" s="399"/>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400"/>
      <c r="AR29" s="400"/>
      <c r="AS29" s="400"/>
      <c r="AT29" s="400"/>
      <c r="AU29" s="400"/>
      <c r="AV29" s="400"/>
      <c r="AW29" s="400"/>
      <c r="AX29" s="401"/>
      <c r="AY29" s="405" t="s">
        <v>100</v>
      </c>
      <c r="AZ29" s="406"/>
      <c r="BA29" s="406"/>
      <c r="BB29" s="406"/>
      <c r="BC29" s="406"/>
      <c r="BD29" s="406"/>
      <c r="BE29" s="406"/>
      <c r="BF29" s="406"/>
      <c r="BG29" s="406"/>
      <c r="BH29" s="406"/>
      <c r="BI29" s="407"/>
      <c r="BJ29" s="375"/>
      <c r="BK29" s="376"/>
      <c r="BL29" s="376"/>
      <c r="BM29" s="376"/>
      <c r="BN29" s="376"/>
      <c r="BO29" s="376"/>
      <c r="BP29" s="376"/>
      <c r="BQ29" s="376"/>
      <c r="BR29" s="376"/>
      <c r="BS29" s="376"/>
      <c r="BT29" s="376"/>
      <c r="BU29" s="376"/>
      <c r="BV29" s="376"/>
      <c r="BW29" s="376"/>
      <c r="BX29" s="376"/>
      <c r="BY29" s="376"/>
      <c r="BZ29" s="376"/>
      <c r="CA29" s="376"/>
      <c r="CB29" s="376"/>
      <c r="CC29" s="376"/>
      <c r="CD29" s="376"/>
      <c r="CE29" s="376"/>
      <c r="CF29" s="376"/>
      <c r="CG29" s="376"/>
      <c r="CH29" s="376"/>
      <c r="CI29" s="376"/>
      <c r="CJ29" s="376"/>
      <c r="CK29" s="376"/>
      <c r="CL29" s="376"/>
      <c r="CM29" s="376"/>
      <c r="CN29" s="524"/>
      <c r="CY29" s="14"/>
    </row>
    <row r="30" spans="2:103" s="32" customFormat="1" ht="22.9" customHeight="1" x14ac:dyDescent="0.4">
      <c r="B30" s="555"/>
      <c r="C30" s="397"/>
      <c r="D30" s="397"/>
      <c r="E30" s="397"/>
      <c r="F30" s="397"/>
      <c r="G30" s="397"/>
      <c r="H30" s="397"/>
      <c r="I30" s="397"/>
      <c r="J30" s="397"/>
      <c r="K30" s="397"/>
      <c r="L30" s="402"/>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4"/>
      <c r="AY30" s="405" t="s">
        <v>59</v>
      </c>
      <c r="AZ30" s="406"/>
      <c r="BA30" s="406"/>
      <c r="BB30" s="406"/>
      <c r="BC30" s="406"/>
      <c r="BD30" s="406"/>
      <c r="BE30" s="406"/>
      <c r="BF30" s="406"/>
      <c r="BG30" s="406"/>
      <c r="BH30" s="406"/>
      <c r="BI30" s="407"/>
      <c r="BJ30" s="375"/>
      <c r="BK30" s="376"/>
      <c r="BL30" s="376"/>
      <c r="BM30" s="376"/>
      <c r="BN30" s="376"/>
      <c r="BO30" s="376"/>
      <c r="BP30" s="376"/>
      <c r="BQ30" s="376"/>
      <c r="BR30" s="376"/>
      <c r="BS30" s="376"/>
      <c r="BT30" s="376"/>
      <c r="BU30" s="376"/>
      <c r="BV30" s="376"/>
      <c r="BW30" s="376"/>
      <c r="BX30" s="376"/>
      <c r="BY30" s="376"/>
      <c r="BZ30" s="376"/>
      <c r="CA30" s="376"/>
      <c r="CB30" s="376"/>
      <c r="CC30" s="376"/>
      <c r="CD30" s="376"/>
      <c r="CE30" s="376"/>
      <c r="CF30" s="376"/>
      <c r="CG30" s="376"/>
      <c r="CH30" s="376"/>
      <c r="CI30" s="376"/>
      <c r="CJ30" s="376"/>
      <c r="CK30" s="376"/>
      <c r="CL30" s="376"/>
      <c r="CM30" s="376"/>
      <c r="CN30" s="524"/>
      <c r="CY30" s="14"/>
    </row>
    <row r="31" spans="2:103" s="32" customFormat="1" ht="19.5" x14ac:dyDescent="0.4">
      <c r="B31" s="558" t="s">
        <v>71</v>
      </c>
      <c r="C31" s="559"/>
      <c r="D31" s="559"/>
      <c r="E31" s="559"/>
      <c r="F31" s="559"/>
      <c r="G31" s="559"/>
      <c r="H31" s="559"/>
      <c r="I31" s="559"/>
      <c r="J31" s="559"/>
      <c r="K31" s="559"/>
      <c r="L31" s="434" t="s">
        <v>65</v>
      </c>
      <c r="M31" s="562"/>
      <c r="N31" s="562"/>
      <c r="O31" s="73"/>
      <c r="P31" s="563"/>
      <c r="Q31" s="563"/>
      <c r="R31" s="563"/>
      <c r="S31" s="563"/>
      <c r="T31" s="563"/>
      <c r="U31" s="563"/>
      <c r="V31" s="563"/>
      <c r="W31" s="563"/>
      <c r="X31" s="563"/>
      <c r="Y31" s="563"/>
      <c r="Z31" s="563"/>
      <c r="AA31" s="563"/>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384"/>
      <c r="BJ31" s="384"/>
      <c r="BK31" s="384"/>
      <c r="BL31" s="384"/>
      <c r="BM31" s="384"/>
      <c r="BN31" s="384"/>
      <c r="BO31" s="384"/>
      <c r="BP31" s="384"/>
      <c r="BQ31" s="384"/>
      <c r="BR31" s="384"/>
      <c r="BS31" s="384"/>
      <c r="BT31" s="384"/>
      <c r="BU31" s="384"/>
      <c r="BV31" s="384"/>
      <c r="BW31" s="384"/>
      <c r="BX31" s="384"/>
      <c r="BY31" s="384"/>
      <c r="BZ31" s="384"/>
      <c r="CA31" s="384"/>
      <c r="CB31" s="384"/>
      <c r="CC31" s="384"/>
      <c r="CD31" s="384"/>
      <c r="CE31" s="384"/>
      <c r="CF31" s="384"/>
      <c r="CG31" s="384"/>
      <c r="CH31" s="384"/>
      <c r="CI31" s="384"/>
      <c r="CJ31" s="384"/>
      <c r="CK31" s="384"/>
      <c r="CL31" s="384"/>
      <c r="CM31" s="384"/>
      <c r="CN31" s="564"/>
      <c r="CY31" s="14"/>
    </row>
    <row r="32" spans="2:103" s="32" customFormat="1" ht="10.9" customHeight="1" x14ac:dyDescent="0.4">
      <c r="B32" s="558"/>
      <c r="C32" s="559"/>
      <c r="D32" s="559"/>
      <c r="E32" s="559"/>
      <c r="F32" s="559"/>
      <c r="G32" s="559"/>
      <c r="H32" s="559"/>
      <c r="I32" s="559"/>
      <c r="J32" s="559"/>
      <c r="K32" s="559"/>
      <c r="L32" s="565"/>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6"/>
      <c r="AM32" s="566"/>
      <c r="AN32" s="566"/>
      <c r="AO32" s="566"/>
      <c r="AP32" s="566"/>
      <c r="AQ32" s="566"/>
      <c r="AR32" s="566"/>
      <c r="AS32" s="566"/>
      <c r="AT32" s="566"/>
      <c r="AU32" s="566"/>
      <c r="AV32" s="566"/>
      <c r="AW32" s="566"/>
      <c r="AX32" s="566"/>
      <c r="AY32" s="566"/>
      <c r="AZ32" s="566"/>
      <c r="BA32" s="566"/>
      <c r="BB32" s="566"/>
      <c r="BC32" s="566"/>
      <c r="BD32" s="566"/>
      <c r="BE32" s="566"/>
      <c r="BF32" s="566"/>
      <c r="BG32" s="566"/>
      <c r="BH32" s="566"/>
      <c r="BI32" s="566"/>
      <c r="BJ32" s="566"/>
      <c r="BK32" s="566"/>
      <c r="BL32" s="566"/>
      <c r="BM32" s="566"/>
      <c r="BN32" s="566"/>
      <c r="BO32" s="566"/>
      <c r="BP32" s="566"/>
      <c r="BQ32" s="566"/>
      <c r="BR32" s="566"/>
      <c r="BS32" s="566"/>
      <c r="BT32" s="566"/>
      <c r="BU32" s="566"/>
      <c r="BV32" s="566"/>
      <c r="BW32" s="566"/>
      <c r="BX32" s="566"/>
      <c r="BY32" s="566"/>
      <c r="BZ32" s="566"/>
      <c r="CA32" s="566"/>
      <c r="CB32" s="566"/>
      <c r="CC32" s="566"/>
      <c r="CD32" s="566"/>
      <c r="CE32" s="566"/>
      <c r="CF32" s="566"/>
      <c r="CG32" s="566"/>
      <c r="CH32" s="566"/>
      <c r="CI32" s="566"/>
      <c r="CJ32" s="566"/>
      <c r="CK32" s="566"/>
      <c r="CL32" s="566"/>
      <c r="CM32" s="566"/>
      <c r="CN32" s="567"/>
      <c r="CY32" s="14"/>
    </row>
    <row r="33" spans="2:153" s="32" customFormat="1" ht="18" customHeight="1" x14ac:dyDescent="0.4">
      <c r="B33" s="560"/>
      <c r="C33" s="561"/>
      <c r="D33" s="561"/>
      <c r="E33" s="561"/>
      <c r="F33" s="561"/>
      <c r="G33" s="561"/>
      <c r="H33" s="561"/>
      <c r="I33" s="561"/>
      <c r="J33" s="561"/>
      <c r="K33" s="561"/>
      <c r="L33" s="568"/>
      <c r="M33" s="569"/>
      <c r="N33" s="569"/>
      <c r="O33" s="569"/>
      <c r="P33" s="569"/>
      <c r="Q33" s="569"/>
      <c r="R33" s="569"/>
      <c r="S33" s="569"/>
      <c r="T33" s="569"/>
      <c r="U33" s="569"/>
      <c r="V33" s="569"/>
      <c r="W33" s="569"/>
      <c r="X33" s="569"/>
      <c r="Y33" s="569"/>
      <c r="Z33" s="569"/>
      <c r="AA33" s="569"/>
      <c r="AB33" s="569"/>
      <c r="AC33" s="569"/>
      <c r="AD33" s="569"/>
      <c r="AE33" s="569"/>
      <c r="AF33" s="569"/>
      <c r="AG33" s="569"/>
      <c r="AH33" s="569"/>
      <c r="AI33" s="569"/>
      <c r="AJ33" s="569"/>
      <c r="AK33" s="569"/>
      <c r="AL33" s="569"/>
      <c r="AM33" s="569"/>
      <c r="AN33" s="569"/>
      <c r="AO33" s="569"/>
      <c r="AP33" s="569"/>
      <c r="AQ33" s="569"/>
      <c r="AR33" s="569"/>
      <c r="AS33" s="569"/>
      <c r="AT33" s="569"/>
      <c r="AU33" s="569"/>
      <c r="AV33" s="569"/>
      <c r="AW33" s="569"/>
      <c r="AX33" s="569"/>
      <c r="AY33" s="569"/>
      <c r="AZ33" s="569"/>
      <c r="BA33" s="569"/>
      <c r="BB33" s="569"/>
      <c r="BC33" s="569"/>
      <c r="BD33" s="569"/>
      <c r="BE33" s="569"/>
      <c r="BF33" s="569"/>
      <c r="BG33" s="569"/>
      <c r="BH33" s="569"/>
      <c r="BI33" s="569"/>
      <c r="BJ33" s="569"/>
      <c r="BK33" s="569"/>
      <c r="BL33" s="569"/>
      <c r="BM33" s="569"/>
      <c r="BN33" s="569"/>
      <c r="BO33" s="569"/>
      <c r="BP33" s="569"/>
      <c r="BQ33" s="569"/>
      <c r="BR33" s="569"/>
      <c r="BS33" s="569"/>
      <c r="BT33" s="569"/>
      <c r="BU33" s="569"/>
      <c r="BV33" s="569"/>
      <c r="BW33" s="569"/>
      <c r="BX33" s="569"/>
      <c r="BY33" s="569"/>
      <c r="BZ33" s="569"/>
      <c r="CA33" s="569"/>
      <c r="CB33" s="569"/>
      <c r="CC33" s="569"/>
      <c r="CD33" s="569"/>
      <c r="CE33" s="569"/>
      <c r="CF33" s="569"/>
      <c r="CG33" s="569"/>
      <c r="CH33" s="569"/>
      <c r="CI33" s="569"/>
      <c r="CJ33" s="569"/>
      <c r="CK33" s="569"/>
      <c r="CL33" s="569"/>
      <c r="CM33" s="569"/>
      <c r="CN33" s="570"/>
      <c r="CY33" s="14"/>
    </row>
    <row r="34" spans="2:153" s="32" customFormat="1" ht="22.9" customHeight="1" x14ac:dyDescent="0.4">
      <c r="B34" s="556" t="s">
        <v>99</v>
      </c>
      <c r="C34" s="406"/>
      <c r="D34" s="406"/>
      <c r="E34" s="406"/>
      <c r="F34" s="406"/>
      <c r="G34" s="406"/>
      <c r="H34" s="406"/>
      <c r="I34" s="406"/>
      <c r="J34" s="406"/>
      <c r="K34" s="406"/>
      <c r="L34" s="402"/>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c r="AT34" s="403"/>
      <c r="AU34" s="403"/>
      <c r="AV34" s="403"/>
      <c r="AW34" s="403"/>
      <c r="AX34" s="404"/>
      <c r="AY34" s="405" t="s">
        <v>98</v>
      </c>
      <c r="AZ34" s="406"/>
      <c r="BA34" s="406"/>
      <c r="BB34" s="406"/>
      <c r="BC34" s="406"/>
      <c r="BD34" s="406"/>
      <c r="BE34" s="406"/>
      <c r="BF34" s="406"/>
      <c r="BG34" s="406"/>
      <c r="BH34" s="406"/>
      <c r="BI34" s="407"/>
      <c r="BJ34" s="437"/>
      <c r="BK34" s="438"/>
      <c r="BL34" s="438"/>
      <c r="BM34" s="438"/>
      <c r="BN34" s="438"/>
      <c r="BO34" s="438"/>
      <c r="BP34" s="438"/>
      <c r="BQ34" s="438"/>
      <c r="BR34" s="438"/>
      <c r="BS34" s="438"/>
      <c r="BT34" s="438"/>
      <c r="BU34" s="438"/>
      <c r="BV34" s="438"/>
      <c r="BW34" s="438"/>
      <c r="BX34" s="438"/>
      <c r="BY34" s="438"/>
      <c r="BZ34" s="438"/>
      <c r="CA34" s="438"/>
      <c r="CB34" s="438"/>
      <c r="CC34" s="438"/>
      <c r="CD34" s="438"/>
      <c r="CE34" s="438"/>
      <c r="CF34" s="438"/>
      <c r="CG34" s="438"/>
      <c r="CH34" s="438"/>
      <c r="CI34" s="438"/>
      <c r="CJ34" s="438"/>
      <c r="CK34" s="438"/>
      <c r="CL34" s="438"/>
      <c r="CM34" s="438"/>
      <c r="CN34" s="557"/>
      <c r="CY34" s="14"/>
    </row>
    <row r="35" spans="2:153" s="32" customFormat="1" ht="22.9" customHeight="1" x14ac:dyDescent="0.4">
      <c r="B35" s="556" t="s">
        <v>97</v>
      </c>
      <c r="C35" s="406"/>
      <c r="D35" s="406"/>
      <c r="E35" s="406"/>
      <c r="F35" s="406"/>
      <c r="G35" s="406"/>
      <c r="H35" s="406"/>
      <c r="I35" s="406"/>
      <c r="J35" s="406"/>
      <c r="K35" s="406"/>
      <c r="L35" s="402"/>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c r="AT35" s="403"/>
      <c r="AU35" s="403"/>
      <c r="AV35" s="403"/>
      <c r="AW35" s="403"/>
      <c r="AX35" s="404"/>
      <c r="AY35" s="405" t="s">
        <v>55</v>
      </c>
      <c r="AZ35" s="406"/>
      <c r="BA35" s="406"/>
      <c r="BB35" s="406"/>
      <c r="BC35" s="406"/>
      <c r="BD35" s="406"/>
      <c r="BE35" s="406"/>
      <c r="BF35" s="406"/>
      <c r="BG35" s="406"/>
      <c r="BH35" s="406"/>
      <c r="BI35" s="407"/>
      <c r="BJ35" s="437"/>
      <c r="BK35" s="438"/>
      <c r="BL35" s="438"/>
      <c r="BM35" s="438"/>
      <c r="BN35" s="438"/>
      <c r="BO35" s="438"/>
      <c r="BP35" s="438"/>
      <c r="BQ35" s="438"/>
      <c r="BR35" s="438"/>
      <c r="BS35" s="438"/>
      <c r="BT35" s="438"/>
      <c r="BU35" s="438"/>
      <c r="BV35" s="438"/>
      <c r="BW35" s="438"/>
      <c r="BX35" s="438"/>
      <c r="BY35" s="438"/>
      <c r="BZ35" s="438"/>
      <c r="CA35" s="438"/>
      <c r="CB35" s="438"/>
      <c r="CC35" s="438"/>
      <c r="CD35" s="438"/>
      <c r="CE35" s="438"/>
      <c r="CF35" s="438"/>
      <c r="CG35" s="438"/>
      <c r="CH35" s="438"/>
      <c r="CI35" s="438"/>
      <c r="CJ35" s="438"/>
      <c r="CK35" s="438"/>
      <c r="CL35" s="438"/>
      <c r="CM35" s="438"/>
      <c r="CN35" s="557"/>
      <c r="CY35" s="14"/>
    </row>
    <row r="36" spans="2:153" s="32" customFormat="1" ht="3.6" customHeight="1" x14ac:dyDescent="0.4">
      <c r="B36" s="74"/>
      <c r="C36" s="75"/>
      <c r="D36" s="75"/>
      <c r="E36" s="73"/>
      <c r="F36" s="73"/>
      <c r="G36" s="76"/>
      <c r="H36" s="76"/>
      <c r="I36" s="76"/>
      <c r="J36" s="73"/>
      <c r="K36" s="73"/>
      <c r="L36" s="73"/>
      <c r="M36" s="73"/>
      <c r="N36" s="73"/>
      <c r="O36" s="73"/>
      <c r="P36" s="73"/>
      <c r="Q36" s="73"/>
      <c r="R36" s="73"/>
      <c r="S36" s="73"/>
      <c r="T36" s="73"/>
      <c r="U36" s="75"/>
      <c r="V36" s="75"/>
      <c r="W36" s="75"/>
      <c r="X36" s="77"/>
      <c r="Y36" s="78"/>
      <c r="Z36" s="78"/>
      <c r="AA36" s="78"/>
      <c r="AB36" s="78"/>
      <c r="AC36" s="78"/>
      <c r="AD36" s="78"/>
      <c r="AE36" s="78"/>
      <c r="AF36" s="78"/>
      <c r="AG36" s="78"/>
      <c r="AH36" s="78"/>
      <c r="AI36" s="78"/>
      <c r="AJ36" s="78"/>
      <c r="AK36" s="78"/>
      <c r="AL36" s="78"/>
      <c r="AM36" s="78"/>
      <c r="AN36" s="78"/>
      <c r="AO36" s="78"/>
      <c r="AP36" s="78"/>
      <c r="AQ36" s="78"/>
      <c r="AR36" s="79"/>
      <c r="AS36" s="79"/>
      <c r="AT36" s="73"/>
      <c r="AU36" s="80"/>
      <c r="AV36" s="80"/>
      <c r="AW36" s="80"/>
      <c r="AX36" s="80"/>
      <c r="AY36" s="80"/>
      <c r="AZ36" s="80"/>
      <c r="BA36" s="80"/>
      <c r="BB36" s="80"/>
      <c r="BC36" s="80"/>
      <c r="BD36" s="80"/>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2"/>
      <c r="CN36" s="83"/>
      <c r="CY36" s="14"/>
    </row>
    <row r="37" spans="2:153" s="32" customFormat="1" ht="24" x14ac:dyDescent="0.4">
      <c r="B37" s="547" t="s">
        <v>167</v>
      </c>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c r="AO37" s="548"/>
      <c r="AP37" s="548"/>
      <c r="AQ37" s="548"/>
      <c r="AR37" s="548"/>
      <c r="AS37" s="548"/>
      <c r="AT37" s="548"/>
      <c r="AU37" s="548"/>
      <c r="AV37" s="548"/>
      <c r="AW37" s="548"/>
      <c r="AX37" s="548"/>
      <c r="AY37" s="548"/>
      <c r="AZ37" s="548"/>
      <c r="BA37" s="548"/>
      <c r="BB37" s="548"/>
      <c r="BC37" s="548"/>
      <c r="BD37" s="548"/>
      <c r="BE37" s="548"/>
      <c r="BF37" s="548"/>
      <c r="BG37" s="548"/>
      <c r="BH37" s="548"/>
      <c r="BI37" s="548"/>
      <c r="BJ37" s="548"/>
      <c r="BK37" s="548"/>
      <c r="BL37" s="548"/>
      <c r="BM37" s="548"/>
      <c r="BN37" s="548"/>
      <c r="BO37" s="548"/>
      <c r="BP37" s="548"/>
      <c r="BQ37" s="548"/>
      <c r="BR37" s="548"/>
      <c r="BS37" s="548"/>
      <c r="BT37" s="548"/>
      <c r="BU37" s="548"/>
      <c r="BV37" s="548"/>
      <c r="BW37" s="548"/>
      <c r="BX37" s="548"/>
      <c r="BY37" s="548"/>
      <c r="BZ37" s="548"/>
      <c r="CA37" s="548"/>
      <c r="CB37" s="548"/>
      <c r="CC37" s="548"/>
      <c r="CD37" s="548"/>
      <c r="CE37" s="548"/>
      <c r="CF37" s="548"/>
      <c r="CG37" s="548"/>
      <c r="CH37" s="548"/>
      <c r="CI37" s="548"/>
      <c r="CJ37" s="548"/>
      <c r="CK37" s="548"/>
      <c r="CL37" s="548"/>
      <c r="CM37" s="548"/>
      <c r="CN37" s="549"/>
      <c r="CO37" s="84"/>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row>
    <row r="38" spans="2:153" s="69" customFormat="1" ht="31.15" customHeight="1" x14ac:dyDescent="0.4">
      <c r="B38" s="550" t="s">
        <v>96</v>
      </c>
      <c r="C38" s="527"/>
      <c r="D38" s="527"/>
      <c r="E38" s="527"/>
      <c r="F38" s="527"/>
      <c r="G38" s="527"/>
      <c r="H38" s="527"/>
      <c r="I38" s="527"/>
      <c r="J38" s="527"/>
      <c r="K38" s="527"/>
      <c r="L38" s="527"/>
      <c r="M38" s="528"/>
      <c r="N38" s="529" t="s">
        <v>95</v>
      </c>
      <c r="O38" s="530"/>
      <c r="P38" s="530"/>
      <c r="Q38" s="530"/>
      <c r="R38" s="530"/>
      <c r="S38" s="530"/>
      <c r="T38" s="530"/>
      <c r="U38" s="530"/>
      <c r="V38" s="531"/>
      <c r="W38" s="532"/>
      <c r="X38" s="532"/>
      <c r="Y38" s="532"/>
      <c r="Z38" s="532"/>
      <c r="AA38" s="532"/>
      <c r="AB38" s="532"/>
      <c r="AC38" s="532"/>
      <c r="AD38" s="532"/>
      <c r="AE38" s="532"/>
      <c r="AF38" s="532"/>
      <c r="AG38" s="532"/>
      <c r="AH38" s="532"/>
      <c r="AI38" s="532"/>
      <c r="AJ38" s="532"/>
      <c r="AK38" s="532"/>
      <c r="AL38" s="532"/>
      <c r="AM38" s="532"/>
      <c r="AN38" s="532"/>
      <c r="AO38" s="532"/>
      <c r="AP38" s="532"/>
      <c r="AQ38" s="532"/>
      <c r="AR38" s="532"/>
      <c r="AS38" s="532"/>
      <c r="AT38" s="532"/>
      <c r="AU38" s="532"/>
      <c r="AV38" s="532"/>
      <c r="AW38" s="532"/>
      <c r="AX38" s="532"/>
      <c r="AY38" s="532"/>
      <c r="AZ38" s="532"/>
      <c r="BA38" s="532"/>
      <c r="BB38" s="532"/>
      <c r="BC38" s="532"/>
      <c r="BD38" s="532"/>
      <c r="BE38" s="532"/>
      <c r="BF38" s="532"/>
      <c r="BG38" s="532"/>
      <c r="BH38" s="532"/>
      <c r="BI38" s="532"/>
      <c r="BJ38" s="532"/>
      <c r="BK38" s="532"/>
      <c r="BL38" s="532"/>
      <c r="BM38" s="532"/>
      <c r="BN38" s="532"/>
      <c r="BO38" s="532"/>
      <c r="BP38" s="532"/>
      <c r="BQ38" s="532"/>
      <c r="BR38" s="532"/>
      <c r="BS38" s="532"/>
      <c r="BT38" s="532"/>
      <c r="BU38" s="532"/>
      <c r="BV38" s="532"/>
      <c r="BW38" s="532"/>
      <c r="BX38" s="532"/>
      <c r="BY38" s="532"/>
      <c r="BZ38" s="532"/>
      <c r="CA38" s="532"/>
      <c r="CB38" s="532"/>
      <c r="CC38" s="532"/>
      <c r="CD38" s="532"/>
      <c r="CE38" s="532"/>
      <c r="CF38" s="532"/>
      <c r="CG38" s="532"/>
      <c r="CH38" s="532"/>
      <c r="CI38" s="532"/>
      <c r="CJ38" s="532"/>
      <c r="CK38" s="532"/>
      <c r="CL38" s="532"/>
      <c r="CM38" s="532"/>
      <c r="CN38" s="551"/>
      <c r="CO38" s="68"/>
      <c r="CP38" s="68"/>
    </row>
    <row r="39" spans="2:153" s="70" customFormat="1" ht="35.450000000000003" customHeight="1" x14ac:dyDescent="0.4">
      <c r="B39" s="583" t="s">
        <v>94</v>
      </c>
      <c r="C39" s="584"/>
      <c r="D39" s="584"/>
      <c r="E39" s="584"/>
      <c r="F39" s="584"/>
      <c r="G39" s="584"/>
      <c r="H39" s="584"/>
      <c r="I39" s="584"/>
      <c r="J39" s="584"/>
      <c r="K39" s="584"/>
      <c r="L39" s="584"/>
      <c r="M39" s="585"/>
      <c r="N39" s="514"/>
      <c r="O39" s="515"/>
      <c r="P39" s="515"/>
      <c r="Q39" s="515"/>
      <c r="R39" s="515"/>
      <c r="S39" s="515"/>
      <c r="T39" s="515"/>
      <c r="U39" s="515"/>
      <c r="V39" s="515"/>
      <c r="W39" s="515"/>
      <c r="X39" s="515"/>
      <c r="Y39" s="515"/>
      <c r="Z39" s="515"/>
      <c r="AA39" s="515"/>
      <c r="AB39" s="515"/>
      <c r="AC39" s="515"/>
      <c r="AD39" s="515"/>
      <c r="AE39" s="515"/>
      <c r="AF39" s="515"/>
      <c r="AG39" s="515"/>
      <c r="AH39" s="515"/>
      <c r="AI39" s="515"/>
      <c r="AJ39" s="515"/>
      <c r="AK39" s="515"/>
      <c r="AL39" s="515"/>
      <c r="AM39" s="515"/>
      <c r="AN39" s="515"/>
      <c r="AO39" s="515"/>
      <c r="AP39" s="515"/>
      <c r="AQ39" s="515"/>
      <c r="AR39" s="515"/>
      <c r="AS39" s="515"/>
      <c r="AT39" s="516"/>
      <c r="AU39" s="586" t="s">
        <v>93</v>
      </c>
      <c r="AV39" s="587"/>
      <c r="AW39" s="587"/>
      <c r="AX39" s="587"/>
      <c r="AY39" s="587"/>
      <c r="AZ39" s="587"/>
      <c r="BA39" s="587"/>
      <c r="BB39" s="587"/>
      <c r="BC39" s="587"/>
      <c r="BD39" s="587"/>
      <c r="BE39" s="587"/>
      <c r="BF39" s="587"/>
      <c r="BG39" s="587"/>
      <c r="BH39" s="588"/>
      <c r="BI39" s="514"/>
      <c r="BJ39" s="515"/>
      <c r="BK39" s="515"/>
      <c r="BL39" s="515"/>
      <c r="BM39" s="515"/>
      <c r="BN39" s="515"/>
      <c r="BO39" s="515"/>
      <c r="BP39" s="515"/>
      <c r="BQ39" s="515"/>
      <c r="BR39" s="515"/>
      <c r="BS39" s="515"/>
      <c r="BT39" s="515"/>
      <c r="BU39" s="515"/>
      <c r="BV39" s="515"/>
      <c r="BW39" s="515"/>
      <c r="BX39" s="515"/>
      <c r="BY39" s="515"/>
      <c r="BZ39" s="515"/>
      <c r="CA39" s="515"/>
      <c r="CB39" s="515"/>
      <c r="CC39" s="515"/>
      <c r="CD39" s="515"/>
      <c r="CE39" s="515"/>
      <c r="CF39" s="515"/>
      <c r="CG39" s="515"/>
      <c r="CH39" s="515"/>
      <c r="CI39" s="515"/>
      <c r="CJ39" s="515"/>
      <c r="CK39" s="515"/>
      <c r="CL39" s="515"/>
      <c r="CM39" s="515"/>
      <c r="CN39" s="589"/>
    </row>
    <row r="40" spans="2:153" s="32" customFormat="1" ht="35.450000000000003" customHeight="1" x14ac:dyDescent="0.4">
      <c r="B40" s="590" t="s">
        <v>92</v>
      </c>
      <c r="C40" s="591"/>
      <c r="D40" s="591"/>
      <c r="E40" s="591"/>
      <c r="F40" s="591"/>
      <c r="G40" s="591"/>
      <c r="H40" s="591"/>
      <c r="I40" s="591"/>
      <c r="J40" s="591"/>
      <c r="K40" s="591"/>
      <c r="L40" s="591"/>
      <c r="M40" s="591"/>
      <c r="N40" s="519"/>
      <c r="O40" s="520"/>
      <c r="P40" s="520"/>
      <c r="Q40" s="520"/>
      <c r="R40" s="520"/>
      <c r="S40" s="520"/>
      <c r="T40" s="520"/>
      <c r="U40" s="520"/>
      <c r="V40" s="520"/>
      <c r="W40" s="520"/>
      <c r="X40" s="520"/>
      <c r="Y40" s="521"/>
      <c r="Z40" s="578" t="s">
        <v>91</v>
      </c>
      <c r="AA40" s="579"/>
      <c r="AB40" s="579"/>
      <c r="AC40" s="579"/>
      <c r="AD40" s="579"/>
      <c r="AE40" s="579"/>
      <c r="AF40" s="579"/>
      <c r="AG40" s="579"/>
      <c r="AH40" s="579"/>
      <c r="AI40" s="579"/>
      <c r="AJ40" s="579"/>
      <c r="AK40" s="579"/>
      <c r="AL40" s="519"/>
      <c r="AM40" s="520"/>
      <c r="AN40" s="520"/>
      <c r="AO40" s="520"/>
      <c r="AP40" s="520"/>
      <c r="AQ40" s="520"/>
      <c r="AR40" s="520"/>
      <c r="AS40" s="520"/>
      <c r="AT40" s="520"/>
      <c r="AU40" s="572" t="s">
        <v>90</v>
      </c>
      <c r="AV40" s="573"/>
      <c r="AW40" s="573"/>
      <c r="AX40" s="573"/>
      <c r="AY40" s="573"/>
      <c r="AZ40" s="573"/>
      <c r="BA40" s="573"/>
      <c r="BB40" s="573"/>
      <c r="BC40" s="573"/>
      <c r="BD40" s="573"/>
      <c r="BE40" s="573"/>
      <c r="BF40" s="573"/>
      <c r="BG40" s="573"/>
      <c r="BH40" s="574"/>
      <c r="BI40" s="575"/>
      <c r="BJ40" s="576"/>
      <c r="BK40" s="576"/>
      <c r="BL40" s="576"/>
      <c r="BM40" s="576"/>
      <c r="BN40" s="576"/>
      <c r="BO40" s="576"/>
      <c r="BP40" s="576"/>
      <c r="BQ40" s="576"/>
      <c r="BR40" s="576"/>
      <c r="BS40" s="576"/>
      <c r="BT40" s="576"/>
      <c r="BU40" s="576"/>
      <c r="BV40" s="576"/>
      <c r="BW40" s="576"/>
      <c r="BX40" s="576"/>
      <c r="BY40" s="576"/>
      <c r="BZ40" s="576"/>
      <c r="CA40" s="576"/>
      <c r="CB40" s="576"/>
      <c r="CC40" s="576"/>
      <c r="CD40" s="576"/>
      <c r="CE40" s="576"/>
      <c r="CF40" s="576"/>
      <c r="CG40" s="576"/>
      <c r="CH40" s="576"/>
      <c r="CI40" s="576"/>
      <c r="CJ40" s="576"/>
      <c r="CK40" s="576"/>
      <c r="CL40" s="576"/>
      <c r="CM40" s="576"/>
      <c r="CN40" s="577"/>
    </row>
    <row r="41" spans="2:153" s="32" customFormat="1" ht="36.75" customHeight="1" thickBot="1" x14ac:dyDescent="0.45">
      <c r="B41" s="592" t="s">
        <v>89</v>
      </c>
      <c r="C41" s="593"/>
      <c r="D41" s="593"/>
      <c r="E41" s="593"/>
      <c r="F41" s="593"/>
      <c r="G41" s="593"/>
      <c r="H41" s="593"/>
      <c r="I41" s="593"/>
      <c r="J41" s="593"/>
      <c r="K41" s="593"/>
      <c r="L41" s="593"/>
      <c r="M41" s="593"/>
      <c r="N41" s="594"/>
      <c r="O41" s="571"/>
      <c r="P41" s="571"/>
      <c r="Q41" s="571"/>
      <c r="R41" s="571"/>
      <c r="S41" s="571"/>
      <c r="T41" s="571"/>
      <c r="U41" s="571"/>
      <c r="V41" s="571"/>
      <c r="W41" s="571"/>
      <c r="X41" s="571"/>
      <c r="Y41" s="571"/>
      <c r="Z41" s="571"/>
      <c r="AA41" s="571"/>
      <c r="AB41" s="571"/>
      <c r="AC41" s="571"/>
      <c r="AD41" s="571"/>
      <c r="AE41" s="571"/>
      <c r="AF41" s="571"/>
      <c r="AG41" s="571"/>
      <c r="AH41" s="580"/>
      <c r="AI41" s="85"/>
      <c r="AJ41" s="581" t="s">
        <v>268</v>
      </c>
      <c r="AK41" s="581"/>
      <c r="AL41" s="581"/>
      <c r="AM41" s="581"/>
      <c r="AN41" s="581"/>
      <c r="AO41" s="581"/>
      <c r="AP41" s="581"/>
      <c r="AQ41" s="581"/>
      <c r="AR41" s="581"/>
      <c r="AS41" s="581"/>
      <c r="AT41" s="581"/>
      <c r="AU41" s="581"/>
      <c r="AV41" s="581"/>
      <c r="AW41" s="581"/>
      <c r="AX41" s="581"/>
      <c r="AY41" s="581"/>
      <c r="AZ41" s="581"/>
      <c r="BA41" s="581"/>
      <c r="BB41" s="581"/>
      <c r="BC41" s="581"/>
      <c r="BD41" s="581"/>
      <c r="BE41" s="581"/>
      <c r="BF41" s="581"/>
      <c r="BG41" s="581"/>
      <c r="BH41" s="581"/>
      <c r="BI41" s="581"/>
      <c r="BJ41" s="581"/>
      <c r="BK41" s="581"/>
      <c r="BL41" s="581"/>
      <c r="BM41" s="581"/>
      <c r="BN41" s="581"/>
      <c r="BO41" s="581"/>
      <c r="BP41" s="581"/>
      <c r="BQ41" s="581"/>
      <c r="BR41" s="581"/>
      <c r="BS41" s="581"/>
      <c r="BT41" s="581"/>
      <c r="BU41" s="581"/>
      <c r="BV41" s="581"/>
      <c r="BW41" s="581"/>
      <c r="BX41" s="581"/>
      <c r="BY41" s="581"/>
      <c r="BZ41" s="581"/>
      <c r="CA41" s="581"/>
      <c r="CB41" s="581"/>
      <c r="CC41" s="581"/>
      <c r="CD41" s="581"/>
      <c r="CE41" s="581"/>
      <c r="CF41" s="581"/>
      <c r="CG41" s="581"/>
      <c r="CH41" s="581"/>
      <c r="CI41" s="581"/>
      <c r="CJ41" s="581"/>
      <c r="CK41" s="581"/>
      <c r="CL41" s="581"/>
      <c r="CM41" s="581"/>
      <c r="CN41" s="582"/>
    </row>
    <row r="42" spans="2:153" s="32" customFormat="1" ht="6" customHeight="1" x14ac:dyDescent="0.5">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7"/>
      <c r="AH42" s="87"/>
      <c r="AI42" s="87"/>
      <c r="AJ42" s="88"/>
      <c r="AK42" s="88"/>
      <c r="AL42" s="88"/>
      <c r="AM42" s="88"/>
      <c r="AN42" s="88"/>
      <c r="AO42" s="88"/>
      <c r="AP42" s="88"/>
      <c r="AQ42" s="88"/>
      <c r="AR42" s="88"/>
      <c r="AS42" s="88"/>
      <c r="AT42" s="88"/>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90"/>
    </row>
    <row r="43" spans="2:153" s="32" customFormat="1" ht="33.75" customHeight="1" x14ac:dyDescent="0.4">
      <c r="B43" s="595" t="s">
        <v>168</v>
      </c>
      <c r="C43" s="595"/>
      <c r="D43" s="595"/>
      <c r="E43" s="595"/>
      <c r="F43" s="595"/>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595"/>
      <c r="AE43" s="595"/>
      <c r="AF43" s="595"/>
      <c r="AG43" s="595"/>
      <c r="AH43" s="595"/>
      <c r="AI43" s="595"/>
      <c r="AJ43" s="595"/>
      <c r="AK43" s="595"/>
      <c r="AL43" s="595"/>
      <c r="AM43" s="595"/>
      <c r="AN43" s="595"/>
      <c r="AO43" s="595"/>
      <c r="AP43" s="595"/>
      <c r="AQ43" s="595"/>
      <c r="AR43" s="595"/>
      <c r="AS43" s="595"/>
      <c r="AT43" s="595"/>
      <c r="AU43" s="595"/>
      <c r="AV43" s="595"/>
      <c r="AW43" s="595"/>
      <c r="AX43" s="595"/>
      <c r="AY43" s="595"/>
      <c r="AZ43" s="595"/>
      <c r="BA43" s="595"/>
      <c r="BB43" s="595"/>
      <c r="BC43" s="595"/>
      <c r="BD43" s="595"/>
      <c r="BE43" s="595"/>
      <c r="BF43" s="595"/>
      <c r="BG43" s="595"/>
      <c r="BH43" s="595"/>
      <c r="BI43" s="595"/>
      <c r="BJ43" s="595"/>
      <c r="BK43" s="595"/>
      <c r="BL43" s="595"/>
      <c r="BM43" s="595"/>
      <c r="BN43" s="595"/>
      <c r="BO43" s="595"/>
      <c r="BP43" s="595"/>
      <c r="BQ43" s="595"/>
      <c r="BR43" s="595"/>
      <c r="BS43" s="595"/>
      <c r="BT43" s="595"/>
      <c r="BU43" s="595"/>
      <c r="BV43" s="595"/>
      <c r="BW43" s="595"/>
      <c r="BX43" s="595"/>
      <c r="BY43" s="595"/>
      <c r="BZ43" s="595"/>
      <c r="CA43" s="595"/>
      <c r="CB43" s="595"/>
      <c r="CC43" s="595"/>
      <c r="CD43" s="595"/>
      <c r="CE43" s="595"/>
      <c r="CF43" s="595"/>
      <c r="CG43" s="595"/>
      <c r="CH43" s="595"/>
      <c r="CI43" s="595"/>
      <c r="CJ43" s="595"/>
      <c r="CK43" s="595"/>
      <c r="CL43" s="595"/>
      <c r="CM43" s="595"/>
      <c r="CN43" s="595"/>
      <c r="CO43" s="595"/>
    </row>
    <row r="44" spans="2:153" s="32" customFormat="1" ht="13.9" customHeight="1" x14ac:dyDescent="0.5">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7"/>
      <c r="AH44" s="87"/>
      <c r="AI44" s="87"/>
      <c r="AJ44" s="88"/>
      <c r="AK44" s="88"/>
      <c r="AL44" s="88"/>
      <c r="AM44" s="88"/>
      <c r="AN44" s="88"/>
      <c r="AO44" s="88"/>
      <c r="AP44" s="88"/>
      <c r="AQ44" s="88"/>
      <c r="AR44" s="88"/>
      <c r="AS44" s="88"/>
      <c r="AT44" s="88"/>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89"/>
      <c r="CG44" s="89"/>
      <c r="CH44" s="89"/>
      <c r="CI44" s="89"/>
      <c r="CJ44" s="89"/>
      <c r="CK44" s="89"/>
      <c r="CL44" s="89"/>
      <c r="CM44" s="89"/>
      <c r="CN44" s="89"/>
      <c r="CO44" s="90"/>
    </row>
  </sheetData>
  <mergeCells count="97">
    <mergeCell ref="B41:M41"/>
    <mergeCell ref="N41:P41"/>
    <mergeCell ref="Q41:S41"/>
    <mergeCell ref="B43:CO43"/>
    <mergeCell ref="B10:J11"/>
    <mergeCell ref="K10:Q11"/>
    <mergeCell ref="R10:CN11"/>
    <mergeCell ref="B12:CN12"/>
    <mergeCell ref="AF22:AH22"/>
    <mergeCell ref="AJ22:CN22"/>
    <mergeCell ref="B23:CO23"/>
    <mergeCell ref="AR21:AT21"/>
    <mergeCell ref="AU21:BH21"/>
    <mergeCell ref="BI21:CN21"/>
    <mergeCell ref="B22:M22"/>
    <mergeCell ref="N22:P22"/>
    <mergeCell ref="B39:M39"/>
    <mergeCell ref="N39:AT39"/>
    <mergeCell ref="AU39:BH39"/>
    <mergeCell ref="BI39:CN39"/>
    <mergeCell ref="B40:M40"/>
    <mergeCell ref="N40:P40"/>
    <mergeCell ref="Q40:S40"/>
    <mergeCell ref="T41:V41"/>
    <mergeCell ref="W41:Y41"/>
    <mergeCell ref="Z41:AB41"/>
    <mergeCell ref="AU40:BH40"/>
    <mergeCell ref="BI40:CN40"/>
    <mergeCell ref="T40:V40"/>
    <mergeCell ref="W40:Y40"/>
    <mergeCell ref="Z40:AK40"/>
    <mergeCell ref="AL40:AN40"/>
    <mergeCell ref="AO40:AQ40"/>
    <mergeCell ref="AR40:AT40"/>
    <mergeCell ref="AC41:AE41"/>
    <mergeCell ref="AF41:AH41"/>
    <mergeCell ref="AJ41:CN41"/>
    <mergeCell ref="B31:K33"/>
    <mergeCell ref="L31:N31"/>
    <mergeCell ref="P31:AA31"/>
    <mergeCell ref="AB31:CN31"/>
    <mergeCell ref="L32:CN33"/>
    <mergeCell ref="B34:K34"/>
    <mergeCell ref="L34:AX34"/>
    <mergeCell ref="AY34:BI34"/>
    <mergeCell ref="BJ34:CN34"/>
    <mergeCell ref="BJ35:CN35"/>
    <mergeCell ref="L35:AX35"/>
    <mergeCell ref="AY35:BI35"/>
    <mergeCell ref="B35:K35"/>
    <mergeCell ref="B37:CN37"/>
    <mergeCell ref="B38:M38"/>
    <mergeCell ref="N38:U38"/>
    <mergeCell ref="V38:CN38"/>
    <mergeCell ref="BH1:BU1"/>
    <mergeCell ref="BV1:CO3"/>
    <mergeCell ref="BH2:BU3"/>
    <mergeCell ref="B4:CN4"/>
    <mergeCell ref="B6:T6"/>
    <mergeCell ref="U6:CN6"/>
    <mergeCell ref="B25:CN25"/>
    <mergeCell ref="B29:K30"/>
    <mergeCell ref="L29:AX30"/>
    <mergeCell ref="AY29:BI29"/>
    <mergeCell ref="BJ29:CN29"/>
    <mergeCell ref="AY30:BI30"/>
    <mergeCell ref="BJ30:CN30"/>
    <mergeCell ref="B18:CN18"/>
    <mergeCell ref="B19:M19"/>
    <mergeCell ref="N19:U19"/>
    <mergeCell ref="V19:CN19"/>
    <mergeCell ref="B20:M20"/>
    <mergeCell ref="N20:AT20"/>
    <mergeCell ref="W22:Y22"/>
    <mergeCell ref="Z22:AB22"/>
    <mergeCell ref="AC22:AE22"/>
    <mergeCell ref="AU20:BH20"/>
    <mergeCell ref="L27:BL28"/>
    <mergeCell ref="BM27:CN28"/>
    <mergeCell ref="Q22:S22"/>
    <mergeCell ref="T22:V22"/>
    <mergeCell ref="B9:CN9"/>
    <mergeCell ref="B26:AA26"/>
    <mergeCell ref="AB26:AP26"/>
    <mergeCell ref="B27:K28"/>
    <mergeCell ref="B15:J16"/>
    <mergeCell ref="K15:Q16"/>
    <mergeCell ref="R15:CN16"/>
    <mergeCell ref="BI20:CN20"/>
    <mergeCell ref="B21:M21"/>
    <mergeCell ref="N21:P21"/>
    <mergeCell ref="Q21:S21"/>
    <mergeCell ref="T21:V21"/>
    <mergeCell ref="W21:Y21"/>
    <mergeCell ref="Z21:AK21"/>
    <mergeCell ref="AL21:AN21"/>
    <mergeCell ref="AO21:AQ21"/>
  </mergeCells>
  <phoneticPr fontId="3"/>
  <conditionalFormatting sqref="BV1">
    <cfRule type="cellIs" dxfId="137" priority="69" operator="equal">
      <formula>""</formula>
    </cfRule>
  </conditionalFormatting>
  <conditionalFormatting sqref="V38:CN38">
    <cfRule type="cellIs" dxfId="136" priority="36" operator="equal">
      <formula>""</formula>
    </cfRule>
  </conditionalFormatting>
  <conditionalFormatting sqref="BJ29:BJ30">
    <cfRule type="cellIs" dxfId="135" priority="52" operator="equal">
      <formula>""</formula>
    </cfRule>
  </conditionalFormatting>
  <conditionalFormatting sqref="L29">
    <cfRule type="cellIs" dxfId="134" priority="51" operator="equal">
      <formula>""</formula>
    </cfRule>
  </conditionalFormatting>
  <conditionalFormatting sqref="BJ35">
    <cfRule type="cellIs" dxfId="133" priority="50" operator="equal">
      <formula>""</formula>
    </cfRule>
  </conditionalFormatting>
  <conditionalFormatting sqref="L35">
    <cfRule type="cellIs" dxfId="132" priority="49" operator="equal">
      <formula>""</formula>
    </cfRule>
  </conditionalFormatting>
  <conditionalFormatting sqref="BJ34">
    <cfRule type="cellIs" dxfId="131" priority="48" operator="equal">
      <formula>""</formula>
    </cfRule>
  </conditionalFormatting>
  <conditionalFormatting sqref="L34">
    <cfRule type="cellIs" dxfId="130" priority="47" operator="equal">
      <formula>""</formula>
    </cfRule>
  </conditionalFormatting>
  <conditionalFormatting sqref="L32">
    <cfRule type="cellIs" dxfId="129" priority="45" operator="equal">
      <formula>""</formula>
    </cfRule>
  </conditionalFormatting>
  <conditionalFormatting sqref="P31">
    <cfRule type="cellIs" dxfId="128" priority="46" operator="equal">
      <formula>""</formula>
    </cfRule>
  </conditionalFormatting>
  <conditionalFormatting sqref="Q41:S41">
    <cfRule type="cellIs" dxfId="127" priority="25" operator="equal">
      <formula>""</formula>
    </cfRule>
  </conditionalFormatting>
  <conditionalFormatting sqref="Z41:AB41">
    <cfRule type="cellIs" dxfId="126" priority="22" operator="equal">
      <formula>""</formula>
    </cfRule>
  </conditionalFormatting>
  <conditionalFormatting sqref="AU39 BI39">
    <cfRule type="cellIs" dxfId="125" priority="35" operator="equal">
      <formula>""</formula>
    </cfRule>
  </conditionalFormatting>
  <conditionalFormatting sqref="AF41:AH41">
    <cfRule type="cellIs" dxfId="124" priority="20" operator="equal">
      <formula>""</formula>
    </cfRule>
  </conditionalFormatting>
  <conditionalFormatting sqref="N39">
    <cfRule type="cellIs" dxfId="123" priority="34" operator="equal">
      <formula>""</formula>
    </cfRule>
  </conditionalFormatting>
  <conditionalFormatting sqref="N40:P40">
    <cfRule type="cellIs" dxfId="122" priority="33" operator="equal">
      <formula>""</formula>
    </cfRule>
  </conditionalFormatting>
  <conditionalFormatting sqref="Q40:S40">
    <cfRule type="cellIs" dxfId="121" priority="32" operator="equal">
      <formula>""</formula>
    </cfRule>
  </conditionalFormatting>
  <conditionalFormatting sqref="T40:V40">
    <cfRule type="cellIs" dxfId="120" priority="31" operator="equal">
      <formula>""</formula>
    </cfRule>
  </conditionalFormatting>
  <conditionalFormatting sqref="W40:Y40">
    <cfRule type="cellIs" dxfId="119" priority="30" operator="equal">
      <formula>""</formula>
    </cfRule>
  </conditionalFormatting>
  <conditionalFormatting sqref="AL40:AN40">
    <cfRule type="cellIs" dxfId="118" priority="29" operator="equal">
      <formula>""</formula>
    </cfRule>
  </conditionalFormatting>
  <conditionalFormatting sqref="AO40:AQ40">
    <cfRule type="cellIs" dxfId="117" priority="28" operator="equal">
      <formula>""</formula>
    </cfRule>
  </conditionalFormatting>
  <conditionalFormatting sqref="AR40:AT40">
    <cfRule type="cellIs" dxfId="116" priority="27" operator="equal">
      <formula>""</formula>
    </cfRule>
  </conditionalFormatting>
  <conditionalFormatting sqref="N41:P41">
    <cfRule type="cellIs" dxfId="115" priority="26" operator="equal">
      <formula>""</formula>
    </cfRule>
  </conditionalFormatting>
  <conditionalFormatting sqref="T41:V41">
    <cfRule type="cellIs" dxfId="114" priority="24" operator="equal">
      <formula>""</formula>
    </cfRule>
  </conditionalFormatting>
  <conditionalFormatting sqref="W41:Y41">
    <cfRule type="cellIs" dxfId="113" priority="23" operator="equal">
      <formula>""</formula>
    </cfRule>
  </conditionalFormatting>
  <conditionalFormatting sqref="AC41:AE41">
    <cfRule type="cellIs" dxfId="112" priority="21" operator="equal">
      <formula>""</formula>
    </cfRule>
  </conditionalFormatting>
  <conditionalFormatting sqref="V19:CN19">
    <cfRule type="cellIs" dxfId="111" priority="19" operator="equal">
      <formula>""</formula>
    </cfRule>
  </conditionalFormatting>
  <conditionalFormatting sqref="Q22:S22">
    <cfRule type="cellIs" dxfId="110" priority="8" operator="equal">
      <formula>""</formula>
    </cfRule>
  </conditionalFormatting>
  <conditionalFormatting sqref="Z22:AB22">
    <cfRule type="cellIs" dxfId="109" priority="5" operator="equal">
      <formula>""</formula>
    </cfRule>
  </conditionalFormatting>
  <conditionalFormatting sqref="AU20 BI20">
    <cfRule type="cellIs" dxfId="108" priority="18" operator="equal">
      <formula>""</formula>
    </cfRule>
  </conditionalFormatting>
  <conditionalFormatting sqref="AF22:AH22">
    <cfRule type="cellIs" dxfId="107" priority="3" operator="equal">
      <formula>""</formula>
    </cfRule>
  </conditionalFormatting>
  <conditionalFormatting sqref="N20">
    <cfRule type="cellIs" dxfId="106" priority="17" operator="equal">
      <formula>""</formula>
    </cfRule>
  </conditionalFormatting>
  <conditionalFormatting sqref="N21:P21">
    <cfRule type="cellIs" dxfId="105" priority="16" operator="equal">
      <formula>""</formula>
    </cfRule>
  </conditionalFormatting>
  <conditionalFormatting sqref="Q21:S21">
    <cfRule type="cellIs" dxfId="104" priority="15" operator="equal">
      <formula>""</formula>
    </cfRule>
  </conditionalFormatting>
  <conditionalFormatting sqref="T21:V21">
    <cfRule type="cellIs" dxfId="103" priority="14" operator="equal">
      <formula>""</formula>
    </cfRule>
  </conditionalFormatting>
  <conditionalFormatting sqref="W21:Y21">
    <cfRule type="cellIs" dxfId="102" priority="13" operator="equal">
      <formula>""</formula>
    </cfRule>
  </conditionalFormatting>
  <conditionalFormatting sqref="AL21:AN21">
    <cfRule type="cellIs" dxfId="101" priority="12" operator="equal">
      <formula>""</formula>
    </cfRule>
  </conditionalFormatting>
  <conditionalFormatting sqref="AO21:AQ21">
    <cfRule type="cellIs" dxfId="100" priority="11" operator="equal">
      <formula>""</formula>
    </cfRule>
  </conditionalFormatting>
  <conditionalFormatting sqref="AR21:AT21">
    <cfRule type="cellIs" dxfId="99" priority="10" operator="equal">
      <formula>""</formula>
    </cfRule>
  </conditionalFormatting>
  <conditionalFormatting sqref="N22:P22">
    <cfRule type="cellIs" dxfId="98" priority="9" operator="equal">
      <formula>""</formula>
    </cfRule>
  </conditionalFormatting>
  <conditionalFormatting sqref="T22:V22">
    <cfRule type="cellIs" dxfId="97" priority="7" operator="equal">
      <formula>""</formula>
    </cfRule>
  </conditionalFormatting>
  <conditionalFormatting sqref="W22:Y22">
    <cfRule type="cellIs" dxfId="96" priority="6" operator="equal">
      <formula>""</formula>
    </cfRule>
  </conditionalFormatting>
  <conditionalFormatting sqref="AC22:AE22">
    <cfRule type="cellIs" dxfId="95" priority="4" operator="equal">
      <formula>""</formula>
    </cfRule>
  </conditionalFormatting>
  <dataValidations count="1">
    <dataValidation imeMode="disabled" allowBlank="1" showInputMessage="1" showErrorMessage="1" sqref="ACX7:ADF7 AMT7:ANB7 AWP7:AWX7 BGL7:BGT7 BQH7:BQP7 CAD7:CAL7 CJZ7:CKH7 CTV7:CUD7 DDR7:DDZ7 DNN7:DNV7 DXJ7:DXR7 EHF7:EHN7 ERB7:ERJ7 FAX7:FBF7 FKT7:FLB7 FUP7:FUX7 GEL7:GET7 GOH7:GOP7 GYD7:GYL7 HHZ7:HIH7 HRV7:HSD7 IBR7:IBZ7 ILN7:ILV7 IVJ7:IVR7 JFF7:JFN7 JPB7:JPJ7 JYX7:JZF7 KIT7:KJB7 KSP7:KSX7 LCL7:LCT7 LMH7:LMP7 LWD7:LWL7 MFZ7:MGH7 MPV7:MQD7 MZR7:MZZ7 NJN7:NJV7 NTJ7:NTR7 ODF7:ODN7 ONB7:ONJ7 OWX7:OXF7 PGT7:PHB7 PQP7:PQX7 QAL7:QAT7 QKH7:QKP7 QUD7:QUL7 RDZ7:REH7 RNV7:ROD7 RXR7:RXZ7 SHN7:SHV7 SRJ7:SRR7 TBF7:TBN7 TLB7:TLJ7 TUX7:TVF7 UET7:UFB7 UOP7:UOX7 UYL7:UYT7 VIH7:VIP7 VSD7:VSL7 WBZ7:WCH7 JQ7:JY7 TM7:TU7 ADI7:ADQ7 ANE7:ANM7 AXA7:AXI7 BGW7:BHE7 BQS7:BRA7 CAO7:CAW7 CKK7:CKS7 CUG7:CUO7 DEC7:DEK7 DNY7:DOG7 DXU7:DYC7 EHQ7:EHY7 ERM7:ERU7 FBI7:FBQ7 FLE7:FLM7 FVA7:FVI7 GEW7:GFE7 GOS7:GPA7 GYO7:GYW7 HIK7:HIS7 HSG7:HSO7 ICC7:ICK7 ILY7:IMG7 IVU7:IWC7 JFQ7:JFY7 JPM7:JPU7 JZI7:JZQ7 KJE7:KJM7 KTA7:KTI7 LCW7:LDE7 LMS7:LNA7 LWO7:LWW7 MGK7:MGS7 MQG7:MQO7 NAC7:NAK7 NJY7:NKG7 NTU7:NUC7 ODQ7:ODY7 ONM7:ONU7 OXI7:OXQ7 PHE7:PHM7 PRA7:PRI7 QAW7:QBE7 QKS7:QLA7 QUO7:QUW7 REK7:RES7 ROG7:ROO7 RYC7:RYK7 SHY7:SIG7 SRU7:SSC7 TBQ7:TBY7 TLM7:TLU7 TVI7:TVQ7 UFE7:UFM7 UPA7:UPI7 UYW7:UZE7 VIS7:VJA7 VSO7:VSW7 WCK7:WCS7 KB7:KJ7 TX7:UF7 ADT7:AEB7 ANP7:ANX7 AXL7:AXT7 BHH7:BHP7 BRD7:BRL7 CAZ7:CBH7 CKV7:CLD7 CUR7:CUZ7 DEN7:DEV7 DOJ7:DOR7 DYF7:DYN7 EIB7:EIJ7 ERX7:ESF7 FBT7:FCB7 FLP7:FLX7 FVL7:FVT7 GFH7:GFP7 GPD7:GPL7 GYZ7:GZH7 HIV7:HJD7 HSR7:HSZ7 ICN7:ICV7 IMJ7:IMR7 IWF7:IWN7 JGB7:JGJ7 JPX7:JQF7 JZT7:KAB7 KJP7:KJX7 KTL7:KTT7 LDH7:LDP7 LND7:LNL7 LWZ7:LXH7 MGV7:MHD7 MQR7:MQZ7 NAN7:NAV7 NKJ7:NKR7 NUF7:NUN7 OEB7:OEJ7 ONX7:OOF7 OXT7:OYB7 PHP7:PHX7 PRL7:PRT7 QBH7:QBP7 QLD7:QLL7 QUZ7:QVH7 REV7:RFD7 ROR7:ROZ7 RYN7:RYV7 SIJ7:SIR7 SSF7:SSN7 TCB7:TCJ7 TLX7:TMF7 TVT7:TWB7 UFP7:UFX7 UPL7:UPT7 UZH7:UZP7 VJD7:VJL7 VSZ7:VTH7 WCV7:WDD7 JF7:JN7 WLS7:WMD7 WEO7:WEZ7 VUS7:VVD7 VKW7:VLH7 VBA7:VBL7 URE7:URP7 UHI7:UHT7 TXM7:TXX7 TNQ7:TOB7 TDU7:TEF7 STY7:SUJ7 SKC7:SKN7 SAG7:SAR7 RQK7:RQV7 RGO7:RGZ7 QWS7:QXD7 QMW7:QNH7 QDA7:QDL7 PTE7:PTP7 PJI7:PJT7 OZM7:OZX7 OPQ7:OQB7 OFU7:OGF7 NVY7:NWJ7 NMC7:NMN7 NCG7:NCR7 MSK7:MSV7 MIO7:MIZ7 LYS7:LZD7 LOW7:LPH7 LFA7:LFL7 KVE7:KVP7 KLI7:KLT7 KBM7:KBX7 JRQ7:JSB7 JHU7:JIF7 IXY7:IYJ7 IOC7:ION7 IEG7:IER7 HUK7:HUV7 HKO7:HKZ7 HAS7:HBD7 GQW7:GRH7 GHA7:GHL7 FXE7:FXP7 FNI7:FNT7 FDM7:FDX7 ETQ7:EUB7 EJU7:EKF7 DZY7:EAJ7 DQC7:DQN7 DGG7:DGR7 CWK7:CWV7 CMO7:CMZ7 CCS7:CDD7 BSW7:BTH7 BJA7:BJL7 AZE7:AZP7 API7:APT7 AFM7:AFX7 VQ7:WB7 LU7:MF7 WLG7:WLP7 WEC7:WEL7 VUG7:VUP7 VKK7:VKT7 VAO7:VAX7 UQS7:URB7 UGW7:UHF7 TXA7:TXJ7 TNE7:TNN7 TDI7:TDR7 STM7:STV7 SJQ7:SJZ7 RZU7:SAD7 RPY7:RQH7 RGC7:RGL7 QWG7:QWP7 QMK7:QMT7 QCO7:QCX7 PSS7:PTB7 PIW7:PJF7 OZA7:OZJ7 OPE7:OPN7 OFI7:OFR7 NVM7:NVV7 NLQ7:NLZ7 NBU7:NCD7 MRY7:MSH7 MIC7:MIL7 LYG7:LYP7 LOK7:LOT7 LEO7:LEX7 KUS7:KVB7 KKW7:KLF7 KBA7:KBJ7 JRE7:JRN7 JHI7:JHR7 IXM7:IXV7 INQ7:INZ7 IDU7:IED7 HTY7:HUH7 HKC7:HKL7 HAG7:HAP7 GQK7:GQT7 GGO7:GGX7 FWS7:FXB7 FMW7:FNF7 FDA7:FDJ7 ETE7:ETN7 EJI7:EJR7 DZM7:DZV7 DPQ7:DPZ7 DFU7:DGD7 CVY7:CWH7 CMC7:CML7 CCG7:CCP7 BSK7:BST7 BIO7:BIX7 AYS7:AZB7 AOW7:APF7 AFA7:AFJ7 VE7:VN7 LI7:LR7 WKV7:WLE7 WDR7:WEA7 VTV7:VUE7 VJZ7:VKI7 VAD7:VAM7 UQH7:UQQ7 UGL7:UGU7 TWP7:TWY7 TMT7:TNC7 TCX7:TDG7 STB7:STK7 SJF7:SJO7 RZJ7:RZS7 RPN7:RPW7 RFR7:RGA7 QVV7:QWE7 QLZ7:QMI7 QCD7:QCM7 PSH7:PSQ7 PIL7:PIU7 OYP7:OYY7 OOT7:OPC7 OEX7:OFG7 NVB7:NVK7 NLF7:NLO7 NBJ7:NBS7 MRN7:MRW7 MHR7:MIA7 LXV7:LYE7 LNZ7:LOI7 LED7:LEM7 KUH7:KUQ7 KKL7:KKU7 KAP7:KAY7 JQT7:JRC7 JGX7:JHG7 IXB7:IXK7 INF7:INO7 IDJ7:IDS7 HTN7:HTW7 HJR7:HKA7 GZV7:HAE7 GPZ7:GQI7 GGD7:GGM7 FWH7:FWQ7 FML7:FMU7 FCP7:FCY7 EST7:ETC7 EIX7:EJG7 DZB7:DZK7 DPF7:DPO7 DFJ7:DFS7 CVN7:CVW7 CLR7:CMA7 CBV7:CCE7 BRZ7:BSI7 BID7:BIM7 AYH7:AYQ7 AOL7:AOU7 AEP7:AEY7 UT7:VC7 KX7:LG7 VTW34 VUV35:VVG35 TWQ34 WER35:WFC35 UGM34 WLV35:WMG35 JI35:JQ35 WCY35:WDG35 VTC35:VTK35 VJG35:VJO35 UZK35:UZS35 UPO35:UPW35 UFS35:UGA35 TVW35:TWE35 TMA35:TMI35 TCE35:TCM35 SSI35:SSQ35 SIM35:SIU35 RYQ35:RYY35 ROU35:RPC35 REY35:RFG35 QVC35:QVK35 QLG35:QLO35 QBK35:QBS35 PRO35:PRW35 PHS35:PIA35 OXW35:OYE35 OOA35:OOI35 OEE35:OEM35 NUI35:NUQ35 NKM35:NKU35 NAQ35:NAY35 MQU35:MRC35 MGY35:MHG35 LXC35:LXK35 LNG35:LNO35 LDK35:LDS35 KTO35:KTW35 KJS35:KKA35 JZW35:KAE35 JQA35:JQI35 JGE35:JGM35 IWI35:IWQ35 IMM35:IMU35 ICQ35:ICY35 HSU35:HTC35 HIY35:HJG35 GZC35:GZK35 GPG35:GPO35 GFK35:GFS35 FVO35:FVW35 FLS35:FMA35 FBW35:FCE35 ESA35:ESI35 EIE35:EIM35 DYI35:DYQ35 DOM35:DOU35 DEQ35:DEY35 CUU35:CVC35 CKY35:CLG35 CBC35:CBK35 BRG35:BRO35 BHK35:BHS35 AXO35:AXW35 ANS35:AOA35 ADW35:AEE35 UA35:UI35 SJG34 KE35:KM35 WCN35:WCV35 VSR35:VSZ35 VIV35:VJD35 UYZ35:UZH35 UPD35:UPL35 UFH35:UFP35 TVL35:TVT35 TLP35:TLX35 TBT35:TCB35 SRX35:SSF35 SIB35:SIJ35 RYF35:RYN35 ROJ35:ROR35 REN35:REV35 QUR35:QUZ35 QKV35:QLD35 QAZ35:QBH35 PRD35:PRL35 PHH35:PHP35 OXL35:OXT35 ONP35:ONX35 ODT35:OEB35 NTX35:NUF35 NKB35:NKJ35 NAF35:NAN35 MQJ35:MQR35 MGN35:MGV35 LWR35:LWZ35 LMV35:LND35 LCZ35:LDH35 KTD35:KTL35 KJH35:KJP35 JZL35:JZT35 JPP35:JPX35 JFT35:JGB35 IVX35:IWF35 IMB35:IMJ35 ICF35:ICN35 HSJ35:HSR35 HIN35:HIV35 GYR35:GYZ35 GOV35:GPD35 GEZ35:GFH35 FVD35:FVL35 FLH35:FLP35 FBL35:FBT35 ERP35:ERX35 EHT35:EIB35 DXX35:DYF35 DOB35:DOJ35 DEF35:DEN35 CUJ35:CUR35 CKN35:CKV35 CAR35:CAZ35 BQV35:BRD35 BGZ35:BHH35 AXD35:AXL35 ANH35:ANP35 ADL35:ADT35 TP35:TX35 STC34 TCY34 TMU34 VKA34 WDS34 WKW34 RZK34 JT35:KB35 VAE34 UQI34 QMA34 WCC35:WCK35 VSG35:VSO35 VIK35:VIS35 UYO35:UYW35 UOS35:UPA35 UEW35:UFE35 TVA35:TVI35 TLE35:TLM35 TBI35:TBQ35 SRM35:SRU35 SHQ35:SHY35 RXU35:RYC35 RNY35:ROG35 REC35:REK35 QUG35:QUO35 QKK35:QKS35 QAO35:QAW35 PQS35:PRA35 PGW35:PHE35 OXA35:OXI35 ONE35:ONM35 ODI35:ODQ35 NTM35:NTU35 NJQ35:NJY35 MZU35:NAC35 MPY35:MQG35 MGC35:MGK35 LWG35:LWO35 LMK35:LMS35 LCO35:LCW35 KSS35:KTA35 KIW35:KJE35 JZA35:JZI35 JPE35:JPM35 JFI35:JFQ35 IVM35:IVU35 ILQ35:ILY35 IBU35:ICC35 HRY35:HSG35 HIC35:HIK35 GYG35:GYO35 GOK35:GOS35 GEO35:GEW35 FUS35:FVA35 FKW35:FLE35 FBA35:FBI35 ERE35:ERM35 EHI35:EHQ35 DXM35:DXU35 DNQ35:DNY35 DDU35:DEC35 CTY35:CUG35 CKC35:CKK35 CAG35:CAO35 BQK35:BQS35 BGO35:BGW35 AWS35:AXA35 AMW35:ANE35 ADA35:ADI35 TE35:TM35 LA35:LJ35 QVW34 RFS34 RPO34 QCE34 LP34 VL34 AFH34 APD34 AYZ34 BIV34 BSR34 CCN34 CMJ34 CWF34 DGB34 DPX34 DZT34 EJP34 ETL34 FDH34 FND34 FWZ34 GGV34 GQR34 HAN34 HKJ34 HUF34 IEB34 INX34 IXT34 JHP34 JRL34 KBH34 KLD34 KUZ34 LEV34 LOR34 LYN34 MIJ34 MSF34 NCB34 NLX34 NVT34 OFP34 OPL34 OZH34 PJD34 PSZ34 QCV34 QMR34 QWN34 RGJ34 RQF34 SAB34 SJX34 STT34 TDP34 TNL34 TXH34 UHD34 UQZ34 VAV34 VKR34 VUN34 WEJ34 WLN34 KY34 UU34 AEQ34 AOM34 AYI34 BIE34 BSA34 CBW34 CLS34 CVO34 DFK34 DPG34 DZC34 EIY34 ESU34 FCQ34 FMM34 FWI34 GGE34 GQA34 GZW34 HJS34 HTO34 IDK34 ING34 IXC34 JGY34 JQU34 KAQ34 KKM34 KUI34 LEE34 LOA34 LXW34 MHS34 MRO34 NBK34 NLG34 NVC34 OEY34 OOU34 OYQ34 PIM34 PSI34 UW35:VF35 AES35:AFB35 AOO35:AOX35 AYK35:AYT35 BIG35:BIP35 BSC35:BSL35 CBY35:CCH35 CLU35:CMD35 CVQ35:CVZ35 DFM35:DFV35 DPI35:DPR35 DZE35:DZN35 EJA35:EJJ35 ESW35:ETF35 FCS35:FDB35 FMO35:FMX35 FWK35:FWT35 GGG35:GGP35 GQC35:GQL35 GZY35:HAH35 HJU35:HKD35 HTQ35:HTZ35 IDM35:IDV35 INI35:INR35 IXE35:IXN35 JHA35:JHJ35 JQW35:JRF35 KAS35:KBB35 KKO35:KKX35 KUK35:KUT35 LEG35:LEP35 LOC35:LOL35 LXY35:LYH35 MHU35:MID35 MRQ35:MRZ35 NBM35:NBV35 NLI35:NLR35 NVE35:NVN35 OFA35:OFJ35 OOW35:OPF35 OYS35:OZB35 PIO35:PIX35 PSK35:PST35 QCG35:QCP35 QMC35:QML35 QVY35:QWH35 RFU35:RGD35 RPQ35:RPZ35 RZM35:RZV35 SJI35:SJR35 STE35:STN35 TDA35:TDJ35 TMW35:TNF35 TWS35:TXB35 UGO35:UGX35 UQK35:UQT35 VAG35:VAP35 VKC35:VKL35 VTY35:VUH35 WDU35:WED35 WKY35:WLH35 LL35:LU35 VH35:VQ35 AFD35:AFM35 AOZ35:API35 AYV35:AZE35 BIR35:BJA35 BSN35:BSW35 CCJ35:CCS35 CMF35:CMO35 CWB35:CWK35 DFX35:DGG35 DPT35:DQC35 DZP35:DZY35 EJL35:EJU35 ETH35:ETQ35 FDD35:FDM35 FMZ35:FNI35 FWV35:FXE35 GGR35:GHA35 GQN35:GQW35 HAJ35:HAS35 HKF35:HKO35 HUB35:HUK35 IDX35:IEG35 INT35:IOC35 IXP35:IXY35 JHL35:JHU35 JRH35:JRQ35 KBD35:KBM35 KKZ35:KLI35 KUV35:KVE35 LER35:LFA35 LON35:LOW35 LYJ35:LYS35 MIF35:MIO35 MSB35:MSK35 NBX35:NCG35 NLT35:NMC35 NVP35:NVY35 OFL35:OFU35 OPH35:OPQ35 OZD35:OZM35 PIZ35:PJI35 PSV35:PTE35 QCR35:QDA35 QMN35:QMW35 QWJ35:QWS35 RGF35:RGO35 RQB35:RQK35 RZX35:SAG35 SJT35:SKC35 STP35:STY35 TDL35:TDU35 TNH35:TNQ35 TXD35:TXM35 UGZ35:UHI35 UQV35:URE35 VAR35:VBA35 VKN35:VKW35 VUJ35:VUS35 WEF35:WEO35 WLJ35:WLS35 LX35:MI35 VT35:WE35 AFP35:AGA35 APL35:APW35 AZH35:AZS35 BJD35:BJO35 BSZ35:BTK35 CCV35:CDG35 CMR35:CNC35 CWN35:CWY35 DGJ35:DGU35 DQF35:DQQ35 EAB35:EAM35 EJX35:EKI35 ETT35:EUE35 FDP35:FEA35 FNL35:FNW35 FXH35:FXS35 GHD35:GHO35 GQZ35:GRK35 HAV35:HBG35 HKR35:HLC35 HUN35:HUY35 IEJ35:IEU35 IOF35:IOQ35 IYB35:IYM35 JHX35:JII35 JRT35:JSE35 KBP35:KCA35 KLL35:KLW35 KVH35:KVS35 LFD35:LFO35 LOZ35:LPK35 LYV35:LZG35 MIR35:MJC35 MSN35:MSY35 NCJ35:NCU35 NMF35:NMQ35 NWB35:NWM35 OFX35:OGI35 OPT35:OQE35 OZP35:PAA35 PJL35:PJW35 PTH35:PTS35 QDD35:QDO35 QMZ35:QNK35 QWV35:QXG35 RGR35:RHC35 RQN35:RQY35 SAJ35:SAU35 SKF35:SKQ35 SUB35:SUM35 TDX35:TEI35 TNT35:TOE35 TXP35:TYA35 UHL35:UHW35 URH35:URS35 VBD35:VBO35 VKZ35:VLK35 PIM30 OYQ30 OOU30 OEY30 NVC30 NLG30 NBK30 MRO30 MHS30 LXW30 LOA30 LEE30 KUI30 KKM30 KAQ30 JQU30 JGY30 IXC30 ING30 IDK30 HTO30 HJS30 GZW30 GQA30 GGE30 FWI30 FMM30 FCQ30 ESU30 EIY30 DZC30 DPG30 DFK30 CVO30 CLS30 CBW30 BSA30 BIE30 AYI30 AOM30 AEQ30 UU30 KY30 WLN30 WEJ30 VUN30 VKR30 VAV30 UQZ30 UHD30 TXH30 TNL30 TDP30 STT30 SJX30 SAB30 RQF30 RGJ30 QWN30 QMR30 QCV30 PSZ30 PJD30 OZH30 OPL30 OFP30 NVT30 NLX30 NCB30 MSF30 MIJ30 LYN30 LOR30 LEV30 KUZ30 KLD30 KBH30 JRL30 JHP30 IXT30 INX30 IEB30 HUF30 HKJ30 HAN30 GQR30 GGV30 FWZ30 FND30 FDH30 ETL30 EJP30 DZT30 DPX30 DGB30 CWF30 CMJ30 CCN30 BSR30 BIV30 AYZ30 APD30 AFH30 VL30 LP30 QCE30 RPO30 RFS30 QVW30 QMA30 UQI30 VAE30 RZK30 WKW30 WDS30 VKA30 TMU30 TCY30 STC30 SJG30 UGM30 TWQ30 VTW30 PSI30 P31 TB7:TJ7 BGK8:BGS12 BQG8:BQO12 CAC8:CAK12 CJY8:CKG12 CTU8:CUC12 DDQ8:DDY12 DNM8:DNU12 DXI8:DXQ12 EHE8:EHM12 ERA8:ERI12 FAW8:FBE12 FKS8:FLA12 FUO8:FUW12 GEK8:GES12 GOG8:GOO12 GYC8:GYK12 HHY8:HIG12 HRU8:HSC12 IBQ8:IBY12 ILM8:ILU12 IVI8:IVQ12 JFE8:JFM12 JPA8:JPI12 JYW8:JZE12 KIS8:KJA12 KSO8:KSW12 LCK8:LCS12 LMG8:LMO12 LWC8:LWK12 MFY8:MGG12 MPU8:MQC12 MZQ8:MZY12 NJM8:NJU12 NTI8:NTQ12 ODE8:ODM12 ONA8:ONI12 OWW8:OXE12 PGS8:PHA12 PQO8:PQW12 QAK8:QAS12 QKG8:QKO12 QUC8:QUK12 RDY8:REG12 RNU8:ROC12 RXQ8:RXY12 SHM8:SHU12 SRI8:SRQ12 TBE8:TBM12 TLA8:TLI12 TUW8:TVE12 UES8:UFA12 UOO8:UOW12 UYK8:UYS12 VIG8:VIO12 VSC8:VSK12 WBY8:WCG12 JP8:JX12 TL8:TT12 ADH8:ADP12 AND8:ANL12 AWZ8:AXH12 BGV8:BHD12 BQR8:BQZ12 CAN8:CAV12 CKJ8:CKR12 CUF8:CUN12 DEB8:DEJ12 DNX8:DOF12 DXT8:DYB12 EHP8:EHX12 ERL8:ERT12 FBH8:FBP12 FLD8:FLL12 FUZ8:FVH12 GEV8:GFD12 GOR8:GOZ12 GYN8:GYV12 HIJ8:HIR12 HSF8:HSN12 ICB8:ICJ12 ILX8:IMF12 IVT8:IWB12 JFP8:JFX12 JPL8:JPT12 JZH8:JZP12 KJD8:KJL12 KSZ8:KTH12 LCV8:LDD12 LMR8:LMZ12 LWN8:LWV12 MGJ8:MGR12 MQF8:MQN12 NAB8:NAJ12 NJX8:NKF12 NTT8:NUB12 ODP8:ODX12 ONL8:ONT12 OXH8:OXP12 PHD8:PHL12 PQZ8:PRH12 QAV8:QBD12 QKR8:QKZ12 QUN8:QUV12 REJ8:RER12 ROF8:RON12 RYB8:RYJ12 SHX8:SIF12 SRT8:SSB12 TBP8:TBX12 TLL8:TLT12 TVH8:TVP12 UFD8:UFL12 UOZ8:UPH12 UYV8:UZD12 VIR8:VIZ12 VSN8:VSV12 WCJ8:WCR12 KA8:KI12 TW8:UE12 ADS8:AEA12 ANO8:ANW12 AXK8:AXS12 BHG8:BHO12 BRC8:BRK12 CAY8:CBG12 CKU8:CLC12 CUQ8:CUY12 DEM8:DEU12 DOI8:DOQ12 DYE8:DYM12 EIA8:EII12 ERW8:ESE12 FBS8:FCA12 FLO8:FLW12 FVK8:FVS12 GFG8:GFO12 GPC8:GPK12 GYY8:GZG12 HIU8:HJC12 HSQ8:HSY12 ICM8:ICU12 IMI8:IMQ12 IWE8:IWM12 JGA8:JGI12 JPW8:JQE12 JZS8:KAA12 KJO8:KJW12 KTK8:KTS12 LDG8:LDO12 LNC8:LNK12 LWY8:LXG12 MGU8:MHC12 MQQ8:MQY12 NAM8:NAU12 NKI8:NKQ12 NUE8:NUM12 OEA8:OEI12 ONW8:OOE12 OXS8:OYA12 PHO8:PHW12 PRK8:PRS12 QBG8:QBO12 QLC8:QLK12 QUY8:QVG12 REU8:RFC12 ROQ8:ROY12 RYM8:RYU12 SII8:SIQ12 SSE8:SSM12 TCA8:TCI12 TLW8:TME12 TVS8:TWA12 UFO8:UFW12 UPK8:UPS12 UZG8:UZO12 VJC8:VJK12 VSY8:VTG12 WCU8:WDC12 JE8:JM12 WLR8:WMC12 WEN8:WEY12 VUR8:VVC12 VKV8:VLG12 VAZ8:VBK12 URD8:URO12 UHH8:UHS12 TXL8:TXW12 TNP8:TOA12 TDT8:TEE12 STX8:SUI12 SKB8:SKM12 SAF8:SAQ12 RQJ8:RQU12 RGN8:RGY12 QWR8:QXC12 QMV8:QNG12 QCZ8:QDK12 PTD8:PTO12 PJH8:PJS12 OZL8:OZW12 OPP8:OQA12 OFT8:OGE12 NVX8:NWI12 NMB8:NMM12 NCF8:NCQ12 MSJ8:MSU12 MIN8:MIY12 LYR8:LZC12 LOV8:LPG12 LEZ8:LFK12 KVD8:KVO12 KLH8:KLS12 KBL8:KBW12 JRP8:JSA12 JHT8:JIE12 IXX8:IYI12 IOB8:IOM12 IEF8:IEQ12 HUJ8:HUU12 HKN8:HKY12 HAR8:HBC12 GQV8:GRG12 GGZ8:GHK12 FXD8:FXO12 FNH8:FNS12 FDL8:FDW12 ETP8:EUA12 EJT8:EKE12 DZX8:EAI12 DQB8:DQM12 DGF8:DGQ12 CWJ8:CWU12 CMN8:CMY12 CCR8:CDC12 BSV8:BTG12 BIZ8:BJK12 AZD8:AZO12 APH8:APS12 AFL8:AFW12 VP8:WA12 LT8:ME12 WLF8:WLO12 WEB8:WEK12 VUF8:VUO12 VKJ8:VKS12 VAN8:VAW12 UQR8:URA12 UGV8:UHE12 TWZ8:TXI12 TND8:TNM12 TDH8:TDQ12 STL8:STU12 SJP8:SJY12 RZT8:SAC12 RPX8:RQG12 RGB8:RGK12 QWF8:QWO12 QMJ8:QMS12 QCN8:QCW12 PSR8:PTA12 PIV8:PJE12 OYZ8:OZI12 OPD8:OPM12 OFH8:OFQ12 NVL8:NVU12 NLP8:NLY12 NBT8:NCC12 MRX8:MSG12 MIB8:MIK12 LYF8:LYO12 LOJ8:LOS12 LEN8:LEW12 KUR8:KVA12 KKV8:KLE12 KAZ8:KBI12 JRD8:JRM12 JHH8:JHQ12 IXL8:IXU12 INP8:INY12 IDT8:IEC12 HTX8:HUG12 HKB8:HKK12 HAF8:HAO12 GQJ8:GQS12 GGN8:GGW12 FWR8:FXA12 FMV8:FNE12 FCZ8:FDI12 ETD8:ETM12 EJH8:EJQ12 DZL8:DZU12 DPP8:DPY12 DFT8:DGC12 CVX8:CWG12 CMB8:CMK12 CCF8:CCO12 BSJ8:BSS12 BIN8:BIW12 AYR8:AZA12 AOV8:APE12 AEZ8:AFI12 VD8:VM12 LH8:LQ12 WKU8:WLD12 WDQ8:WDZ12 VTU8:VUD12 VJY8:VKH12 VAC8:VAL12 UQG8:UQP12 UGK8:UGT12 TWO8:TWX12 TMS8:TNB12 TCW8:TDF12 STA8:STJ12 SJE8:SJN12 RZI8:RZR12 RPM8:RPV12 RFQ8:RFZ12 QVU8:QWD12 QLY8:QMH12 QCC8:QCL12 PSG8:PSP12 PIK8:PIT12 OYO8:OYX12 OOS8:OPB12 OEW8:OFF12 NVA8:NVJ12 NLE8:NLN12 NBI8:NBR12 MRM8:MRV12 MHQ8:MHZ12 LXU8:LYD12 LNY8:LOH12 LEC8:LEL12 KUG8:KUP12 KKK8:KKT12 KAO8:KAX12 JQS8:JRB12 JGW8:JHF12 IXA8:IXJ12 INE8:INN12 IDI8:IDR12 HTM8:HTV12 HJQ8:HJZ12 GZU8:HAD12 GPY8:GQH12 GGC8:GGL12 FWG8:FWP12 FMK8:FMT12 FCO8:FCX12 ESS8:ETB12 EIW8:EJF12 DZA8:DZJ12 DPE8:DPN12 DFI8:DFR12 CVM8:CVV12 CLQ8:CLZ12 CBU8:CCD12 BRY8:BSH12 BIC8:BIL12 AYG8:AYP12 AOK8:AOT12 AEO8:AEX12 KW8:LF12 TA8:TI12 US8:VB12 ACW8:ADE12 AMS8:ANA12 AWO8:AWW12 AWO14:AWW16 BGK14:BGS16 BQG14:BQO16 CAC14:CAK16 CJY14:CKG16 CTU14:CUC16 DDQ14:DDY16 DNM14:DNU16 DXI14:DXQ16 EHE14:EHM16 ERA14:ERI16 FAW14:FBE16 FKS14:FLA16 FUO14:FUW16 GEK14:GES16 GOG14:GOO16 GYC14:GYK16 HHY14:HIG16 HRU14:HSC16 IBQ14:IBY16 ILM14:ILU16 IVI14:IVQ16 JFE14:JFM16 JPA14:JPI16 JYW14:JZE16 KIS14:KJA16 KSO14:KSW16 LCK14:LCS16 LMG14:LMO16 LWC14:LWK16 MFY14:MGG16 MPU14:MQC16 MZQ14:MZY16 NJM14:NJU16 NTI14:NTQ16 ODE14:ODM16 ONA14:ONI16 OWW14:OXE16 PGS14:PHA16 PQO14:PQW16 QAK14:QAS16 QKG14:QKO16 QUC14:QUK16 RDY14:REG16 RNU14:ROC16 RXQ14:RXY16 SHM14:SHU16 SRI14:SRQ16 TBE14:TBM16 TLA14:TLI16 TUW14:TVE16 UES14:UFA16 UOO14:UOW16 UYK14:UYS16 VIG14:VIO16 VSC14:VSK16 WBY14:WCG16 JP14:JX16 TL14:TT16 ADH14:ADP16 AND14:ANL16 AWZ14:AXH16 BGV14:BHD16 BQR14:BQZ16 CAN14:CAV16 CKJ14:CKR16 CUF14:CUN16 DEB14:DEJ16 DNX14:DOF16 DXT14:DYB16 EHP14:EHX16 ERL14:ERT16 FBH14:FBP16 FLD14:FLL16 FUZ14:FVH16 GEV14:GFD16 GOR14:GOZ16 GYN14:GYV16 HIJ14:HIR16 HSF14:HSN16 ICB14:ICJ16 ILX14:IMF16 IVT14:IWB16 JFP14:JFX16 JPL14:JPT16 JZH14:JZP16 KJD14:KJL16 KSZ14:KTH16 LCV14:LDD16 LMR14:LMZ16 LWN14:LWV16 MGJ14:MGR16 MQF14:MQN16 NAB14:NAJ16 NJX14:NKF16 NTT14:NUB16 ODP14:ODX16 ONL14:ONT16 OXH14:OXP16 PHD14:PHL16 PQZ14:PRH16 QAV14:QBD16 QKR14:QKZ16 QUN14:QUV16 REJ14:RER16 ROF14:RON16 RYB14:RYJ16 SHX14:SIF16 SRT14:SSB16 TBP14:TBX16 TLL14:TLT16 TVH14:TVP16 UFD14:UFL16 UOZ14:UPH16 UYV14:UZD16 VIR14:VIZ16 VSN14:VSV16 WCJ14:WCR16 KA14:KI16 TW14:UE16 ADS14:AEA16 ANO14:ANW16 AXK14:AXS16 BHG14:BHO16 BRC14:BRK16 CAY14:CBG16 CKU14:CLC16 CUQ14:CUY16 DEM14:DEU16 DOI14:DOQ16 DYE14:DYM16 EIA14:EII16 ERW14:ESE16 FBS14:FCA16 FLO14:FLW16 FVK14:FVS16 GFG14:GFO16 GPC14:GPK16 GYY14:GZG16 HIU14:HJC16 HSQ14:HSY16 ICM14:ICU16 IMI14:IMQ16 IWE14:IWM16 JGA14:JGI16 JPW14:JQE16 JZS14:KAA16 KJO14:KJW16 KTK14:KTS16 LDG14:LDO16 LNC14:LNK16 LWY14:LXG16 MGU14:MHC16 MQQ14:MQY16 NAM14:NAU16 NKI14:NKQ16 NUE14:NUM16 OEA14:OEI16 ONW14:OOE16 OXS14:OYA16 PHO14:PHW16 PRK14:PRS16 QBG14:QBO16 QLC14:QLK16 QUY14:QVG16 REU14:RFC16 ROQ14:ROY16 RYM14:RYU16 SII14:SIQ16 SSE14:SSM16 TCA14:TCI16 TLW14:TME16 TVS14:TWA16 UFO14:UFW16 UPK14:UPS16 UZG14:UZO16 VJC14:VJK16 VSY14:VTG16 WCU14:WDC16 JE14:JM16 WLR14:WMC16 WEN14:WEY16 VUR14:VVC16 VKV14:VLG16 VAZ14:VBK16 URD14:URO16 UHH14:UHS16 TXL14:TXW16 TNP14:TOA16 TDT14:TEE16 STX14:SUI16 SKB14:SKM16 SAF14:SAQ16 RQJ14:RQU16 RGN14:RGY16 QWR14:QXC16 QMV14:QNG16 QCZ14:QDK16 PTD14:PTO16 PJH14:PJS16 OZL14:OZW16 OPP14:OQA16 OFT14:OGE16 NVX14:NWI16 NMB14:NMM16 NCF14:NCQ16 MSJ14:MSU16 MIN14:MIY16 LYR14:LZC16 LOV14:LPG16 LEZ14:LFK16 KVD14:KVO16 KLH14:KLS16 KBL14:KBW16 JRP14:JSA16 JHT14:JIE16 IXX14:IYI16 IOB14:IOM16 IEF14:IEQ16 HUJ14:HUU16 HKN14:HKY16 HAR14:HBC16 GQV14:GRG16 GGZ14:GHK16 FXD14:FXO16 FNH14:FNS16 FDL14:FDW16 ETP14:EUA16 EJT14:EKE16 DZX14:EAI16 DQB14:DQM16 DGF14:DGQ16 CWJ14:CWU16 CMN14:CMY16 CCR14:CDC16 BSV14:BTG16 BIZ14:BJK16 AZD14:AZO16 APH14:APS16 AFL14:AFW16 VP14:WA16 LT14:ME16 WLF14:WLO16 WEB14:WEK16 VUF14:VUO16 VKJ14:VKS16 VAN14:VAW16 UQR14:URA16 UGV14:UHE16 TWZ14:TXI16 TND14:TNM16 TDH14:TDQ16 STL14:STU16 SJP14:SJY16 RZT14:SAC16 RPX14:RQG16 RGB14:RGK16 QWF14:QWO16 QMJ14:QMS16 QCN14:QCW16 PSR14:PTA16 PIV14:PJE16 OYZ14:OZI16 OPD14:OPM16 OFH14:OFQ16 NVL14:NVU16 NLP14:NLY16 NBT14:NCC16 MRX14:MSG16 MIB14:MIK16 LYF14:LYO16 LOJ14:LOS16 LEN14:LEW16 KUR14:KVA16 KKV14:KLE16 KAZ14:KBI16 JRD14:JRM16 JHH14:JHQ16 IXL14:IXU16 INP14:INY16 IDT14:IEC16 HTX14:HUG16 HKB14:HKK16 HAF14:HAO16 GQJ14:GQS16 GGN14:GGW16 FWR14:FXA16 FMV14:FNE16 FCZ14:FDI16 ETD14:ETM16 EJH14:EJQ16 DZL14:DZU16 DPP14:DPY16 DFT14:DGC16 CVX14:CWG16 CMB14:CMK16 CCF14:CCO16 BSJ14:BSS16 BIN14:BIW16 AYR14:AZA16 AOV14:APE16 AEZ14:AFI16 VD14:VM16 LH14:LQ16 WKU14:WLD16 WDQ14:WDZ16 VTU14:VUD16 VJY14:VKH16 VAC14:VAL16 UQG14:UQP16 UGK14:UGT16 TWO14:TWX16 TMS14:TNB16 TCW14:TDF16 STA14:STJ16 SJE14:SJN16 RZI14:RZR16 RPM14:RPV16 RFQ14:RFZ16 QVU14:QWD16 QLY14:QMH16 QCC14:QCL16 PSG14:PSP16 PIK14:PIT16 OYO14:OYX16 OOS14:OPB16 OEW14:OFF16 NVA14:NVJ16 NLE14:NLN16 NBI14:NBR16 MRM14:MRV16 MHQ14:MHZ16 LXU14:LYD16 LNY14:LOH16 LEC14:LEL16 KUG14:KUP16 KKK14:KKT16 KAO14:KAX16 JQS14:JRB16 JGW14:JHF16 IXA14:IXJ16 INE14:INN16 IDI14:IDR16 HTM14:HTV16 HJQ14:HJZ16 GZU14:HAD16 GPY14:GQH16 GGC14:GGL16 FWG14:FWP16 FMK14:FMT16 FCO14:FCX16 ESS14:ETB16 EIW14:EJF16 DZA14:DZJ16 DPE14:DPN16 DFI14:DFR16 CVM14:CVV16 CLQ14:CLZ16 CBU14:CCD16 BRY14:BSH16 BIC14:BIL16 AYG14:AYP16 AOK14:AOT16 AEO14:AEX16 KW14:LF16 TA14:TI16 US14:VB16 ACW14:ADE16 AMS14:ANA16 PIM28 OYQ28 OOU28 OEY28 NVC28 NLG28 NBK28 MRO28 MHS28 LXW28 LOA28 LEE28 KUI28 KKM28 KAQ28 JQU28 JGY28 IXC28 ING28 IDK28 HTO28 HJS28 GZW28 GQA28 GGE28 FWI28 FMM28 FCQ28 ESU28 EIY28 DZC28 DPG28 DFK28 CVO28 CLS28 CBW28 BSA28 BIE28 AYI28 AOM28 AEQ28 UU28 KY28 WLN28 WEJ28 VUN28 VKR28 VAV28 UQZ28 UHD28 TXH28 TNL28 TDP28 STT28 SJX28 SAB28 RQF28 RGJ28 QWN28 QMR28 QCV28 PSZ28 PJD28 OZH28 OPL28 OFP28 NVT28 NLX28 NCB28 MSF28 MIJ28 LYN28 LOR28 LEV28 KUZ28 KLD28 KBH28 JRL28 JHP28 IXT28 INX28 IEB28 HUF28 HKJ28 HAN28 GQR28 GGV28 FWZ28 FND28 FDH28 ETL28 EJP28 DZT28 DPX28 DGB28 CWF28 CMJ28 CCN28 BSR28 BIV28 AYZ28 APD28 AFH28 VL28 LP28 QCE28 RPO28 RFS28 QVW28 QMA28 UQI28 VAE28 RZK28 WKW28 WDS28 VKA28 TMU28 TCY28 STC28 SJG28 UGM28 TWQ28 VTW28 PSI28"/>
  </dataValidations>
  <printOptions horizontalCentered="1"/>
  <pageMargins left="0.47244094488188981" right="0.47244094488188981" top="0.59055118110236227" bottom="0.39370078740157483" header="0.31496062992125984" footer="0.31496062992125984"/>
  <pageSetup paperSize="9" scale="71" orientation="portrait" blackAndWhite="1" r:id="rId1"/>
  <drawing r:id="rId2"/>
  <legacyDrawing r:id="rId3"/>
  <controls>
    <mc:AlternateContent xmlns:mc="http://schemas.openxmlformats.org/markup-compatibility/2006">
      <mc:Choice Requires="x14">
        <control shapeId="3076" r:id="rId4" name="CheckBox4">
          <controlPr defaultSize="0" autoLine="0" r:id="rId5">
            <anchor>
              <from>
                <xdr:col>61</xdr:col>
                <xdr:colOff>66675</xdr:colOff>
                <xdr:row>39</xdr:row>
                <xdr:rowOff>38100</xdr:rowOff>
              </from>
              <to>
                <xdr:col>70</xdr:col>
                <xdr:colOff>28575</xdr:colOff>
                <xdr:row>39</xdr:row>
                <xdr:rowOff>438150</xdr:rowOff>
              </to>
            </anchor>
          </controlPr>
        </control>
      </mc:Choice>
      <mc:Fallback>
        <control shapeId="3076" r:id="rId4" name="CheckBox4"/>
      </mc:Fallback>
    </mc:AlternateContent>
    <mc:AlternateContent xmlns:mc="http://schemas.openxmlformats.org/markup-compatibility/2006">
      <mc:Choice Requires="x14">
        <control shapeId="3077" r:id="rId6" name="CheckBox5">
          <controlPr defaultSize="0" autoLine="0" r:id="rId7">
            <anchor>
              <from>
                <xdr:col>71</xdr:col>
                <xdr:colOff>76200</xdr:colOff>
                <xdr:row>39</xdr:row>
                <xdr:rowOff>47625</xdr:rowOff>
              </from>
              <to>
                <xdr:col>80</xdr:col>
                <xdr:colOff>76200</xdr:colOff>
                <xdr:row>40</xdr:row>
                <xdr:rowOff>0</xdr:rowOff>
              </to>
            </anchor>
          </controlPr>
        </control>
      </mc:Choice>
      <mc:Fallback>
        <control shapeId="3077" r:id="rId6" name="CheckBox5"/>
      </mc:Fallback>
    </mc:AlternateContent>
    <mc:AlternateContent xmlns:mc="http://schemas.openxmlformats.org/markup-compatibility/2006">
      <mc:Choice Requires="x14">
        <control shapeId="3078" r:id="rId8" name="CheckBox6">
          <controlPr defaultSize="0" autoLine="0" r:id="rId9">
            <anchor>
              <from>
                <xdr:col>82</xdr:col>
                <xdr:colOff>57150</xdr:colOff>
                <xdr:row>39</xdr:row>
                <xdr:rowOff>38100</xdr:rowOff>
              </from>
              <to>
                <xdr:col>91</xdr:col>
                <xdr:colOff>85725</xdr:colOff>
                <xdr:row>39</xdr:row>
                <xdr:rowOff>438150</xdr:rowOff>
              </to>
            </anchor>
          </controlPr>
        </control>
      </mc:Choice>
      <mc:Fallback>
        <control shapeId="3078" r:id="rId8" name="CheckBox6"/>
      </mc:Fallback>
    </mc:AlternateContent>
    <mc:AlternateContent xmlns:mc="http://schemas.openxmlformats.org/markup-compatibility/2006">
      <mc:Choice Requires="x14">
        <control shapeId="3079" r:id="rId10" name="CheckBox7">
          <controlPr defaultSize="0" autoLine="0" r:id="rId11">
            <anchor>
              <from>
                <xdr:col>61</xdr:col>
                <xdr:colOff>66675</xdr:colOff>
                <xdr:row>20</xdr:row>
                <xdr:rowOff>38100</xdr:rowOff>
              </from>
              <to>
                <xdr:col>70</xdr:col>
                <xdr:colOff>28575</xdr:colOff>
                <xdr:row>20</xdr:row>
                <xdr:rowOff>438150</xdr:rowOff>
              </to>
            </anchor>
          </controlPr>
        </control>
      </mc:Choice>
      <mc:Fallback>
        <control shapeId="3079" r:id="rId10" name="CheckBox7"/>
      </mc:Fallback>
    </mc:AlternateContent>
    <mc:AlternateContent xmlns:mc="http://schemas.openxmlformats.org/markup-compatibility/2006">
      <mc:Choice Requires="x14">
        <control shapeId="3080" r:id="rId12" name="CheckBox8">
          <controlPr defaultSize="0" autoLine="0" r:id="rId13">
            <anchor>
              <from>
                <xdr:col>71</xdr:col>
                <xdr:colOff>76200</xdr:colOff>
                <xdr:row>20</xdr:row>
                <xdr:rowOff>47625</xdr:rowOff>
              </from>
              <to>
                <xdr:col>80</xdr:col>
                <xdr:colOff>76200</xdr:colOff>
                <xdr:row>21</xdr:row>
                <xdr:rowOff>0</xdr:rowOff>
              </to>
            </anchor>
          </controlPr>
        </control>
      </mc:Choice>
      <mc:Fallback>
        <control shapeId="3080" r:id="rId12" name="CheckBox8"/>
      </mc:Fallback>
    </mc:AlternateContent>
    <mc:AlternateContent xmlns:mc="http://schemas.openxmlformats.org/markup-compatibility/2006">
      <mc:Choice Requires="x14">
        <control shapeId="3081" r:id="rId14" name="CheckBox9">
          <controlPr defaultSize="0" autoLine="0" r:id="rId15">
            <anchor>
              <from>
                <xdr:col>82</xdr:col>
                <xdr:colOff>57150</xdr:colOff>
                <xdr:row>20</xdr:row>
                <xdr:rowOff>38100</xdr:rowOff>
              </from>
              <to>
                <xdr:col>91</xdr:col>
                <xdr:colOff>85725</xdr:colOff>
                <xdr:row>20</xdr:row>
                <xdr:rowOff>438150</xdr:rowOff>
              </to>
            </anchor>
          </controlPr>
        </control>
      </mc:Choice>
      <mc:Fallback>
        <control shapeId="3081" r:id="rId14" name="CheckBox9"/>
      </mc:Fallback>
    </mc:AlternateContent>
    <mc:AlternateContent xmlns:mc="http://schemas.openxmlformats.org/markup-compatibility/2006">
      <mc:Choice Requires="x14">
        <control shapeId="3082" r:id="rId16" name="CheckBox10">
          <controlPr defaultSize="0" autoLine="0" r:id="rId17">
            <anchor>
              <from>
                <xdr:col>13</xdr:col>
                <xdr:colOff>66675</xdr:colOff>
                <xdr:row>26</xdr:row>
                <xdr:rowOff>133350</xdr:rowOff>
              </from>
              <to>
                <xdr:col>35</xdr:col>
                <xdr:colOff>85725</xdr:colOff>
                <xdr:row>27</xdr:row>
                <xdr:rowOff>200025</xdr:rowOff>
              </to>
            </anchor>
          </controlPr>
        </control>
      </mc:Choice>
      <mc:Fallback>
        <control shapeId="3082" r:id="rId16" name="CheckBox10"/>
      </mc:Fallback>
    </mc:AlternateContent>
    <mc:AlternateContent xmlns:mc="http://schemas.openxmlformats.org/markup-compatibility/2006">
      <mc:Choice Requires="x14">
        <control shapeId="3083" r:id="rId18" name="CheckBox11">
          <controlPr defaultSize="0" autoLine="0" r:id="rId19">
            <anchor>
              <from>
                <xdr:col>36</xdr:col>
                <xdr:colOff>28575</xdr:colOff>
                <xdr:row>26</xdr:row>
                <xdr:rowOff>133350</xdr:rowOff>
              </from>
              <to>
                <xdr:col>53</xdr:col>
                <xdr:colOff>57150</xdr:colOff>
                <xdr:row>27</xdr:row>
                <xdr:rowOff>200025</xdr:rowOff>
              </to>
            </anchor>
          </controlPr>
        </control>
      </mc:Choice>
      <mc:Fallback>
        <control shapeId="3083" r:id="rId18" name="CheckBox11"/>
      </mc:Fallback>
    </mc:AlternateContent>
    <mc:AlternateContent xmlns:mc="http://schemas.openxmlformats.org/markup-compatibility/2006">
      <mc:Choice Requires="x14">
        <control shapeId="3084" r:id="rId20" name="CheckBox12">
          <controlPr defaultSize="0" autoLine="0" r:id="rId21">
            <anchor>
              <from>
                <xdr:col>54</xdr:col>
                <xdr:colOff>19050</xdr:colOff>
                <xdr:row>26</xdr:row>
                <xdr:rowOff>123825</xdr:rowOff>
              </from>
              <to>
                <xdr:col>62</xdr:col>
                <xdr:colOff>47625</xdr:colOff>
                <xdr:row>27</xdr:row>
                <xdr:rowOff>190500</xdr:rowOff>
              </to>
            </anchor>
          </controlPr>
        </control>
      </mc:Choice>
      <mc:Fallback>
        <control shapeId="3084" r:id="rId20" name="CheckBox1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x14:formula1>
            <xm:f>Sheet1!$E$2:$E$3</xm:f>
          </x14:formula1>
          <xm:sqref>K10:Q11 K15:Q16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EW44"/>
  <sheetViews>
    <sheetView view="pageBreakPreview" zoomScaleNormal="100" zoomScaleSheetLayoutView="100" workbookViewId="0"/>
  </sheetViews>
  <sheetFormatPr defaultColWidth="1.25" defaultRowHeight="16.5" x14ac:dyDescent="0.4"/>
  <cols>
    <col min="1" max="1" width="1.25" style="1"/>
    <col min="2" max="4" width="1.25" style="1" customWidth="1"/>
    <col min="5" max="6" width="1.25" style="27" customWidth="1"/>
    <col min="7" max="8" width="1.25" style="2" customWidth="1"/>
    <col min="9" max="12" width="1.25" style="1"/>
    <col min="13" max="13" width="1.125" style="1" customWidth="1"/>
    <col min="14" max="72" width="1.25" style="1"/>
    <col min="73" max="73" width="1.25" style="1" customWidth="1"/>
    <col min="74" max="16384" width="1.25" style="1"/>
  </cols>
  <sheetData>
    <row r="1" spans="2:103" s="32" customFormat="1" ht="19.149999999999999" customHeight="1" x14ac:dyDescent="0.35">
      <c r="B1" s="31" t="s">
        <v>88</v>
      </c>
      <c r="C1" s="31"/>
      <c r="D1" s="31"/>
      <c r="E1" s="42"/>
      <c r="F1" s="42"/>
      <c r="G1" s="44"/>
      <c r="H1" s="44"/>
      <c r="I1" s="31"/>
      <c r="J1" s="45"/>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BH1" s="408" t="s">
        <v>43</v>
      </c>
      <c r="BI1" s="409"/>
      <c r="BJ1" s="409"/>
      <c r="BK1" s="409"/>
      <c r="BL1" s="409"/>
      <c r="BM1" s="409"/>
      <c r="BN1" s="409"/>
      <c r="BO1" s="409"/>
      <c r="BP1" s="409"/>
      <c r="BQ1" s="409"/>
      <c r="BR1" s="409"/>
      <c r="BS1" s="409"/>
      <c r="BT1" s="409"/>
      <c r="BU1" s="410"/>
      <c r="BV1" s="411"/>
      <c r="BW1" s="412"/>
      <c r="BX1" s="412"/>
      <c r="BY1" s="412"/>
      <c r="BZ1" s="412"/>
      <c r="CA1" s="412"/>
      <c r="CB1" s="412"/>
      <c r="CC1" s="412"/>
      <c r="CD1" s="412"/>
      <c r="CE1" s="412"/>
      <c r="CF1" s="412"/>
      <c r="CG1" s="412"/>
      <c r="CH1" s="412"/>
      <c r="CI1" s="412"/>
      <c r="CJ1" s="412"/>
      <c r="CK1" s="412"/>
      <c r="CL1" s="412"/>
      <c r="CM1" s="412"/>
      <c r="CN1" s="412"/>
      <c r="CO1" s="413"/>
    </row>
    <row r="2" spans="2:103" s="32" customFormat="1" ht="16.149999999999999" customHeight="1" x14ac:dyDescent="0.4">
      <c r="B2" s="46" t="s">
        <v>259</v>
      </c>
      <c r="C2" s="31"/>
      <c r="D2" s="31"/>
      <c r="E2" s="42"/>
      <c r="F2" s="42"/>
      <c r="G2" s="44"/>
      <c r="H2" s="44"/>
      <c r="I2" s="31"/>
      <c r="J2" s="45"/>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BH2" s="420" t="s">
        <v>42</v>
      </c>
      <c r="BI2" s="421"/>
      <c r="BJ2" s="421"/>
      <c r="BK2" s="421"/>
      <c r="BL2" s="421"/>
      <c r="BM2" s="421"/>
      <c r="BN2" s="421"/>
      <c r="BO2" s="421"/>
      <c r="BP2" s="421"/>
      <c r="BQ2" s="421"/>
      <c r="BR2" s="421"/>
      <c r="BS2" s="421"/>
      <c r="BT2" s="421"/>
      <c r="BU2" s="422"/>
      <c r="BV2" s="414"/>
      <c r="BW2" s="415"/>
      <c r="BX2" s="415"/>
      <c r="BY2" s="415"/>
      <c r="BZ2" s="415"/>
      <c r="CA2" s="415"/>
      <c r="CB2" s="415"/>
      <c r="CC2" s="415"/>
      <c r="CD2" s="415"/>
      <c r="CE2" s="415"/>
      <c r="CF2" s="415"/>
      <c r="CG2" s="415"/>
      <c r="CH2" s="415"/>
      <c r="CI2" s="415"/>
      <c r="CJ2" s="415"/>
      <c r="CK2" s="415"/>
      <c r="CL2" s="415"/>
      <c r="CM2" s="415"/>
      <c r="CN2" s="415"/>
      <c r="CO2" s="416"/>
    </row>
    <row r="3" spans="2:103" s="32" customFormat="1" ht="16.149999999999999" customHeight="1" thickBot="1" x14ac:dyDescent="0.45">
      <c r="B3" s="31"/>
      <c r="C3" s="31"/>
      <c r="D3" s="31"/>
      <c r="E3" s="42"/>
      <c r="F3" s="42"/>
      <c r="G3" s="44"/>
      <c r="H3" s="44"/>
      <c r="I3" s="31"/>
      <c r="J3" s="45"/>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BH3" s="423"/>
      <c r="BI3" s="424"/>
      <c r="BJ3" s="424"/>
      <c r="BK3" s="424"/>
      <c r="BL3" s="424"/>
      <c r="BM3" s="424"/>
      <c r="BN3" s="424"/>
      <c r="BO3" s="424"/>
      <c r="BP3" s="424"/>
      <c r="BQ3" s="424"/>
      <c r="BR3" s="424"/>
      <c r="BS3" s="424"/>
      <c r="BT3" s="424"/>
      <c r="BU3" s="425"/>
      <c r="BV3" s="417"/>
      <c r="BW3" s="418"/>
      <c r="BX3" s="418"/>
      <c r="BY3" s="418"/>
      <c r="BZ3" s="418"/>
      <c r="CA3" s="418"/>
      <c r="CB3" s="418"/>
      <c r="CC3" s="418"/>
      <c r="CD3" s="418"/>
      <c r="CE3" s="418"/>
      <c r="CF3" s="418"/>
      <c r="CG3" s="418"/>
      <c r="CH3" s="418"/>
      <c r="CI3" s="418"/>
      <c r="CJ3" s="418"/>
      <c r="CK3" s="418"/>
      <c r="CL3" s="418"/>
      <c r="CM3" s="418"/>
      <c r="CN3" s="418"/>
      <c r="CO3" s="419"/>
    </row>
    <row r="4" spans="2:103" s="32" customFormat="1" ht="19.5" x14ac:dyDescent="0.4">
      <c r="B4" s="353" t="s">
        <v>169</v>
      </c>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353"/>
      <c r="AZ4" s="353"/>
      <c r="BA4" s="353"/>
      <c r="BB4" s="353"/>
      <c r="BC4" s="353"/>
      <c r="BD4" s="353"/>
      <c r="BE4" s="353"/>
      <c r="BF4" s="353"/>
      <c r="BG4" s="353"/>
      <c r="BH4" s="353"/>
      <c r="BI4" s="353"/>
      <c r="BJ4" s="353"/>
      <c r="BK4" s="353"/>
      <c r="BL4" s="353"/>
      <c r="BM4" s="353"/>
      <c r="BN4" s="353"/>
      <c r="BO4" s="353"/>
      <c r="BP4" s="353"/>
      <c r="BQ4" s="353"/>
      <c r="BR4" s="353"/>
      <c r="BS4" s="353"/>
      <c r="BT4" s="353"/>
      <c r="BU4" s="353"/>
      <c r="BV4" s="353"/>
      <c r="BW4" s="353"/>
      <c r="BX4" s="353"/>
      <c r="BY4" s="353"/>
      <c r="BZ4" s="353"/>
      <c r="CA4" s="353"/>
      <c r="CB4" s="353"/>
      <c r="CC4" s="353"/>
      <c r="CD4" s="353"/>
      <c r="CE4" s="353"/>
      <c r="CF4" s="353"/>
      <c r="CG4" s="353"/>
      <c r="CH4" s="353"/>
      <c r="CI4" s="353"/>
      <c r="CJ4" s="353"/>
      <c r="CK4" s="353"/>
      <c r="CL4" s="353"/>
      <c r="CM4" s="353"/>
      <c r="CN4" s="353"/>
    </row>
    <row r="5" spans="2:103" s="32" customFormat="1" ht="10.9" customHeight="1" x14ac:dyDescent="0.4">
      <c r="B5" s="31"/>
      <c r="C5" s="31"/>
      <c r="D5" s="31"/>
      <c r="E5" s="42"/>
      <c r="F5" s="42"/>
      <c r="G5" s="44"/>
      <c r="H5" s="44"/>
      <c r="I5" s="31"/>
      <c r="J5" s="45"/>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BH5" s="47"/>
      <c r="BI5" s="47"/>
      <c r="BJ5" s="47"/>
      <c r="BK5" s="47"/>
      <c r="BL5" s="47"/>
      <c r="BM5" s="47"/>
      <c r="BN5" s="47"/>
      <c r="BO5" s="47"/>
      <c r="BP5" s="47"/>
      <c r="BQ5" s="47"/>
      <c r="BR5" s="47"/>
      <c r="BS5" s="47"/>
      <c r="BT5" s="47"/>
      <c r="BU5" s="47"/>
    </row>
    <row r="6" spans="2:103" s="32" customFormat="1" ht="33" customHeight="1" x14ac:dyDescent="0.4">
      <c r="B6" s="552" t="s">
        <v>102</v>
      </c>
      <c r="C6" s="552"/>
      <c r="D6" s="552"/>
      <c r="E6" s="552"/>
      <c r="F6" s="552"/>
      <c r="G6" s="552"/>
      <c r="H6" s="552"/>
      <c r="I6" s="552"/>
      <c r="J6" s="552"/>
      <c r="K6" s="552"/>
      <c r="L6" s="552"/>
      <c r="M6" s="552"/>
      <c r="N6" s="552"/>
      <c r="O6" s="552"/>
      <c r="P6" s="552"/>
      <c r="Q6" s="552"/>
      <c r="R6" s="552"/>
      <c r="S6" s="552"/>
      <c r="T6" s="552"/>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c r="BC6" s="304"/>
      <c r="BD6" s="304"/>
      <c r="BE6" s="304"/>
      <c r="BF6" s="304"/>
      <c r="BG6" s="304"/>
      <c r="BH6" s="304"/>
      <c r="BI6" s="304"/>
      <c r="BJ6" s="304"/>
      <c r="BK6" s="304"/>
      <c r="BL6" s="304"/>
      <c r="BM6" s="304"/>
      <c r="BN6" s="304"/>
      <c r="BO6" s="304"/>
      <c r="BP6" s="304"/>
      <c r="BQ6" s="304"/>
      <c r="BR6" s="304"/>
      <c r="BS6" s="304"/>
      <c r="BT6" s="304"/>
      <c r="BU6" s="304"/>
      <c r="BV6" s="304"/>
      <c r="BW6" s="304"/>
      <c r="BX6" s="304"/>
      <c r="BY6" s="304"/>
      <c r="BZ6" s="304"/>
      <c r="CA6" s="304"/>
      <c r="CB6" s="304"/>
      <c r="CC6" s="304"/>
      <c r="CD6" s="304"/>
      <c r="CE6" s="304"/>
      <c r="CF6" s="304"/>
      <c r="CG6" s="304"/>
      <c r="CH6" s="304"/>
      <c r="CI6" s="304"/>
      <c r="CJ6" s="304"/>
      <c r="CK6" s="304"/>
      <c r="CL6" s="304"/>
      <c r="CM6" s="304"/>
      <c r="CN6" s="304"/>
    </row>
    <row r="7" spans="2:103" s="32" customFormat="1" ht="11.25" customHeight="1" x14ac:dyDescent="0.4">
      <c r="X7" s="61"/>
      <c r="Y7" s="61"/>
      <c r="Z7" s="61"/>
      <c r="AA7" s="61"/>
      <c r="AB7" s="61"/>
      <c r="AM7" s="61"/>
      <c r="AN7" s="61"/>
      <c r="AO7" s="61"/>
      <c r="AP7" s="61"/>
      <c r="AQ7" s="31"/>
      <c r="AR7" s="31"/>
    </row>
    <row r="8" spans="2:103" s="32" customFormat="1" ht="46.5" customHeight="1" x14ac:dyDescent="0.4">
      <c r="B8" s="595" t="s">
        <v>170</v>
      </c>
      <c r="C8" s="595"/>
      <c r="D8" s="595"/>
      <c r="E8" s="595"/>
      <c r="F8" s="595"/>
      <c r="G8" s="595"/>
      <c r="H8" s="595"/>
      <c r="I8" s="595"/>
      <c r="J8" s="595"/>
      <c r="K8" s="595"/>
      <c r="L8" s="595"/>
      <c r="M8" s="595"/>
      <c r="N8" s="595"/>
      <c r="O8" s="595"/>
      <c r="P8" s="595"/>
      <c r="Q8" s="595"/>
      <c r="R8" s="595"/>
      <c r="S8" s="595"/>
      <c r="T8" s="595"/>
      <c r="U8" s="595"/>
      <c r="V8" s="595"/>
      <c r="W8" s="595"/>
      <c r="X8" s="595"/>
      <c r="Y8" s="595"/>
      <c r="Z8" s="595"/>
      <c r="AA8" s="595"/>
      <c r="AB8" s="595"/>
      <c r="AC8" s="595"/>
      <c r="AD8" s="595"/>
      <c r="AE8" s="595"/>
      <c r="AF8" s="595"/>
      <c r="AG8" s="595"/>
      <c r="AH8" s="595"/>
      <c r="AI8" s="595"/>
      <c r="AJ8" s="595"/>
      <c r="AK8" s="595"/>
      <c r="AL8" s="595"/>
      <c r="AM8" s="595"/>
      <c r="AN8" s="595"/>
      <c r="AO8" s="595"/>
      <c r="AP8" s="595"/>
      <c r="AQ8" s="595"/>
      <c r="AR8" s="595"/>
      <c r="AS8" s="595"/>
      <c r="AT8" s="595"/>
      <c r="AU8" s="595"/>
      <c r="AV8" s="595"/>
      <c r="AW8" s="595"/>
      <c r="AX8" s="595"/>
      <c r="AY8" s="595"/>
      <c r="AZ8" s="595"/>
      <c r="BA8" s="595"/>
      <c r="BB8" s="595"/>
      <c r="BC8" s="595"/>
      <c r="BD8" s="595"/>
      <c r="BE8" s="595"/>
      <c r="BF8" s="595"/>
      <c r="BG8" s="595"/>
      <c r="BH8" s="595"/>
      <c r="BI8" s="595"/>
      <c r="BJ8" s="595"/>
      <c r="BK8" s="595"/>
      <c r="BL8" s="595"/>
      <c r="BM8" s="595"/>
      <c r="BN8" s="595"/>
      <c r="BO8" s="595"/>
      <c r="BP8" s="595"/>
      <c r="BQ8" s="595"/>
      <c r="BR8" s="595"/>
      <c r="BS8" s="595"/>
      <c r="BT8" s="595"/>
      <c r="BU8" s="595"/>
      <c r="BV8" s="595"/>
      <c r="BW8" s="595"/>
      <c r="BX8" s="595"/>
      <c r="BY8" s="595"/>
      <c r="BZ8" s="595"/>
      <c r="CA8" s="595"/>
      <c r="CB8" s="595"/>
      <c r="CC8" s="595"/>
      <c r="CD8" s="595"/>
      <c r="CE8" s="595"/>
      <c r="CF8" s="595"/>
      <c r="CG8" s="595"/>
      <c r="CH8" s="595"/>
      <c r="CI8" s="595"/>
      <c r="CJ8" s="595"/>
      <c r="CK8" s="595"/>
      <c r="CL8" s="595"/>
      <c r="CM8" s="595"/>
      <c r="CN8" s="595"/>
      <c r="CO8" s="595"/>
    </row>
    <row r="9" spans="2:103" s="32" customFormat="1" ht="11.25" customHeight="1" x14ac:dyDescent="0.4">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row>
    <row r="10" spans="2:103" s="32" customFormat="1" ht="21" customHeight="1" x14ac:dyDescent="0.4">
      <c r="B10" s="553" t="s">
        <v>269</v>
      </c>
      <c r="C10" s="553"/>
      <c r="D10" s="553"/>
      <c r="E10" s="553"/>
      <c r="F10" s="553"/>
      <c r="G10" s="553"/>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3"/>
      <c r="AG10" s="553"/>
      <c r="AH10" s="553"/>
      <c r="AI10" s="553"/>
      <c r="AJ10" s="553"/>
      <c r="AK10" s="553"/>
      <c r="AL10" s="553"/>
      <c r="AM10" s="553"/>
      <c r="AN10" s="553"/>
      <c r="AO10" s="553"/>
      <c r="AP10" s="553"/>
      <c r="AQ10" s="553"/>
      <c r="AR10" s="553"/>
      <c r="AS10" s="553"/>
      <c r="AT10" s="553"/>
      <c r="AU10" s="553"/>
      <c r="AV10" s="553"/>
      <c r="AW10" s="553"/>
      <c r="AX10" s="553"/>
      <c r="AY10" s="553"/>
      <c r="AZ10" s="553"/>
      <c r="BA10" s="553"/>
      <c r="BB10" s="553"/>
      <c r="BC10" s="553"/>
      <c r="BD10" s="553"/>
      <c r="BE10" s="553"/>
      <c r="BF10" s="553"/>
      <c r="BG10" s="553"/>
      <c r="BH10" s="553"/>
      <c r="BI10" s="553"/>
      <c r="BJ10" s="553"/>
      <c r="BK10" s="553"/>
      <c r="BL10" s="553"/>
      <c r="BM10" s="553"/>
      <c r="BN10" s="553"/>
      <c r="BO10" s="553"/>
      <c r="BP10" s="553"/>
      <c r="BQ10" s="553"/>
      <c r="BR10" s="553"/>
      <c r="BS10" s="553"/>
      <c r="BT10" s="553"/>
      <c r="BU10" s="553"/>
      <c r="BV10" s="553"/>
      <c r="BW10" s="553"/>
      <c r="BX10" s="553"/>
      <c r="BY10" s="553"/>
      <c r="BZ10" s="553"/>
      <c r="CA10" s="553"/>
      <c r="CB10" s="553"/>
      <c r="CC10" s="553"/>
      <c r="CD10" s="553"/>
      <c r="CE10" s="553"/>
      <c r="CF10" s="553"/>
      <c r="CG10" s="553"/>
      <c r="CH10" s="553"/>
      <c r="CI10" s="553"/>
      <c r="CJ10" s="553"/>
      <c r="CK10" s="553"/>
      <c r="CL10" s="553"/>
      <c r="CM10" s="553"/>
      <c r="CN10" s="553"/>
      <c r="CY10" s="14"/>
    </row>
    <row r="11" spans="2:103" s="32" customFormat="1" ht="24" customHeight="1" thickBot="1" x14ac:dyDescent="0.45">
      <c r="B11" s="508" t="s">
        <v>165</v>
      </c>
      <c r="C11" s="508"/>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508"/>
      <c r="AJ11" s="508"/>
      <c r="AK11" s="508"/>
      <c r="AL11" s="508"/>
      <c r="AM11" s="508"/>
      <c r="AN11" s="508"/>
      <c r="AO11" s="508"/>
      <c r="AP11" s="508"/>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Y11" s="14"/>
    </row>
    <row r="12" spans="2:103" s="32" customFormat="1" ht="22.9" customHeight="1" x14ac:dyDescent="0.4">
      <c r="B12" s="509" t="s">
        <v>166</v>
      </c>
      <c r="C12" s="510"/>
      <c r="D12" s="510"/>
      <c r="E12" s="510"/>
      <c r="F12" s="510"/>
      <c r="G12" s="510"/>
      <c r="H12" s="510"/>
      <c r="I12" s="510"/>
      <c r="J12" s="510"/>
      <c r="K12" s="510"/>
      <c r="L12" s="540"/>
      <c r="M12" s="541"/>
      <c r="N12" s="541"/>
      <c r="O12" s="541"/>
      <c r="P12" s="541"/>
      <c r="Q12" s="541"/>
      <c r="R12" s="541"/>
      <c r="S12" s="541"/>
      <c r="T12" s="541"/>
      <c r="U12" s="541"/>
      <c r="V12" s="541"/>
      <c r="W12" s="541"/>
      <c r="X12" s="541"/>
      <c r="Y12" s="541"/>
      <c r="Z12" s="541"/>
      <c r="AA12" s="541"/>
      <c r="AB12" s="541"/>
      <c r="AC12" s="541"/>
      <c r="AD12" s="541"/>
      <c r="AE12" s="541"/>
      <c r="AF12" s="541"/>
      <c r="AG12" s="541"/>
      <c r="AH12" s="541"/>
      <c r="AI12" s="541"/>
      <c r="AJ12" s="541"/>
      <c r="AK12" s="541"/>
      <c r="AL12" s="541"/>
      <c r="AM12" s="541"/>
      <c r="AN12" s="541"/>
      <c r="AO12" s="541"/>
      <c r="AP12" s="541"/>
      <c r="AQ12" s="541"/>
      <c r="AR12" s="541"/>
      <c r="AS12" s="541"/>
      <c r="AT12" s="541"/>
      <c r="AU12" s="541"/>
      <c r="AV12" s="541"/>
      <c r="AW12" s="541"/>
      <c r="AX12" s="541"/>
      <c r="AY12" s="541"/>
      <c r="AZ12" s="541"/>
      <c r="BA12" s="541"/>
      <c r="BB12" s="541"/>
      <c r="BC12" s="541"/>
      <c r="BD12" s="541"/>
      <c r="BE12" s="541"/>
      <c r="BF12" s="541"/>
      <c r="BG12" s="541"/>
      <c r="BH12" s="541"/>
      <c r="BI12" s="541"/>
      <c r="BJ12" s="541"/>
      <c r="BK12" s="541"/>
      <c r="BL12" s="541"/>
      <c r="BM12" s="542" t="s">
        <v>171</v>
      </c>
      <c r="BN12" s="543"/>
      <c r="BO12" s="543"/>
      <c r="BP12" s="543"/>
      <c r="BQ12" s="543"/>
      <c r="BR12" s="543"/>
      <c r="BS12" s="543"/>
      <c r="BT12" s="543"/>
      <c r="BU12" s="543"/>
      <c r="BV12" s="543"/>
      <c r="BW12" s="543"/>
      <c r="BX12" s="543"/>
      <c r="BY12" s="543"/>
      <c r="BZ12" s="543"/>
      <c r="CA12" s="543"/>
      <c r="CB12" s="543"/>
      <c r="CC12" s="543"/>
      <c r="CD12" s="543"/>
      <c r="CE12" s="543"/>
      <c r="CF12" s="543"/>
      <c r="CG12" s="543"/>
      <c r="CH12" s="543"/>
      <c r="CI12" s="543"/>
      <c r="CJ12" s="543"/>
      <c r="CK12" s="543"/>
      <c r="CL12" s="543"/>
      <c r="CM12" s="543"/>
      <c r="CN12" s="544"/>
      <c r="CY12" s="14"/>
    </row>
    <row r="13" spans="2:103" s="32" customFormat="1" ht="22.9" customHeight="1" x14ac:dyDescent="0.4">
      <c r="B13" s="511"/>
      <c r="C13" s="512"/>
      <c r="D13" s="512"/>
      <c r="E13" s="512"/>
      <c r="F13" s="512"/>
      <c r="G13" s="512"/>
      <c r="H13" s="512"/>
      <c r="I13" s="512"/>
      <c r="J13" s="512"/>
      <c r="K13" s="512"/>
      <c r="L13" s="402"/>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3"/>
      <c r="AM13" s="403"/>
      <c r="AN13" s="403"/>
      <c r="AO13" s="403"/>
      <c r="AP13" s="403"/>
      <c r="AQ13" s="403"/>
      <c r="AR13" s="403"/>
      <c r="AS13" s="403"/>
      <c r="AT13" s="403"/>
      <c r="AU13" s="403"/>
      <c r="AV13" s="403"/>
      <c r="AW13" s="403"/>
      <c r="AX13" s="403"/>
      <c r="AY13" s="403"/>
      <c r="AZ13" s="403"/>
      <c r="BA13" s="403"/>
      <c r="BB13" s="403"/>
      <c r="BC13" s="403"/>
      <c r="BD13" s="403"/>
      <c r="BE13" s="403"/>
      <c r="BF13" s="403"/>
      <c r="BG13" s="403"/>
      <c r="BH13" s="403"/>
      <c r="BI13" s="403"/>
      <c r="BJ13" s="403"/>
      <c r="BK13" s="403"/>
      <c r="BL13" s="403"/>
      <c r="BM13" s="545"/>
      <c r="BN13" s="545"/>
      <c r="BO13" s="545"/>
      <c r="BP13" s="545"/>
      <c r="BQ13" s="545"/>
      <c r="BR13" s="545"/>
      <c r="BS13" s="545"/>
      <c r="BT13" s="545"/>
      <c r="BU13" s="545"/>
      <c r="BV13" s="545"/>
      <c r="BW13" s="545"/>
      <c r="BX13" s="545"/>
      <c r="BY13" s="545"/>
      <c r="BZ13" s="545"/>
      <c r="CA13" s="545"/>
      <c r="CB13" s="545"/>
      <c r="CC13" s="545"/>
      <c r="CD13" s="545"/>
      <c r="CE13" s="545"/>
      <c r="CF13" s="545"/>
      <c r="CG13" s="545"/>
      <c r="CH13" s="545"/>
      <c r="CI13" s="545"/>
      <c r="CJ13" s="545"/>
      <c r="CK13" s="545"/>
      <c r="CL13" s="545"/>
      <c r="CM13" s="545"/>
      <c r="CN13" s="546"/>
      <c r="CY13" s="14"/>
    </row>
    <row r="14" spans="2:103" s="32" customFormat="1" ht="22.9" customHeight="1" x14ac:dyDescent="0.4">
      <c r="B14" s="554" t="s">
        <v>101</v>
      </c>
      <c r="C14" s="394"/>
      <c r="D14" s="394"/>
      <c r="E14" s="394"/>
      <c r="F14" s="394"/>
      <c r="G14" s="394"/>
      <c r="H14" s="394"/>
      <c r="I14" s="394"/>
      <c r="J14" s="394"/>
      <c r="K14" s="394"/>
      <c r="L14" s="399"/>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0"/>
      <c r="AR14" s="400"/>
      <c r="AS14" s="400"/>
      <c r="AT14" s="400"/>
      <c r="AU14" s="400"/>
      <c r="AV14" s="400"/>
      <c r="AW14" s="400"/>
      <c r="AX14" s="401"/>
      <c r="AY14" s="405" t="s">
        <v>100</v>
      </c>
      <c r="AZ14" s="406"/>
      <c r="BA14" s="406"/>
      <c r="BB14" s="406"/>
      <c r="BC14" s="406"/>
      <c r="BD14" s="406"/>
      <c r="BE14" s="406"/>
      <c r="BF14" s="406"/>
      <c r="BG14" s="406"/>
      <c r="BH14" s="406"/>
      <c r="BI14" s="407"/>
      <c r="BJ14" s="375"/>
      <c r="BK14" s="376"/>
      <c r="BL14" s="376"/>
      <c r="BM14" s="376"/>
      <c r="BN14" s="376"/>
      <c r="BO14" s="376"/>
      <c r="BP14" s="376"/>
      <c r="BQ14" s="376"/>
      <c r="BR14" s="376"/>
      <c r="BS14" s="376"/>
      <c r="BT14" s="376"/>
      <c r="BU14" s="376"/>
      <c r="BV14" s="376"/>
      <c r="BW14" s="376"/>
      <c r="BX14" s="376"/>
      <c r="BY14" s="376"/>
      <c r="BZ14" s="376"/>
      <c r="CA14" s="376"/>
      <c r="CB14" s="376"/>
      <c r="CC14" s="376"/>
      <c r="CD14" s="376"/>
      <c r="CE14" s="376"/>
      <c r="CF14" s="376"/>
      <c r="CG14" s="376"/>
      <c r="CH14" s="376"/>
      <c r="CI14" s="376"/>
      <c r="CJ14" s="376"/>
      <c r="CK14" s="376"/>
      <c r="CL14" s="376"/>
      <c r="CM14" s="376"/>
      <c r="CN14" s="524"/>
      <c r="CY14" s="14"/>
    </row>
    <row r="15" spans="2:103" s="32" customFormat="1" ht="22.9" customHeight="1" x14ac:dyDescent="0.4">
      <c r="B15" s="555"/>
      <c r="C15" s="397"/>
      <c r="D15" s="397"/>
      <c r="E15" s="397"/>
      <c r="F15" s="397"/>
      <c r="G15" s="397"/>
      <c r="H15" s="397"/>
      <c r="I15" s="397"/>
      <c r="J15" s="397"/>
      <c r="K15" s="397"/>
      <c r="L15" s="402"/>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3"/>
      <c r="AM15" s="403"/>
      <c r="AN15" s="403"/>
      <c r="AO15" s="403"/>
      <c r="AP15" s="403"/>
      <c r="AQ15" s="403"/>
      <c r="AR15" s="403"/>
      <c r="AS15" s="403"/>
      <c r="AT15" s="403"/>
      <c r="AU15" s="403"/>
      <c r="AV15" s="403"/>
      <c r="AW15" s="403"/>
      <c r="AX15" s="404"/>
      <c r="AY15" s="405" t="s">
        <v>59</v>
      </c>
      <c r="AZ15" s="406"/>
      <c r="BA15" s="406"/>
      <c r="BB15" s="406"/>
      <c r="BC15" s="406"/>
      <c r="BD15" s="406"/>
      <c r="BE15" s="406"/>
      <c r="BF15" s="406"/>
      <c r="BG15" s="406"/>
      <c r="BH15" s="406"/>
      <c r="BI15" s="407"/>
      <c r="BJ15" s="375"/>
      <c r="BK15" s="376"/>
      <c r="BL15" s="376"/>
      <c r="BM15" s="376"/>
      <c r="BN15" s="376"/>
      <c r="BO15" s="376"/>
      <c r="BP15" s="376"/>
      <c r="BQ15" s="376"/>
      <c r="BR15" s="376"/>
      <c r="BS15" s="376"/>
      <c r="BT15" s="376"/>
      <c r="BU15" s="376"/>
      <c r="BV15" s="376"/>
      <c r="BW15" s="376"/>
      <c r="BX15" s="376"/>
      <c r="BY15" s="376"/>
      <c r="BZ15" s="376"/>
      <c r="CA15" s="376"/>
      <c r="CB15" s="376"/>
      <c r="CC15" s="376"/>
      <c r="CD15" s="376"/>
      <c r="CE15" s="376"/>
      <c r="CF15" s="376"/>
      <c r="CG15" s="376"/>
      <c r="CH15" s="376"/>
      <c r="CI15" s="376"/>
      <c r="CJ15" s="376"/>
      <c r="CK15" s="376"/>
      <c r="CL15" s="376"/>
      <c r="CM15" s="376"/>
      <c r="CN15" s="524"/>
      <c r="CY15" s="14"/>
    </row>
    <row r="16" spans="2:103" s="32" customFormat="1" ht="19.5" x14ac:dyDescent="0.4">
      <c r="B16" s="558" t="s">
        <v>71</v>
      </c>
      <c r="C16" s="559"/>
      <c r="D16" s="559"/>
      <c r="E16" s="559"/>
      <c r="F16" s="559"/>
      <c r="G16" s="559"/>
      <c r="H16" s="559"/>
      <c r="I16" s="559"/>
      <c r="J16" s="559"/>
      <c r="K16" s="559"/>
      <c r="L16" s="434" t="s">
        <v>65</v>
      </c>
      <c r="M16" s="562"/>
      <c r="N16" s="562"/>
      <c r="O16" s="73"/>
      <c r="P16" s="563"/>
      <c r="Q16" s="563"/>
      <c r="R16" s="563"/>
      <c r="S16" s="563"/>
      <c r="T16" s="563"/>
      <c r="U16" s="563"/>
      <c r="V16" s="563"/>
      <c r="W16" s="563"/>
      <c r="X16" s="563"/>
      <c r="Y16" s="563"/>
      <c r="Z16" s="563"/>
      <c r="AA16" s="563"/>
      <c r="AB16" s="384"/>
      <c r="AC16" s="384"/>
      <c r="AD16" s="384"/>
      <c r="AE16" s="384"/>
      <c r="AF16" s="384"/>
      <c r="AG16" s="384"/>
      <c r="AH16" s="384"/>
      <c r="AI16" s="384"/>
      <c r="AJ16" s="384"/>
      <c r="AK16" s="384"/>
      <c r="AL16" s="384"/>
      <c r="AM16" s="384"/>
      <c r="AN16" s="384"/>
      <c r="AO16" s="384"/>
      <c r="AP16" s="384"/>
      <c r="AQ16" s="384"/>
      <c r="AR16" s="384"/>
      <c r="AS16" s="384"/>
      <c r="AT16" s="384"/>
      <c r="AU16" s="384"/>
      <c r="AV16" s="384"/>
      <c r="AW16" s="384"/>
      <c r="AX16" s="384"/>
      <c r="AY16" s="384"/>
      <c r="AZ16" s="384"/>
      <c r="BA16" s="384"/>
      <c r="BB16" s="384"/>
      <c r="BC16" s="384"/>
      <c r="BD16" s="384"/>
      <c r="BE16" s="384"/>
      <c r="BF16" s="384"/>
      <c r="BG16" s="384"/>
      <c r="BH16" s="384"/>
      <c r="BI16" s="384"/>
      <c r="BJ16" s="384"/>
      <c r="BK16" s="384"/>
      <c r="BL16" s="384"/>
      <c r="BM16" s="384"/>
      <c r="BN16" s="384"/>
      <c r="BO16" s="384"/>
      <c r="BP16" s="384"/>
      <c r="BQ16" s="384"/>
      <c r="BR16" s="384"/>
      <c r="BS16" s="384"/>
      <c r="BT16" s="384"/>
      <c r="BU16" s="384"/>
      <c r="BV16" s="384"/>
      <c r="BW16" s="384"/>
      <c r="BX16" s="384"/>
      <c r="BY16" s="384"/>
      <c r="BZ16" s="384"/>
      <c r="CA16" s="384"/>
      <c r="CB16" s="384"/>
      <c r="CC16" s="384"/>
      <c r="CD16" s="384"/>
      <c r="CE16" s="384"/>
      <c r="CF16" s="384"/>
      <c r="CG16" s="384"/>
      <c r="CH16" s="384"/>
      <c r="CI16" s="384"/>
      <c r="CJ16" s="384"/>
      <c r="CK16" s="384"/>
      <c r="CL16" s="384"/>
      <c r="CM16" s="384"/>
      <c r="CN16" s="564"/>
      <c r="CY16" s="14"/>
    </row>
    <row r="17" spans="2:153" s="32" customFormat="1" ht="10.9" customHeight="1" x14ac:dyDescent="0.4">
      <c r="B17" s="558"/>
      <c r="C17" s="559"/>
      <c r="D17" s="559"/>
      <c r="E17" s="559"/>
      <c r="F17" s="559"/>
      <c r="G17" s="559"/>
      <c r="H17" s="559"/>
      <c r="I17" s="559"/>
      <c r="J17" s="559"/>
      <c r="K17" s="559"/>
      <c r="L17" s="565"/>
      <c r="M17" s="566"/>
      <c r="N17" s="566"/>
      <c r="O17" s="566"/>
      <c r="P17" s="566"/>
      <c r="Q17" s="566"/>
      <c r="R17" s="566"/>
      <c r="S17" s="566"/>
      <c r="T17" s="566"/>
      <c r="U17" s="566"/>
      <c r="V17" s="566"/>
      <c r="W17" s="566"/>
      <c r="X17" s="566"/>
      <c r="Y17" s="566"/>
      <c r="Z17" s="566"/>
      <c r="AA17" s="566"/>
      <c r="AB17" s="566"/>
      <c r="AC17" s="566"/>
      <c r="AD17" s="566"/>
      <c r="AE17" s="566"/>
      <c r="AF17" s="566"/>
      <c r="AG17" s="566"/>
      <c r="AH17" s="566"/>
      <c r="AI17" s="566"/>
      <c r="AJ17" s="566"/>
      <c r="AK17" s="566"/>
      <c r="AL17" s="566"/>
      <c r="AM17" s="566"/>
      <c r="AN17" s="566"/>
      <c r="AO17" s="566"/>
      <c r="AP17" s="566"/>
      <c r="AQ17" s="566"/>
      <c r="AR17" s="566"/>
      <c r="AS17" s="566"/>
      <c r="AT17" s="566"/>
      <c r="AU17" s="566"/>
      <c r="AV17" s="566"/>
      <c r="AW17" s="566"/>
      <c r="AX17" s="566"/>
      <c r="AY17" s="566"/>
      <c r="AZ17" s="566"/>
      <c r="BA17" s="566"/>
      <c r="BB17" s="566"/>
      <c r="BC17" s="566"/>
      <c r="BD17" s="566"/>
      <c r="BE17" s="566"/>
      <c r="BF17" s="566"/>
      <c r="BG17" s="566"/>
      <c r="BH17" s="566"/>
      <c r="BI17" s="566"/>
      <c r="BJ17" s="566"/>
      <c r="BK17" s="566"/>
      <c r="BL17" s="566"/>
      <c r="BM17" s="566"/>
      <c r="BN17" s="566"/>
      <c r="BO17" s="566"/>
      <c r="BP17" s="566"/>
      <c r="BQ17" s="566"/>
      <c r="BR17" s="566"/>
      <c r="BS17" s="566"/>
      <c r="BT17" s="566"/>
      <c r="BU17" s="566"/>
      <c r="BV17" s="566"/>
      <c r="BW17" s="566"/>
      <c r="BX17" s="566"/>
      <c r="BY17" s="566"/>
      <c r="BZ17" s="566"/>
      <c r="CA17" s="566"/>
      <c r="CB17" s="566"/>
      <c r="CC17" s="566"/>
      <c r="CD17" s="566"/>
      <c r="CE17" s="566"/>
      <c r="CF17" s="566"/>
      <c r="CG17" s="566"/>
      <c r="CH17" s="566"/>
      <c r="CI17" s="566"/>
      <c r="CJ17" s="566"/>
      <c r="CK17" s="566"/>
      <c r="CL17" s="566"/>
      <c r="CM17" s="566"/>
      <c r="CN17" s="567"/>
      <c r="CY17" s="14"/>
    </row>
    <row r="18" spans="2:153" s="32" customFormat="1" ht="18" customHeight="1" x14ac:dyDescent="0.4">
      <c r="B18" s="560"/>
      <c r="C18" s="561"/>
      <c r="D18" s="561"/>
      <c r="E18" s="561"/>
      <c r="F18" s="561"/>
      <c r="G18" s="561"/>
      <c r="H18" s="561"/>
      <c r="I18" s="561"/>
      <c r="J18" s="561"/>
      <c r="K18" s="561"/>
      <c r="L18" s="568"/>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c r="AJ18" s="569"/>
      <c r="AK18" s="569"/>
      <c r="AL18" s="569"/>
      <c r="AM18" s="569"/>
      <c r="AN18" s="569"/>
      <c r="AO18" s="569"/>
      <c r="AP18" s="569"/>
      <c r="AQ18" s="569"/>
      <c r="AR18" s="569"/>
      <c r="AS18" s="569"/>
      <c r="AT18" s="569"/>
      <c r="AU18" s="569"/>
      <c r="AV18" s="569"/>
      <c r="AW18" s="569"/>
      <c r="AX18" s="569"/>
      <c r="AY18" s="569"/>
      <c r="AZ18" s="569"/>
      <c r="BA18" s="569"/>
      <c r="BB18" s="569"/>
      <c r="BC18" s="569"/>
      <c r="BD18" s="569"/>
      <c r="BE18" s="569"/>
      <c r="BF18" s="569"/>
      <c r="BG18" s="569"/>
      <c r="BH18" s="569"/>
      <c r="BI18" s="569"/>
      <c r="BJ18" s="569"/>
      <c r="BK18" s="569"/>
      <c r="BL18" s="569"/>
      <c r="BM18" s="569"/>
      <c r="BN18" s="569"/>
      <c r="BO18" s="569"/>
      <c r="BP18" s="569"/>
      <c r="BQ18" s="569"/>
      <c r="BR18" s="569"/>
      <c r="BS18" s="569"/>
      <c r="BT18" s="569"/>
      <c r="BU18" s="569"/>
      <c r="BV18" s="569"/>
      <c r="BW18" s="569"/>
      <c r="BX18" s="569"/>
      <c r="BY18" s="569"/>
      <c r="BZ18" s="569"/>
      <c r="CA18" s="569"/>
      <c r="CB18" s="569"/>
      <c r="CC18" s="569"/>
      <c r="CD18" s="569"/>
      <c r="CE18" s="569"/>
      <c r="CF18" s="569"/>
      <c r="CG18" s="569"/>
      <c r="CH18" s="569"/>
      <c r="CI18" s="569"/>
      <c r="CJ18" s="569"/>
      <c r="CK18" s="569"/>
      <c r="CL18" s="569"/>
      <c r="CM18" s="569"/>
      <c r="CN18" s="570"/>
      <c r="CY18" s="14"/>
    </row>
    <row r="19" spans="2:153" s="32" customFormat="1" ht="22.9" customHeight="1" x14ac:dyDescent="0.4">
      <c r="B19" s="556" t="s">
        <v>99</v>
      </c>
      <c r="C19" s="406"/>
      <c r="D19" s="406"/>
      <c r="E19" s="406"/>
      <c r="F19" s="406"/>
      <c r="G19" s="406"/>
      <c r="H19" s="406"/>
      <c r="I19" s="406"/>
      <c r="J19" s="406"/>
      <c r="K19" s="406"/>
      <c r="L19" s="402"/>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c r="AN19" s="403"/>
      <c r="AO19" s="403"/>
      <c r="AP19" s="403"/>
      <c r="AQ19" s="403"/>
      <c r="AR19" s="403"/>
      <c r="AS19" s="403"/>
      <c r="AT19" s="403"/>
      <c r="AU19" s="403"/>
      <c r="AV19" s="403"/>
      <c r="AW19" s="403"/>
      <c r="AX19" s="404"/>
      <c r="AY19" s="405" t="s">
        <v>98</v>
      </c>
      <c r="AZ19" s="406"/>
      <c r="BA19" s="406"/>
      <c r="BB19" s="406"/>
      <c r="BC19" s="406"/>
      <c r="BD19" s="406"/>
      <c r="BE19" s="406"/>
      <c r="BF19" s="406"/>
      <c r="BG19" s="406"/>
      <c r="BH19" s="406"/>
      <c r="BI19" s="407"/>
      <c r="BJ19" s="437"/>
      <c r="BK19" s="438"/>
      <c r="BL19" s="438"/>
      <c r="BM19" s="438"/>
      <c r="BN19" s="438"/>
      <c r="BO19" s="438"/>
      <c r="BP19" s="438"/>
      <c r="BQ19" s="438"/>
      <c r="BR19" s="438"/>
      <c r="BS19" s="438"/>
      <c r="BT19" s="438"/>
      <c r="BU19" s="438"/>
      <c r="BV19" s="438"/>
      <c r="BW19" s="438"/>
      <c r="BX19" s="438"/>
      <c r="BY19" s="438"/>
      <c r="BZ19" s="438"/>
      <c r="CA19" s="438"/>
      <c r="CB19" s="438"/>
      <c r="CC19" s="438"/>
      <c r="CD19" s="438"/>
      <c r="CE19" s="438"/>
      <c r="CF19" s="438"/>
      <c r="CG19" s="438"/>
      <c r="CH19" s="438"/>
      <c r="CI19" s="438"/>
      <c r="CJ19" s="438"/>
      <c r="CK19" s="438"/>
      <c r="CL19" s="438"/>
      <c r="CM19" s="438"/>
      <c r="CN19" s="557"/>
      <c r="CY19" s="14"/>
    </row>
    <row r="20" spans="2:153" s="32" customFormat="1" ht="22.9" customHeight="1" x14ac:dyDescent="0.4">
      <c r="B20" s="556" t="s">
        <v>97</v>
      </c>
      <c r="C20" s="406"/>
      <c r="D20" s="406"/>
      <c r="E20" s="406"/>
      <c r="F20" s="406"/>
      <c r="G20" s="406"/>
      <c r="H20" s="406"/>
      <c r="I20" s="406"/>
      <c r="J20" s="406"/>
      <c r="K20" s="406"/>
      <c r="L20" s="402"/>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c r="AU20" s="403"/>
      <c r="AV20" s="403"/>
      <c r="AW20" s="403"/>
      <c r="AX20" s="404"/>
      <c r="AY20" s="405" t="s">
        <v>55</v>
      </c>
      <c r="AZ20" s="406"/>
      <c r="BA20" s="406"/>
      <c r="BB20" s="406"/>
      <c r="BC20" s="406"/>
      <c r="BD20" s="406"/>
      <c r="BE20" s="406"/>
      <c r="BF20" s="406"/>
      <c r="BG20" s="406"/>
      <c r="BH20" s="406"/>
      <c r="BI20" s="407"/>
      <c r="BJ20" s="437"/>
      <c r="BK20" s="438"/>
      <c r="BL20" s="438"/>
      <c r="BM20" s="438"/>
      <c r="BN20" s="438"/>
      <c r="BO20" s="438"/>
      <c r="BP20" s="438"/>
      <c r="BQ20" s="438"/>
      <c r="BR20" s="438"/>
      <c r="BS20" s="438"/>
      <c r="BT20" s="438"/>
      <c r="BU20" s="438"/>
      <c r="BV20" s="438"/>
      <c r="BW20" s="438"/>
      <c r="BX20" s="438"/>
      <c r="BY20" s="438"/>
      <c r="BZ20" s="438"/>
      <c r="CA20" s="438"/>
      <c r="CB20" s="438"/>
      <c r="CC20" s="438"/>
      <c r="CD20" s="438"/>
      <c r="CE20" s="438"/>
      <c r="CF20" s="438"/>
      <c r="CG20" s="438"/>
      <c r="CH20" s="438"/>
      <c r="CI20" s="438"/>
      <c r="CJ20" s="438"/>
      <c r="CK20" s="438"/>
      <c r="CL20" s="438"/>
      <c r="CM20" s="438"/>
      <c r="CN20" s="557"/>
      <c r="CY20" s="14"/>
    </row>
    <row r="21" spans="2:153" s="32" customFormat="1" ht="3.6" customHeight="1" x14ac:dyDescent="0.4">
      <c r="B21" s="74"/>
      <c r="C21" s="75"/>
      <c r="D21" s="75"/>
      <c r="E21" s="73"/>
      <c r="F21" s="73"/>
      <c r="G21" s="76"/>
      <c r="H21" s="76"/>
      <c r="I21" s="76"/>
      <c r="J21" s="73"/>
      <c r="K21" s="73"/>
      <c r="L21" s="73"/>
      <c r="M21" s="73"/>
      <c r="N21" s="73"/>
      <c r="O21" s="73"/>
      <c r="P21" s="73"/>
      <c r="Q21" s="73"/>
      <c r="R21" s="73"/>
      <c r="S21" s="73"/>
      <c r="T21" s="73"/>
      <c r="U21" s="75"/>
      <c r="V21" s="75"/>
      <c r="W21" s="75"/>
      <c r="X21" s="77"/>
      <c r="Y21" s="78"/>
      <c r="Z21" s="78"/>
      <c r="AA21" s="78"/>
      <c r="AB21" s="78"/>
      <c r="AC21" s="78"/>
      <c r="AD21" s="78"/>
      <c r="AE21" s="78"/>
      <c r="AF21" s="78"/>
      <c r="AG21" s="78"/>
      <c r="AH21" s="78"/>
      <c r="AI21" s="78"/>
      <c r="AJ21" s="78"/>
      <c r="AK21" s="78"/>
      <c r="AL21" s="78"/>
      <c r="AM21" s="78"/>
      <c r="AN21" s="78"/>
      <c r="AO21" s="78"/>
      <c r="AP21" s="78"/>
      <c r="AQ21" s="78"/>
      <c r="AR21" s="79"/>
      <c r="AS21" s="79"/>
      <c r="AT21" s="73"/>
      <c r="AU21" s="80"/>
      <c r="AV21" s="80"/>
      <c r="AW21" s="80"/>
      <c r="AX21" s="80"/>
      <c r="AY21" s="80"/>
      <c r="AZ21" s="80"/>
      <c r="BA21" s="80"/>
      <c r="BB21" s="80"/>
      <c r="BC21" s="80"/>
      <c r="BD21" s="80"/>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2"/>
      <c r="CN21" s="83"/>
      <c r="CY21" s="14"/>
    </row>
    <row r="22" spans="2:153" s="32" customFormat="1" ht="24" x14ac:dyDescent="0.4">
      <c r="B22" s="547" t="s">
        <v>167</v>
      </c>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548"/>
      <c r="AJ22" s="548"/>
      <c r="AK22" s="548"/>
      <c r="AL22" s="548"/>
      <c r="AM22" s="548"/>
      <c r="AN22" s="548"/>
      <c r="AO22" s="548"/>
      <c r="AP22" s="548"/>
      <c r="AQ22" s="548"/>
      <c r="AR22" s="548"/>
      <c r="AS22" s="548"/>
      <c r="AT22" s="548"/>
      <c r="AU22" s="548"/>
      <c r="AV22" s="548"/>
      <c r="AW22" s="548"/>
      <c r="AX22" s="548"/>
      <c r="AY22" s="548"/>
      <c r="AZ22" s="548"/>
      <c r="BA22" s="548"/>
      <c r="BB22" s="548"/>
      <c r="BC22" s="548"/>
      <c r="BD22" s="548"/>
      <c r="BE22" s="548"/>
      <c r="BF22" s="548"/>
      <c r="BG22" s="548"/>
      <c r="BH22" s="548"/>
      <c r="BI22" s="548"/>
      <c r="BJ22" s="548"/>
      <c r="BK22" s="548"/>
      <c r="BL22" s="548"/>
      <c r="BM22" s="548"/>
      <c r="BN22" s="548"/>
      <c r="BO22" s="548"/>
      <c r="BP22" s="548"/>
      <c r="BQ22" s="548"/>
      <c r="BR22" s="548"/>
      <c r="BS22" s="548"/>
      <c r="BT22" s="548"/>
      <c r="BU22" s="548"/>
      <c r="BV22" s="548"/>
      <c r="BW22" s="548"/>
      <c r="BX22" s="548"/>
      <c r="BY22" s="548"/>
      <c r="BZ22" s="548"/>
      <c r="CA22" s="548"/>
      <c r="CB22" s="548"/>
      <c r="CC22" s="548"/>
      <c r="CD22" s="548"/>
      <c r="CE22" s="548"/>
      <c r="CF22" s="548"/>
      <c r="CG22" s="548"/>
      <c r="CH22" s="548"/>
      <c r="CI22" s="548"/>
      <c r="CJ22" s="548"/>
      <c r="CK22" s="548"/>
      <c r="CL22" s="548"/>
      <c r="CM22" s="548"/>
      <c r="CN22" s="549"/>
      <c r="CO22" s="84"/>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row>
    <row r="23" spans="2:153" s="69" customFormat="1" ht="31.15" customHeight="1" x14ac:dyDescent="0.4">
      <c r="B23" s="550" t="s">
        <v>96</v>
      </c>
      <c r="C23" s="527"/>
      <c r="D23" s="527"/>
      <c r="E23" s="527"/>
      <c r="F23" s="527"/>
      <c r="G23" s="527"/>
      <c r="H23" s="527"/>
      <c r="I23" s="527"/>
      <c r="J23" s="527"/>
      <c r="K23" s="527"/>
      <c r="L23" s="527"/>
      <c r="M23" s="528"/>
      <c r="N23" s="529" t="s">
        <v>95</v>
      </c>
      <c r="O23" s="530"/>
      <c r="P23" s="530"/>
      <c r="Q23" s="530"/>
      <c r="R23" s="530"/>
      <c r="S23" s="530"/>
      <c r="T23" s="530"/>
      <c r="U23" s="530"/>
      <c r="V23" s="531"/>
      <c r="W23" s="532"/>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c r="AV23" s="532"/>
      <c r="AW23" s="532"/>
      <c r="AX23" s="532"/>
      <c r="AY23" s="532"/>
      <c r="AZ23" s="532"/>
      <c r="BA23" s="532"/>
      <c r="BB23" s="532"/>
      <c r="BC23" s="532"/>
      <c r="BD23" s="532"/>
      <c r="BE23" s="532"/>
      <c r="BF23" s="532"/>
      <c r="BG23" s="532"/>
      <c r="BH23" s="532"/>
      <c r="BI23" s="532"/>
      <c r="BJ23" s="532"/>
      <c r="BK23" s="532"/>
      <c r="BL23" s="532"/>
      <c r="BM23" s="532"/>
      <c r="BN23" s="532"/>
      <c r="BO23" s="532"/>
      <c r="BP23" s="532"/>
      <c r="BQ23" s="532"/>
      <c r="BR23" s="532"/>
      <c r="BS23" s="532"/>
      <c r="BT23" s="532"/>
      <c r="BU23" s="532"/>
      <c r="BV23" s="532"/>
      <c r="BW23" s="532"/>
      <c r="BX23" s="532"/>
      <c r="BY23" s="532"/>
      <c r="BZ23" s="532"/>
      <c r="CA23" s="532"/>
      <c r="CB23" s="532"/>
      <c r="CC23" s="532"/>
      <c r="CD23" s="532"/>
      <c r="CE23" s="532"/>
      <c r="CF23" s="532"/>
      <c r="CG23" s="532"/>
      <c r="CH23" s="532"/>
      <c r="CI23" s="532"/>
      <c r="CJ23" s="532"/>
      <c r="CK23" s="532"/>
      <c r="CL23" s="532"/>
      <c r="CM23" s="532"/>
      <c r="CN23" s="551"/>
      <c r="CO23" s="68"/>
      <c r="CP23" s="68"/>
    </row>
    <row r="24" spans="2:153" s="70" customFormat="1" ht="35.450000000000003" customHeight="1" x14ac:dyDescent="0.4">
      <c r="B24" s="583" t="s">
        <v>94</v>
      </c>
      <c r="C24" s="584"/>
      <c r="D24" s="584"/>
      <c r="E24" s="584"/>
      <c r="F24" s="584"/>
      <c r="G24" s="584"/>
      <c r="H24" s="584"/>
      <c r="I24" s="584"/>
      <c r="J24" s="584"/>
      <c r="K24" s="584"/>
      <c r="L24" s="584"/>
      <c r="M24" s="585"/>
      <c r="N24" s="514"/>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5"/>
      <c r="AL24" s="515"/>
      <c r="AM24" s="515"/>
      <c r="AN24" s="515"/>
      <c r="AO24" s="515"/>
      <c r="AP24" s="515"/>
      <c r="AQ24" s="515"/>
      <c r="AR24" s="515"/>
      <c r="AS24" s="515"/>
      <c r="AT24" s="516"/>
      <c r="AU24" s="586" t="s">
        <v>93</v>
      </c>
      <c r="AV24" s="587"/>
      <c r="AW24" s="587"/>
      <c r="AX24" s="587"/>
      <c r="AY24" s="587"/>
      <c r="AZ24" s="587"/>
      <c r="BA24" s="587"/>
      <c r="BB24" s="587"/>
      <c r="BC24" s="587"/>
      <c r="BD24" s="587"/>
      <c r="BE24" s="587"/>
      <c r="BF24" s="587"/>
      <c r="BG24" s="587"/>
      <c r="BH24" s="588"/>
      <c r="BI24" s="514"/>
      <c r="BJ24" s="515"/>
      <c r="BK24" s="515"/>
      <c r="BL24" s="515"/>
      <c r="BM24" s="515"/>
      <c r="BN24" s="515"/>
      <c r="BO24" s="515"/>
      <c r="BP24" s="515"/>
      <c r="BQ24" s="515"/>
      <c r="BR24" s="515"/>
      <c r="BS24" s="515"/>
      <c r="BT24" s="515"/>
      <c r="BU24" s="515"/>
      <c r="BV24" s="515"/>
      <c r="BW24" s="515"/>
      <c r="BX24" s="515"/>
      <c r="BY24" s="515"/>
      <c r="BZ24" s="515"/>
      <c r="CA24" s="515"/>
      <c r="CB24" s="515"/>
      <c r="CC24" s="515"/>
      <c r="CD24" s="515"/>
      <c r="CE24" s="515"/>
      <c r="CF24" s="515"/>
      <c r="CG24" s="515"/>
      <c r="CH24" s="515"/>
      <c r="CI24" s="515"/>
      <c r="CJ24" s="515"/>
      <c r="CK24" s="515"/>
      <c r="CL24" s="515"/>
      <c r="CM24" s="515"/>
      <c r="CN24" s="589"/>
    </row>
    <row r="25" spans="2:153" s="32" customFormat="1" ht="35.450000000000003" customHeight="1" x14ac:dyDescent="0.4">
      <c r="B25" s="590" t="s">
        <v>92</v>
      </c>
      <c r="C25" s="591"/>
      <c r="D25" s="591"/>
      <c r="E25" s="591"/>
      <c r="F25" s="591"/>
      <c r="G25" s="591"/>
      <c r="H25" s="591"/>
      <c r="I25" s="591"/>
      <c r="J25" s="591"/>
      <c r="K25" s="591"/>
      <c r="L25" s="591"/>
      <c r="M25" s="591"/>
      <c r="N25" s="519"/>
      <c r="O25" s="520"/>
      <c r="P25" s="520"/>
      <c r="Q25" s="520"/>
      <c r="R25" s="520"/>
      <c r="S25" s="520"/>
      <c r="T25" s="520"/>
      <c r="U25" s="520"/>
      <c r="V25" s="520"/>
      <c r="W25" s="520"/>
      <c r="X25" s="520"/>
      <c r="Y25" s="521"/>
      <c r="Z25" s="578" t="s">
        <v>91</v>
      </c>
      <c r="AA25" s="579"/>
      <c r="AB25" s="579"/>
      <c r="AC25" s="579"/>
      <c r="AD25" s="579"/>
      <c r="AE25" s="579"/>
      <c r="AF25" s="579"/>
      <c r="AG25" s="579"/>
      <c r="AH25" s="579"/>
      <c r="AI25" s="579"/>
      <c r="AJ25" s="579"/>
      <c r="AK25" s="579"/>
      <c r="AL25" s="519"/>
      <c r="AM25" s="520"/>
      <c r="AN25" s="520"/>
      <c r="AO25" s="520"/>
      <c r="AP25" s="520"/>
      <c r="AQ25" s="520"/>
      <c r="AR25" s="520"/>
      <c r="AS25" s="520"/>
      <c r="AT25" s="520"/>
      <c r="AU25" s="572" t="s">
        <v>90</v>
      </c>
      <c r="AV25" s="573"/>
      <c r="AW25" s="573"/>
      <c r="AX25" s="573"/>
      <c r="AY25" s="573"/>
      <c r="AZ25" s="573"/>
      <c r="BA25" s="573"/>
      <c r="BB25" s="573"/>
      <c r="BC25" s="573"/>
      <c r="BD25" s="573"/>
      <c r="BE25" s="573"/>
      <c r="BF25" s="573"/>
      <c r="BG25" s="573"/>
      <c r="BH25" s="574"/>
      <c r="BI25" s="575"/>
      <c r="BJ25" s="576"/>
      <c r="BK25" s="576"/>
      <c r="BL25" s="576"/>
      <c r="BM25" s="576"/>
      <c r="BN25" s="576"/>
      <c r="BO25" s="576"/>
      <c r="BP25" s="576"/>
      <c r="BQ25" s="576"/>
      <c r="BR25" s="576"/>
      <c r="BS25" s="576"/>
      <c r="BT25" s="576"/>
      <c r="BU25" s="576"/>
      <c r="BV25" s="576"/>
      <c r="BW25" s="576"/>
      <c r="BX25" s="576"/>
      <c r="BY25" s="576"/>
      <c r="BZ25" s="576"/>
      <c r="CA25" s="576"/>
      <c r="CB25" s="576"/>
      <c r="CC25" s="576"/>
      <c r="CD25" s="576"/>
      <c r="CE25" s="576"/>
      <c r="CF25" s="576"/>
      <c r="CG25" s="576"/>
      <c r="CH25" s="576"/>
      <c r="CI25" s="576"/>
      <c r="CJ25" s="576"/>
      <c r="CK25" s="576"/>
      <c r="CL25" s="576"/>
      <c r="CM25" s="576"/>
      <c r="CN25" s="577"/>
    </row>
    <row r="26" spans="2:153" s="32" customFormat="1" ht="36.75" customHeight="1" thickBot="1" x14ac:dyDescent="0.45">
      <c r="B26" s="592" t="s">
        <v>89</v>
      </c>
      <c r="C26" s="593"/>
      <c r="D26" s="593"/>
      <c r="E26" s="593"/>
      <c r="F26" s="593"/>
      <c r="G26" s="593"/>
      <c r="H26" s="593"/>
      <c r="I26" s="593"/>
      <c r="J26" s="593"/>
      <c r="K26" s="593"/>
      <c r="L26" s="593"/>
      <c r="M26" s="593"/>
      <c r="N26" s="594"/>
      <c r="O26" s="571"/>
      <c r="P26" s="571"/>
      <c r="Q26" s="571"/>
      <c r="R26" s="571"/>
      <c r="S26" s="571"/>
      <c r="T26" s="571"/>
      <c r="U26" s="571"/>
      <c r="V26" s="571"/>
      <c r="W26" s="571"/>
      <c r="X26" s="571"/>
      <c r="Y26" s="571"/>
      <c r="Z26" s="571"/>
      <c r="AA26" s="571"/>
      <c r="AB26" s="571"/>
      <c r="AC26" s="571"/>
      <c r="AD26" s="571"/>
      <c r="AE26" s="571"/>
      <c r="AF26" s="571"/>
      <c r="AG26" s="571"/>
      <c r="AH26" s="580"/>
      <c r="AI26" s="85"/>
      <c r="AJ26" s="581" t="s">
        <v>268</v>
      </c>
      <c r="AK26" s="581"/>
      <c r="AL26" s="581"/>
      <c r="AM26" s="581"/>
      <c r="AN26" s="581"/>
      <c r="AO26" s="581"/>
      <c r="AP26" s="581"/>
      <c r="AQ26" s="581"/>
      <c r="AR26" s="581"/>
      <c r="AS26" s="581"/>
      <c r="AT26" s="581"/>
      <c r="AU26" s="581"/>
      <c r="AV26" s="581"/>
      <c r="AW26" s="581"/>
      <c r="AX26" s="581"/>
      <c r="AY26" s="581"/>
      <c r="AZ26" s="581"/>
      <c r="BA26" s="581"/>
      <c r="BB26" s="581"/>
      <c r="BC26" s="581"/>
      <c r="BD26" s="581"/>
      <c r="BE26" s="581"/>
      <c r="BF26" s="581"/>
      <c r="BG26" s="581"/>
      <c r="BH26" s="581"/>
      <c r="BI26" s="581"/>
      <c r="BJ26" s="581"/>
      <c r="BK26" s="581"/>
      <c r="BL26" s="581"/>
      <c r="BM26" s="581"/>
      <c r="BN26" s="581"/>
      <c r="BO26" s="581"/>
      <c r="BP26" s="581"/>
      <c r="BQ26" s="581"/>
      <c r="BR26" s="581"/>
      <c r="BS26" s="581"/>
      <c r="BT26" s="581"/>
      <c r="BU26" s="581"/>
      <c r="BV26" s="581"/>
      <c r="BW26" s="581"/>
      <c r="BX26" s="581"/>
      <c r="BY26" s="581"/>
      <c r="BZ26" s="581"/>
      <c r="CA26" s="581"/>
      <c r="CB26" s="581"/>
      <c r="CC26" s="581"/>
      <c r="CD26" s="581"/>
      <c r="CE26" s="581"/>
      <c r="CF26" s="581"/>
      <c r="CG26" s="581"/>
      <c r="CH26" s="581"/>
      <c r="CI26" s="581"/>
      <c r="CJ26" s="581"/>
      <c r="CK26" s="581"/>
      <c r="CL26" s="581"/>
      <c r="CM26" s="581"/>
      <c r="CN26" s="582"/>
    </row>
    <row r="27" spans="2:153" s="32" customFormat="1" ht="19.5" customHeight="1" x14ac:dyDescent="0.4">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row>
    <row r="28" spans="2:153" s="32" customFormat="1" ht="24" customHeight="1" thickBot="1" x14ac:dyDescent="0.45">
      <c r="B28" s="508" t="s">
        <v>165</v>
      </c>
      <c r="C28" s="508"/>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8"/>
      <c r="AJ28" s="508"/>
      <c r="AK28" s="508"/>
      <c r="AL28" s="508"/>
      <c r="AM28" s="508"/>
      <c r="AN28" s="508"/>
      <c r="AO28" s="508"/>
      <c r="AP28" s="508"/>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Y28" s="14"/>
    </row>
    <row r="29" spans="2:153" s="32" customFormat="1" ht="22.9" customHeight="1" x14ac:dyDescent="0.4">
      <c r="B29" s="509" t="s">
        <v>166</v>
      </c>
      <c r="C29" s="510"/>
      <c r="D29" s="510"/>
      <c r="E29" s="510"/>
      <c r="F29" s="510"/>
      <c r="G29" s="510"/>
      <c r="H29" s="510"/>
      <c r="I29" s="510"/>
      <c r="J29" s="510"/>
      <c r="K29" s="510"/>
      <c r="L29" s="540"/>
      <c r="M29" s="541"/>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1"/>
      <c r="AK29" s="541"/>
      <c r="AL29" s="541"/>
      <c r="AM29" s="541"/>
      <c r="AN29" s="541"/>
      <c r="AO29" s="541"/>
      <c r="AP29" s="541"/>
      <c r="AQ29" s="541"/>
      <c r="AR29" s="541"/>
      <c r="AS29" s="541"/>
      <c r="AT29" s="541"/>
      <c r="AU29" s="541"/>
      <c r="AV29" s="541"/>
      <c r="AW29" s="541"/>
      <c r="AX29" s="541"/>
      <c r="AY29" s="541"/>
      <c r="AZ29" s="541"/>
      <c r="BA29" s="541"/>
      <c r="BB29" s="541"/>
      <c r="BC29" s="541"/>
      <c r="BD29" s="541"/>
      <c r="BE29" s="541"/>
      <c r="BF29" s="541"/>
      <c r="BG29" s="541"/>
      <c r="BH29" s="541"/>
      <c r="BI29" s="541"/>
      <c r="BJ29" s="541"/>
      <c r="BK29" s="541"/>
      <c r="BL29" s="541"/>
      <c r="BM29" s="542" t="s">
        <v>171</v>
      </c>
      <c r="BN29" s="543"/>
      <c r="BO29" s="543"/>
      <c r="BP29" s="543"/>
      <c r="BQ29" s="543"/>
      <c r="BR29" s="543"/>
      <c r="BS29" s="543"/>
      <c r="BT29" s="543"/>
      <c r="BU29" s="543"/>
      <c r="BV29" s="543"/>
      <c r="BW29" s="543"/>
      <c r="BX29" s="543"/>
      <c r="BY29" s="543"/>
      <c r="BZ29" s="543"/>
      <c r="CA29" s="543"/>
      <c r="CB29" s="543"/>
      <c r="CC29" s="543"/>
      <c r="CD29" s="543"/>
      <c r="CE29" s="543"/>
      <c r="CF29" s="543"/>
      <c r="CG29" s="543"/>
      <c r="CH29" s="543"/>
      <c r="CI29" s="543"/>
      <c r="CJ29" s="543"/>
      <c r="CK29" s="543"/>
      <c r="CL29" s="543"/>
      <c r="CM29" s="543"/>
      <c r="CN29" s="544"/>
      <c r="CY29" s="14"/>
    </row>
    <row r="30" spans="2:153" s="32" customFormat="1" ht="22.9" customHeight="1" x14ac:dyDescent="0.4">
      <c r="B30" s="511"/>
      <c r="C30" s="512"/>
      <c r="D30" s="512"/>
      <c r="E30" s="512"/>
      <c r="F30" s="512"/>
      <c r="G30" s="512"/>
      <c r="H30" s="512"/>
      <c r="I30" s="512"/>
      <c r="J30" s="512"/>
      <c r="K30" s="512"/>
      <c r="L30" s="402"/>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3"/>
      <c r="AY30" s="403"/>
      <c r="AZ30" s="403"/>
      <c r="BA30" s="403"/>
      <c r="BB30" s="403"/>
      <c r="BC30" s="403"/>
      <c r="BD30" s="403"/>
      <c r="BE30" s="403"/>
      <c r="BF30" s="403"/>
      <c r="BG30" s="403"/>
      <c r="BH30" s="403"/>
      <c r="BI30" s="403"/>
      <c r="BJ30" s="403"/>
      <c r="BK30" s="403"/>
      <c r="BL30" s="403"/>
      <c r="BM30" s="545"/>
      <c r="BN30" s="545"/>
      <c r="BO30" s="545"/>
      <c r="BP30" s="545"/>
      <c r="BQ30" s="545"/>
      <c r="BR30" s="545"/>
      <c r="BS30" s="545"/>
      <c r="BT30" s="545"/>
      <c r="BU30" s="545"/>
      <c r="BV30" s="545"/>
      <c r="BW30" s="545"/>
      <c r="BX30" s="545"/>
      <c r="BY30" s="545"/>
      <c r="BZ30" s="545"/>
      <c r="CA30" s="545"/>
      <c r="CB30" s="545"/>
      <c r="CC30" s="545"/>
      <c r="CD30" s="545"/>
      <c r="CE30" s="545"/>
      <c r="CF30" s="545"/>
      <c r="CG30" s="545"/>
      <c r="CH30" s="545"/>
      <c r="CI30" s="545"/>
      <c r="CJ30" s="545"/>
      <c r="CK30" s="545"/>
      <c r="CL30" s="545"/>
      <c r="CM30" s="545"/>
      <c r="CN30" s="546"/>
      <c r="CY30" s="14"/>
    </row>
    <row r="31" spans="2:153" s="32" customFormat="1" ht="22.9" customHeight="1" x14ac:dyDescent="0.4">
      <c r="B31" s="554" t="s">
        <v>101</v>
      </c>
      <c r="C31" s="394"/>
      <c r="D31" s="394"/>
      <c r="E31" s="394"/>
      <c r="F31" s="394"/>
      <c r="G31" s="394"/>
      <c r="H31" s="394"/>
      <c r="I31" s="394"/>
      <c r="J31" s="394"/>
      <c r="K31" s="394"/>
      <c r="L31" s="399"/>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0"/>
      <c r="AO31" s="400"/>
      <c r="AP31" s="400"/>
      <c r="AQ31" s="400"/>
      <c r="AR31" s="400"/>
      <c r="AS31" s="400"/>
      <c r="AT31" s="400"/>
      <c r="AU31" s="400"/>
      <c r="AV31" s="400"/>
      <c r="AW31" s="400"/>
      <c r="AX31" s="401"/>
      <c r="AY31" s="405" t="s">
        <v>100</v>
      </c>
      <c r="AZ31" s="406"/>
      <c r="BA31" s="406"/>
      <c r="BB31" s="406"/>
      <c r="BC31" s="406"/>
      <c r="BD31" s="406"/>
      <c r="BE31" s="406"/>
      <c r="BF31" s="406"/>
      <c r="BG31" s="406"/>
      <c r="BH31" s="406"/>
      <c r="BI31" s="407"/>
      <c r="BJ31" s="375"/>
      <c r="BK31" s="376"/>
      <c r="BL31" s="376"/>
      <c r="BM31" s="376"/>
      <c r="BN31" s="376"/>
      <c r="BO31" s="376"/>
      <c r="BP31" s="376"/>
      <c r="BQ31" s="376"/>
      <c r="BR31" s="376"/>
      <c r="BS31" s="376"/>
      <c r="BT31" s="376"/>
      <c r="BU31" s="376"/>
      <c r="BV31" s="376"/>
      <c r="BW31" s="376"/>
      <c r="BX31" s="376"/>
      <c r="BY31" s="376"/>
      <c r="BZ31" s="376"/>
      <c r="CA31" s="376"/>
      <c r="CB31" s="376"/>
      <c r="CC31" s="376"/>
      <c r="CD31" s="376"/>
      <c r="CE31" s="376"/>
      <c r="CF31" s="376"/>
      <c r="CG31" s="376"/>
      <c r="CH31" s="376"/>
      <c r="CI31" s="376"/>
      <c r="CJ31" s="376"/>
      <c r="CK31" s="376"/>
      <c r="CL31" s="376"/>
      <c r="CM31" s="376"/>
      <c r="CN31" s="524"/>
      <c r="CY31" s="14"/>
    </row>
    <row r="32" spans="2:153" s="32" customFormat="1" ht="22.9" customHeight="1" x14ac:dyDescent="0.4">
      <c r="B32" s="555"/>
      <c r="C32" s="397"/>
      <c r="D32" s="397"/>
      <c r="E32" s="397"/>
      <c r="F32" s="397"/>
      <c r="G32" s="397"/>
      <c r="H32" s="397"/>
      <c r="I32" s="397"/>
      <c r="J32" s="397"/>
      <c r="K32" s="397"/>
      <c r="L32" s="402"/>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c r="AN32" s="403"/>
      <c r="AO32" s="403"/>
      <c r="AP32" s="403"/>
      <c r="AQ32" s="403"/>
      <c r="AR32" s="403"/>
      <c r="AS32" s="403"/>
      <c r="AT32" s="403"/>
      <c r="AU32" s="403"/>
      <c r="AV32" s="403"/>
      <c r="AW32" s="403"/>
      <c r="AX32" s="404"/>
      <c r="AY32" s="405" t="s">
        <v>59</v>
      </c>
      <c r="AZ32" s="406"/>
      <c r="BA32" s="406"/>
      <c r="BB32" s="406"/>
      <c r="BC32" s="406"/>
      <c r="BD32" s="406"/>
      <c r="BE32" s="406"/>
      <c r="BF32" s="406"/>
      <c r="BG32" s="406"/>
      <c r="BH32" s="406"/>
      <c r="BI32" s="407"/>
      <c r="BJ32" s="375"/>
      <c r="BK32" s="376"/>
      <c r="BL32" s="376"/>
      <c r="BM32" s="376"/>
      <c r="BN32" s="376"/>
      <c r="BO32" s="376"/>
      <c r="BP32" s="376"/>
      <c r="BQ32" s="376"/>
      <c r="BR32" s="376"/>
      <c r="BS32" s="376"/>
      <c r="BT32" s="376"/>
      <c r="BU32" s="376"/>
      <c r="BV32" s="376"/>
      <c r="BW32" s="376"/>
      <c r="BX32" s="376"/>
      <c r="BY32" s="376"/>
      <c r="BZ32" s="376"/>
      <c r="CA32" s="376"/>
      <c r="CB32" s="376"/>
      <c r="CC32" s="376"/>
      <c r="CD32" s="376"/>
      <c r="CE32" s="376"/>
      <c r="CF32" s="376"/>
      <c r="CG32" s="376"/>
      <c r="CH32" s="376"/>
      <c r="CI32" s="376"/>
      <c r="CJ32" s="376"/>
      <c r="CK32" s="376"/>
      <c r="CL32" s="376"/>
      <c r="CM32" s="376"/>
      <c r="CN32" s="524"/>
      <c r="CY32" s="14"/>
    </row>
    <row r="33" spans="2:153" s="32" customFormat="1" ht="19.5" x14ac:dyDescent="0.4">
      <c r="B33" s="558" t="s">
        <v>71</v>
      </c>
      <c r="C33" s="559"/>
      <c r="D33" s="559"/>
      <c r="E33" s="559"/>
      <c r="F33" s="559"/>
      <c r="G33" s="559"/>
      <c r="H33" s="559"/>
      <c r="I33" s="559"/>
      <c r="J33" s="559"/>
      <c r="K33" s="559"/>
      <c r="L33" s="434" t="s">
        <v>65</v>
      </c>
      <c r="M33" s="562"/>
      <c r="N33" s="562"/>
      <c r="O33" s="73"/>
      <c r="P33" s="563"/>
      <c r="Q33" s="563"/>
      <c r="R33" s="563"/>
      <c r="S33" s="563"/>
      <c r="T33" s="563"/>
      <c r="U33" s="563"/>
      <c r="V33" s="563"/>
      <c r="W33" s="563"/>
      <c r="X33" s="563"/>
      <c r="Y33" s="563"/>
      <c r="Z33" s="563"/>
      <c r="AA33" s="563"/>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384"/>
      <c r="BJ33" s="384"/>
      <c r="BK33" s="384"/>
      <c r="BL33" s="384"/>
      <c r="BM33" s="384"/>
      <c r="BN33" s="384"/>
      <c r="BO33" s="384"/>
      <c r="BP33" s="384"/>
      <c r="BQ33" s="384"/>
      <c r="BR33" s="384"/>
      <c r="BS33" s="384"/>
      <c r="BT33" s="384"/>
      <c r="BU33" s="384"/>
      <c r="BV33" s="384"/>
      <c r="BW33" s="384"/>
      <c r="BX33" s="384"/>
      <c r="BY33" s="384"/>
      <c r="BZ33" s="384"/>
      <c r="CA33" s="384"/>
      <c r="CB33" s="384"/>
      <c r="CC33" s="384"/>
      <c r="CD33" s="384"/>
      <c r="CE33" s="384"/>
      <c r="CF33" s="384"/>
      <c r="CG33" s="384"/>
      <c r="CH33" s="384"/>
      <c r="CI33" s="384"/>
      <c r="CJ33" s="384"/>
      <c r="CK33" s="384"/>
      <c r="CL33" s="384"/>
      <c r="CM33" s="384"/>
      <c r="CN33" s="564"/>
      <c r="CY33" s="14"/>
    </row>
    <row r="34" spans="2:153" s="32" customFormat="1" ht="10.9" customHeight="1" x14ac:dyDescent="0.4">
      <c r="B34" s="558"/>
      <c r="C34" s="559"/>
      <c r="D34" s="559"/>
      <c r="E34" s="559"/>
      <c r="F34" s="559"/>
      <c r="G34" s="559"/>
      <c r="H34" s="559"/>
      <c r="I34" s="559"/>
      <c r="J34" s="559"/>
      <c r="K34" s="559"/>
      <c r="L34" s="565"/>
      <c r="M34" s="566"/>
      <c r="N34" s="566"/>
      <c r="O34" s="566"/>
      <c r="P34" s="566"/>
      <c r="Q34" s="566"/>
      <c r="R34" s="566"/>
      <c r="S34" s="566"/>
      <c r="T34" s="566"/>
      <c r="U34" s="566"/>
      <c r="V34" s="566"/>
      <c r="W34" s="566"/>
      <c r="X34" s="566"/>
      <c r="Y34" s="566"/>
      <c r="Z34" s="566"/>
      <c r="AA34" s="566"/>
      <c r="AB34" s="566"/>
      <c r="AC34" s="566"/>
      <c r="AD34" s="566"/>
      <c r="AE34" s="566"/>
      <c r="AF34" s="566"/>
      <c r="AG34" s="566"/>
      <c r="AH34" s="566"/>
      <c r="AI34" s="566"/>
      <c r="AJ34" s="566"/>
      <c r="AK34" s="566"/>
      <c r="AL34" s="566"/>
      <c r="AM34" s="566"/>
      <c r="AN34" s="566"/>
      <c r="AO34" s="566"/>
      <c r="AP34" s="566"/>
      <c r="AQ34" s="566"/>
      <c r="AR34" s="566"/>
      <c r="AS34" s="566"/>
      <c r="AT34" s="566"/>
      <c r="AU34" s="566"/>
      <c r="AV34" s="566"/>
      <c r="AW34" s="566"/>
      <c r="AX34" s="566"/>
      <c r="AY34" s="566"/>
      <c r="AZ34" s="566"/>
      <c r="BA34" s="566"/>
      <c r="BB34" s="566"/>
      <c r="BC34" s="566"/>
      <c r="BD34" s="566"/>
      <c r="BE34" s="566"/>
      <c r="BF34" s="566"/>
      <c r="BG34" s="566"/>
      <c r="BH34" s="566"/>
      <c r="BI34" s="566"/>
      <c r="BJ34" s="566"/>
      <c r="BK34" s="566"/>
      <c r="BL34" s="566"/>
      <c r="BM34" s="566"/>
      <c r="BN34" s="566"/>
      <c r="BO34" s="566"/>
      <c r="BP34" s="566"/>
      <c r="BQ34" s="566"/>
      <c r="BR34" s="566"/>
      <c r="BS34" s="566"/>
      <c r="BT34" s="566"/>
      <c r="BU34" s="566"/>
      <c r="BV34" s="566"/>
      <c r="BW34" s="566"/>
      <c r="BX34" s="566"/>
      <c r="BY34" s="566"/>
      <c r="BZ34" s="566"/>
      <c r="CA34" s="566"/>
      <c r="CB34" s="566"/>
      <c r="CC34" s="566"/>
      <c r="CD34" s="566"/>
      <c r="CE34" s="566"/>
      <c r="CF34" s="566"/>
      <c r="CG34" s="566"/>
      <c r="CH34" s="566"/>
      <c r="CI34" s="566"/>
      <c r="CJ34" s="566"/>
      <c r="CK34" s="566"/>
      <c r="CL34" s="566"/>
      <c r="CM34" s="566"/>
      <c r="CN34" s="567"/>
      <c r="CY34" s="14"/>
    </row>
    <row r="35" spans="2:153" s="32" customFormat="1" ht="18" customHeight="1" x14ac:dyDescent="0.4">
      <c r="B35" s="560"/>
      <c r="C35" s="561"/>
      <c r="D35" s="561"/>
      <c r="E35" s="561"/>
      <c r="F35" s="561"/>
      <c r="G35" s="561"/>
      <c r="H35" s="561"/>
      <c r="I35" s="561"/>
      <c r="J35" s="561"/>
      <c r="K35" s="561"/>
      <c r="L35" s="568"/>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c r="AJ35" s="569"/>
      <c r="AK35" s="569"/>
      <c r="AL35" s="569"/>
      <c r="AM35" s="569"/>
      <c r="AN35" s="569"/>
      <c r="AO35" s="569"/>
      <c r="AP35" s="569"/>
      <c r="AQ35" s="569"/>
      <c r="AR35" s="569"/>
      <c r="AS35" s="569"/>
      <c r="AT35" s="569"/>
      <c r="AU35" s="569"/>
      <c r="AV35" s="569"/>
      <c r="AW35" s="569"/>
      <c r="AX35" s="569"/>
      <c r="AY35" s="569"/>
      <c r="AZ35" s="569"/>
      <c r="BA35" s="569"/>
      <c r="BB35" s="569"/>
      <c r="BC35" s="569"/>
      <c r="BD35" s="569"/>
      <c r="BE35" s="569"/>
      <c r="BF35" s="569"/>
      <c r="BG35" s="569"/>
      <c r="BH35" s="569"/>
      <c r="BI35" s="569"/>
      <c r="BJ35" s="569"/>
      <c r="BK35" s="569"/>
      <c r="BL35" s="569"/>
      <c r="BM35" s="569"/>
      <c r="BN35" s="569"/>
      <c r="BO35" s="569"/>
      <c r="BP35" s="569"/>
      <c r="BQ35" s="569"/>
      <c r="BR35" s="569"/>
      <c r="BS35" s="569"/>
      <c r="BT35" s="569"/>
      <c r="BU35" s="569"/>
      <c r="BV35" s="569"/>
      <c r="BW35" s="569"/>
      <c r="BX35" s="569"/>
      <c r="BY35" s="569"/>
      <c r="BZ35" s="569"/>
      <c r="CA35" s="569"/>
      <c r="CB35" s="569"/>
      <c r="CC35" s="569"/>
      <c r="CD35" s="569"/>
      <c r="CE35" s="569"/>
      <c r="CF35" s="569"/>
      <c r="CG35" s="569"/>
      <c r="CH35" s="569"/>
      <c r="CI35" s="569"/>
      <c r="CJ35" s="569"/>
      <c r="CK35" s="569"/>
      <c r="CL35" s="569"/>
      <c r="CM35" s="569"/>
      <c r="CN35" s="570"/>
      <c r="CY35" s="14"/>
    </row>
    <row r="36" spans="2:153" s="32" customFormat="1" ht="22.9" customHeight="1" x14ac:dyDescent="0.4">
      <c r="B36" s="556" t="s">
        <v>99</v>
      </c>
      <c r="C36" s="406"/>
      <c r="D36" s="406"/>
      <c r="E36" s="406"/>
      <c r="F36" s="406"/>
      <c r="G36" s="406"/>
      <c r="H36" s="406"/>
      <c r="I36" s="406"/>
      <c r="J36" s="406"/>
      <c r="K36" s="406"/>
      <c r="L36" s="402"/>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3"/>
      <c r="AO36" s="403"/>
      <c r="AP36" s="403"/>
      <c r="AQ36" s="403"/>
      <c r="AR36" s="403"/>
      <c r="AS36" s="403"/>
      <c r="AT36" s="403"/>
      <c r="AU36" s="403"/>
      <c r="AV36" s="403"/>
      <c r="AW36" s="403"/>
      <c r="AX36" s="404"/>
      <c r="AY36" s="405" t="s">
        <v>98</v>
      </c>
      <c r="AZ36" s="406"/>
      <c r="BA36" s="406"/>
      <c r="BB36" s="406"/>
      <c r="BC36" s="406"/>
      <c r="BD36" s="406"/>
      <c r="BE36" s="406"/>
      <c r="BF36" s="406"/>
      <c r="BG36" s="406"/>
      <c r="BH36" s="406"/>
      <c r="BI36" s="407"/>
      <c r="BJ36" s="437"/>
      <c r="BK36" s="438"/>
      <c r="BL36" s="438"/>
      <c r="BM36" s="438"/>
      <c r="BN36" s="438"/>
      <c r="BO36" s="438"/>
      <c r="BP36" s="438"/>
      <c r="BQ36" s="438"/>
      <c r="BR36" s="438"/>
      <c r="BS36" s="438"/>
      <c r="BT36" s="438"/>
      <c r="BU36" s="438"/>
      <c r="BV36" s="438"/>
      <c r="BW36" s="438"/>
      <c r="BX36" s="438"/>
      <c r="BY36" s="438"/>
      <c r="BZ36" s="438"/>
      <c r="CA36" s="438"/>
      <c r="CB36" s="438"/>
      <c r="CC36" s="438"/>
      <c r="CD36" s="438"/>
      <c r="CE36" s="438"/>
      <c r="CF36" s="438"/>
      <c r="CG36" s="438"/>
      <c r="CH36" s="438"/>
      <c r="CI36" s="438"/>
      <c r="CJ36" s="438"/>
      <c r="CK36" s="438"/>
      <c r="CL36" s="438"/>
      <c r="CM36" s="438"/>
      <c r="CN36" s="557"/>
      <c r="CY36" s="14"/>
    </row>
    <row r="37" spans="2:153" s="32" customFormat="1" ht="22.9" customHeight="1" x14ac:dyDescent="0.4">
      <c r="B37" s="556" t="s">
        <v>97</v>
      </c>
      <c r="C37" s="406"/>
      <c r="D37" s="406"/>
      <c r="E37" s="406"/>
      <c r="F37" s="406"/>
      <c r="G37" s="406"/>
      <c r="H37" s="406"/>
      <c r="I37" s="406"/>
      <c r="J37" s="406"/>
      <c r="K37" s="406"/>
      <c r="L37" s="402"/>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3"/>
      <c r="AQ37" s="403"/>
      <c r="AR37" s="403"/>
      <c r="AS37" s="403"/>
      <c r="AT37" s="403"/>
      <c r="AU37" s="403"/>
      <c r="AV37" s="403"/>
      <c r="AW37" s="403"/>
      <c r="AX37" s="404"/>
      <c r="AY37" s="405" t="s">
        <v>55</v>
      </c>
      <c r="AZ37" s="406"/>
      <c r="BA37" s="406"/>
      <c r="BB37" s="406"/>
      <c r="BC37" s="406"/>
      <c r="BD37" s="406"/>
      <c r="BE37" s="406"/>
      <c r="BF37" s="406"/>
      <c r="BG37" s="406"/>
      <c r="BH37" s="406"/>
      <c r="BI37" s="407"/>
      <c r="BJ37" s="437"/>
      <c r="BK37" s="438"/>
      <c r="BL37" s="438"/>
      <c r="BM37" s="438"/>
      <c r="BN37" s="438"/>
      <c r="BO37" s="438"/>
      <c r="BP37" s="438"/>
      <c r="BQ37" s="438"/>
      <c r="BR37" s="438"/>
      <c r="BS37" s="438"/>
      <c r="BT37" s="438"/>
      <c r="BU37" s="438"/>
      <c r="BV37" s="438"/>
      <c r="BW37" s="438"/>
      <c r="BX37" s="438"/>
      <c r="BY37" s="438"/>
      <c r="BZ37" s="438"/>
      <c r="CA37" s="438"/>
      <c r="CB37" s="438"/>
      <c r="CC37" s="438"/>
      <c r="CD37" s="438"/>
      <c r="CE37" s="438"/>
      <c r="CF37" s="438"/>
      <c r="CG37" s="438"/>
      <c r="CH37" s="438"/>
      <c r="CI37" s="438"/>
      <c r="CJ37" s="438"/>
      <c r="CK37" s="438"/>
      <c r="CL37" s="438"/>
      <c r="CM37" s="438"/>
      <c r="CN37" s="557"/>
      <c r="CY37" s="14"/>
    </row>
    <row r="38" spans="2:153" s="32" customFormat="1" ht="3.6" customHeight="1" x14ac:dyDescent="0.4">
      <c r="B38" s="74"/>
      <c r="C38" s="75"/>
      <c r="D38" s="75"/>
      <c r="E38" s="73"/>
      <c r="F38" s="73"/>
      <c r="G38" s="76"/>
      <c r="H38" s="76"/>
      <c r="I38" s="76"/>
      <c r="J38" s="73"/>
      <c r="K38" s="73"/>
      <c r="L38" s="73"/>
      <c r="M38" s="73"/>
      <c r="N38" s="73"/>
      <c r="O38" s="73"/>
      <c r="P38" s="73"/>
      <c r="Q38" s="73"/>
      <c r="R38" s="73"/>
      <c r="S38" s="73"/>
      <c r="T38" s="73"/>
      <c r="U38" s="75"/>
      <c r="V38" s="75"/>
      <c r="W38" s="75"/>
      <c r="X38" s="77"/>
      <c r="Y38" s="78"/>
      <c r="Z38" s="78"/>
      <c r="AA38" s="78"/>
      <c r="AB38" s="78"/>
      <c r="AC38" s="78"/>
      <c r="AD38" s="78"/>
      <c r="AE38" s="78"/>
      <c r="AF38" s="78"/>
      <c r="AG38" s="78"/>
      <c r="AH38" s="78"/>
      <c r="AI38" s="78"/>
      <c r="AJ38" s="78"/>
      <c r="AK38" s="78"/>
      <c r="AL38" s="78"/>
      <c r="AM38" s="78"/>
      <c r="AN38" s="78"/>
      <c r="AO38" s="78"/>
      <c r="AP38" s="78"/>
      <c r="AQ38" s="78"/>
      <c r="AR38" s="79"/>
      <c r="AS38" s="79"/>
      <c r="AT38" s="73"/>
      <c r="AU38" s="80"/>
      <c r="AV38" s="80"/>
      <c r="AW38" s="80"/>
      <c r="AX38" s="80"/>
      <c r="AY38" s="80"/>
      <c r="AZ38" s="80"/>
      <c r="BA38" s="80"/>
      <c r="BB38" s="80"/>
      <c r="BC38" s="80"/>
      <c r="BD38" s="80"/>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2"/>
      <c r="CN38" s="83"/>
      <c r="CY38" s="14"/>
    </row>
    <row r="39" spans="2:153" s="32" customFormat="1" ht="24" x14ac:dyDescent="0.4">
      <c r="B39" s="547" t="s">
        <v>167</v>
      </c>
      <c r="C39" s="548"/>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8"/>
      <c r="AS39" s="548"/>
      <c r="AT39" s="548"/>
      <c r="AU39" s="548"/>
      <c r="AV39" s="548"/>
      <c r="AW39" s="548"/>
      <c r="AX39" s="548"/>
      <c r="AY39" s="548"/>
      <c r="AZ39" s="548"/>
      <c r="BA39" s="548"/>
      <c r="BB39" s="548"/>
      <c r="BC39" s="548"/>
      <c r="BD39" s="548"/>
      <c r="BE39" s="548"/>
      <c r="BF39" s="548"/>
      <c r="BG39" s="548"/>
      <c r="BH39" s="548"/>
      <c r="BI39" s="548"/>
      <c r="BJ39" s="548"/>
      <c r="BK39" s="548"/>
      <c r="BL39" s="548"/>
      <c r="BM39" s="548"/>
      <c r="BN39" s="548"/>
      <c r="BO39" s="548"/>
      <c r="BP39" s="548"/>
      <c r="BQ39" s="548"/>
      <c r="BR39" s="548"/>
      <c r="BS39" s="548"/>
      <c r="BT39" s="548"/>
      <c r="BU39" s="548"/>
      <c r="BV39" s="548"/>
      <c r="BW39" s="548"/>
      <c r="BX39" s="548"/>
      <c r="BY39" s="548"/>
      <c r="BZ39" s="548"/>
      <c r="CA39" s="548"/>
      <c r="CB39" s="548"/>
      <c r="CC39" s="548"/>
      <c r="CD39" s="548"/>
      <c r="CE39" s="548"/>
      <c r="CF39" s="548"/>
      <c r="CG39" s="548"/>
      <c r="CH39" s="548"/>
      <c r="CI39" s="548"/>
      <c r="CJ39" s="548"/>
      <c r="CK39" s="548"/>
      <c r="CL39" s="548"/>
      <c r="CM39" s="548"/>
      <c r="CN39" s="549"/>
      <c r="CO39" s="84"/>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row>
    <row r="40" spans="2:153" s="69" customFormat="1" ht="31.15" customHeight="1" x14ac:dyDescent="0.4">
      <c r="B40" s="550" t="s">
        <v>96</v>
      </c>
      <c r="C40" s="527"/>
      <c r="D40" s="527"/>
      <c r="E40" s="527"/>
      <c r="F40" s="527"/>
      <c r="G40" s="527"/>
      <c r="H40" s="527"/>
      <c r="I40" s="527"/>
      <c r="J40" s="527"/>
      <c r="K40" s="527"/>
      <c r="L40" s="527"/>
      <c r="M40" s="528"/>
      <c r="N40" s="529" t="s">
        <v>95</v>
      </c>
      <c r="O40" s="530"/>
      <c r="P40" s="530"/>
      <c r="Q40" s="530"/>
      <c r="R40" s="530"/>
      <c r="S40" s="530"/>
      <c r="T40" s="530"/>
      <c r="U40" s="530"/>
      <c r="V40" s="531"/>
      <c r="W40" s="532"/>
      <c r="X40" s="532"/>
      <c r="Y40" s="532"/>
      <c r="Z40" s="532"/>
      <c r="AA40" s="532"/>
      <c r="AB40" s="532"/>
      <c r="AC40" s="532"/>
      <c r="AD40" s="532"/>
      <c r="AE40" s="532"/>
      <c r="AF40" s="532"/>
      <c r="AG40" s="532"/>
      <c r="AH40" s="532"/>
      <c r="AI40" s="532"/>
      <c r="AJ40" s="532"/>
      <c r="AK40" s="532"/>
      <c r="AL40" s="532"/>
      <c r="AM40" s="532"/>
      <c r="AN40" s="532"/>
      <c r="AO40" s="532"/>
      <c r="AP40" s="532"/>
      <c r="AQ40" s="532"/>
      <c r="AR40" s="532"/>
      <c r="AS40" s="532"/>
      <c r="AT40" s="532"/>
      <c r="AU40" s="532"/>
      <c r="AV40" s="532"/>
      <c r="AW40" s="532"/>
      <c r="AX40" s="532"/>
      <c r="AY40" s="532"/>
      <c r="AZ40" s="532"/>
      <c r="BA40" s="532"/>
      <c r="BB40" s="532"/>
      <c r="BC40" s="532"/>
      <c r="BD40" s="532"/>
      <c r="BE40" s="532"/>
      <c r="BF40" s="532"/>
      <c r="BG40" s="532"/>
      <c r="BH40" s="532"/>
      <c r="BI40" s="532"/>
      <c r="BJ40" s="532"/>
      <c r="BK40" s="532"/>
      <c r="BL40" s="532"/>
      <c r="BM40" s="532"/>
      <c r="BN40" s="532"/>
      <c r="BO40" s="532"/>
      <c r="BP40" s="532"/>
      <c r="BQ40" s="532"/>
      <c r="BR40" s="532"/>
      <c r="BS40" s="532"/>
      <c r="BT40" s="532"/>
      <c r="BU40" s="532"/>
      <c r="BV40" s="532"/>
      <c r="BW40" s="532"/>
      <c r="BX40" s="532"/>
      <c r="BY40" s="532"/>
      <c r="BZ40" s="532"/>
      <c r="CA40" s="532"/>
      <c r="CB40" s="532"/>
      <c r="CC40" s="532"/>
      <c r="CD40" s="532"/>
      <c r="CE40" s="532"/>
      <c r="CF40" s="532"/>
      <c r="CG40" s="532"/>
      <c r="CH40" s="532"/>
      <c r="CI40" s="532"/>
      <c r="CJ40" s="532"/>
      <c r="CK40" s="532"/>
      <c r="CL40" s="532"/>
      <c r="CM40" s="532"/>
      <c r="CN40" s="551"/>
      <c r="CO40" s="68"/>
      <c r="CP40" s="68"/>
    </row>
    <row r="41" spans="2:153" s="70" customFormat="1" ht="35.450000000000003" customHeight="1" x14ac:dyDescent="0.4">
      <c r="B41" s="583" t="s">
        <v>94</v>
      </c>
      <c r="C41" s="584"/>
      <c r="D41" s="584"/>
      <c r="E41" s="584"/>
      <c r="F41" s="584"/>
      <c r="G41" s="584"/>
      <c r="H41" s="584"/>
      <c r="I41" s="584"/>
      <c r="J41" s="584"/>
      <c r="K41" s="584"/>
      <c r="L41" s="584"/>
      <c r="M41" s="585"/>
      <c r="N41" s="514"/>
      <c r="O41" s="515"/>
      <c r="P41" s="515"/>
      <c r="Q41" s="515"/>
      <c r="R41" s="515"/>
      <c r="S41" s="515"/>
      <c r="T41" s="515"/>
      <c r="U41" s="515"/>
      <c r="V41" s="515"/>
      <c r="W41" s="515"/>
      <c r="X41" s="515"/>
      <c r="Y41" s="515"/>
      <c r="Z41" s="515"/>
      <c r="AA41" s="515"/>
      <c r="AB41" s="515"/>
      <c r="AC41" s="515"/>
      <c r="AD41" s="515"/>
      <c r="AE41" s="515"/>
      <c r="AF41" s="515"/>
      <c r="AG41" s="515"/>
      <c r="AH41" s="515"/>
      <c r="AI41" s="515"/>
      <c r="AJ41" s="515"/>
      <c r="AK41" s="515"/>
      <c r="AL41" s="515"/>
      <c r="AM41" s="515"/>
      <c r="AN41" s="515"/>
      <c r="AO41" s="515"/>
      <c r="AP41" s="515"/>
      <c r="AQ41" s="515"/>
      <c r="AR41" s="515"/>
      <c r="AS41" s="515"/>
      <c r="AT41" s="516"/>
      <c r="AU41" s="586" t="s">
        <v>93</v>
      </c>
      <c r="AV41" s="587"/>
      <c r="AW41" s="587"/>
      <c r="AX41" s="587"/>
      <c r="AY41" s="587"/>
      <c r="AZ41" s="587"/>
      <c r="BA41" s="587"/>
      <c r="BB41" s="587"/>
      <c r="BC41" s="587"/>
      <c r="BD41" s="587"/>
      <c r="BE41" s="587"/>
      <c r="BF41" s="587"/>
      <c r="BG41" s="587"/>
      <c r="BH41" s="588"/>
      <c r="BI41" s="514"/>
      <c r="BJ41" s="515"/>
      <c r="BK41" s="515"/>
      <c r="BL41" s="515"/>
      <c r="BM41" s="515"/>
      <c r="BN41" s="515"/>
      <c r="BO41" s="515"/>
      <c r="BP41" s="515"/>
      <c r="BQ41" s="515"/>
      <c r="BR41" s="515"/>
      <c r="BS41" s="515"/>
      <c r="BT41" s="515"/>
      <c r="BU41" s="515"/>
      <c r="BV41" s="515"/>
      <c r="BW41" s="515"/>
      <c r="BX41" s="515"/>
      <c r="BY41" s="515"/>
      <c r="BZ41" s="515"/>
      <c r="CA41" s="515"/>
      <c r="CB41" s="515"/>
      <c r="CC41" s="515"/>
      <c r="CD41" s="515"/>
      <c r="CE41" s="515"/>
      <c r="CF41" s="515"/>
      <c r="CG41" s="515"/>
      <c r="CH41" s="515"/>
      <c r="CI41" s="515"/>
      <c r="CJ41" s="515"/>
      <c r="CK41" s="515"/>
      <c r="CL41" s="515"/>
      <c r="CM41" s="515"/>
      <c r="CN41" s="589"/>
    </row>
    <row r="42" spans="2:153" s="32" customFormat="1" ht="35.450000000000003" customHeight="1" x14ac:dyDescent="0.4">
      <c r="B42" s="590" t="s">
        <v>92</v>
      </c>
      <c r="C42" s="591"/>
      <c r="D42" s="591"/>
      <c r="E42" s="591"/>
      <c r="F42" s="591"/>
      <c r="G42" s="591"/>
      <c r="H42" s="591"/>
      <c r="I42" s="591"/>
      <c r="J42" s="591"/>
      <c r="K42" s="591"/>
      <c r="L42" s="591"/>
      <c r="M42" s="591"/>
      <c r="N42" s="519"/>
      <c r="O42" s="520"/>
      <c r="P42" s="520"/>
      <c r="Q42" s="520"/>
      <c r="R42" s="520"/>
      <c r="S42" s="520"/>
      <c r="T42" s="520"/>
      <c r="U42" s="520"/>
      <c r="V42" s="520"/>
      <c r="W42" s="520"/>
      <c r="X42" s="520"/>
      <c r="Y42" s="521"/>
      <c r="Z42" s="578" t="s">
        <v>91</v>
      </c>
      <c r="AA42" s="579"/>
      <c r="AB42" s="579"/>
      <c r="AC42" s="579"/>
      <c r="AD42" s="579"/>
      <c r="AE42" s="579"/>
      <c r="AF42" s="579"/>
      <c r="AG42" s="579"/>
      <c r="AH42" s="579"/>
      <c r="AI42" s="579"/>
      <c r="AJ42" s="579"/>
      <c r="AK42" s="579"/>
      <c r="AL42" s="519"/>
      <c r="AM42" s="520"/>
      <c r="AN42" s="520"/>
      <c r="AO42" s="520"/>
      <c r="AP42" s="520"/>
      <c r="AQ42" s="520"/>
      <c r="AR42" s="520"/>
      <c r="AS42" s="520"/>
      <c r="AT42" s="520"/>
      <c r="AU42" s="572" t="s">
        <v>90</v>
      </c>
      <c r="AV42" s="573"/>
      <c r="AW42" s="573"/>
      <c r="AX42" s="573"/>
      <c r="AY42" s="573"/>
      <c r="AZ42" s="573"/>
      <c r="BA42" s="573"/>
      <c r="BB42" s="573"/>
      <c r="BC42" s="573"/>
      <c r="BD42" s="573"/>
      <c r="BE42" s="573"/>
      <c r="BF42" s="573"/>
      <c r="BG42" s="573"/>
      <c r="BH42" s="574"/>
      <c r="BI42" s="575"/>
      <c r="BJ42" s="576"/>
      <c r="BK42" s="576"/>
      <c r="BL42" s="576"/>
      <c r="BM42" s="576"/>
      <c r="BN42" s="576"/>
      <c r="BO42" s="576"/>
      <c r="BP42" s="576"/>
      <c r="BQ42" s="576"/>
      <c r="BR42" s="576"/>
      <c r="BS42" s="576"/>
      <c r="BT42" s="576"/>
      <c r="BU42" s="576"/>
      <c r="BV42" s="576"/>
      <c r="BW42" s="576"/>
      <c r="BX42" s="576"/>
      <c r="BY42" s="576"/>
      <c r="BZ42" s="576"/>
      <c r="CA42" s="576"/>
      <c r="CB42" s="576"/>
      <c r="CC42" s="576"/>
      <c r="CD42" s="576"/>
      <c r="CE42" s="576"/>
      <c r="CF42" s="576"/>
      <c r="CG42" s="576"/>
      <c r="CH42" s="576"/>
      <c r="CI42" s="576"/>
      <c r="CJ42" s="576"/>
      <c r="CK42" s="576"/>
      <c r="CL42" s="576"/>
      <c r="CM42" s="576"/>
      <c r="CN42" s="577"/>
    </row>
    <row r="43" spans="2:153" s="32" customFormat="1" ht="36.75" customHeight="1" thickBot="1" x14ac:dyDescent="0.45">
      <c r="B43" s="592" t="s">
        <v>89</v>
      </c>
      <c r="C43" s="593"/>
      <c r="D43" s="593"/>
      <c r="E43" s="593"/>
      <c r="F43" s="593"/>
      <c r="G43" s="593"/>
      <c r="H43" s="593"/>
      <c r="I43" s="593"/>
      <c r="J43" s="593"/>
      <c r="K43" s="593"/>
      <c r="L43" s="593"/>
      <c r="M43" s="593"/>
      <c r="N43" s="594"/>
      <c r="O43" s="571"/>
      <c r="P43" s="571"/>
      <c r="Q43" s="571"/>
      <c r="R43" s="571"/>
      <c r="S43" s="571"/>
      <c r="T43" s="571"/>
      <c r="U43" s="571"/>
      <c r="V43" s="571"/>
      <c r="W43" s="571"/>
      <c r="X43" s="571"/>
      <c r="Y43" s="571"/>
      <c r="Z43" s="571"/>
      <c r="AA43" s="571"/>
      <c r="AB43" s="571"/>
      <c r="AC43" s="571"/>
      <c r="AD43" s="571"/>
      <c r="AE43" s="571"/>
      <c r="AF43" s="571"/>
      <c r="AG43" s="571"/>
      <c r="AH43" s="580"/>
      <c r="AI43" s="85"/>
      <c r="AJ43" s="581" t="s">
        <v>268</v>
      </c>
      <c r="AK43" s="581"/>
      <c r="AL43" s="581"/>
      <c r="AM43" s="581"/>
      <c r="AN43" s="581"/>
      <c r="AO43" s="581"/>
      <c r="AP43" s="581"/>
      <c r="AQ43" s="581"/>
      <c r="AR43" s="581"/>
      <c r="AS43" s="581"/>
      <c r="AT43" s="581"/>
      <c r="AU43" s="581"/>
      <c r="AV43" s="581"/>
      <c r="AW43" s="581"/>
      <c r="AX43" s="581"/>
      <c r="AY43" s="581"/>
      <c r="AZ43" s="581"/>
      <c r="BA43" s="581"/>
      <c r="BB43" s="581"/>
      <c r="BC43" s="581"/>
      <c r="BD43" s="581"/>
      <c r="BE43" s="581"/>
      <c r="BF43" s="581"/>
      <c r="BG43" s="581"/>
      <c r="BH43" s="581"/>
      <c r="BI43" s="581"/>
      <c r="BJ43" s="581"/>
      <c r="BK43" s="581"/>
      <c r="BL43" s="581"/>
      <c r="BM43" s="581"/>
      <c r="BN43" s="581"/>
      <c r="BO43" s="581"/>
      <c r="BP43" s="581"/>
      <c r="BQ43" s="581"/>
      <c r="BR43" s="581"/>
      <c r="BS43" s="581"/>
      <c r="BT43" s="581"/>
      <c r="BU43" s="581"/>
      <c r="BV43" s="581"/>
      <c r="BW43" s="581"/>
      <c r="BX43" s="581"/>
      <c r="BY43" s="581"/>
      <c r="BZ43" s="581"/>
      <c r="CA43" s="581"/>
      <c r="CB43" s="581"/>
      <c r="CC43" s="581"/>
      <c r="CD43" s="581"/>
      <c r="CE43" s="581"/>
      <c r="CF43" s="581"/>
      <c r="CG43" s="581"/>
      <c r="CH43" s="581"/>
      <c r="CI43" s="581"/>
      <c r="CJ43" s="581"/>
      <c r="CK43" s="581"/>
      <c r="CL43" s="581"/>
      <c r="CM43" s="581"/>
      <c r="CN43" s="582"/>
    </row>
    <row r="44" spans="2:153" s="32" customFormat="1" ht="13.9" customHeight="1" x14ac:dyDescent="0.5">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7"/>
      <c r="AH44" s="87"/>
      <c r="AI44" s="87"/>
      <c r="AJ44" s="88"/>
      <c r="AK44" s="88"/>
      <c r="AL44" s="88"/>
      <c r="AM44" s="88"/>
      <c r="AN44" s="88"/>
      <c r="AO44" s="88"/>
      <c r="AP44" s="88"/>
      <c r="AQ44" s="88"/>
      <c r="AR44" s="88"/>
      <c r="AS44" s="88"/>
      <c r="AT44" s="88"/>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89"/>
      <c r="CG44" s="89"/>
      <c r="CH44" s="89"/>
      <c r="CI44" s="89"/>
      <c r="CJ44" s="89"/>
      <c r="CK44" s="89"/>
      <c r="CL44" s="89"/>
      <c r="CM44" s="89"/>
      <c r="CN44" s="89"/>
      <c r="CO44" s="90"/>
    </row>
  </sheetData>
  <mergeCells count="112">
    <mergeCell ref="B10:CN10"/>
    <mergeCell ref="BH1:BU1"/>
    <mergeCell ref="BV1:CO3"/>
    <mergeCell ref="BH2:BU3"/>
    <mergeCell ref="B4:CN4"/>
    <mergeCell ref="B6:T6"/>
    <mergeCell ref="U6:CN6"/>
    <mergeCell ref="BJ15:CN15"/>
    <mergeCell ref="B16:K18"/>
    <mergeCell ref="L16:N16"/>
    <mergeCell ref="P16:AA16"/>
    <mergeCell ref="AB16:CN16"/>
    <mergeCell ref="L17:CN18"/>
    <mergeCell ref="B11:AA11"/>
    <mergeCell ref="AB11:AP11"/>
    <mergeCell ref="B12:K13"/>
    <mergeCell ref="L12:BL13"/>
    <mergeCell ref="BM12:CN13"/>
    <mergeCell ref="B14:K15"/>
    <mergeCell ref="L14:AX15"/>
    <mergeCell ref="AY14:BI14"/>
    <mergeCell ref="BJ14:CN14"/>
    <mergeCell ref="AY15:BI15"/>
    <mergeCell ref="B23:M23"/>
    <mergeCell ref="N23:U23"/>
    <mergeCell ref="V23:CN23"/>
    <mergeCell ref="B24:M24"/>
    <mergeCell ref="N24:AT24"/>
    <mergeCell ref="AU24:BH24"/>
    <mergeCell ref="BI24:CN24"/>
    <mergeCell ref="B19:K19"/>
    <mergeCell ref="L19:AX19"/>
    <mergeCell ref="AY19:BI19"/>
    <mergeCell ref="BJ19:CN19"/>
    <mergeCell ref="B20:K20"/>
    <mergeCell ref="L20:AX20"/>
    <mergeCell ref="AY20:BI20"/>
    <mergeCell ref="BJ20:CN20"/>
    <mergeCell ref="Z26:AB26"/>
    <mergeCell ref="AC26:AE26"/>
    <mergeCell ref="AF26:AH26"/>
    <mergeCell ref="AJ26:CN26"/>
    <mergeCell ref="B8:CO8"/>
    <mergeCell ref="B28:AA28"/>
    <mergeCell ref="AB28:AP28"/>
    <mergeCell ref="AL25:AN25"/>
    <mergeCell ref="AO25:AQ25"/>
    <mergeCell ref="AR25:AT25"/>
    <mergeCell ref="AU25:BH25"/>
    <mergeCell ref="BI25:CN25"/>
    <mergeCell ref="B26:M26"/>
    <mergeCell ref="N26:P26"/>
    <mergeCell ref="Q26:S26"/>
    <mergeCell ref="T26:V26"/>
    <mergeCell ref="W26:Y26"/>
    <mergeCell ref="B25:M25"/>
    <mergeCell ref="N25:P25"/>
    <mergeCell ref="Q25:S25"/>
    <mergeCell ref="T25:V25"/>
    <mergeCell ref="W25:Y25"/>
    <mergeCell ref="Z25:AK25"/>
    <mergeCell ref="B22:CN22"/>
    <mergeCell ref="B29:K30"/>
    <mergeCell ref="L29:BL30"/>
    <mergeCell ref="BM29:CN30"/>
    <mergeCell ref="B31:K32"/>
    <mergeCell ref="L31:AX32"/>
    <mergeCell ref="AY31:BI31"/>
    <mergeCell ref="BJ31:CN31"/>
    <mergeCell ref="AY32:BI32"/>
    <mergeCell ref="BJ32:CN32"/>
    <mergeCell ref="B37:K37"/>
    <mergeCell ref="L37:AX37"/>
    <mergeCell ref="AY37:BI37"/>
    <mergeCell ref="BJ37:CN37"/>
    <mergeCell ref="B39:CN39"/>
    <mergeCell ref="B40:M40"/>
    <mergeCell ref="N40:U40"/>
    <mergeCell ref="V40:CN40"/>
    <mergeCell ref="B33:K35"/>
    <mergeCell ref="L33:N33"/>
    <mergeCell ref="P33:AA33"/>
    <mergeCell ref="AB33:CN33"/>
    <mergeCell ref="L34:CN35"/>
    <mergeCell ref="B36:K36"/>
    <mergeCell ref="L36:AX36"/>
    <mergeCell ref="AY36:BI36"/>
    <mergeCell ref="BJ36:CN36"/>
    <mergeCell ref="B43:M43"/>
    <mergeCell ref="N43:P43"/>
    <mergeCell ref="Q43:S43"/>
    <mergeCell ref="T43:V43"/>
    <mergeCell ref="W43:Y43"/>
    <mergeCell ref="B41:M41"/>
    <mergeCell ref="N41:AT41"/>
    <mergeCell ref="AU41:BH41"/>
    <mergeCell ref="BI41:CN41"/>
    <mergeCell ref="B42:M42"/>
    <mergeCell ref="N42:P42"/>
    <mergeCell ref="Q42:S42"/>
    <mergeCell ref="T42:V42"/>
    <mergeCell ref="W42:Y42"/>
    <mergeCell ref="Z42:AK42"/>
    <mergeCell ref="Z43:AB43"/>
    <mergeCell ref="AC43:AE43"/>
    <mergeCell ref="AF43:AH43"/>
    <mergeCell ref="AJ43:CN43"/>
    <mergeCell ref="AL42:AN42"/>
    <mergeCell ref="AO42:AQ42"/>
    <mergeCell ref="AR42:AT42"/>
    <mergeCell ref="AU42:BH42"/>
    <mergeCell ref="BI42:CN42"/>
  </mergeCells>
  <phoneticPr fontId="3"/>
  <conditionalFormatting sqref="BV1">
    <cfRule type="cellIs" dxfId="94" priority="68" operator="equal">
      <formula>""</formula>
    </cfRule>
  </conditionalFormatting>
  <conditionalFormatting sqref="V23:CN23">
    <cfRule type="cellIs" dxfId="93" priority="59" operator="equal">
      <formula>""</formula>
    </cfRule>
  </conditionalFormatting>
  <conditionalFormatting sqref="BJ14:BJ15">
    <cfRule type="cellIs" dxfId="92" priority="67" operator="equal">
      <formula>""</formula>
    </cfRule>
  </conditionalFormatting>
  <conditionalFormatting sqref="L14">
    <cfRule type="cellIs" dxfId="91" priority="66" operator="equal">
      <formula>""</formula>
    </cfRule>
  </conditionalFormatting>
  <conditionalFormatting sqref="BJ20">
    <cfRule type="cellIs" dxfId="90" priority="65" operator="equal">
      <formula>""</formula>
    </cfRule>
  </conditionalFormatting>
  <conditionalFormatting sqref="L20">
    <cfRule type="cellIs" dxfId="89" priority="64" operator="equal">
      <formula>""</formula>
    </cfRule>
  </conditionalFormatting>
  <conditionalFormatting sqref="BJ19">
    <cfRule type="cellIs" dxfId="88" priority="63" operator="equal">
      <formula>""</formula>
    </cfRule>
  </conditionalFormatting>
  <conditionalFormatting sqref="L19">
    <cfRule type="cellIs" dxfId="87" priority="62" operator="equal">
      <formula>""</formula>
    </cfRule>
  </conditionalFormatting>
  <conditionalFormatting sqref="L17">
    <cfRule type="cellIs" dxfId="86" priority="60" operator="equal">
      <formula>""</formula>
    </cfRule>
  </conditionalFormatting>
  <conditionalFormatting sqref="P16">
    <cfRule type="cellIs" dxfId="85" priority="61" operator="equal">
      <formula>""</formula>
    </cfRule>
  </conditionalFormatting>
  <conditionalFormatting sqref="Q26:S26">
    <cfRule type="cellIs" dxfId="84" priority="48" operator="equal">
      <formula>""</formula>
    </cfRule>
  </conditionalFormatting>
  <conditionalFormatting sqref="Z26:AB26">
    <cfRule type="cellIs" dxfId="83" priority="45" operator="equal">
      <formula>""</formula>
    </cfRule>
  </conditionalFormatting>
  <conditionalFormatting sqref="AU24 BI24">
    <cfRule type="cellIs" dxfId="82" priority="58" operator="equal">
      <formula>""</formula>
    </cfRule>
  </conditionalFormatting>
  <conditionalFormatting sqref="AF26:AH26">
    <cfRule type="cellIs" dxfId="81" priority="43" operator="equal">
      <formula>""</formula>
    </cfRule>
  </conditionalFormatting>
  <conditionalFormatting sqref="N24">
    <cfRule type="cellIs" dxfId="80" priority="57" operator="equal">
      <formula>""</formula>
    </cfRule>
  </conditionalFormatting>
  <conditionalFormatting sqref="N25:P25">
    <cfRule type="cellIs" dxfId="79" priority="56" operator="equal">
      <formula>""</formula>
    </cfRule>
  </conditionalFormatting>
  <conditionalFormatting sqref="Q25:S25">
    <cfRule type="cellIs" dxfId="78" priority="55" operator="equal">
      <formula>""</formula>
    </cfRule>
  </conditionalFormatting>
  <conditionalFormatting sqref="T25:V25">
    <cfRule type="cellIs" dxfId="77" priority="54" operator="equal">
      <formula>""</formula>
    </cfRule>
  </conditionalFormatting>
  <conditionalFormatting sqref="W25:Y25">
    <cfRule type="cellIs" dxfId="76" priority="53" operator="equal">
      <formula>""</formula>
    </cfRule>
  </conditionalFormatting>
  <conditionalFormatting sqref="AL25:AN25">
    <cfRule type="cellIs" dxfId="75" priority="52" operator="equal">
      <formula>""</formula>
    </cfRule>
  </conditionalFormatting>
  <conditionalFormatting sqref="AO25:AQ25">
    <cfRule type="cellIs" dxfId="74" priority="51" operator="equal">
      <formula>""</formula>
    </cfRule>
  </conditionalFormatting>
  <conditionalFormatting sqref="AR25:AT25">
    <cfRule type="cellIs" dxfId="73" priority="50" operator="equal">
      <formula>""</formula>
    </cfRule>
  </conditionalFormatting>
  <conditionalFormatting sqref="N26:P26">
    <cfRule type="cellIs" dxfId="72" priority="49" operator="equal">
      <formula>""</formula>
    </cfRule>
  </conditionalFormatting>
  <conditionalFormatting sqref="T26:V26">
    <cfRule type="cellIs" dxfId="71" priority="47" operator="equal">
      <formula>""</formula>
    </cfRule>
  </conditionalFormatting>
  <conditionalFormatting sqref="W26:Y26">
    <cfRule type="cellIs" dxfId="70" priority="46" operator="equal">
      <formula>""</formula>
    </cfRule>
  </conditionalFormatting>
  <conditionalFormatting sqref="AC26:AE26">
    <cfRule type="cellIs" dxfId="69" priority="44" operator="equal">
      <formula>""</formula>
    </cfRule>
  </conditionalFormatting>
  <conditionalFormatting sqref="V40:CN40">
    <cfRule type="cellIs" dxfId="68" priority="17" operator="equal">
      <formula>""</formula>
    </cfRule>
  </conditionalFormatting>
  <conditionalFormatting sqref="BJ31:BJ32">
    <cfRule type="cellIs" dxfId="67" priority="25" operator="equal">
      <formula>""</formula>
    </cfRule>
  </conditionalFormatting>
  <conditionalFormatting sqref="L31">
    <cfRule type="cellIs" dxfId="66" priority="24" operator="equal">
      <formula>""</formula>
    </cfRule>
  </conditionalFormatting>
  <conditionalFormatting sqref="BJ37">
    <cfRule type="cellIs" dxfId="65" priority="23" operator="equal">
      <formula>""</formula>
    </cfRule>
  </conditionalFormatting>
  <conditionalFormatting sqref="L37">
    <cfRule type="cellIs" dxfId="64" priority="22" operator="equal">
      <formula>""</formula>
    </cfRule>
  </conditionalFormatting>
  <conditionalFormatting sqref="BJ36">
    <cfRule type="cellIs" dxfId="63" priority="21" operator="equal">
      <formula>""</formula>
    </cfRule>
  </conditionalFormatting>
  <conditionalFormatting sqref="L36">
    <cfRule type="cellIs" dxfId="62" priority="20" operator="equal">
      <formula>""</formula>
    </cfRule>
  </conditionalFormatting>
  <conditionalFormatting sqref="L34">
    <cfRule type="cellIs" dxfId="61" priority="18" operator="equal">
      <formula>""</formula>
    </cfRule>
  </conditionalFormatting>
  <conditionalFormatting sqref="P33">
    <cfRule type="cellIs" dxfId="60" priority="19" operator="equal">
      <formula>""</formula>
    </cfRule>
  </conditionalFormatting>
  <conditionalFormatting sqref="Q43:S43">
    <cfRule type="cellIs" dxfId="59" priority="6" operator="equal">
      <formula>""</formula>
    </cfRule>
  </conditionalFormatting>
  <conditionalFormatting sqref="Z43:AB43">
    <cfRule type="cellIs" dxfId="58" priority="3" operator="equal">
      <formula>""</formula>
    </cfRule>
  </conditionalFormatting>
  <conditionalFormatting sqref="AU41 BI41">
    <cfRule type="cellIs" dxfId="57" priority="16" operator="equal">
      <formula>""</formula>
    </cfRule>
  </conditionalFormatting>
  <conditionalFormatting sqref="AF43:AH43">
    <cfRule type="cellIs" dxfId="56" priority="1" operator="equal">
      <formula>""</formula>
    </cfRule>
  </conditionalFormatting>
  <conditionalFormatting sqref="N41">
    <cfRule type="cellIs" dxfId="55" priority="15" operator="equal">
      <formula>""</formula>
    </cfRule>
  </conditionalFormatting>
  <conditionalFormatting sqref="N42:P42">
    <cfRule type="cellIs" dxfId="54" priority="14" operator="equal">
      <formula>""</formula>
    </cfRule>
  </conditionalFormatting>
  <conditionalFormatting sqref="Q42:S42">
    <cfRule type="cellIs" dxfId="53" priority="13" operator="equal">
      <formula>""</formula>
    </cfRule>
  </conditionalFormatting>
  <conditionalFormatting sqref="T42:V42">
    <cfRule type="cellIs" dxfId="52" priority="12" operator="equal">
      <formula>""</formula>
    </cfRule>
  </conditionalFormatting>
  <conditionalFormatting sqref="W42:Y42">
    <cfRule type="cellIs" dxfId="51" priority="11" operator="equal">
      <formula>""</formula>
    </cfRule>
  </conditionalFormatting>
  <conditionalFormatting sqref="AL42:AN42">
    <cfRule type="cellIs" dxfId="50" priority="10" operator="equal">
      <formula>""</formula>
    </cfRule>
  </conditionalFormatting>
  <conditionalFormatting sqref="AO42:AQ42">
    <cfRule type="cellIs" dxfId="49" priority="9" operator="equal">
      <formula>""</formula>
    </cfRule>
  </conditionalFormatting>
  <conditionalFormatting sqref="AR42:AT42">
    <cfRule type="cellIs" dxfId="48" priority="8" operator="equal">
      <formula>""</formula>
    </cfRule>
  </conditionalFormatting>
  <conditionalFormatting sqref="N43:P43">
    <cfRule type="cellIs" dxfId="47" priority="7" operator="equal">
      <formula>""</formula>
    </cfRule>
  </conditionalFormatting>
  <conditionalFormatting sqref="T43:V43">
    <cfRule type="cellIs" dxfId="46" priority="5" operator="equal">
      <formula>""</formula>
    </cfRule>
  </conditionalFormatting>
  <conditionalFormatting sqref="W43:Y43">
    <cfRule type="cellIs" dxfId="45" priority="4" operator="equal">
      <formula>""</formula>
    </cfRule>
  </conditionalFormatting>
  <conditionalFormatting sqref="AC43:AE43">
    <cfRule type="cellIs" dxfId="44" priority="2" operator="equal">
      <formula>""</formula>
    </cfRule>
  </conditionalFormatting>
  <dataValidations count="1">
    <dataValidation imeMode="disabled" allowBlank="1" showInputMessage="1" showErrorMessage="1" sqref="AMT7:ANB7 AWP7:AWX7 BGL7:BGT7 BQH7:BQP7 CAD7:CAL7 CJZ7:CKH7 CTV7:CUD7 DDR7:DDZ7 DNN7:DNV7 DXJ7:DXR7 EHF7:EHN7 ERB7:ERJ7 FAX7:FBF7 FKT7:FLB7 FUP7:FUX7 GEL7:GET7 GOH7:GOP7 GYD7:GYL7 HHZ7:HIH7 HRV7:HSD7 IBR7:IBZ7 ILN7:ILV7 IVJ7:IVR7 JFF7:JFN7 JPB7:JPJ7 JYX7:JZF7 KIT7:KJB7 KSP7:KSX7 LCL7:LCT7 LMH7:LMP7 LWD7:LWL7 MFZ7:MGH7 MPV7:MQD7 MZR7:MZZ7 NJN7:NJV7 NTJ7:NTR7 ODF7:ODN7 ONB7:ONJ7 OWX7:OXF7 PGT7:PHB7 PQP7:PQX7 QAL7:QAT7 QKH7:QKP7 QUD7:QUL7 RDZ7:REH7 RNV7:ROD7 RXR7:RXZ7 SHN7:SHV7 SRJ7:SRR7 TBF7:TBN7 TLB7:TLJ7 TUX7:TVF7 UET7:UFB7 UOP7:UOX7 UYL7:UYT7 VIH7:VIP7 VSD7:VSL7 WBZ7:WCH7 JQ7:JY7 TM7:TU7 ADI7:ADQ7 ANE7:ANM7 AXA7:AXI7 BGW7:BHE7 BQS7:BRA7 CAO7:CAW7 CKK7:CKS7 CUG7:CUO7 DEC7:DEK7 DNY7:DOG7 DXU7:DYC7 EHQ7:EHY7 ERM7:ERU7 FBI7:FBQ7 FLE7:FLM7 FVA7:FVI7 GEW7:GFE7 GOS7:GPA7 GYO7:GYW7 HIK7:HIS7 HSG7:HSO7 ICC7:ICK7 ILY7:IMG7 IVU7:IWC7 JFQ7:JFY7 JPM7:JPU7 JZI7:JZQ7 KJE7:KJM7 KTA7:KTI7 LCW7:LDE7 LMS7:LNA7 LWO7:LWW7 MGK7:MGS7 MQG7:MQO7 NAC7:NAK7 NJY7:NKG7 NTU7:NUC7 ODQ7:ODY7 ONM7:ONU7 OXI7:OXQ7 PHE7:PHM7 PRA7:PRI7 QAW7:QBE7 QKS7:QLA7 QUO7:QUW7 REK7:RES7 ROG7:ROO7 RYC7:RYK7 SHY7:SIG7 SRU7:SSC7 TBQ7:TBY7 TLM7:TLU7 TVI7:TVQ7 UFE7:UFM7 UPA7:UPI7 UYW7:UZE7 VIS7:VJA7 VSO7:VSW7 WCK7:WCS7 KB7:KJ7 TX7:UF7 ADT7:AEB7 ANP7:ANX7 AXL7:AXT7 BHH7:BHP7 BRD7:BRL7 CAZ7:CBH7 CKV7:CLD7 CUR7:CUZ7 DEN7:DEV7 DOJ7:DOR7 DYF7:DYN7 EIB7:EIJ7 ERX7:ESF7 FBT7:FCB7 FLP7:FLX7 FVL7:FVT7 GFH7:GFP7 GPD7:GPL7 GYZ7:GZH7 HIV7:HJD7 HSR7:HSZ7 ICN7:ICV7 IMJ7:IMR7 IWF7:IWN7 JGB7:JGJ7 JPX7:JQF7 JZT7:KAB7 KJP7:KJX7 KTL7:KTT7 LDH7:LDP7 LND7:LNL7 LWZ7:LXH7 MGV7:MHD7 MQR7:MQZ7 NAN7:NAV7 NKJ7:NKR7 NUF7:NUN7 OEB7:OEJ7 ONX7:OOF7 OXT7:OYB7 PHP7:PHX7 PRL7:PRT7 QBH7:QBP7 QLD7:QLL7 QUZ7:QVH7 REV7:RFD7 ROR7:ROZ7 RYN7:RYV7 SIJ7:SIR7 SSF7:SSN7 TCB7:TCJ7 TLX7:TMF7 TVT7:TWB7 UFP7:UFX7 UPL7:UPT7 UZH7:UZP7 VJD7:VJL7 VSZ7:VTH7 WCV7:WDD7 JF7:JN7 WLS7:WMD7 WEO7:WEZ7 VUS7:VVD7 VKW7:VLH7 VBA7:VBL7 URE7:URP7 UHI7:UHT7 TXM7:TXX7 TNQ7:TOB7 TDU7:TEF7 STY7:SUJ7 SKC7:SKN7 SAG7:SAR7 RQK7:RQV7 RGO7:RGZ7 QWS7:QXD7 QMW7:QNH7 QDA7:QDL7 PTE7:PTP7 PJI7:PJT7 OZM7:OZX7 OPQ7:OQB7 OFU7:OGF7 NVY7:NWJ7 NMC7:NMN7 NCG7:NCR7 MSK7:MSV7 MIO7:MIZ7 LYS7:LZD7 LOW7:LPH7 LFA7:LFL7 KVE7:KVP7 KLI7:KLT7 KBM7:KBX7 JRQ7:JSB7 JHU7:JIF7 IXY7:IYJ7 IOC7:ION7 IEG7:IER7 HUK7:HUV7 HKO7:HKZ7 HAS7:HBD7 GQW7:GRH7 GHA7:GHL7 FXE7:FXP7 FNI7:FNT7 FDM7:FDX7 ETQ7:EUB7 EJU7:EKF7 DZY7:EAJ7 DQC7:DQN7 DGG7:DGR7 CWK7:CWV7 CMO7:CMZ7 CCS7:CDD7 BSW7:BTH7 BJA7:BJL7 AZE7:AZP7 API7:APT7 AFM7:AFX7 VQ7:WB7 LU7:MF7 WLG7:WLP7 WEC7:WEL7 VUG7:VUP7 VKK7:VKT7 VAO7:VAX7 UQS7:URB7 UGW7:UHF7 TXA7:TXJ7 TNE7:TNN7 TDI7:TDR7 STM7:STV7 SJQ7:SJZ7 RZU7:SAD7 RPY7:RQH7 RGC7:RGL7 QWG7:QWP7 QMK7:QMT7 QCO7:QCX7 PSS7:PTB7 PIW7:PJF7 OZA7:OZJ7 OPE7:OPN7 OFI7:OFR7 NVM7:NVV7 NLQ7:NLZ7 NBU7:NCD7 MRY7:MSH7 MIC7:MIL7 LYG7:LYP7 LOK7:LOT7 LEO7:LEX7 KUS7:KVB7 KKW7:KLF7 KBA7:KBJ7 JRE7:JRN7 JHI7:JHR7 IXM7:IXV7 INQ7:INZ7 IDU7:IED7 HTY7:HUH7 HKC7:HKL7 HAG7:HAP7 GQK7:GQT7 GGO7:GGX7 FWS7:FXB7 FMW7:FNF7 FDA7:FDJ7 ETE7:ETN7 EJI7:EJR7 DZM7:DZV7 DPQ7:DPZ7 DFU7:DGD7 CVY7:CWH7 CMC7:CML7 CCG7:CCP7 BSK7:BST7 BIO7:BIX7 AYS7:AZB7 AOW7:APF7 AFA7:AFJ7 VE7:VN7 LI7:LR7 WKV7:WLE7 WDR7:WEA7 VTV7:VUE7 VJZ7:VKI7 VAD7:VAM7 UQH7:UQQ7 UGL7:UGU7 TWP7:TWY7 TMT7:TNC7 TCX7:TDG7 STB7:STK7 SJF7:SJO7 RZJ7:RZS7 RPN7:RPW7 RFR7:RGA7 QVV7:QWE7 QLZ7:QMI7 QCD7:QCM7 PSH7:PSQ7 PIL7:PIU7 OYP7:OYY7 OOT7:OPC7 OEX7:OFG7 NVB7:NVK7 NLF7:NLO7 NBJ7:NBS7 MRN7:MRW7 MHR7:MIA7 LXV7:LYE7 LNZ7:LOI7 LED7:LEM7 KUH7:KUQ7 KKL7:KKU7 KAP7:KAY7 JQT7:JRC7 JGX7:JHG7 IXB7:IXK7 INF7:INO7 IDJ7:IDS7 HTN7:HTW7 HJR7:HKA7 GZV7:HAE7 GPZ7:GQI7 GGD7:GGM7 FWH7:FWQ7 FML7:FMU7 FCP7:FCY7 EST7:ETC7 EIX7:EJG7 DZB7:DZK7 DPF7:DPO7 DFJ7:DFS7 CVN7:CVW7 CLR7:CMA7 CBV7:CCE7 BRZ7:BSI7 BID7:BIM7 AYH7:AYQ7 AOL7:AOU7 AEP7:AEY7 UT7:VC7 KX7:LG7 TB7:TJ7 VTW19 VUV20:VVG20 TWQ19 WER20:WFC20 UGM19 WLV20:WMG20 JI20:JQ20 WCY20:WDG20 VTC20:VTK20 VJG20:VJO20 UZK20:UZS20 UPO20:UPW20 UFS20:UGA20 TVW20:TWE20 TMA20:TMI20 TCE20:TCM20 SSI20:SSQ20 SIM20:SIU20 RYQ20:RYY20 ROU20:RPC20 REY20:RFG20 QVC20:QVK20 QLG20:QLO20 QBK20:QBS20 PRO20:PRW20 PHS20:PIA20 OXW20:OYE20 OOA20:OOI20 OEE20:OEM20 NUI20:NUQ20 NKM20:NKU20 NAQ20:NAY20 MQU20:MRC20 MGY20:MHG20 LXC20:LXK20 LNG20:LNO20 LDK20:LDS20 KTO20:KTW20 KJS20:KKA20 JZW20:KAE20 JQA20:JQI20 JGE20:JGM20 IWI20:IWQ20 IMM20:IMU20 ICQ20:ICY20 HSU20:HTC20 HIY20:HJG20 GZC20:GZK20 GPG20:GPO20 GFK20:GFS20 FVO20:FVW20 FLS20:FMA20 FBW20:FCE20 ESA20:ESI20 EIE20:EIM20 DYI20:DYQ20 DOM20:DOU20 DEQ20:DEY20 CUU20:CVC20 CKY20:CLG20 CBC20:CBK20 BRG20:BRO20 BHK20:BHS20 AXO20:AXW20 ANS20:AOA20 ADW20:AEE20 UA20:UI20 SJG19 KE20:KM20 WCN20:WCV20 VSR20:VSZ20 VIV20:VJD20 UYZ20:UZH20 UPD20:UPL20 UFH20:UFP20 TVL20:TVT20 TLP20:TLX20 TBT20:TCB20 SRX20:SSF20 SIB20:SIJ20 RYF20:RYN20 ROJ20:ROR20 REN20:REV20 QUR20:QUZ20 QKV20:QLD20 QAZ20:QBH20 PRD20:PRL20 PHH20:PHP20 OXL20:OXT20 ONP20:ONX20 ODT20:OEB20 NTX20:NUF20 NKB20:NKJ20 NAF20:NAN20 MQJ20:MQR20 MGN20:MGV20 LWR20:LWZ20 LMV20:LND20 LCZ20:LDH20 KTD20:KTL20 KJH20:KJP20 JZL20:JZT20 JPP20:JPX20 JFT20:JGB20 IVX20:IWF20 IMB20:IMJ20 ICF20:ICN20 HSJ20:HSR20 HIN20:HIV20 GYR20:GYZ20 GOV20:GPD20 GEZ20:GFH20 FVD20:FVL20 FLH20:FLP20 FBL20:FBT20 ERP20:ERX20 EHT20:EIB20 DXX20:DYF20 DOB20:DOJ20 DEF20:DEN20 CUJ20:CUR20 CKN20:CKV20 CAR20:CAZ20 BQV20:BRD20 BGZ20:BHH20 AXD20:AXL20 ANH20:ANP20 ADL20:ADT20 TP20:TX20 STC19 TCY19 TMU19 VKA19 WDS19 WKW19 RZK19 JT20:KB20 VAE19 UQI19 QMA19 WCC20:WCK20 VSG20:VSO20 VIK20:VIS20 UYO20:UYW20 UOS20:UPA20 UEW20:UFE20 TVA20:TVI20 TLE20:TLM20 TBI20:TBQ20 SRM20:SRU20 SHQ20:SHY20 RXU20:RYC20 RNY20:ROG20 REC20:REK20 QUG20:QUO20 QKK20:QKS20 QAO20:QAW20 PQS20:PRA20 PGW20:PHE20 OXA20:OXI20 ONE20:ONM20 ODI20:ODQ20 NTM20:NTU20 NJQ20:NJY20 MZU20:NAC20 MPY20:MQG20 MGC20:MGK20 LWG20:LWO20 LMK20:LMS20 LCO20:LCW20 KSS20:KTA20 KIW20:KJE20 JZA20:JZI20 JPE20:JPM20 JFI20:JFQ20 IVM20:IVU20 ILQ20:ILY20 IBU20:ICC20 HRY20:HSG20 HIC20:HIK20 GYG20:GYO20 GOK20:GOS20 GEO20:GEW20 FUS20:FVA20 FKW20:FLE20 FBA20:FBI20 ERE20:ERM20 EHI20:EHQ20 DXM20:DXU20 DNQ20:DNY20 DDU20:DEC20 CTY20:CUG20 CKC20:CKK20 CAG20:CAO20 BQK20:BQS20 BGO20:BGW20 AWS20:AXA20 AMW20:ANE20 ADA20:ADI20 TE20:TM20 LA20:LJ20 QVW19 RFS19 RPO19 QCE19 LP19 VL19 AFH19 APD19 AYZ19 BIV19 BSR19 CCN19 CMJ19 CWF19 DGB19 DPX19 DZT19 EJP19 ETL19 FDH19 FND19 FWZ19 GGV19 GQR19 HAN19 HKJ19 HUF19 IEB19 INX19 IXT19 JHP19 JRL19 KBH19 KLD19 KUZ19 LEV19 LOR19 LYN19 MIJ19 MSF19 NCB19 NLX19 NVT19 OFP19 OPL19 OZH19 PJD19 PSZ19 QCV19 QMR19 QWN19 RGJ19 RQF19 SAB19 SJX19 STT19 TDP19 TNL19 TXH19 UHD19 UQZ19 VAV19 VKR19 VUN19 WEJ19 WLN19 KY19 UU19 AEQ19 AOM19 AYI19 BIE19 BSA19 CBW19 CLS19 CVO19 DFK19 DPG19 DZC19 EIY19 ESU19 FCQ19 FMM19 FWI19 GGE19 GQA19 GZW19 HJS19 HTO19 IDK19 ING19 IXC19 JGY19 JQU19 KAQ19 KKM19 KUI19 LEE19 LOA19 LXW19 MHS19 MRO19 NBK19 NLG19 NVC19 OEY19 OOU19 OYQ19 PIM19 PSI19 UW20:VF20 AES20:AFB20 AOO20:AOX20 AYK20:AYT20 BIG20:BIP20 BSC20:BSL20 CBY20:CCH20 CLU20:CMD20 CVQ20:CVZ20 DFM20:DFV20 DPI20:DPR20 DZE20:DZN20 EJA20:EJJ20 ESW20:ETF20 FCS20:FDB20 FMO20:FMX20 FWK20:FWT20 GGG20:GGP20 GQC20:GQL20 GZY20:HAH20 HJU20:HKD20 HTQ20:HTZ20 IDM20:IDV20 INI20:INR20 IXE20:IXN20 JHA20:JHJ20 JQW20:JRF20 KAS20:KBB20 KKO20:KKX20 KUK20:KUT20 LEG20:LEP20 LOC20:LOL20 LXY20:LYH20 MHU20:MID20 MRQ20:MRZ20 NBM20:NBV20 NLI20:NLR20 NVE20:NVN20 OFA20:OFJ20 OOW20:OPF20 OYS20:OZB20 PIO20:PIX20 PSK20:PST20 QCG20:QCP20 QMC20:QML20 QVY20:QWH20 RFU20:RGD20 RPQ20:RPZ20 RZM20:RZV20 SJI20:SJR20 STE20:STN20 TDA20:TDJ20 TMW20:TNF20 TWS20:TXB20 UGO20:UGX20 UQK20:UQT20 VAG20:VAP20 VKC20:VKL20 VTY20:VUH20 WDU20:WED20 WKY20:WLH20 LL20:LU20 VH20:VQ20 AFD20:AFM20 AOZ20:API20 AYV20:AZE20 BIR20:BJA20 BSN20:BSW20 CCJ20:CCS20 CMF20:CMO20 CWB20:CWK20 DFX20:DGG20 DPT20:DQC20 DZP20:DZY20 EJL20:EJU20 ETH20:ETQ20 FDD20:FDM20 FMZ20:FNI20 FWV20:FXE20 GGR20:GHA20 GQN20:GQW20 HAJ20:HAS20 HKF20:HKO20 HUB20:HUK20 IDX20:IEG20 INT20:IOC20 IXP20:IXY20 JHL20:JHU20 JRH20:JRQ20 KBD20:KBM20 KKZ20:KLI20 KUV20:KVE20 LER20:LFA20 LON20:LOW20 LYJ20:LYS20 MIF20:MIO20 MSB20:MSK20 NBX20:NCG20 NLT20:NMC20 NVP20:NVY20 OFL20:OFU20 OPH20:OPQ20 OZD20:OZM20 PIZ20:PJI20 PSV20:PTE20 QCR20:QDA20 QMN20:QMW20 QWJ20:QWS20 RGF20:RGO20 RQB20:RQK20 RZX20:SAG20 SJT20:SKC20 STP20:STY20 TDL20:TDU20 TNH20:TNQ20 TXD20:TXM20 UGZ20:UHI20 UQV20:URE20 VAR20:VBA20 VKN20:VKW20 VUJ20:VUS20 WEF20:WEO20 WLJ20:WLS20 LX20:MI20 VT20:WE20 AFP20:AGA20 APL20:APW20 AZH20:AZS20 BJD20:BJO20 BSZ20:BTK20 CCV20:CDG20 CMR20:CNC20 CWN20:CWY20 DGJ20:DGU20 DQF20:DQQ20 EAB20:EAM20 EJX20:EKI20 ETT20:EUE20 FDP20:FEA20 FNL20:FNW20 FXH20:FXS20 GHD20:GHO20 GQZ20:GRK20 HAV20:HBG20 HKR20:HLC20 HUN20:HUY20 IEJ20:IEU20 IOF20:IOQ20 IYB20:IYM20 JHX20:JII20 JRT20:JSE20 KBP20:KCA20 KLL20:KLW20 KVH20:KVS20 LFD20:LFO20 LOZ20:LPK20 LYV20:LZG20 MIR20:MJC20 MSN20:MSY20 NCJ20:NCU20 NMF20:NMQ20 NWB20:NWM20 OFX20:OGI20 OPT20:OQE20 OZP20:PAA20 PJL20:PJW20 PTH20:PTS20 QDD20:QDO20 QMZ20:QNK20 QWV20:QXG20 RGR20:RHC20 RQN20:RQY20 SAJ20:SAU20 SKF20:SKQ20 SUB20:SUM20 TDX20:TEI20 TNT20:TOE20 TXP20:TYA20 UHL20:UHW20 URH20:URS20 VBD20:VBO20 VKZ20:VLK20 PIM15 OYQ15 OOU15 OEY15 NVC15 NLG15 NBK15 MRO15 MHS15 LXW15 LOA15 LEE15 KUI15 KKM15 KAQ15 JQU15 JGY15 IXC15 ING15 IDK15 HTO15 HJS15 GZW15 GQA15 GGE15 FWI15 FMM15 FCQ15 ESU15 EIY15 DZC15 DPG15 DFK15 CVO15 CLS15 CBW15 BSA15 BIE15 AYI15 AOM15 AEQ15 UU15 KY15 WLN15 WEJ15 VUN15 VKR15 VAV15 UQZ15 UHD15 TXH15 TNL15 TDP15 STT15 SJX15 SAB15 RQF15 RGJ15 QWN15 QMR15 QCV15 PSZ15 PJD15 OZH15 OPL15 OFP15 NVT15 NLX15 NCB15 MSF15 MIJ15 LYN15 LOR15 LEV15 KUZ15 KLD15 KBH15 JRL15 JHP15 IXT15 INX15 IEB15 HUF15 HKJ15 HAN15 GQR15 GGV15 FWZ15 FND15 FDH15 ETL15 EJP15 DZT15 DPX15 DGB15 CWF15 CMJ15 CCN15 BSR15 BIV15 AYZ15 APD15 AFH15 VL15 LP15 QCE15 RPO15 RFS15 QVW15 QMA15 UQI15 VAE15 RZK15 WKW15 WDS15 VKA15 TMU15 TCY15 STC15 SJG15 UGM15 TWQ15 VTW15 PSI15 P16 PSI13 PIM13 OYQ13 OOU13 OEY13 NVC13 NLG13 NBK13 MRO13 MHS13 LXW13 LOA13 LEE13 KUI13 KKM13 KAQ13 JQU13 JGY13 IXC13 ING13 IDK13 HTO13 HJS13 GZW13 GQA13 GGE13 FWI13 FMM13 FCQ13 ESU13 EIY13 DZC13 DPG13 DFK13 CVO13 CLS13 CBW13 BSA13 BIE13 AYI13 AOM13 AEQ13 UU13 KY13 WLN13 WEJ13 VUN13 VKR13 VAV13 UQZ13 UHD13 TXH13 TNL13 TDP13 STT13 SJX13 SAB13 RQF13 RGJ13 QWN13 QMR13 QCV13 PSZ13 PJD13 OZH13 OPL13 OFP13 NVT13 NLX13 NCB13 MSF13 MIJ13 LYN13 LOR13 LEV13 KUZ13 KLD13 KBH13 JRL13 JHP13 IXT13 INX13 IEB13 HUF13 HKJ13 HAN13 GQR13 GGV13 FWZ13 FND13 FDH13 ETL13 EJP13 DZT13 DPX13 DGB13 CWF13 CMJ13 CCN13 BSR13 BIV13 AYZ13 APD13 AFH13 VL13 LP13 QCE13 RPO13 RFS13 QVW13 QMA13 UQI13 VAE13 RZK13 WKW13 WDS13 VKA13 TMU13 TCY13 STC13 SJG13 UGM13 TWQ13 VTW13 ACX7:ADF7 VTW36 VUV37:VVG37 TWQ36 WER37:WFC37 UGM36 WLV37:WMG37 JI37:JQ37 WCY37:WDG37 VTC37:VTK37 VJG37:VJO37 UZK37:UZS37 UPO37:UPW37 UFS37:UGA37 TVW37:TWE37 TMA37:TMI37 TCE37:TCM37 SSI37:SSQ37 SIM37:SIU37 RYQ37:RYY37 ROU37:RPC37 REY37:RFG37 QVC37:QVK37 QLG37:QLO37 QBK37:QBS37 PRO37:PRW37 PHS37:PIA37 OXW37:OYE37 OOA37:OOI37 OEE37:OEM37 NUI37:NUQ37 NKM37:NKU37 NAQ37:NAY37 MQU37:MRC37 MGY37:MHG37 LXC37:LXK37 LNG37:LNO37 LDK37:LDS37 KTO37:KTW37 KJS37:KKA37 JZW37:KAE37 JQA37:JQI37 JGE37:JGM37 IWI37:IWQ37 IMM37:IMU37 ICQ37:ICY37 HSU37:HTC37 HIY37:HJG37 GZC37:GZK37 GPG37:GPO37 GFK37:GFS37 FVO37:FVW37 FLS37:FMA37 FBW37:FCE37 ESA37:ESI37 EIE37:EIM37 DYI37:DYQ37 DOM37:DOU37 DEQ37:DEY37 CUU37:CVC37 CKY37:CLG37 CBC37:CBK37 BRG37:BRO37 BHK37:BHS37 AXO37:AXW37 ANS37:AOA37 ADW37:AEE37 UA37:UI37 SJG36 KE37:KM37 WCN37:WCV37 VSR37:VSZ37 VIV37:VJD37 UYZ37:UZH37 UPD37:UPL37 UFH37:UFP37 TVL37:TVT37 TLP37:TLX37 TBT37:TCB37 SRX37:SSF37 SIB37:SIJ37 RYF37:RYN37 ROJ37:ROR37 REN37:REV37 QUR37:QUZ37 QKV37:QLD37 QAZ37:QBH37 PRD37:PRL37 PHH37:PHP37 OXL37:OXT37 ONP37:ONX37 ODT37:OEB37 NTX37:NUF37 NKB37:NKJ37 NAF37:NAN37 MQJ37:MQR37 MGN37:MGV37 LWR37:LWZ37 LMV37:LND37 LCZ37:LDH37 KTD37:KTL37 KJH37:KJP37 JZL37:JZT37 JPP37:JPX37 JFT37:JGB37 IVX37:IWF37 IMB37:IMJ37 ICF37:ICN37 HSJ37:HSR37 HIN37:HIV37 GYR37:GYZ37 GOV37:GPD37 GEZ37:GFH37 FVD37:FVL37 FLH37:FLP37 FBL37:FBT37 ERP37:ERX37 EHT37:EIB37 DXX37:DYF37 DOB37:DOJ37 DEF37:DEN37 CUJ37:CUR37 CKN37:CKV37 CAR37:CAZ37 BQV37:BRD37 BGZ37:BHH37 AXD37:AXL37 ANH37:ANP37 ADL37:ADT37 TP37:TX37 STC36 TCY36 TMU36 VKA36 WDS36 WKW36 RZK36 JT37:KB37 VAE36 UQI36 QMA36 WCC37:WCK37 VSG37:VSO37 VIK37:VIS37 UYO37:UYW37 UOS37:UPA37 UEW37:UFE37 TVA37:TVI37 TLE37:TLM37 TBI37:TBQ37 SRM37:SRU37 SHQ37:SHY37 RXU37:RYC37 RNY37:ROG37 REC37:REK37 QUG37:QUO37 QKK37:QKS37 QAO37:QAW37 PQS37:PRA37 PGW37:PHE37 OXA37:OXI37 ONE37:ONM37 ODI37:ODQ37 NTM37:NTU37 NJQ37:NJY37 MZU37:NAC37 MPY37:MQG37 MGC37:MGK37 LWG37:LWO37 LMK37:LMS37 LCO37:LCW37 KSS37:KTA37 KIW37:KJE37 JZA37:JZI37 JPE37:JPM37 JFI37:JFQ37 IVM37:IVU37 ILQ37:ILY37 IBU37:ICC37 HRY37:HSG37 HIC37:HIK37 GYG37:GYO37 GOK37:GOS37 GEO37:GEW37 FUS37:FVA37 FKW37:FLE37 FBA37:FBI37 ERE37:ERM37 EHI37:EHQ37 DXM37:DXU37 DNQ37:DNY37 DDU37:DEC37 CTY37:CUG37 CKC37:CKK37 CAG37:CAO37 BQK37:BQS37 BGO37:BGW37 AWS37:AXA37 AMW37:ANE37 ADA37:ADI37 TE37:TM37 LA37:LJ37 QVW36 RFS36 RPO36 QCE36 LP36 VL36 AFH36 APD36 AYZ36 BIV36 BSR36 CCN36 CMJ36 CWF36 DGB36 DPX36 DZT36 EJP36 ETL36 FDH36 FND36 FWZ36 GGV36 GQR36 HAN36 HKJ36 HUF36 IEB36 INX36 IXT36 JHP36 JRL36 KBH36 KLD36 KUZ36 LEV36 LOR36 LYN36 MIJ36 MSF36 NCB36 NLX36 NVT36 OFP36 OPL36 OZH36 PJD36 PSZ36 QCV36 QMR36 QWN36 RGJ36 RQF36 SAB36 SJX36 STT36 TDP36 TNL36 TXH36 UHD36 UQZ36 VAV36 VKR36 VUN36 WEJ36 WLN36 KY36 UU36 AEQ36 AOM36 AYI36 BIE36 BSA36 CBW36 CLS36 CVO36 DFK36 DPG36 DZC36 EIY36 ESU36 FCQ36 FMM36 FWI36 GGE36 GQA36 GZW36 HJS36 HTO36 IDK36 ING36 IXC36 JGY36 JQU36 KAQ36 KKM36 KUI36 LEE36 LOA36 LXW36 MHS36 MRO36 NBK36 NLG36 NVC36 OEY36 OOU36 OYQ36 PIM36 PSI36 UW37:VF37 AES37:AFB37 AOO37:AOX37 AYK37:AYT37 BIG37:BIP37 BSC37:BSL37 CBY37:CCH37 CLU37:CMD37 CVQ37:CVZ37 DFM37:DFV37 DPI37:DPR37 DZE37:DZN37 EJA37:EJJ37 ESW37:ETF37 FCS37:FDB37 FMO37:FMX37 FWK37:FWT37 GGG37:GGP37 GQC37:GQL37 GZY37:HAH37 HJU37:HKD37 HTQ37:HTZ37 IDM37:IDV37 INI37:INR37 IXE37:IXN37 JHA37:JHJ37 JQW37:JRF37 KAS37:KBB37 KKO37:KKX37 KUK37:KUT37 LEG37:LEP37 LOC37:LOL37 LXY37:LYH37 MHU37:MID37 MRQ37:MRZ37 NBM37:NBV37 NLI37:NLR37 NVE37:NVN37 OFA37:OFJ37 OOW37:OPF37 OYS37:OZB37 PIO37:PIX37 PSK37:PST37 QCG37:QCP37 QMC37:QML37 QVY37:QWH37 RFU37:RGD37 RPQ37:RPZ37 RZM37:RZV37 SJI37:SJR37 STE37:STN37 TDA37:TDJ37 TMW37:TNF37 TWS37:TXB37 UGO37:UGX37 UQK37:UQT37 VAG37:VAP37 VKC37:VKL37 VTY37:VUH37 WDU37:WED37 WKY37:WLH37 LL37:LU37 VH37:VQ37 AFD37:AFM37 AOZ37:API37 AYV37:AZE37 BIR37:BJA37 BSN37:BSW37 CCJ37:CCS37 CMF37:CMO37 CWB37:CWK37 DFX37:DGG37 DPT37:DQC37 DZP37:DZY37 EJL37:EJU37 ETH37:ETQ37 FDD37:FDM37 FMZ37:FNI37 FWV37:FXE37 GGR37:GHA37 GQN37:GQW37 HAJ37:HAS37 HKF37:HKO37 HUB37:HUK37 IDX37:IEG37 INT37:IOC37 IXP37:IXY37 JHL37:JHU37 JRH37:JRQ37 KBD37:KBM37 KKZ37:KLI37 KUV37:KVE37 LER37:LFA37 LON37:LOW37 LYJ37:LYS37 MIF37:MIO37 MSB37:MSK37 NBX37:NCG37 NLT37:NMC37 NVP37:NVY37 OFL37:OFU37 OPH37:OPQ37 OZD37:OZM37 PIZ37:PJI37 PSV37:PTE37 QCR37:QDA37 QMN37:QMW37 QWJ37:QWS37 RGF37:RGO37 RQB37:RQK37 RZX37:SAG37 SJT37:SKC37 STP37:STY37 TDL37:TDU37 TNH37:TNQ37 TXD37:TXM37 UGZ37:UHI37 UQV37:URE37 VAR37:VBA37 VKN37:VKW37 VUJ37:VUS37 WEF37:WEO37 WLJ37:WLS37 LX37:MI37 VT37:WE37 AFP37:AGA37 APL37:APW37 AZH37:AZS37 BJD37:BJO37 BSZ37:BTK37 CCV37:CDG37 CMR37:CNC37 CWN37:CWY37 DGJ37:DGU37 DQF37:DQQ37 EAB37:EAM37 EJX37:EKI37 ETT37:EUE37 FDP37:FEA37 FNL37:FNW37 FXH37:FXS37 GHD37:GHO37 GQZ37:GRK37 HAV37:HBG37 HKR37:HLC37 HUN37:HUY37 IEJ37:IEU37 IOF37:IOQ37 IYB37:IYM37 JHX37:JII37 JRT37:JSE37 KBP37:KCA37 KLL37:KLW37 KVH37:KVS37 LFD37:LFO37 LOZ37:LPK37 LYV37:LZG37 MIR37:MJC37 MSN37:MSY37 NCJ37:NCU37 NMF37:NMQ37 NWB37:NWM37 OFX37:OGI37 OPT37:OQE37 OZP37:PAA37 PJL37:PJW37 PTH37:PTS37 QDD37:QDO37 QMZ37:QNK37 QWV37:QXG37 RGR37:RHC37 RQN37:RQY37 SAJ37:SAU37 SKF37:SKQ37 SUB37:SUM37 TDX37:TEI37 TNT37:TOE37 TXP37:TYA37 UHL37:UHW37 URH37:URS37 VBD37:VBO37 VKZ37:VLK37 PIM32 OYQ32 OOU32 OEY32 NVC32 NLG32 NBK32 MRO32 MHS32 LXW32 LOA32 LEE32 KUI32 KKM32 KAQ32 JQU32 JGY32 IXC32 ING32 IDK32 HTO32 HJS32 GZW32 GQA32 GGE32 FWI32 FMM32 FCQ32 ESU32 EIY32 DZC32 DPG32 DFK32 CVO32 CLS32 CBW32 BSA32 BIE32 AYI32 AOM32 AEQ32 UU32 KY32 WLN32 WEJ32 VUN32 VKR32 VAV32 UQZ32 UHD32 TXH32 TNL32 TDP32 STT32 SJX32 SAB32 RQF32 RGJ32 QWN32 QMR32 QCV32 PSZ32 PJD32 OZH32 OPL32 OFP32 NVT32 NLX32 NCB32 MSF32 MIJ32 LYN32 LOR32 LEV32 KUZ32 KLD32 KBH32 JRL32 JHP32 IXT32 INX32 IEB32 HUF32 HKJ32 HAN32 GQR32 GGV32 FWZ32 FND32 FDH32 ETL32 EJP32 DZT32 DPX32 DGB32 CWF32 CMJ32 CCN32 BSR32 BIV32 AYZ32 APD32 AFH32 VL32 LP32 QCE32 RPO32 RFS32 QVW32 QMA32 UQI32 VAE32 RZK32 WKW32 WDS32 VKA32 TMU32 TCY32 STC32 SJG32 UGM32 TWQ32 VTW32 PSI32 P33 PSI30 PIM30 OYQ30 OOU30 OEY30 NVC30 NLG30 NBK30 MRO30 MHS30 LXW30 LOA30 LEE30 KUI30 KKM30 KAQ30 JQU30 JGY30 IXC30 ING30 IDK30 HTO30 HJS30 GZW30 GQA30 GGE30 FWI30 FMM30 FCQ30 ESU30 EIY30 DZC30 DPG30 DFK30 CVO30 CLS30 CBW30 BSA30 BIE30 AYI30 AOM30 AEQ30 UU30 KY30 WLN30 WEJ30 VUN30 VKR30 VAV30 UQZ30 UHD30 TXH30 TNL30 TDP30 STT30 SJX30 SAB30 RQF30 RGJ30 QWN30 QMR30 QCV30 PSZ30 PJD30 OZH30 OPL30 OFP30 NVT30 NLX30 NCB30 MSF30 MIJ30 LYN30 LOR30 LEV30 KUZ30 KLD30 KBH30 JRL30 JHP30 IXT30 INX30 IEB30 HUF30 HKJ30 HAN30 GQR30 GGV30 FWZ30 FND30 FDH30 ETL30 EJP30 DZT30 DPX30 DGB30 CWF30 CMJ30 CCN30 BSR30 BIV30 AYZ30 APD30 AFH30 VL30 LP30 QCE30 RPO30 RFS30 QVW30 QMA30 UQI30 VAE30 RZK30 WKW30 WDS30 VKA30 TMU30 TCY30 STC30 SJG30 UGM30 TWQ30 VTW30"/>
  </dataValidations>
  <printOptions horizontalCentered="1"/>
  <pageMargins left="0.47244094488188981" right="0.47244094488188981" top="0.59055118110236227" bottom="0.39370078740157483" header="0.31496062992125984" footer="0.31496062992125984"/>
  <pageSetup paperSize="9" scale="73" orientation="portrait" blackAndWhite="1" r:id="rId1"/>
  <drawing r:id="rId2"/>
  <legacyDrawing r:id="rId3"/>
  <controls>
    <mc:AlternateContent xmlns:mc="http://schemas.openxmlformats.org/markup-compatibility/2006">
      <mc:Choice Requires="x14">
        <control shapeId="16385" r:id="rId4" name="CheckBox4">
          <controlPr defaultSize="0" autoLine="0" r:id="rId5">
            <anchor>
              <from>
                <xdr:col>61</xdr:col>
                <xdr:colOff>66675</xdr:colOff>
                <xdr:row>24</xdr:row>
                <xdr:rowOff>38100</xdr:rowOff>
              </from>
              <to>
                <xdr:col>70</xdr:col>
                <xdr:colOff>28575</xdr:colOff>
                <xdr:row>24</xdr:row>
                <xdr:rowOff>438150</xdr:rowOff>
              </to>
            </anchor>
          </controlPr>
        </control>
      </mc:Choice>
      <mc:Fallback>
        <control shapeId="16385" r:id="rId4" name="CheckBox4"/>
      </mc:Fallback>
    </mc:AlternateContent>
    <mc:AlternateContent xmlns:mc="http://schemas.openxmlformats.org/markup-compatibility/2006">
      <mc:Choice Requires="x14">
        <control shapeId="16386" r:id="rId6" name="CheckBox5">
          <controlPr defaultSize="0" autoLine="0" r:id="rId7">
            <anchor>
              <from>
                <xdr:col>71</xdr:col>
                <xdr:colOff>76200</xdr:colOff>
                <xdr:row>24</xdr:row>
                <xdr:rowOff>47625</xdr:rowOff>
              </from>
              <to>
                <xdr:col>80</xdr:col>
                <xdr:colOff>76200</xdr:colOff>
                <xdr:row>25</xdr:row>
                <xdr:rowOff>0</xdr:rowOff>
              </to>
            </anchor>
          </controlPr>
        </control>
      </mc:Choice>
      <mc:Fallback>
        <control shapeId="16386" r:id="rId6" name="CheckBox5"/>
      </mc:Fallback>
    </mc:AlternateContent>
    <mc:AlternateContent xmlns:mc="http://schemas.openxmlformats.org/markup-compatibility/2006">
      <mc:Choice Requires="x14">
        <control shapeId="16387" r:id="rId8" name="CheckBox6">
          <controlPr defaultSize="0" autoLine="0" r:id="rId9">
            <anchor>
              <from>
                <xdr:col>82</xdr:col>
                <xdr:colOff>57150</xdr:colOff>
                <xdr:row>24</xdr:row>
                <xdr:rowOff>38100</xdr:rowOff>
              </from>
              <to>
                <xdr:col>91</xdr:col>
                <xdr:colOff>85725</xdr:colOff>
                <xdr:row>24</xdr:row>
                <xdr:rowOff>438150</xdr:rowOff>
              </to>
            </anchor>
          </controlPr>
        </control>
      </mc:Choice>
      <mc:Fallback>
        <control shapeId="16387" r:id="rId8" name="CheckBox6"/>
      </mc:Fallback>
    </mc:AlternateContent>
    <mc:AlternateContent xmlns:mc="http://schemas.openxmlformats.org/markup-compatibility/2006">
      <mc:Choice Requires="x14">
        <control shapeId="16391" r:id="rId10" name="CheckBox10">
          <controlPr defaultSize="0" autoLine="0" r:id="rId11">
            <anchor>
              <from>
                <xdr:col>13</xdr:col>
                <xdr:colOff>66675</xdr:colOff>
                <xdr:row>11</xdr:row>
                <xdr:rowOff>133350</xdr:rowOff>
              </from>
              <to>
                <xdr:col>35</xdr:col>
                <xdr:colOff>85725</xdr:colOff>
                <xdr:row>12</xdr:row>
                <xdr:rowOff>200025</xdr:rowOff>
              </to>
            </anchor>
          </controlPr>
        </control>
      </mc:Choice>
      <mc:Fallback>
        <control shapeId="16391" r:id="rId10" name="CheckBox10"/>
      </mc:Fallback>
    </mc:AlternateContent>
    <mc:AlternateContent xmlns:mc="http://schemas.openxmlformats.org/markup-compatibility/2006">
      <mc:Choice Requires="x14">
        <control shapeId="16392" r:id="rId12" name="CheckBox11">
          <controlPr defaultSize="0" autoLine="0" r:id="rId13">
            <anchor>
              <from>
                <xdr:col>36</xdr:col>
                <xdr:colOff>28575</xdr:colOff>
                <xdr:row>11</xdr:row>
                <xdr:rowOff>133350</xdr:rowOff>
              </from>
              <to>
                <xdr:col>53</xdr:col>
                <xdr:colOff>57150</xdr:colOff>
                <xdr:row>12</xdr:row>
                <xdr:rowOff>200025</xdr:rowOff>
              </to>
            </anchor>
          </controlPr>
        </control>
      </mc:Choice>
      <mc:Fallback>
        <control shapeId="16392" r:id="rId12" name="CheckBox11"/>
      </mc:Fallback>
    </mc:AlternateContent>
    <mc:AlternateContent xmlns:mc="http://schemas.openxmlformats.org/markup-compatibility/2006">
      <mc:Choice Requires="x14">
        <control shapeId="16393" r:id="rId14" name="CheckBox12">
          <controlPr defaultSize="0" autoLine="0" r:id="rId15">
            <anchor>
              <from>
                <xdr:col>54</xdr:col>
                <xdr:colOff>19050</xdr:colOff>
                <xdr:row>11</xdr:row>
                <xdr:rowOff>123825</xdr:rowOff>
              </from>
              <to>
                <xdr:col>62</xdr:col>
                <xdr:colOff>47625</xdr:colOff>
                <xdr:row>12</xdr:row>
                <xdr:rowOff>190500</xdr:rowOff>
              </to>
            </anchor>
          </controlPr>
        </control>
      </mc:Choice>
      <mc:Fallback>
        <control shapeId="16393" r:id="rId14" name="CheckBox12"/>
      </mc:Fallback>
    </mc:AlternateContent>
    <mc:AlternateContent xmlns:mc="http://schemas.openxmlformats.org/markup-compatibility/2006">
      <mc:Choice Requires="x14">
        <control shapeId="16394" r:id="rId16" name="CheckBox1">
          <controlPr defaultSize="0" autoLine="0" r:id="rId17">
            <anchor>
              <from>
                <xdr:col>61</xdr:col>
                <xdr:colOff>66675</xdr:colOff>
                <xdr:row>41</xdr:row>
                <xdr:rowOff>38100</xdr:rowOff>
              </from>
              <to>
                <xdr:col>70</xdr:col>
                <xdr:colOff>28575</xdr:colOff>
                <xdr:row>41</xdr:row>
                <xdr:rowOff>438150</xdr:rowOff>
              </to>
            </anchor>
          </controlPr>
        </control>
      </mc:Choice>
      <mc:Fallback>
        <control shapeId="16394" r:id="rId16" name="CheckBox1"/>
      </mc:Fallback>
    </mc:AlternateContent>
    <mc:AlternateContent xmlns:mc="http://schemas.openxmlformats.org/markup-compatibility/2006">
      <mc:Choice Requires="x14">
        <control shapeId="16395" r:id="rId18" name="CheckBox2">
          <controlPr defaultSize="0" autoLine="0" r:id="rId19">
            <anchor>
              <from>
                <xdr:col>71</xdr:col>
                <xdr:colOff>76200</xdr:colOff>
                <xdr:row>41</xdr:row>
                <xdr:rowOff>47625</xdr:rowOff>
              </from>
              <to>
                <xdr:col>80</xdr:col>
                <xdr:colOff>76200</xdr:colOff>
                <xdr:row>42</xdr:row>
                <xdr:rowOff>0</xdr:rowOff>
              </to>
            </anchor>
          </controlPr>
        </control>
      </mc:Choice>
      <mc:Fallback>
        <control shapeId="16395" r:id="rId18" name="CheckBox2"/>
      </mc:Fallback>
    </mc:AlternateContent>
    <mc:AlternateContent xmlns:mc="http://schemas.openxmlformats.org/markup-compatibility/2006">
      <mc:Choice Requires="x14">
        <control shapeId="16396" r:id="rId20" name="CheckBox3">
          <controlPr defaultSize="0" autoLine="0" r:id="rId21">
            <anchor>
              <from>
                <xdr:col>82</xdr:col>
                <xdr:colOff>57150</xdr:colOff>
                <xdr:row>41</xdr:row>
                <xdr:rowOff>38100</xdr:rowOff>
              </from>
              <to>
                <xdr:col>91</xdr:col>
                <xdr:colOff>85725</xdr:colOff>
                <xdr:row>41</xdr:row>
                <xdr:rowOff>438150</xdr:rowOff>
              </to>
            </anchor>
          </controlPr>
        </control>
      </mc:Choice>
      <mc:Fallback>
        <control shapeId="16396" r:id="rId20" name="CheckBox3"/>
      </mc:Fallback>
    </mc:AlternateContent>
    <mc:AlternateContent xmlns:mc="http://schemas.openxmlformats.org/markup-compatibility/2006">
      <mc:Choice Requires="x14">
        <control shapeId="16397" r:id="rId22" name="CheckBox7">
          <controlPr defaultSize="0" autoLine="0" r:id="rId23">
            <anchor>
              <from>
                <xdr:col>13</xdr:col>
                <xdr:colOff>66675</xdr:colOff>
                <xdr:row>28</xdr:row>
                <xdr:rowOff>133350</xdr:rowOff>
              </from>
              <to>
                <xdr:col>35</xdr:col>
                <xdr:colOff>85725</xdr:colOff>
                <xdr:row>29</xdr:row>
                <xdr:rowOff>142875</xdr:rowOff>
              </to>
            </anchor>
          </controlPr>
        </control>
      </mc:Choice>
      <mc:Fallback>
        <control shapeId="16397" r:id="rId22" name="CheckBox7"/>
      </mc:Fallback>
    </mc:AlternateContent>
    <mc:AlternateContent xmlns:mc="http://schemas.openxmlformats.org/markup-compatibility/2006">
      <mc:Choice Requires="x14">
        <control shapeId="16398" r:id="rId24" name="CheckBox8">
          <controlPr defaultSize="0" autoLine="0" r:id="rId25">
            <anchor>
              <from>
                <xdr:col>36</xdr:col>
                <xdr:colOff>28575</xdr:colOff>
                <xdr:row>28</xdr:row>
                <xdr:rowOff>133350</xdr:rowOff>
              </from>
              <to>
                <xdr:col>53</xdr:col>
                <xdr:colOff>57150</xdr:colOff>
                <xdr:row>29</xdr:row>
                <xdr:rowOff>142875</xdr:rowOff>
              </to>
            </anchor>
          </controlPr>
        </control>
      </mc:Choice>
      <mc:Fallback>
        <control shapeId="16398" r:id="rId24" name="CheckBox8"/>
      </mc:Fallback>
    </mc:AlternateContent>
    <mc:AlternateContent xmlns:mc="http://schemas.openxmlformats.org/markup-compatibility/2006">
      <mc:Choice Requires="x14">
        <control shapeId="16399" r:id="rId26" name="CheckBox9">
          <controlPr defaultSize="0" autoLine="0" r:id="rId27">
            <anchor>
              <from>
                <xdr:col>54</xdr:col>
                <xdr:colOff>19050</xdr:colOff>
                <xdr:row>28</xdr:row>
                <xdr:rowOff>123825</xdr:rowOff>
              </from>
              <to>
                <xdr:col>62</xdr:col>
                <xdr:colOff>47625</xdr:colOff>
                <xdr:row>29</xdr:row>
                <xdr:rowOff>133350</xdr:rowOff>
              </to>
            </anchor>
          </controlPr>
        </control>
      </mc:Choice>
      <mc:Fallback>
        <control shapeId="16399" r:id="rId26" name="CheckBox9"/>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0"/>
  <sheetViews>
    <sheetView view="pageBreakPreview" zoomScaleNormal="100" zoomScaleSheetLayoutView="100" workbookViewId="0"/>
  </sheetViews>
  <sheetFormatPr defaultRowHeight="18.75" x14ac:dyDescent="0.4"/>
  <cols>
    <col min="1" max="1" width="4.25" customWidth="1"/>
    <col min="2" max="3" width="9.375" customWidth="1"/>
    <col min="4" max="4" width="14.25" customWidth="1"/>
    <col min="5" max="5" width="5.25" customWidth="1"/>
    <col min="8" max="8" width="11.25" customWidth="1"/>
    <col min="9" max="9" width="3.25" bestFit="1" customWidth="1"/>
    <col min="11" max="11" width="5.125" bestFit="1" customWidth="1"/>
    <col min="12" max="12" width="4.25" customWidth="1"/>
  </cols>
  <sheetData>
    <row r="1" spans="1:12" s="91" customFormat="1" ht="46.15" customHeight="1" thickBot="1" x14ac:dyDescent="0.45">
      <c r="B1" s="640" t="s">
        <v>270</v>
      </c>
      <c r="C1" s="640"/>
      <c r="D1" s="640"/>
      <c r="F1" s="641" t="s">
        <v>249</v>
      </c>
      <c r="G1" s="642"/>
      <c r="H1" s="643"/>
      <c r="I1" s="643"/>
      <c r="J1" s="644"/>
      <c r="K1" s="645"/>
    </row>
    <row r="2" spans="1:12" s="91" customFormat="1" ht="6" customHeight="1" thickBot="1" x14ac:dyDescent="0.45">
      <c r="G2" s="92"/>
      <c r="H2" s="92"/>
      <c r="I2" s="92"/>
      <c r="J2" s="92"/>
      <c r="K2" s="92"/>
    </row>
    <row r="3" spans="1:12" s="91" customFormat="1" ht="28.9" customHeight="1" thickBot="1" x14ac:dyDescent="0.45">
      <c r="F3" s="646" t="s">
        <v>220</v>
      </c>
      <c r="G3" s="647"/>
      <c r="H3" s="93"/>
      <c r="I3" s="93" t="s">
        <v>219</v>
      </c>
      <c r="J3" s="94"/>
      <c r="K3" s="95" t="s">
        <v>218</v>
      </c>
    </row>
    <row r="4" spans="1:12" s="91" customFormat="1" ht="6" customHeight="1" x14ac:dyDescent="0.4"/>
    <row r="5" spans="1:12" s="91" customFormat="1" x14ac:dyDescent="0.4">
      <c r="F5" s="96" t="s">
        <v>217</v>
      </c>
      <c r="G5" s="96"/>
      <c r="H5" s="648" t="s">
        <v>216</v>
      </c>
      <c r="I5" s="648"/>
      <c r="J5" s="648"/>
      <c r="K5" s="648"/>
    </row>
    <row r="6" spans="1:12" s="91" customFormat="1" ht="7.9" customHeight="1" x14ac:dyDescent="0.4">
      <c r="H6" s="97"/>
      <c r="I6" s="97"/>
      <c r="J6" s="97"/>
      <c r="K6" s="97"/>
    </row>
    <row r="7" spans="1:12" s="91" customFormat="1" ht="34.15" customHeight="1" x14ac:dyDescent="0.4">
      <c r="A7" s="649" t="s">
        <v>215</v>
      </c>
      <c r="B7" s="649"/>
      <c r="C7" s="649"/>
      <c r="D7" s="649"/>
      <c r="E7" s="649"/>
      <c r="F7" s="649"/>
      <c r="G7" s="649"/>
      <c r="H7" s="649"/>
      <c r="I7" s="649"/>
      <c r="J7" s="649"/>
      <c r="K7" s="649"/>
    </row>
    <row r="8" spans="1:12" s="91" customFormat="1" ht="22.9" customHeight="1" x14ac:dyDescent="0.4">
      <c r="B8" s="634" t="s">
        <v>214</v>
      </c>
      <c r="C8" s="634"/>
      <c r="D8" s="634"/>
      <c r="E8" s="634"/>
      <c r="F8" s="634"/>
      <c r="G8" s="634"/>
      <c r="H8" s="634"/>
      <c r="I8" s="634"/>
      <c r="J8" s="634"/>
      <c r="K8" s="634"/>
      <c r="L8" s="654"/>
    </row>
    <row r="9" spans="1:12" s="91" customFormat="1" ht="34.15" customHeight="1" x14ac:dyDescent="0.4">
      <c r="B9" s="625" t="s">
        <v>213</v>
      </c>
      <c r="C9" s="625"/>
      <c r="D9" s="625" t="s">
        <v>211</v>
      </c>
      <c r="E9" s="625"/>
      <c r="F9" s="625"/>
      <c r="G9" s="625"/>
      <c r="H9" s="625"/>
      <c r="I9" s="625"/>
      <c r="J9" s="625"/>
      <c r="K9" s="625"/>
      <c r="L9" s="654"/>
    </row>
    <row r="10" spans="1:12" s="91" customFormat="1" ht="34.15" customHeight="1" x14ac:dyDescent="0.4">
      <c r="B10" s="625" t="s">
        <v>71</v>
      </c>
      <c r="C10" s="625"/>
      <c r="D10" s="625" t="s">
        <v>211</v>
      </c>
      <c r="E10" s="625"/>
      <c r="F10" s="625"/>
      <c r="G10" s="625"/>
      <c r="H10" s="625"/>
      <c r="I10" s="625"/>
      <c r="J10" s="625"/>
      <c r="K10" s="625"/>
      <c r="L10" s="654"/>
    </row>
    <row r="11" spans="1:12" s="91" customFormat="1" ht="34.15" customHeight="1" x14ac:dyDescent="0.4">
      <c r="B11" s="625" t="s">
        <v>212</v>
      </c>
      <c r="C11" s="625"/>
      <c r="D11" s="625" t="s">
        <v>211</v>
      </c>
      <c r="E11" s="625"/>
      <c r="F11" s="625"/>
      <c r="G11" s="625"/>
      <c r="H11" s="625"/>
      <c r="I11" s="625"/>
      <c r="J11" s="625"/>
      <c r="K11" s="625"/>
      <c r="L11" s="654"/>
    </row>
    <row r="12" spans="1:12" s="91" customFormat="1" ht="9.75" customHeight="1" x14ac:dyDescent="0.4"/>
    <row r="13" spans="1:12" s="91" customFormat="1" x14ac:dyDescent="0.4">
      <c r="A13" s="653" t="s">
        <v>210</v>
      </c>
      <c r="B13" s="653"/>
      <c r="C13" s="653"/>
      <c r="D13" s="653"/>
      <c r="E13" s="653"/>
      <c r="F13" s="653"/>
      <c r="G13" s="653"/>
      <c r="H13" s="653"/>
      <c r="I13" s="653"/>
      <c r="J13" s="653"/>
      <c r="K13" s="653"/>
      <c r="L13" s="653"/>
    </row>
    <row r="14" spans="1:12" s="91" customFormat="1" ht="7.9" customHeight="1" x14ac:dyDescent="0.4">
      <c r="B14" s="98"/>
      <c r="C14" s="98"/>
      <c r="D14" s="98"/>
      <c r="E14" s="98"/>
      <c r="F14" s="98"/>
    </row>
    <row r="15" spans="1:12" s="91" customFormat="1" ht="22.9" customHeight="1" x14ac:dyDescent="0.4">
      <c r="B15" s="634" t="s">
        <v>209</v>
      </c>
      <c r="C15" s="634"/>
      <c r="D15" s="634"/>
      <c r="E15" s="634"/>
      <c r="F15" s="634"/>
      <c r="G15" s="634"/>
      <c r="H15" s="634"/>
      <c r="I15" s="634"/>
      <c r="J15" s="634"/>
      <c r="K15" s="634"/>
    </row>
    <row r="16" spans="1:12" s="91" customFormat="1" ht="34.5" customHeight="1" x14ac:dyDescent="0.4">
      <c r="B16" s="626" t="s">
        <v>208</v>
      </c>
      <c r="C16" s="627"/>
      <c r="D16" s="627"/>
      <c r="E16" s="650"/>
      <c r="F16" s="651"/>
      <c r="G16" s="651"/>
      <c r="H16" s="651"/>
      <c r="I16" s="651"/>
      <c r="J16" s="651"/>
      <c r="K16" s="652"/>
    </row>
    <row r="17" spans="1:12" s="91" customFormat="1" ht="10.15" customHeight="1" x14ac:dyDescent="0.4"/>
    <row r="18" spans="1:12" s="91" customFormat="1" ht="22.9" customHeight="1" x14ac:dyDescent="0.4">
      <c r="B18" s="634" t="s">
        <v>207</v>
      </c>
      <c r="C18" s="634"/>
      <c r="D18" s="634"/>
      <c r="E18" s="634"/>
      <c r="F18" s="634"/>
      <c r="G18" s="634"/>
      <c r="H18" s="634"/>
      <c r="I18" s="634"/>
      <c r="J18" s="634"/>
      <c r="K18" s="634"/>
    </row>
    <row r="19" spans="1:12" s="91" customFormat="1" ht="31.15" customHeight="1" x14ac:dyDescent="0.4">
      <c r="B19" s="626" t="s">
        <v>206</v>
      </c>
      <c r="C19" s="627"/>
      <c r="D19" s="628"/>
      <c r="E19" s="636"/>
      <c r="F19" s="637"/>
      <c r="G19" s="637"/>
      <c r="H19" s="637"/>
      <c r="I19" s="637"/>
      <c r="J19" s="637"/>
      <c r="K19" s="638"/>
    </row>
    <row r="20" spans="1:12" s="91" customFormat="1" ht="31.15" customHeight="1" x14ac:dyDescent="0.4">
      <c r="B20" s="626" t="s">
        <v>205</v>
      </c>
      <c r="C20" s="627"/>
      <c r="D20" s="628"/>
      <c r="E20" s="636"/>
      <c r="F20" s="637"/>
      <c r="G20" s="637"/>
      <c r="H20" s="637"/>
      <c r="I20" s="637"/>
      <c r="J20" s="637"/>
      <c r="K20" s="638"/>
    </row>
    <row r="21" spans="1:12" s="91" customFormat="1" ht="31.15" customHeight="1" x14ac:dyDescent="0.4">
      <c r="B21" s="608" t="s">
        <v>204</v>
      </c>
      <c r="C21" s="608"/>
      <c r="D21" s="608"/>
      <c r="E21" s="636"/>
      <c r="F21" s="637"/>
      <c r="G21" s="637"/>
      <c r="H21" s="637"/>
      <c r="I21" s="637"/>
      <c r="J21" s="637"/>
      <c r="K21" s="99" t="s">
        <v>203</v>
      </c>
    </row>
    <row r="22" spans="1:12" s="91" customFormat="1" ht="31.15" customHeight="1" x14ac:dyDescent="0.4">
      <c r="B22" s="626" t="s">
        <v>202</v>
      </c>
      <c r="C22" s="627"/>
      <c r="D22" s="628"/>
      <c r="E22" s="636"/>
      <c r="F22" s="637"/>
      <c r="G22" s="637"/>
      <c r="H22" s="637"/>
      <c r="I22" s="637"/>
      <c r="J22" s="637"/>
      <c r="K22" s="638"/>
    </row>
    <row r="23" spans="1:12" s="91" customFormat="1" ht="13.9" customHeight="1" x14ac:dyDescent="0.4"/>
    <row r="24" spans="1:12" s="91" customFormat="1" ht="22.9" customHeight="1" x14ac:dyDescent="0.4">
      <c r="B24" s="629" t="s">
        <v>201</v>
      </c>
      <c r="C24" s="630"/>
      <c r="D24" s="630"/>
      <c r="E24" s="630"/>
      <c r="F24" s="630"/>
      <c r="G24" s="630"/>
      <c r="H24" s="630"/>
      <c r="I24" s="630"/>
      <c r="J24" s="630"/>
      <c r="K24" s="631"/>
    </row>
    <row r="25" spans="1:12" s="91" customFormat="1" ht="45.75" customHeight="1" thickBot="1" x14ac:dyDescent="0.45">
      <c r="A25" s="14"/>
      <c r="B25" s="639" t="s">
        <v>200</v>
      </c>
      <c r="C25" s="639"/>
      <c r="D25" s="639"/>
      <c r="E25" s="615"/>
      <c r="F25" s="616"/>
      <c r="G25" s="616"/>
      <c r="H25" s="616"/>
      <c r="I25" s="616"/>
      <c r="J25" s="616"/>
      <c r="K25" s="635"/>
      <c r="L25" s="14"/>
    </row>
    <row r="26" spans="1:12" s="91" customFormat="1" ht="42.75" customHeight="1" x14ac:dyDescent="0.4">
      <c r="A26" s="14"/>
      <c r="B26" s="632" t="s">
        <v>199</v>
      </c>
      <c r="C26" s="633"/>
      <c r="D26" s="633"/>
      <c r="E26" s="619"/>
      <c r="F26" s="620"/>
      <c r="G26" s="620"/>
      <c r="H26" s="620"/>
      <c r="I26" s="620"/>
      <c r="J26" s="620"/>
      <c r="K26" s="621"/>
      <c r="L26" s="14"/>
    </row>
    <row r="27" spans="1:12" s="91" customFormat="1" ht="42.75" customHeight="1" x14ac:dyDescent="0.4">
      <c r="A27" s="14"/>
      <c r="B27" s="607" t="s">
        <v>198</v>
      </c>
      <c r="C27" s="608"/>
      <c r="D27" s="608"/>
      <c r="E27" s="602"/>
      <c r="F27" s="603"/>
      <c r="G27" s="603"/>
      <c r="H27" s="603"/>
      <c r="I27" s="603"/>
      <c r="J27" s="603"/>
      <c r="K27" s="618"/>
      <c r="L27" s="14"/>
    </row>
    <row r="28" spans="1:12" s="91" customFormat="1" ht="42.75" customHeight="1" thickBot="1" x14ac:dyDescent="0.45">
      <c r="A28" s="14"/>
      <c r="B28" s="611" t="s">
        <v>197</v>
      </c>
      <c r="C28" s="612"/>
      <c r="D28" s="612"/>
      <c r="E28" s="615"/>
      <c r="F28" s="616"/>
      <c r="G28" s="616"/>
      <c r="H28" s="616"/>
      <c r="I28" s="616"/>
      <c r="J28" s="616"/>
      <c r="K28" s="617"/>
      <c r="L28" s="14"/>
    </row>
    <row r="29" spans="1:12" s="91" customFormat="1" ht="42.75" customHeight="1" x14ac:dyDescent="0.4">
      <c r="A29" s="14"/>
      <c r="B29" s="613" t="s">
        <v>271</v>
      </c>
      <c r="C29" s="614"/>
      <c r="D29" s="614"/>
      <c r="E29" s="622"/>
      <c r="F29" s="623"/>
      <c r="G29" s="623"/>
      <c r="H29" s="623"/>
      <c r="I29" s="623"/>
      <c r="J29" s="623"/>
      <c r="K29" s="624"/>
      <c r="L29" s="14"/>
    </row>
    <row r="30" spans="1:12" s="91" customFormat="1" ht="48.75" customHeight="1" x14ac:dyDescent="0.4">
      <c r="A30" s="14"/>
      <c r="B30" s="610" t="s">
        <v>272</v>
      </c>
      <c r="C30" s="610"/>
      <c r="D30" s="610"/>
      <c r="E30" s="602"/>
      <c r="F30" s="603"/>
      <c r="G30" s="603"/>
      <c r="H30" s="603"/>
      <c r="I30" s="603"/>
      <c r="J30" s="603"/>
      <c r="K30" s="604"/>
      <c r="L30" s="14"/>
    </row>
    <row r="31" spans="1:12" s="91" customFormat="1" ht="45" customHeight="1" x14ac:dyDescent="0.4">
      <c r="A31" s="14"/>
      <c r="B31" s="610" t="s">
        <v>273</v>
      </c>
      <c r="C31" s="610"/>
      <c r="D31" s="610"/>
      <c r="E31" s="602"/>
      <c r="F31" s="603"/>
      <c r="G31" s="603"/>
      <c r="H31" s="603"/>
      <c r="I31" s="603"/>
      <c r="J31" s="603"/>
      <c r="K31" s="604"/>
      <c r="L31" s="14"/>
    </row>
    <row r="32" spans="1:12" s="91" customFormat="1" ht="45" customHeight="1" x14ac:dyDescent="0.4">
      <c r="A32" s="14"/>
      <c r="B32" s="610" t="s">
        <v>222</v>
      </c>
      <c r="C32" s="610"/>
      <c r="D32" s="610"/>
      <c r="E32" s="602"/>
      <c r="F32" s="603"/>
      <c r="G32" s="603"/>
      <c r="H32" s="603"/>
      <c r="I32" s="603"/>
      <c r="J32" s="603"/>
      <c r="K32" s="604"/>
      <c r="L32" s="14"/>
    </row>
    <row r="33" spans="1:12" s="91" customFormat="1" ht="33" customHeight="1" x14ac:dyDescent="0.4">
      <c r="A33" s="14"/>
      <c r="B33" s="609" t="s">
        <v>107</v>
      </c>
      <c r="C33" s="609"/>
      <c r="D33" s="609"/>
      <c r="E33" s="602"/>
      <c r="F33" s="603"/>
      <c r="G33" s="603"/>
      <c r="H33" s="603"/>
      <c r="I33" s="603"/>
      <c r="J33" s="603"/>
      <c r="K33" s="604"/>
      <c r="L33" s="14"/>
    </row>
    <row r="34" spans="1:12" s="91" customFormat="1" ht="33" customHeight="1" x14ac:dyDescent="0.4">
      <c r="A34" s="14"/>
      <c r="B34" s="609" t="s">
        <v>196</v>
      </c>
      <c r="C34" s="609"/>
      <c r="D34" s="609"/>
      <c r="E34" s="602"/>
      <c r="F34" s="603"/>
      <c r="G34" s="603"/>
      <c r="H34" s="603"/>
      <c r="I34" s="603"/>
      <c r="J34" s="603"/>
      <c r="K34" s="604"/>
      <c r="L34" s="14"/>
    </row>
    <row r="35" spans="1:12" s="91" customFormat="1" ht="33" customHeight="1" x14ac:dyDescent="0.4">
      <c r="A35" s="14"/>
      <c r="B35" s="609" t="s">
        <v>195</v>
      </c>
      <c r="C35" s="609"/>
      <c r="D35" s="609"/>
      <c r="E35" s="602"/>
      <c r="F35" s="603"/>
      <c r="G35" s="603"/>
      <c r="H35" s="603"/>
      <c r="I35" s="603"/>
      <c r="J35" s="603"/>
      <c r="K35" s="604"/>
      <c r="L35" s="14"/>
    </row>
    <row r="36" spans="1:12" s="91" customFormat="1" ht="5.25" customHeight="1" x14ac:dyDescent="0.4">
      <c r="A36" s="14"/>
      <c r="B36" s="14"/>
      <c r="C36" s="14"/>
      <c r="D36" s="14"/>
      <c r="E36" s="14"/>
      <c r="F36" s="14"/>
      <c r="G36" s="14"/>
      <c r="H36" s="14"/>
      <c r="I36" s="14"/>
      <c r="J36" s="14"/>
      <c r="K36" s="14"/>
      <c r="L36" s="14"/>
    </row>
    <row r="37" spans="1:12" s="91" customFormat="1" ht="26.25" customHeight="1" x14ac:dyDescent="0.4">
      <c r="A37" s="605" t="s">
        <v>194</v>
      </c>
      <c r="B37" s="605"/>
      <c r="C37" s="605"/>
      <c r="D37" s="605"/>
      <c r="E37" s="605"/>
      <c r="F37" s="605"/>
      <c r="G37" s="605"/>
      <c r="H37" s="605"/>
      <c r="I37" s="605"/>
      <c r="J37" s="605"/>
      <c r="K37" s="605"/>
      <c r="L37" s="605"/>
    </row>
    <row r="38" spans="1:12" s="91" customFormat="1" ht="73.5" customHeight="1" x14ac:dyDescent="0.4">
      <c r="A38" s="606" t="s">
        <v>274</v>
      </c>
      <c r="B38" s="606"/>
      <c r="C38" s="606"/>
      <c r="D38" s="606"/>
      <c r="E38" s="606"/>
      <c r="F38" s="606"/>
      <c r="G38" s="606"/>
      <c r="H38" s="606"/>
      <c r="I38" s="606"/>
      <c r="J38" s="606"/>
      <c r="K38" s="606"/>
      <c r="L38" s="606"/>
    </row>
    <row r="39" spans="1:12" s="91" customFormat="1" ht="71.25" customHeight="1" x14ac:dyDescent="0.4">
      <c r="A39" s="606" t="s">
        <v>275</v>
      </c>
      <c r="B39" s="606"/>
      <c r="C39" s="606"/>
      <c r="D39" s="606"/>
      <c r="E39" s="606"/>
      <c r="F39" s="606"/>
      <c r="G39" s="606"/>
      <c r="H39" s="606"/>
      <c r="I39" s="606"/>
      <c r="J39" s="606"/>
      <c r="K39" s="606"/>
      <c r="L39" s="606"/>
    </row>
    <row r="40" spans="1:12" s="91" customFormat="1" ht="44.25" customHeight="1" x14ac:dyDescent="0.4">
      <c r="A40" s="605" t="s">
        <v>193</v>
      </c>
      <c r="B40" s="605"/>
      <c r="C40" s="605"/>
      <c r="D40" s="605"/>
      <c r="E40" s="605"/>
      <c r="F40" s="605"/>
      <c r="G40" s="605"/>
      <c r="H40" s="605"/>
      <c r="I40" s="605"/>
      <c r="J40" s="605"/>
      <c r="K40" s="605"/>
      <c r="L40" s="605"/>
    </row>
  </sheetData>
  <mergeCells count="54">
    <mergeCell ref="A7:K7"/>
    <mergeCell ref="E16:K16"/>
    <mergeCell ref="E21:J21"/>
    <mergeCell ref="E20:K20"/>
    <mergeCell ref="E19:K19"/>
    <mergeCell ref="B8:K8"/>
    <mergeCell ref="A13:L13"/>
    <mergeCell ref="B15:K15"/>
    <mergeCell ref="L8:L11"/>
    <mergeCell ref="B9:C9"/>
    <mergeCell ref="D9:K9"/>
    <mergeCell ref="B10:C10"/>
    <mergeCell ref="D10:K10"/>
    <mergeCell ref="B1:D1"/>
    <mergeCell ref="F1:G1"/>
    <mergeCell ref="H1:K1"/>
    <mergeCell ref="F3:G3"/>
    <mergeCell ref="H5:K5"/>
    <mergeCell ref="E26:K26"/>
    <mergeCell ref="E29:K29"/>
    <mergeCell ref="B11:C11"/>
    <mergeCell ref="D11:K11"/>
    <mergeCell ref="B20:D20"/>
    <mergeCell ref="B21:D21"/>
    <mergeCell ref="B24:K24"/>
    <mergeCell ref="B26:D26"/>
    <mergeCell ref="B16:D16"/>
    <mergeCell ref="B18:K18"/>
    <mergeCell ref="B19:D19"/>
    <mergeCell ref="E25:K25"/>
    <mergeCell ref="B22:D22"/>
    <mergeCell ref="E22:K22"/>
    <mergeCell ref="B25:D25"/>
    <mergeCell ref="A37:L37"/>
    <mergeCell ref="A38:L38"/>
    <mergeCell ref="A39:L39"/>
    <mergeCell ref="A40:L40"/>
    <mergeCell ref="B27:D27"/>
    <mergeCell ref="B33:D33"/>
    <mergeCell ref="B34:D34"/>
    <mergeCell ref="B35:D35"/>
    <mergeCell ref="B30:D30"/>
    <mergeCell ref="B31:D31"/>
    <mergeCell ref="B28:D28"/>
    <mergeCell ref="B29:D29"/>
    <mergeCell ref="E28:K28"/>
    <mergeCell ref="E27:K27"/>
    <mergeCell ref="E31:K31"/>
    <mergeCell ref="B32:D32"/>
    <mergeCell ref="E30:K30"/>
    <mergeCell ref="E35:K35"/>
    <mergeCell ref="E34:K34"/>
    <mergeCell ref="E33:K33"/>
    <mergeCell ref="E32:K32"/>
  </mergeCells>
  <phoneticPr fontId="3"/>
  <printOptions horizontalCentered="1"/>
  <pageMargins left="0.51181102362204722" right="0.51181102362204722" top="0.55118110236220474" bottom="0.55118110236220474"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161925</xdr:colOff>
                    <xdr:row>21</xdr:row>
                    <xdr:rowOff>66675</xdr:rowOff>
                  </from>
                  <to>
                    <xdr:col>5</xdr:col>
                    <xdr:colOff>676275</xdr:colOff>
                    <xdr:row>21</xdr:row>
                    <xdr:rowOff>352425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6</xdr:col>
                    <xdr:colOff>342900</xdr:colOff>
                    <xdr:row>21</xdr:row>
                    <xdr:rowOff>85725</xdr:rowOff>
                  </from>
                  <to>
                    <xdr:col>7</xdr:col>
                    <xdr:colOff>828675</xdr:colOff>
                    <xdr:row>21</xdr:row>
                    <xdr:rowOff>352425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8</xdr:col>
                    <xdr:colOff>114300</xdr:colOff>
                    <xdr:row>21</xdr:row>
                    <xdr:rowOff>76200</xdr:rowOff>
                  </from>
                  <to>
                    <xdr:col>10</xdr:col>
                    <xdr:colOff>342900</xdr:colOff>
                    <xdr:row>21</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view="pageBreakPreview" zoomScale="85" zoomScaleNormal="100" zoomScaleSheetLayoutView="85" workbookViewId="0"/>
  </sheetViews>
  <sheetFormatPr defaultRowHeight="18.75" x14ac:dyDescent="0.4"/>
  <cols>
    <col min="1" max="1" width="4.25" customWidth="1"/>
    <col min="2" max="3" width="9.375" customWidth="1"/>
    <col min="4" max="4" width="21.625" customWidth="1"/>
    <col min="7" max="7" width="11.25" customWidth="1"/>
    <col min="10" max="10" width="4.25" customWidth="1"/>
  </cols>
  <sheetData>
    <row r="1" spans="1:10" s="14" customFormat="1" ht="46.15" customHeight="1" thickBot="1" x14ac:dyDescent="0.45">
      <c r="A1" s="91"/>
      <c r="B1" s="91"/>
      <c r="C1" s="91"/>
      <c r="D1" s="91"/>
      <c r="E1" s="655" t="s">
        <v>249</v>
      </c>
      <c r="F1" s="642"/>
      <c r="G1" s="644"/>
      <c r="H1" s="656"/>
      <c r="I1" s="657"/>
      <c r="J1" s="91"/>
    </row>
    <row r="2" spans="1:10" s="14" customFormat="1" ht="6" customHeight="1" x14ac:dyDescent="0.4">
      <c r="A2" s="91"/>
      <c r="B2" s="91"/>
      <c r="C2" s="91"/>
      <c r="D2" s="91"/>
      <c r="E2" s="91"/>
      <c r="F2" s="91"/>
      <c r="G2" s="91"/>
      <c r="H2" s="91"/>
      <c r="I2" s="91"/>
      <c r="J2" s="91"/>
    </row>
    <row r="3" spans="1:10" s="14" customFormat="1" x14ac:dyDescent="0.4">
      <c r="A3" s="91"/>
      <c r="B3" s="91"/>
      <c r="C3" s="91"/>
      <c r="D3" s="91"/>
      <c r="E3" s="96" t="s">
        <v>217</v>
      </c>
      <c r="F3" s="96"/>
      <c r="G3" s="648" t="s">
        <v>216</v>
      </c>
      <c r="H3" s="648"/>
      <c r="I3" s="648"/>
      <c r="J3" s="91"/>
    </row>
    <row r="4" spans="1:10" s="14" customFormat="1" ht="7.9" customHeight="1" x14ac:dyDescent="0.4">
      <c r="A4" s="91"/>
      <c r="B4" s="91"/>
      <c r="C4" s="91"/>
      <c r="D4" s="91"/>
      <c r="G4" s="97"/>
      <c r="H4" s="97"/>
      <c r="I4" s="97"/>
      <c r="J4" s="91"/>
    </row>
    <row r="5" spans="1:10" s="14" customFormat="1" ht="34.15" customHeight="1" x14ac:dyDescent="0.4">
      <c r="A5" s="649" t="s">
        <v>246</v>
      </c>
      <c r="B5" s="649"/>
      <c r="C5" s="649"/>
      <c r="D5" s="649"/>
      <c r="E5" s="649"/>
      <c r="F5" s="649"/>
      <c r="G5" s="649"/>
      <c r="H5" s="649"/>
      <c r="I5" s="649"/>
      <c r="J5" s="91"/>
    </row>
    <row r="6" spans="1:10" s="14" customFormat="1" ht="26.25" customHeight="1" x14ac:dyDescent="0.4">
      <c r="A6" s="91"/>
      <c r="B6" s="14" t="s">
        <v>276</v>
      </c>
      <c r="C6" s="91"/>
      <c r="D6" s="91"/>
      <c r="E6" s="91"/>
      <c r="F6" s="91"/>
      <c r="G6" s="91"/>
      <c r="H6" s="91"/>
      <c r="I6" s="91"/>
      <c r="J6" s="91"/>
    </row>
    <row r="7" spans="1:10" s="14" customFormat="1" ht="22.9" customHeight="1" x14ac:dyDescent="0.4">
      <c r="A7" s="91"/>
      <c r="B7" s="634" t="s">
        <v>214</v>
      </c>
      <c r="C7" s="634"/>
      <c r="D7" s="634"/>
      <c r="E7" s="634"/>
      <c r="F7" s="634"/>
      <c r="G7" s="634"/>
      <c r="H7" s="634"/>
      <c r="I7" s="634"/>
      <c r="J7" s="654"/>
    </row>
    <row r="8" spans="1:10" s="14" customFormat="1" ht="34.15" customHeight="1" x14ac:dyDescent="0.4">
      <c r="A8" s="91"/>
      <c r="B8" s="625" t="s">
        <v>213</v>
      </c>
      <c r="C8" s="625"/>
      <c r="D8" s="625" t="s">
        <v>211</v>
      </c>
      <c r="E8" s="625"/>
      <c r="F8" s="625"/>
      <c r="G8" s="625"/>
      <c r="H8" s="625"/>
      <c r="I8" s="625"/>
      <c r="J8" s="654"/>
    </row>
    <row r="9" spans="1:10" s="14" customFormat="1" ht="34.15" customHeight="1" x14ac:dyDescent="0.4">
      <c r="A9" s="91"/>
      <c r="B9" s="625" t="s">
        <v>71</v>
      </c>
      <c r="C9" s="625"/>
      <c r="D9" s="625" t="s">
        <v>211</v>
      </c>
      <c r="E9" s="625"/>
      <c r="F9" s="625"/>
      <c r="G9" s="625"/>
      <c r="H9" s="625"/>
      <c r="I9" s="625"/>
      <c r="J9" s="654"/>
    </row>
    <row r="10" spans="1:10" s="14" customFormat="1" ht="34.15" customHeight="1" x14ac:dyDescent="0.4">
      <c r="A10" s="91"/>
      <c r="B10" s="625" t="s">
        <v>212</v>
      </c>
      <c r="C10" s="625"/>
      <c r="D10" s="625" t="s">
        <v>211</v>
      </c>
      <c r="E10" s="625"/>
      <c r="F10" s="625"/>
      <c r="G10" s="625"/>
      <c r="H10" s="625"/>
      <c r="I10" s="625"/>
      <c r="J10" s="654"/>
    </row>
    <row r="11" spans="1:10" s="14" customFormat="1" ht="16.5" customHeight="1" x14ac:dyDescent="0.4">
      <c r="A11" s="91"/>
      <c r="B11" s="91"/>
      <c r="C11" s="91"/>
      <c r="D11" s="91"/>
      <c r="E11" s="91"/>
      <c r="F11" s="91"/>
      <c r="G11" s="91"/>
      <c r="H11" s="91"/>
      <c r="I11" s="91"/>
      <c r="J11" s="91"/>
    </row>
    <row r="12" spans="1:10" s="14" customFormat="1" ht="22.9" customHeight="1" x14ac:dyDescent="0.4">
      <c r="A12" s="91"/>
      <c r="B12" s="634" t="s">
        <v>209</v>
      </c>
      <c r="C12" s="634"/>
      <c r="D12" s="634"/>
      <c r="E12" s="634"/>
      <c r="F12" s="634"/>
      <c r="G12" s="634"/>
      <c r="H12" s="634"/>
      <c r="I12" s="634"/>
      <c r="J12" s="91"/>
    </row>
    <row r="13" spans="1:10" s="14" customFormat="1" ht="34.5" customHeight="1" x14ac:dyDescent="0.4">
      <c r="A13" s="91"/>
      <c r="B13" s="626" t="s">
        <v>208</v>
      </c>
      <c r="C13" s="627"/>
      <c r="D13" s="627"/>
      <c r="E13" s="658"/>
      <c r="F13" s="658"/>
      <c r="G13" s="658"/>
      <c r="H13" s="658"/>
      <c r="I13" s="658"/>
      <c r="J13" s="91"/>
    </row>
    <row r="14" spans="1:10" s="14" customFormat="1" ht="13.5" customHeight="1" x14ac:dyDescent="0.4">
      <c r="A14" s="91"/>
      <c r="B14" s="91"/>
      <c r="C14" s="91"/>
      <c r="D14" s="91"/>
      <c r="E14" s="91"/>
      <c r="F14" s="91"/>
      <c r="G14" s="91"/>
      <c r="H14" s="91"/>
      <c r="I14" s="91"/>
      <c r="J14" s="91"/>
    </row>
    <row r="15" spans="1:10" s="14" customFormat="1" ht="22.9" customHeight="1" x14ac:dyDescent="0.4">
      <c r="A15" s="91"/>
      <c r="B15" s="634" t="s">
        <v>245</v>
      </c>
      <c r="C15" s="634"/>
      <c r="D15" s="634"/>
      <c r="E15" s="634"/>
      <c r="F15" s="634"/>
      <c r="G15" s="634"/>
      <c r="H15" s="634"/>
      <c r="I15" s="634"/>
      <c r="J15" s="91"/>
    </row>
    <row r="16" spans="1:10" s="14" customFormat="1" ht="60" customHeight="1" x14ac:dyDescent="0.4">
      <c r="A16" s="91"/>
      <c r="B16" s="610" t="s">
        <v>277</v>
      </c>
      <c r="C16" s="608"/>
      <c r="D16" s="608"/>
      <c r="E16" s="636"/>
      <c r="F16" s="637"/>
      <c r="G16" s="637"/>
      <c r="H16" s="637"/>
      <c r="I16" s="99" t="s">
        <v>244</v>
      </c>
      <c r="J16" s="91"/>
    </row>
    <row r="17" spans="1:15" s="14" customFormat="1" ht="42" customHeight="1" x14ac:dyDescent="0.4">
      <c r="A17" s="91"/>
      <c r="B17" s="659" t="s">
        <v>243</v>
      </c>
      <c r="C17" s="627"/>
      <c r="D17" s="628"/>
      <c r="E17" s="100" t="s">
        <v>242</v>
      </c>
      <c r="F17" s="660">
        <f>ROUNDDOWN((E16*200000),-3)</f>
        <v>0</v>
      </c>
      <c r="G17" s="660"/>
      <c r="H17" s="660"/>
      <c r="I17" s="101" t="s">
        <v>51</v>
      </c>
      <c r="J17" s="91"/>
      <c r="L17" s="661"/>
      <c r="M17" s="661"/>
      <c r="N17" s="661"/>
      <c r="O17" s="661"/>
    </row>
    <row r="18" spans="1:15" s="14" customFormat="1" ht="16.5" customHeight="1" x14ac:dyDescent="0.4">
      <c r="A18" s="91"/>
      <c r="B18" s="91"/>
      <c r="C18" s="91"/>
      <c r="D18" s="91"/>
      <c r="E18" s="91"/>
      <c r="F18" s="91"/>
      <c r="G18" s="91"/>
      <c r="H18" s="91"/>
      <c r="I18" s="91"/>
      <c r="J18" s="91"/>
    </row>
    <row r="19" spans="1:15" s="14" customFormat="1" ht="22.9" customHeight="1" x14ac:dyDescent="0.4">
      <c r="A19" s="91"/>
      <c r="B19" s="629" t="s">
        <v>241</v>
      </c>
      <c r="C19" s="630"/>
      <c r="D19" s="630"/>
      <c r="E19" s="630"/>
      <c r="F19" s="630"/>
      <c r="G19" s="630"/>
      <c r="H19" s="630"/>
      <c r="I19" s="631"/>
      <c r="J19" s="91"/>
    </row>
    <row r="20" spans="1:15" s="14" customFormat="1" ht="33" customHeight="1" x14ac:dyDescent="0.4">
      <c r="A20" s="91"/>
      <c r="B20" s="662" t="s">
        <v>240</v>
      </c>
      <c r="C20" s="626" t="s">
        <v>239</v>
      </c>
      <c r="D20" s="628"/>
      <c r="E20" s="663"/>
      <c r="F20" s="664"/>
      <c r="G20" s="664"/>
      <c r="H20" s="664"/>
      <c r="I20" s="665"/>
      <c r="J20" s="91"/>
    </row>
    <row r="21" spans="1:15" s="14" customFormat="1" ht="31.5" customHeight="1" x14ac:dyDescent="0.4">
      <c r="A21" s="91"/>
      <c r="B21" s="614"/>
      <c r="C21" s="659" t="s">
        <v>238</v>
      </c>
      <c r="D21" s="666"/>
      <c r="E21" s="663"/>
      <c r="F21" s="664"/>
      <c r="G21" s="664"/>
      <c r="H21" s="664"/>
      <c r="I21" s="665"/>
      <c r="J21" s="91"/>
    </row>
    <row r="22" spans="1:15" s="14" customFormat="1" ht="47.25" customHeight="1" x14ac:dyDescent="0.4">
      <c r="A22" s="91"/>
      <c r="B22" s="668" t="s">
        <v>237</v>
      </c>
      <c r="C22" s="670" t="s">
        <v>236</v>
      </c>
      <c r="D22" s="671"/>
      <c r="E22" s="102" t="s">
        <v>235</v>
      </c>
      <c r="F22" s="664"/>
      <c r="G22" s="664"/>
      <c r="H22" s="664"/>
      <c r="I22" s="665"/>
      <c r="J22" s="91"/>
    </row>
    <row r="23" spans="1:15" s="14" customFormat="1" ht="62.25" customHeight="1" x14ac:dyDescent="0.4">
      <c r="A23" s="91"/>
      <c r="B23" s="669"/>
      <c r="C23" s="659" t="s">
        <v>234</v>
      </c>
      <c r="D23" s="666"/>
      <c r="E23" s="663"/>
      <c r="F23" s="664"/>
      <c r="G23" s="664"/>
      <c r="H23" s="664"/>
      <c r="I23" s="665"/>
      <c r="J23" s="91"/>
    </row>
    <row r="24" spans="1:15" s="14" customFormat="1" ht="33" customHeight="1" x14ac:dyDescent="0.4">
      <c r="A24" s="91"/>
      <c r="B24" s="613"/>
      <c r="C24" s="626" t="s">
        <v>233</v>
      </c>
      <c r="D24" s="628"/>
      <c r="E24" s="663"/>
      <c r="F24" s="664"/>
      <c r="G24" s="664"/>
      <c r="H24" s="664"/>
      <c r="I24" s="665"/>
      <c r="J24" s="91"/>
    </row>
    <row r="25" spans="1:15" s="14" customFormat="1" ht="33" customHeight="1" x14ac:dyDescent="0.4">
      <c r="A25" s="91"/>
      <c r="B25" s="609" t="s">
        <v>196</v>
      </c>
      <c r="C25" s="609"/>
      <c r="D25" s="609"/>
      <c r="E25" s="663"/>
      <c r="F25" s="664"/>
      <c r="G25" s="664"/>
      <c r="H25" s="664"/>
      <c r="I25" s="665"/>
      <c r="J25" s="91"/>
    </row>
    <row r="26" spans="1:15" s="14" customFormat="1" ht="33" customHeight="1" x14ac:dyDescent="0.4">
      <c r="A26" s="91"/>
      <c r="B26" s="609" t="s">
        <v>232</v>
      </c>
      <c r="C26" s="609"/>
      <c r="D26" s="609"/>
      <c r="E26" s="663"/>
      <c r="F26" s="664"/>
      <c r="G26" s="664"/>
      <c r="H26" s="664"/>
      <c r="I26" s="665"/>
      <c r="J26" s="91"/>
    </row>
    <row r="27" spans="1:15" s="14" customFormat="1" ht="10.5" customHeight="1" x14ac:dyDescent="0.4"/>
    <row r="28" spans="1:15" s="14" customFormat="1" ht="30" customHeight="1" x14ac:dyDescent="0.4">
      <c r="A28" s="667" t="s">
        <v>231</v>
      </c>
      <c r="B28" s="667"/>
      <c r="C28" s="667"/>
      <c r="D28" s="667"/>
      <c r="E28" s="667"/>
      <c r="F28" s="667"/>
      <c r="G28" s="667"/>
      <c r="H28" s="667"/>
      <c r="I28" s="667"/>
      <c r="J28" s="667"/>
    </row>
    <row r="29" spans="1:15" s="14" customFormat="1" ht="42" customHeight="1" x14ac:dyDescent="0.4">
      <c r="A29" s="667" t="s">
        <v>230</v>
      </c>
      <c r="B29" s="667"/>
      <c r="C29" s="667"/>
      <c r="D29" s="667"/>
      <c r="E29" s="667"/>
      <c r="F29" s="667"/>
      <c r="G29" s="667"/>
      <c r="H29" s="667"/>
      <c r="I29" s="667"/>
      <c r="J29" s="667"/>
    </row>
  </sheetData>
  <mergeCells count="40">
    <mergeCell ref="A28:J28"/>
    <mergeCell ref="A29:J29"/>
    <mergeCell ref="C24:D24"/>
    <mergeCell ref="E24:I24"/>
    <mergeCell ref="B25:D25"/>
    <mergeCell ref="E25:I25"/>
    <mergeCell ref="B26:D26"/>
    <mergeCell ref="E26:I26"/>
    <mergeCell ref="B22:B24"/>
    <mergeCell ref="C22:D22"/>
    <mergeCell ref="F22:I22"/>
    <mergeCell ref="C23:D23"/>
    <mergeCell ref="E23:I23"/>
    <mergeCell ref="B17:D17"/>
    <mergeCell ref="F17:H17"/>
    <mergeCell ref="L17:O17"/>
    <mergeCell ref="B19:I19"/>
    <mergeCell ref="B20:B21"/>
    <mergeCell ref="C20:D20"/>
    <mergeCell ref="E20:I20"/>
    <mergeCell ref="C21:D21"/>
    <mergeCell ref="E21:I21"/>
    <mergeCell ref="B12:I12"/>
    <mergeCell ref="B13:D13"/>
    <mergeCell ref="E13:I13"/>
    <mergeCell ref="B15:I15"/>
    <mergeCell ref="B16:D16"/>
    <mergeCell ref="E16:H16"/>
    <mergeCell ref="J7:J10"/>
    <mergeCell ref="B8:C8"/>
    <mergeCell ref="D8:I8"/>
    <mergeCell ref="B9:C9"/>
    <mergeCell ref="D9:I9"/>
    <mergeCell ref="B10:C10"/>
    <mergeCell ref="D10:I10"/>
    <mergeCell ref="E1:F1"/>
    <mergeCell ref="G1:I1"/>
    <mergeCell ref="G3:I3"/>
    <mergeCell ref="A5:I5"/>
    <mergeCell ref="B7:I7"/>
  </mergeCells>
  <phoneticPr fontId="3"/>
  <printOptions horizontalCentered="1"/>
  <pageMargins left="0.51181102362204722" right="0.51181102362204722" top="0.55118110236220474" bottom="0.55118110236220474" header="0.31496062992125984"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view="pageBreakPreview" zoomScale="85" zoomScaleNormal="100" zoomScaleSheetLayoutView="85" workbookViewId="0"/>
  </sheetViews>
  <sheetFormatPr defaultRowHeight="18.75" x14ac:dyDescent="0.4"/>
  <cols>
    <col min="1" max="1" width="4.25" customWidth="1"/>
    <col min="2" max="3" width="9.375" customWidth="1"/>
    <col min="4" max="4" width="14.25" customWidth="1"/>
    <col min="5" max="5" width="5.25" customWidth="1"/>
    <col min="8" max="8" width="11.25" customWidth="1"/>
    <col min="9" max="9" width="3.25" bestFit="1" customWidth="1"/>
    <col min="11" max="11" width="5.125" bestFit="1" customWidth="1"/>
    <col min="12" max="12" width="4.25" customWidth="1"/>
  </cols>
  <sheetData>
    <row r="1" spans="1:12" s="91" customFormat="1" ht="46.15" customHeight="1" thickBot="1" x14ac:dyDescent="0.45">
      <c r="B1" s="640" t="s">
        <v>278</v>
      </c>
      <c r="C1" s="640"/>
      <c r="D1" s="640"/>
      <c r="F1" s="641" t="s">
        <v>249</v>
      </c>
      <c r="G1" s="642"/>
      <c r="H1" s="643"/>
      <c r="I1" s="643"/>
      <c r="J1" s="644"/>
      <c r="K1" s="645"/>
    </row>
    <row r="2" spans="1:12" s="91" customFormat="1" ht="6" customHeight="1" thickBot="1" x14ac:dyDescent="0.45">
      <c r="G2" s="92"/>
      <c r="H2" s="92"/>
      <c r="I2" s="92"/>
      <c r="J2" s="92"/>
      <c r="K2" s="92"/>
    </row>
    <row r="3" spans="1:12" s="91" customFormat="1" ht="28.9" customHeight="1" thickBot="1" x14ac:dyDescent="0.45">
      <c r="F3" s="646" t="s">
        <v>220</v>
      </c>
      <c r="G3" s="647"/>
      <c r="H3" s="93"/>
      <c r="I3" s="93" t="s">
        <v>219</v>
      </c>
      <c r="J3" s="94"/>
      <c r="K3" s="95" t="s">
        <v>218</v>
      </c>
    </row>
    <row r="4" spans="1:12" s="91" customFormat="1" ht="6" customHeight="1" x14ac:dyDescent="0.4"/>
    <row r="5" spans="1:12" s="91" customFormat="1" x14ac:dyDescent="0.4">
      <c r="F5" s="96" t="s">
        <v>217</v>
      </c>
      <c r="G5" s="96"/>
      <c r="H5" s="648" t="s">
        <v>216</v>
      </c>
      <c r="I5" s="648"/>
      <c r="J5" s="648"/>
      <c r="K5" s="648"/>
    </row>
    <row r="6" spans="1:12" s="91" customFormat="1" ht="7.9" customHeight="1" x14ac:dyDescent="0.4">
      <c r="H6" s="97"/>
      <c r="I6" s="97"/>
      <c r="J6" s="97"/>
      <c r="K6" s="97"/>
    </row>
    <row r="7" spans="1:12" s="91" customFormat="1" ht="34.15" customHeight="1" x14ac:dyDescent="0.4">
      <c r="A7" s="649" t="s">
        <v>228</v>
      </c>
      <c r="B7" s="649"/>
      <c r="C7" s="649"/>
      <c r="D7" s="649"/>
      <c r="E7" s="649"/>
      <c r="F7" s="649"/>
      <c r="G7" s="649"/>
      <c r="H7" s="649"/>
      <c r="I7" s="649"/>
      <c r="J7" s="649"/>
      <c r="K7" s="649"/>
    </row>
    <row r="8" spans="1:12" s="91" customFormat="1" ht="22.9" customHeight="1" x14ac:dyDescent="0.4">
      <c r="B8" s="634" t="s">
        <v>214</v>
      </c>
      <c r="C8" s="634"/>
      <c r="D8" s="634"/>
      <c r="E8" s="634"/>
      <c r="F8" s="634"/>
      <c r="G8" s="634"/>
      <c r="H8" s="634"/>
      <c r="I8" s="634"/>
      <c r="J8" s="634"/>
      <c r="K8" s="634"/>
      <c r="L8" s="654"/>
    </row>
    <row r="9" spans="1:12" s="91" customFormat="1" ht="34.15" customHeight="1" x14ac:dyDescent="0.4">
      <c r="B9" s="625" t="s">
        <v>213</v>
      </c>
      <c r="C9" s="625"/>
      <c r="D9" s="625"/>
      <c r="E9" s="625"/>
      <c r="F9" s="625"/>
      <c r="G9" s="625"/>
      <c r="H9" s="625"/>
      <c r="I9" s="625"/>
      <c r="J9" s="625"/>
      <c r="K9" s="625"/>
      <c r="L9" s="654"/>
    </row>
    <row r="10" spans="1:12" s="91" customFormat="1" ht="34.15" customHeight="1" x14ac:dyDescent="0.4">
      <c r="B10" s="625" t="s">
        <v>71</v>
      </c>
      <c r="C10" s="625"/>
      <c r="D10" s="625"/>
      <c r="E10" s="625"/>
      <c r="F10" s="625"/>
      <c r="G10" s="625"/>
      <c r="H10" s="625"/>
      <c r="I10" s="625"/>
      <c r="J10" s="625"/>
      <c r="K10" s="625"/>
      <c r="L10" s="654"/>
    </row>
    <row r="11" spans="1:12" s="91" customFormat="1" ht="34.15" customHeight="1" x14ac:dyDescent="0.4">
      <c r="B11" s="625" t="s">
        <v>212</v>
      </c>
      <c r="C11" s="625"/>
      <c r="D11" s="625"/>
      <c r="E11" s="625"/>
      <c r="F11" s="625"/>
      <c r="G11" s="625"/>
      <c r="H11" s="625"/>
      <c r="I11" s="625"/>
      <c r="J11" s="625"/>
      <c r="K11" s="625"/>
      <c r="L11" s="654"/>
    </row>
    <row r="12" spans="1:12" s="91" customFormat="1" ht="2.25" customHeight="1" x14ac:dyDescent="0.4"/>
    <row r="13" spans="1:12" s="91" customFormat="1" ht="67.5" customHeight="1" x14ac:dyDescent="0.4">
      <c r="A13" s="667" t="s">
        <v>227</v>
      </c>
      <c r="B13" s="667"/>
      <c r="C13" s="667"/>
      <c r="D13" s="667"/>
      <c r="E13" s="667"/>
      <c r="F13" s="667"/>
      <c r="G13" s="667"/>
      <c r="H13" s="667"/>
      <c r="I13" s="667"/>
      <c r="J13" s="667"/>
      <c r="K13" s="667"/>
      <c r="L13" s="667"/>
    </row>
    <row r="14" spans="1:12" s="91" customFormat="1" ht="2.25" customHeight="1" x14ac:dyDescent="0.4">
      <c r="B14" s="98"/>
      <c r="C14" s="98"/>
      <c r="D14" s="98"/>
      <c r="E14" s="98"/>
      <c r="F14" s="98"/>
    </row>
    <row r="15" spans="1:12" s="91" customFormat="1" ht="22.9" customHeight="1" x14ac:dyDescent="0.4">
      <c r="B15" s="634" t="s">
        <v>209</v>
      </c>
      <c r="C15" s="634"/>
      <c r="D15" s="634"/>
      <c r="E15" s="634"/>
      <c r="F15" s="634"/>
      <c r="G15" s="634"/>
      <c r="H15" s="634"/>
      <c r="I15" s="634"/>
      <c r="J15" s="634"/>
      <c r="K15" s="634"/>
    </row>
    <row r="16" spans="1:12" s="91" customFormat="1" ht="34.5" customHeight="1" x14ac:dyDescent="0.4">
      <c r="B16" s="626" t="s">
        <v>208</v>
      </c>
      <c r="C16" s="627"/>
      <c r="D16" s="627"/>
      <c r="E16" s="650"/>
      <c r="F16" s="651"/>
      <c r="G16" s="651"/>
      <c r="H16" s="651"/>
      <c r="I16" s="651"/>
      <c r="J16" s="651"/>
      <c r="K16" s="652"/>
    </row>
    <row r="17" spans="1:12" s="91" customFormat="1" ht="10.15" customHeight="1" x14ac:dyDescent="0.4"/>
    <row r="18" spans="1:12" s="91" customFormat="1" ht="22.9" customHeight="1" x14ac:dyDescent="0.4">
      <c r="B18" s="634" t="s">
        <v>207</v>
      </c>
      <c r="C18" s="634"/>
      <c r="D18" s="634"/>
      <c r="E18" s="634"/>
      <c r="F18" s="634"/>
      <c r="G18" s="634"/>
      <c r="H18" s="634"/>
      <c r="I18" s="634"/>
      <c r="J18" s="634"/>
      <c r="K18" s="634"/>
    </row>
    <row r="19" spans="1:12" s="91" customFormat="1" ht="31.15" customHeight="1" x14ac:dyDescent="0.4">
      <c r="B19" s="626" t="s">
        <v>206</v>
      </c>
      <c r="C19" s="627"/>
      <c r="D19" s="628"/>
      <c r="E19" s="636"/>
      <c r="F19" s="637"/>
      <c r="G19" s="637"/>
      <c r="H19" s="637"/>
      <c r="I19" s="637"/>
      <c r="J19" s="637"/>
      <c r="K19" s="638"/>
    </row>
    <row r="20" spans="1:12" s="91" customFormat="1" ht="31.15" customHeight="1" x14ac:dyDescent="0.4">
      <c r="B20" s="626" t="s">
        <v>226</v>
      </c>
      <c r="C20" s="627"/>
      <c r="D20" s="628"/>
      <c r="E20" s="636"/>
      <c r="F20" s="637"/>
      <c r="G20" s="637"/>
      <c r="H20" s="637"/>
      <c r="I20" s="637"/>
      <c r="J20" s="637"/>
      <c r="K20" s="638"/>
    </row>
    <row r="21" spans="1:12" s="91" customFormat="1" ht="13.9" customHeight="1" x14ac:dyDescent="0.4"/>
    <row r="22" spans="1:12" s="91" customFormat="1" ht="22.9" customHeight="1" x14ac:dyDescent="0.4">
      <c r="B22" s="629" t="s">
        <v>201</v>
      </c>
      <c r="C22" s="630"/>
      <c r="D22" s="630"/>
      <c r="E22" s="630"/>
      <c r="F22" s="630"/>
      <c r="G22" s="630"/>
      <c r="H22" s="630"/>
      <c r="I22" s="630"/>
      <c r="J22" s="630"/>
      <c r="K22" s="631"/>
    </row>
    <row r="23" spans="1:12" s="91" customFormat="1" ht="45.75" customHeight="1" thickBot="1" x14ac:dyDescent="0.45">
      <c r="A23" s="14"/>
      <c r="B23" s="686" t="s">
        <v>279</v>
      </c>
      <c r="C23" s="687"/>
      <c r="D23" s="688"/>
      <c r="E23" s="675"/>
      <c r="F23" s="676"/>
      <c r="G23" s="676"/>
      <c r="H23" s="676"/>
      <c r="I23" s="676"/>
      <c r="J23" s="676"/>
      <c r="K23" s="677"/>
      <c r="L23" s="14"/>
    </row>
    <row r="24" spans="1:12" s="91" customFormat="1" ht="42.75" customHeight="1" x14ac:dyDescent="0.4">
      <c r="A24" s="14"/>
      <c r="B24" s="632" t="s">
        <v>225</v>
      </c>
      <c r="C24" s="633"/>
      <c r="D24" s="633"/>
      <c r="E24" s="678"/>
      <c r="F24" s="678"/>
      <c r="G24" s="678"/>
      <c r="H24" s="678"/>
      <c r="I24" s="678"/>
      <c r="J24" s="678"/>
      <c r="K24" s="679"/>
      <c r="L24" s="14"/>
    </row>
    <row r="25" spans="1:12" s="91" customFormat="1" ht="42.75" customHeight="1" x14ac:dyDescent="0.4">
      <c r="A25" s="14"/>
      <c r="B25" s="607" t="s">
        <v>280</v>
      </c>
      <c r="C25" s="608"/>
      <c r="D25" s="608"/>
      <c r="E25" s="680"/>
      <c r="F25" s="680"/>
      <c r="G25" s="680"/>
      <c r="H25" s="680"/>
      <c r="I25" s="680"/>
      <c r="J25" s="680"/>
      <c r="K25" s="681"/>
      <c r="L25" s="14"/>
    </row>
    <row r="26" spans="1:12" s="91" customFormat="1" ht="42.75" customHeight="1" thickBot="1" x14ac:dyDescent="0.45">
      <c r="A26" s="14"/>
      <c r="B26" s="682" t="s">
        <v>281</v>
      </c>
      <c r="C26" s="683"/>
      <c r="D26" s="683"/>
      <c r="E26" s="684"/>
      <c r="F26" s="684"/>
      <c r="G26" s="684"/>
      <c r="H26" s="684"/>
      <c r="I26" s="684"/>
      <c r="J26" s="684"/>
      <c r="K26" s="685"/>
      <c r="L26" s="14"/>
    </row>
    <row r="27" spans="1:12" s="91" customFormat="1" ht="42.75" customHeight="1" x14ac:dyDescent="0.4">
      <c r="A27" s="14"/>
      <c r="B27" s="613" t="s">
        <v>224</v>
      </c>
      <c r="C27" s="614"/>
      <c r="D27" s="614"/>
      <c r="E27" s="672"/>
      <c r="F27" s="673"/>
      <c r="G27" s="673"/>
      <c r="H27" s="673"/>
      <c r="I27" s="673"/>
      <c r="J27" s="673"/>
      <c r="K27" s="674"/>
      <c r="L27" s="14"/>
    </row>
    <row r="28" spans="1:12" s="91" customFormat="1" ht="48.75" customHeight="1" x14ac:dyDescent="0.4">
      <c r="A28" s="14"/>
      <c r="B28" s="610" t="s">
        <v>223</v>
      </c>
      <c r="C28" s="610"/>
      <c r="D28" s="610"/>
      <c r="E28" s="602"/>
      <c r="F28" s="603"/>
      <c r="G28" s="603"/>
      <c r="H28" s="603"/>
      <c r="I28" s="603"/>
      <c r="J28" s="603"/>
      <c r="K28" s="604"/>
      <c r="L28" s="14"/>
    </row>
    <row r="29" spans="1:12" s="91" customFormat="1" ht="45" customHeight="1" x14ac:dyDescent="0.4">
      <c r="A29" s="14"/>
      <c r="B29" s="610" t="s">
        <v>282</v>
      </c>
      <c r="C29" s="610"/>
      <c r="D29" s="610"/>
      <c r="E29" s="602"/>
      <c r="F29" s="603"/>
      <c r="G29" s="603"/>
      <c r="H29" s="603"/>
      <c r="I29" s="603"/>
      <c r="J29" s="603"/>
      <c r="K29" s="604"/>
      <c r="L29" s="14"/>
    </row>
    <row r="30" spans="1:12" s="91" customFormat="1" ht="45" customHeight="1" x14ac:dyDescent="0.4">
      <c r="A30" s="14"/>
      <c r="B30" s="610" t="s">
        <v>222</v>
      </c>
      <c r="C30" s="610"/>
      <c r="D30" s="610"/>
      <c r="E30" s="602"/>
      <c r="F30" s="603"/>
      <c r="G30" s="603"/>
      <c r="H30" s="603"/>
      <c r="I30" s="603"/>
      <c r="J30" s="603"/>
      <c r="K30" s="604"/>
      <c r="L30" s="14"/>
    </row>
    <row r="31" spans="1:12" s="91" customFormat="1" ht="33" customHeight="1" x14ac:dyDescent="0.4">
      <c r="A31" s="14"/>
      <c r="B31" s="609" t="s">
        <v>107</v>
      </c>
      <c r="C31" s="609"/>
      <c r="D31" s="609"/>
      <c r="E31" s="602"/>
      <c r="F31" s="603"/>
      <c r="G31" s="603"/>
      <c r="H31" s="603"/>
      <c r="I31" s="603"/>
      <c r="J31" s="603"/>
      <c r="K31" s="604"/>
      <c r="L31" s="14"/>
    </row>
    <row r="32" spans="1:12" s="91" customFormat="1" ht="33" customHeight="1" x14ac:dyDescent="0.4">
      <c r="A32" s="14"/>
      <c r="B32" s="609" t="s">
        <v>196</v>
      </c>
      <c r="C32" s="609"/>
      <c r="D32" s="609"/>
      <c r="E32" s="602"/>
      <c r="F32" s="603"/>
      <c r="G32" s="603"/>
      <c r="H32" s="603"/>
      <c r="I32" s="603"/>
      <c r="J32" s="603"/>
      <c r="K32" s="604"/>
      <c r="L32" s="14"/>
    </row>
    <row r="33" spans="1:12" s="91" customFormat="1" ht="33" customHeight="1" x14ac:dyDescent="0.4">
      <c r="A33" s="14"/>
      <c r="B33" s="609" t="s">
        <v>195</v>
      </c>
      <c r="C33" s="609"/>
      <c r="D33" s="609"/>
      <c r="E33" s="602"/>
      <c r="F33" s="603"/>
      <c r="G33" s="603"/>
      <c r="H33" s="603"/>
      <c r="I33" s="603"/>
      <c r="J33" s="603"/>
      <c r="K33" s="604"/>
      <c r="L33" s="14"/>
    </row>
    <row r="34" spans="1:12" s="91" customFormat="1" ht="5.25" customHeight="1" x14ac:dyDescent="0.4">
      <c r="A34" s="14"/>
      <c r="B34" s="14"/>
      <c r="C34" s="14"/>
      <c r="D34" s="14"/>
      <c r="E34" s="14"/>
      <c r="F34" s="14"/>
      <c r="G34" s="14"/>
      <c r="H34" s="14"/>
      <c r="I34" s="14"/>
      <c r="J34" s="14"/>
      <c r="K34" s="14"/>
      <c r="L34" s="14"/>
    </row>
    <row r="35" spans="1:12" s="91" customFormat="1" x14ac:dyDescent="0.4">
      <c r="A35" s="605" t="s">
        <v>229</v>
      </c>
      <c r="B35" s="605"/>
      <c r="C35" s="605"/>
      <c r="D35" s="605"/>
      <c r="E35" s="605"/>
      <c r="F35" s="605"/>
      <c r="G35" s="605"/>
      <c r="H35" s="605"/>
      <c r="I35" s="605"/>
      <c r="J35" s="605"/>
      <c r="K35" s="605"/>
      <c r="L35" s="605"/>
    </row>
    <row r="36" spans="1:12" s="91" customFormat="1" ht="74.25" customHeight="1" x14ac:dyDescent="0.4">
      <c r="A36" s="605" t="s">
        <v>283</v>
      </c>
      <c r="B36" s="605"/>
      <c r="C36" s="605"/>
      <c r="D36" s="605"/>
      <c r="E36" s="605"/>
      <c r="F36" s="605"/>
      <c r="G36" s="605"/>
      <c r="H36" s="605"/>
      <c r="I36" s="605"/>
      <c r="J36" s="605"/>
      <c r="K36" s="605"/>
      <c r="L36" s="605"/>
    </row>
    <row r="37" spans="1:12" s="91" customFormat="1" ht="67.5" customHeight="1" x14ac:dyDescent="0.4">
      <c r="A37" s="605" t="s">
        <v>284</v>
      </c>
      <c r="B37" s="605"/>
      <c r="C37" s="605"/>
      <c r="D37" s="605"/>
      <c r="E37" s="605"/>
      <c r="F37" s="605"/>
      <c r="G37" s="605"/>
      <c r="H37" s="605"/>
      <c r="I37" s="605"/>
      <c r="J37" s="605"/>
      <c r="K37" s="605"/>
      <c r="L37" s="605"/>
    </row>
    <row r="38" spans="1:12" s="91" customFormat="1" ht="44.25" customHeight="1" x14ac:dyDescent="0.4">
      <c r="A38" s="605" t="s">
        <v>221</v>
      </c>
      <c r="B38" s="605"/>
      <c r="C38" s="605"/>
      <c r="D38" s="605"/>
      <c r="E38" s="605"/>
      <c r="F38" s="605"/>
      <c r="G38" s="605"/>
      <c r="H38" s="605"/>
      <c r="I38" s="605"/>
      <c r="J38" s="605"/>
      <c r="K38" s="605"/>
      <c r="L38" s="605"/>
    </row>
  </sheetData>
  <mergeCells count="50">
    <mergeCell ref="A36:L36"/>
    <mergeCell ref="A37:L37"/>
    <mergeCell ref="A38:L38"/>
    <mergeCell ref="A13:L13"/>
    <mergeCell ref="B15:K15"/>
    <mergeCell ref="B16:D16"/>
    <mergeCell ref="B18:K18"/>
    <mergeCell ref="B19:D19"/>
    <mergeCell ref="E16:K16"/>
    <mergeCell ref="E20:K20"/>
    <mergeCell ref="E19:K19"/>
    <mergeCell ref="B25:D25"/>
    <mergeCell ref="E25:K25"/>
    <mergeCell ref="B26:D26"/>
    <mergeCell ref="E26:K26"/>
    <mergeCell ref="B23:D23"/>
    <mergeCell ref="B20:D20"/>
    <mergeCell ref="B22:K22"/>
    <mergeCell ref="E23:K23"/>
    <mergeCell ref="B24:D24"/>
    <mergeCell ref="B8:K8"/>
    <mergeCell ref="E24:K24"/>
    <mergeCell ref="L8:L11"/>
    <mergeCell ref="B9:C9"/>
    <mergeCell ref="D9:K9"/>
    <mergeCell ref="B10:C10"/>
    <mergeCell ref="D10:K10"/>
    <mergeCell ref="B11:C11"/>
    <mergeCell ref="D11:K11"/>
    <mergeCell ref="A7:K7"/>
    <mergeCell ref="B1:D1"/>
    <mergeCell ref="F1:G1"/>
    <mergeCell ref="H1:K1"/>
    <mergeCell ref="F3:G3"/>
    <mergeCell ref="H5:K5"/>
    <mergeCell ref="A35:L35"/>
    <mergeCell ref="B27:D27"/>
    <mergeCell ref="E27:K27"/>
    <mergeCell ref="B28:D28"/>
    <mergeCell ref="E28:K28"/>
    <mergeCell ref="B33:D33"/>
    <mergeCell ref="E33:K33"/>
    <mergeCell ref="B29:D29"/>
    <mergeCell ref="E29:K29"/>
    <mergeCell ref="B30:D30"/>
    <mergeCell ref="E30:K30"/>
    <mergeCell ref="B31:D31"/>
    <mergeCell ref="E31:K31"/>
    <mergeCell ref="B32:D32"/>
    <mergeCell ref="E32:K32"/>
  </mergeCells>
  <phoneticPr fontId="3"/>
  <printOptions horizontalCentered="1"/>
  <pageMargins left="0.51181102362204722" right="0.51181102362204722" top="0.55118110236220474" bottom="0.55118110236220474" header="0.31496062992125984" footer="0.31496062992125984"/>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J36"/>
  <sheetViews>
    <sheetView view="pageBreakPreview" zoomScaleNormal="55" zoomScaleSheetLayoutView="100" workbookViewId="0">
      <selection sqref="A1:M1"/>
    </sheetView>
  </sheetViews>
  <sheetFormatPr defaultColWidth="4" defaultRowHeight="18.75" x14ac:dyDescent="0.4"/>
  <cols>
    <col min="1" max="6" width="4" style="15" customWidth="1"/>
    <col min="7" max="14" width="4" style="15"/>
    <col min="15" max="16" width="4" style="15" customWidth="1"/>
    <col min="17" max="16384" width="4" style="15"/>
  </cols>
  <sheetData>
    <row r="1" spans="1:36" s="91" customFormat="1" ht="21.75" customHeight="1" x14ac:dyDescent="0.4">
      <c r="A1" s="713"/>
      <c r="B1" s="713"/>
      <c r="C1" s="713"/>
      <c r="D1" s="713"/>
      <c r="E1" s="713"/>
      <c r="F1" s="713"/>
      <c r="G1" s="713"/>
      <c r="H1" s="713"/>
      <c r="I1" s="713"/>
      <c r="J1" s="713"/>
      <c r="K1" s="713"/>
      <c r="L1" s="713"/>
      <c r="M1" s="713"/>
      <c r="S1" s="723" t="s">
        <v>125</v>
      </c>
      <c r="T1" s="724"/>
      <c r="U1" s="724"/>
      <c r="V1" s="725"/>
      <c r="W1" s="714"/>
      <c r="X1" s="715"/>
      <c r="Y1" s="715"/>
      <c r="Z1" s="715"/>
      <c r="AA1" s="716"/>
    </row>
    <row r="2" spans="1:36" s="91" customFormat="1" ht="30" customHeight="1" thickBot="1" x14ac:dyDescent="0.45">
      <c r="A2" s="30"/>
      <c r="B2" s="30"/>
      <c r="C2" s="30"/>
      <c r="D2" s="30"/>
      <c r="E2" s="30"/>
      <c r="F2" s="30"/>
      <c r="G2" s="30"/>
      <c r="H2" s="30"/>
      <c r="I2" s="30"/>
      <c r="J2" s="30"/>
      <c r="K2" s="30"/>
      <c r="L2" s="30"/>
      <c r="M2" s="30"/>
      <c r="S2" s="720" t="s">
        <v>124</v>
      </c>
      <c r="T2" s="721"/>
      <c r="U2" s="721"/>
      <c r="V2" s="722"/>
      <c r="W2" s="717"/>
      <c r="X2" s="718"/>
      <c r="Y2" s="718"/>
      <c r="Z2" s="718"/>
      <c r="AA2" s="719"/>
    </row>
    <row r="3" spans="1:36" s="91" customFormat="1" ht="9.75" customHeight="1" x14ac:dyDescent="0.4">
      <c r="A3" s="30"/>
      <c r="B3" s="30"/>
      <c r="C3" s="30"/>
      <c r="D3" s="30"/>
      <c r="E3" s="30"/>
      <c r="F3" s="30"/>
      <c r="G3" s="30"/>
      <c r="H3" s="30"/>
      <c r="I3" s="30"/>
      <c r="J3" s="30"/>
      <c r="K3" s="30"/>
      <c r="L3" s="30"/>
      <c r="M3" s="30"/>
    </row>
    <row r="4" spans="1:36" s="91" customFormat="1" ht="19.5" customHeight="1" x14ac:dyDescent="0.4">
      <c r="A4" s="30"/>
      <c r="B4" s="30"/>
      <c r="C4" s="30"/>
      <c r="D4" s="30"/>
      <c r="E4" s="30"/>
      <c r="F4" s="30"/>
      <c r="G4" s="30"/>
      <c r="H4" s="30"/>
      <c r="I4" s="30"/>
      <c r="J4" s="30"/>
      <c r="K4" s="30"/>
      <c r="L4" s="30"/>
      <c r="M4" s="30"/>
      <c r="T4" s="96" t="s">
        <v>123</v>
      </c>
      <c r="U4" s="96"/>
      <c r="V4" s="726" t="s">
        <v>122</v>
      </c>
      <c r="W4" s="726"/>
      <c r="X4" s="726"/>
      <c r="Y4" s="726"/>
      <c r="Z4" s="726"/>
      <c r="AA4" s="726"/>
    </row>
    <row r="5" spans="1:36" s="91" customFormat="1" ht="18" customHeight="1" x14ac:dyDescent="0.4">
      <c r="A5" s="30"/>
      <c r="B5" s="30"/>
      <c r="C5" s="30"/>
      <c r="D5" s="30"/>
      <c r="E5" s="30"/>
      <c r="F5" s="30"/>
      <c r="G5" s="30"/>
      <c r="H5" s="30"/>
      <c r="I5" s="30"/>
      <c r="J5" s="30"/>
      <c r="K5" s="30"/>
      <c r="L5" s="30"/>
      <c r="M5" s="30"/>
    </row>
    <row r="6" spans="1:36" s="91" customFormat="1" ht="34.15" customHeight="1" x14ac:dyDescent="0.4">
      <c r="A6" s="713" t="s">
        <v>121</v>
      </c>
      <c r="B6" s="713"/>
      <c r="C6" s="713"/>
      <c r="D6" s="713"/>
      <c r="E6" s="713"/>
      <c r="F6" s="713"/>
      <c r="G6" s="713"/>
      <c r="H6" s="713"/>
      <c r="I6" s="713"/>
      <c r="J6" s="713"/>
      <c r="K6" s="713"/>
      <c r="L6" s="713"/>
      <c r="M6" s="713"/>
      <c r="N6" s="713"/>
      <c r="O6" s="713"/>
      <c r="P6" s="713"/>
      <c r="Q6" s="713"/>
      <c r="R6" s="713"/>
      <c r="S6" s="713"/>
      <c r="T6" s="713"/>
      <c r="U6" s="713"/>
      <c r="V6" s="713"/>
      <c r="W6" s="713"/>
      <c r="X6" s="713"/>
      <c r="Y6" s="713"/>
      <c r="Z6" s="713"/>
      <c r="AA6" s="713"/>
      <c r="AB6" s="713"/>
    </row>
    <row r="7" spans="1:36" s="103" customFormat="1" ht="51" customHeight="1" x14ac:dyDescent="0.4">
      <c r="B7" s="695" t="s">
        <v>120</v>
      </c>
      <c r="C7" s="695"/>
      <c r="D7" s="695"/>
      <c r="E7" s="695"/>
      <c r="F7" s="695"/>
      <c r="G7" s="695"/>
      <c r="H7" s="695"/>
      <c r="I7" s="695"/>
      <c r="J7" s="695"/>
      <c r="K7" s="695"/>
      <c r="L7" s="695"/>
      <c r="M7" s="695"/>
      <c r="N7" s="695"/>
      <c r="O7" s="695"/>
      <c r="P7" s="695"/>
      <c r="Q7" s="695"/>
      <c r="R7" s="695"/>
      <c r="S7" s="695"/>
      <c r="T7" s="695"/>
      <c r="U7" s="695"/>
      <c r="V7" s="695"/>
      <c r="W7" s="695"/>
      <c r="X7" s="695"/>
      <c r="Y7" s="695"/>
      <c r="Z7" s="695"/>
      <c r="AA7" s="695"/>
    </row>
    <row r="8" spans="1:36" s="103" customFormat="1" ht="13.9" customHeight="1" x14ac:dyDescent="0.4">
      <c r="B8" s="104"/>
      <c r="C8" s="104"/>
      <c r="D8" s="104"/>
      <c r="E8" s="104"/>
      <c r="F8" s="104"/>
      <c r="G8" s="104"/>
      <c r="H8" s="104"/>
      <c r="I8" s="104"/>
      <c r="J8" s="105"/>
      <c r="K8" s="105"/>
    </row>
    <row r="9" spans="1:36" s="103" customFormat="1" ht="31.9" customHeight="1" x14ac:dyDescent="0.4">
      <c r="B9" s="699" t="s">
        <v>119</v>
      </c>
      <c r="C9" s="700"/>
      <c r="D9" s="700"/>
      <c r="E9" s="700"/>
      <c r="F9" s="700"/>
      <c r="G9" s="701"/>
      <c r="H9" s="696"/>
      <c r="I9" s="697"/>
      <c r="J9" s="697"/>
      <c r="K9" s="697"/>
      <c r="L9" s="697"/>
      <c r="M9" s="697"/>
      <c r="N9" s="697"/>
      <c r="O9" s="697"/>
      <c r="P9" s="697"/>
      <c r="Q9" s="697"/>
      <c r="R9" s="697"/>
      <c r="S9" s="697"/>
      <c r="T9" s="697"/>
      <c r="U9" s="697"/>
      <c r="V9" s="697"/>
      <c r="W9" s="697"/>
      <c r="X9" s="697"/>
      <c r="Y9" s="697"/>
      <c r="Z9" s="697"/>
      <c r="AA9" s="698"/>
    </row>
    <row r="10" spans="1:36" s="103" customFormat="1" ht="13.9" customHeight="1" x14ac:dyDescent="0.4">
      <c r="B10" s="104"/>
      <c r="C10" s="104"/>
      <c r="D10" s="104"/>
      <c r="E10" s="104"/>
      <c r="F10" s="104"/>
      <c r="G10" s="104"/>
      <c r="H10" s="104"/>
      <c r="I10" s="104"/>
      <c r="J10" s="105"/>
      <c r="K10" s="105"/>
    </row>
    <row r="11" spans="1:36" s="106" customFormat="1" ht="24" customHeight="1" x14ac:dyDescent="0.4">
      <c r="B11" s="107" t="s">
        <v>118</v>
      </c>
      <c r="C11" s="107"/>
      <c r="D11" s="107"/>
      <c r="E11" s="107"/>
      <c r="F11" s="107"/>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689"/>
      <c r="AI11" s="689"/>
      <c r="AJ11" s="689"/>
    </row>
    <row r="12" spans="1:36" s="103" customFormat="1" ht="21" customHeight="1" x14ac:dyDescent="0.4">
      <c r="B12" s="694" t="s">
        <v>111</v>
      </c>
      <c r="C12" s="694"/>
      <c r="D12" s="694"/>
      <c r="E12" s="694"/>
      <c r="F12" s="694"/>
      <c r="G12" s="693" t="s">
        <v>117</v>
      </c>
      <c r="H12" s="693"/>
      <c r="I12" s="693"/>
      <c r="J12" s="693"/>
      <c r="K12" s="693"/>
      <c r="L12" s="693"/>
      <c r="M12" s="693"/>
    </row>
    <row r="13" spans="1:36" s="103" customFormat="1" ht="30.6" customHeight="1" x14ac:dyDescent="0.4">
      <c r="B13" s="690" t="s">
        <v>116</v>
      </c>
      <c r="C13" s="625"/>
      <c r="D13" s="625"/>
      <c r="E13" s="625"/>
      <c r="F13" s="625"/>
      <c r="G13" s="691"/>
      <c r="H13" s="692"/>
      <c r="I13" s="692"/>
      <c r="J13" s="692"/>
      <c r="K13" s="692"/>
      <c r="L13" s="692"/>
      <c r="M13" s="109" t="s">
        <v>51</v>
      </c>
    </row>
    <row r="14" spans="1:36" s="103" customFormat="1" ht="30.6" customHeight="1" x14ac:dyDescent="0.4">
      <c r="B14" s="625" t="s">
        <v>115</v>
      </c>
      <c r="C14" s="625"/>
      <c r="D14" s="625"/>
      <c r="E14" s="625"/>
      <c r="F14" s="625"/>
      <c r="G14" s="691"/>
      <c r="H14" s="692"/>
      <c r="I14" s="692"/>
      <c r="J14" s="692"/>
      <c r="K14" s="692"/>
      <c r="L14" s="692"/>
      <c r="M14" s="109" t="s">
        <v>51</v>
      </c>
    </row>
    <row r="15" spans="1:36" s="103" customFormat="1" ht="30.6" customHeight="1" x14ac:dyDescent="0.4">
      <c r="B15" s="625" t="s">
        <v>52</v>
      </c>
      <c r="C15" s="625"/>
      <c r="D15" s="625"/>
      <c r="E15" s="625"/>
      <c r="F15" s="625"/>
      <c r="G15" s="691"/>
      <c r="H15" s="692"/>
      <c r="I15" s="692"/>
      <c r="J15" s="692"/>
      <c r="K15" s="692"/>
      <c r="L15" s="692"/>
      <c r="M15" s="109" t="s">
        <v>51</v>
      </c>
    </row>
    <row r="16" spans="1:36" s="103" customFormat="1" ht="30.6" customHeight="1" x14ac:dyDescent="0.4">
      <c r="B16" s="625" t="s">
        <v>160</v>
      </c>
      <c r="C16" s="625"/>
      <c r="D16" s="625"/>
      <c r="E16" s="625"/>
      <c r="F16" s="625"/>
      <c r="G16" s="691"/>
      <c r="H16" s="692"/>
      <c r="I16" s="692"/>
      <c r="J16" s="692"/>
      <c r="K16" s="692"/>
      <c r="L16" s="692"/>
      <c r="M16" s="109" t="s">
        <v>51</v>
      </c>
    </row>
    <row r="17" spans="2:36" s="103" customFormat="1" ht="21" customHeight="1" x14ac:dyDescent="0.4">
      <c r="B17" s="104" t="s">
        <v>114</v>
      </c>
      <c r="C17" s="104"/>
      <c r="D17" s="104"/>
      <c r="E17" s="104"/>
      <c r="F17" s="104"/>
      <c r="G17" s="104"/>
      <c r="H17" s="104"/>
      <c r="I17" s="104"/>
      <c r="J17" s="105"/>
      <c r="K17" s="105"/>
    </row>
    <row r="18" spans="2:36" s="103" customFormat="1" ht="21" customHeight="1" x14ac:dyDescent="0.4">
      <c r="B18" s="104"/>
      <c r="C18" s="104"/>
      <c r="D18" s="104"/>
      <c r="E18" s="104"/>
      <c r="F18" s="104"/>
      <c r="G18" s="104"/>
      <c r="H18" s="104"/>
      <c r="I18" s="104"/>
      <c r="J18" s="105"/>
      <c r="K18" s="105"/>
    </row>
    <row r="19" spans="2:36" s="103" customFormat="1" ht="21" customHeight="1" x14ac:dyDescent="0.4">
      <c r="B19" s="104" t="s">
        <v>113</v>
      </c>
      <c r="C19" s="104"/>
      <c r="D19" s="104"/>
      <c r="E19" s="104"/>
      <c r="F19" s="104"/>
      <c r="G19" s="104"/>
      <c r="H19" s="104"/>
      <c r="I19" s="104"/>
      <c r="J19" s="105"/>
      <c r="K19" s="105"/>
    </row>
    <row r="20" spans="2:36" s="103" customFormat="1" ht="23.25" customHeight="1" x14ac:dyDescent="0.4">
      <c r="B20" s="104"/>
      <c r="C20" s="104"/>
      <c r="D20" s="104"/>
      <c r="E20" s="104"/>
      <c r="F20" s="104"/>
      <c r="G20" s="104"/>
      <c r="H20" s="104"/>
      <c r="I20" s="104"/>
      <c r="J20" s="105"/>
      <c r="K20" s="105"/>
    </row>
    <row r="21" spans="2:36" s="106" customFormat="1" ht="18" customHeight="1" x14ac:dyDescent="0.4">
      <c r="B21" s="107" t="s">
        <v>112</v>
      </c>
      <c r="C21" s="107"/>
      <c r="D21" s="107"/>
      <c r="E21" s="107"/>
      <c r="F21" s="107"/>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689"/>
      <c r="AI21" s="689"/>
      <c r="AJ21" s="689"/>
    </row>
    <row r="22" spans="2:36" s="110" customFormat="1" ht="21" customHeight="1" x14ac:dyDescent="0.4">
      <c r="B22" s="705" t="s">
        <v>111</v>
      </c>
      <c r="C22" s="706"/>
      <c r="D22" s="707"/>
      <c r="E22" s="705" t="s">
        <v>110</v>
      </c>
      <c r="F22" s="706"/>
      <c r="G22" s="706"/>
      <c r="H22" s="706"/>
      <c r="I22" s="706"/>
      <c r="J22" s="706"/>
      <c r="K22" s="707"/>
      <c r="L22" s="705" t="s">
        <v>109</v>
      </c>
      <c r="M22" s="706"/>
      <c r="N22" s="706"/>
      <c r="O22" s="706"/>
      <c r="P22" s="706"/>
      <c r="Q22" s="706"/>
      <c r="R22" s="706"/>
      <c r="S22" s="706"/>
      <c r="T22" s="707"/>
      <c r="U22" s="705" t="s">
        <v>108</v>
      </c>
      <c r="V22" s="706"/>
      <c r="W22" s="706"/>
      <c r="X22" s="706"/>
      <c r="Y22" s="706"/>
      <c r="Z22" s="706"/>
      <c r="AA22" s="707"/>
    </row>
    <row r="23" spans="2:36" s="110" customFormat="1" ht="30.6" customHeight="1" x14ac:dyDescent="0.4">
      <c r="B23" s="702"/>
      <c r="C23" s="703"/>
      <c r="D23" s="704"/>
      <c r="E23" s="735"/>
      <c r="F23" s="735"/>
      <c r="G23" s="735"/>
      <c r="H23" s="735"/>
      <c r="I23" s="735"/>
      <c r="J23" s="735"/>
      <c r="K23" s="735"/>
      <c r="L23" s="710"/>
      <c r="M23" s="711"/>
      <c r="N23" s="711"/>
      <c r="O23" s="711"/>
      <c r="P23" s="711"/>
      <c r="Q23" s="711"/>
      <c r="R23" s="711"/>
      <c r="S23" s="711"/>
      <c r="T23" s="712"/>
      <c r="U23" s="708"/>
      <c r="V23" s="709"/>
      <c r="W23" s="709"/>
      <c r="X23" s="709"/>
      <c r="Y23" s="709"/>
      <c r="Z23" s="709"/>
      <c r="AA23" s="111" t="s">
        <v>106</v>
      </c>
    </row>
    <row r="24" spans="2:36" s="110" customFormat="1" ht="30.6" customHeight="1" x14ac:dyDescent="0.4">
      <c r="B24" s="702"/>
      <c r="C24" s="703"/>
      <c r="D24" s="704"/>
      <c r="E24" s="735"/>
      <c r="F24" s="735"/>
      <c r="G24" s="735"/>
      <c r="H24" s="735"/>
      <c r="I24" s="735"/>
      <c r="J24" s="735"/>
      <c r="K24" s="735"/>
      <c r="L24" s="710"/>
      <c r="M24" s="711"/>
      <c r="N24" s="711"/>
      <c r="O24" s="711"/>
      <c r="P24" s="711"/>
      <c r="Q24" s="711"/>
      <c r="R24" s="711"/>
      <c r="S24" s="711"/>
      <c r="T24" s="712"/>
      <c r="U24" s="708"/>
      <c r="V24" s="709"/>
      <c r="W24" s="709"/>
      <c r="X24" s="709"/>
      <c r="Y24" s="709"/>
      <c r="Z24" s="709"/>
      <c r="AA24" s="111" t="s">
        <v>106</v>
      </c>
    </row>
    <row r="25" spans="2:36" s="110" customFormat="1" ht="30.6" customHeight="1" x14ac:dyDescent="0.4">
      <c r="B25" s="702"/>
      <c r="C25" s="703"/>
      <c r="D25" s="704"/>
      <c r="E25" s="735"/>
      <c r="F25" s="735"/>
      <c r="G25" s="735"/>
      <c r="H25" s="735"/>
      <c r="I25" s="735"/>
      <c r="J25" s="735"/>
      <c r="K25" s="735"/>
      <c r="L25" s="710"/>
      <c r="M25" s="711"/>
      <c r="N25" s="711"/>
      <c r="O25" s="711"/>
      <c r="P25" s="711"/>
      <c r="Q25" s="711"/>
      <c r="R25" s="711"/>
      <c r="S25" s="711"/>
      <c r="T25" s="712"/>
      <c r="U25" s="708"/>
      <c r="V25" s="709"/>
      <c r="W25" s="709"/>
      <c r="X25" s="709"/>
      <c r="Y25" s="709"/>
      <c r="Z25" s="709"/>
      <c r="AA25" s="111" t="s">
        <v>106</v>
      </c>
    </row>
    <row r="26" spans="2:36" s="110" customFormat="1" ht="30.6" customHeight="1" x14ac:dyDescent="0.4">
      <c r="B26" s="702"/>
      <c r="C26" s="703"/>
      <c r="D26" s="704"/>
      <c r="E26" s="735"/>
      <c r="F26" s="735"/>
      <c r="G26" s="735"/>
      <c r="H26" s="735"/>
      <c r="I26" s="735"/>
      <c r="J26" s="735"/>
      <c r="K26" s="735"/>
      <c r="L26" s="710"/>
      <c r="M26" s="711"/>
      <c r="N26" s="711"/>
      <c r="O26" s="711"/>
      <c r="P26" s="711"/>
      <c r="Q26" s="711"/>
      <c r="R26" s="711"/>
      <c r="S26" s="711"/>
      <c r="T26" s="712"/>
      <c r="U26" s="708"/>
      <c r="V26" s="709"/>
      <c r="W26" s="709"/>
      <c r="X26" s="709"/>
      <c r="Y26" s="709"/>
      <c r="Z26" s="709"/>
      <c r="AA26" s="111" t="s">
        <v>106</v>
      </c>
    </row>
    <row r="27" spans="2:36" s="110" customFormat="1" ht="30.6" customHeight="1" x14ac:dyDescent="0.4">
      <c r="B27" s="702"/>
      <c r="C27" s="703"/>
      <c r="D27" s="704"/>
      <c r="E27" s="735"/>
      <c r="F27" s="735"/>
      <c r="G27" s="735"/>
      <c r="H27" s="735"/>
      <c r="I27" s="735"/>
      <c r="J27" s="735"/>
      <c r="K27" s="735"/>
      <c r="L27" s="710"/>
      <c r="M27" s="711"/>
      <c r="N27" s="711"/>
      <c r="O27" s="711"/>
      <c r="P27" s="711"/>
      <c r="Q27" s="711"/>
      <c r="R27" s="711"/>
      <c r="S27" s="711"/>
      <c r="T27" s="712"/>
      <c r="U27" s="708"/>
      <c r="V27" s="709"/>
      <c r="W27" s="709"/>
      <c r="X27" s="709"/>
      <c r="Y27" s="709"/>
      <c r="Z27" s="709"/>
      <c r="AA27" s="111" t="s">
        <v>106</v>
      </c>
    </row>
    <row r="28" spans="2:36" s="110" customFormat="1" ht="30.6" customHeight="1" x14ac:dyDescent="0.4">
      <c r="B28" s="732" t="s">
        <v>107</v>
      </c>
      <c r="C28" s="733"/>
      <c r="D28" s="733"/>
      <c r="E28" s="733"/>
      <c r="F28" s="733"/>
      <c r="G28" s="733"/>
      <c r="H28" s="733"/>
      <c r="I28" s="733"/>
      <c r="J28" s="733"/>
      <c r="K28" s="733"/>
      <c r="L28" s="733"/>
      <c r="M28" s="733"/>
      <c r="N28" s="733"/>
      <c r="O28" s="733"/>
      <c r="P28" s="733"/>
      <c r="Q28" s="733"/>
      <c r="R28" s="733"/>
      <c r="S28" s="733"/>
      <c r="T28" s="734"/>
      <c r="U28" s="708">
        <f>SUM(U23:Z27)</f>
        <v>0</v>
      </c>
      <c r="V28" s="709"/>
      <c r="W28" s="709"/>
      <c r="X28" s="709"/>
      <c r="Y28" s="709"/>
      <c r="Z28" s="709"/>
      <c r="AA28" s="111" t="s">
        <v>106</v>
      </c>
    </row>
    <row r="29" spans="2:36" s="103" customFormat="1" ht="28.15" customHeight="1" x14ac:dyDescent="0.4">
      <c r="B29" s="103" t="s">
        <v>105</v>
      </c>
      <c r="G29" s="112"/>
      <c r="H29" s="112"/>
      <c r="I29" s="112"/>
      <c r="J29" s="112"/>
      <c r="K29" s="112"/>
      <c r="L29" s="112"/>
      <c r="M29" s="112"/>
      <c r="N29" s="112"/>
      <c r="O29" s="112"/>
      <c r="P29" s="112"/>
      <c r="Q29" s="112"/>
      <c r="R29" s="112"/>
      <c r="S29" s="729"/>
      <c r="T29" s="730"/>
      <c r="U29" s="730"/>
      <c r="V29" s="730"/>
      <c r="W29" s="730"/>
      <c r="X29" s="730"/>
    </row>
    <row r="30" spans="2:36" s="103" customFormat="1" ht="28.15" customHeight="1" x14ac:dyDescent="0.4">
      <c r="G30" s="112"/>
      <c r="H30" s="112"/>
      <c r="I30" s="112"/>
      <c r="J30" s="112"/>
      <c r="K30" s="112"/>
      <c r="L30" s="112"/>
      <c r="M30" s="112"/>
      <c r="N30" s="112"/>
      <c r="O30" s="112"/>
      <c r="P30" s="112"/>
      <c r="Q30" s="112"/>
      <c r="R30" s="112"/>
      <c r="S30" s="113"/>
      <c r="T30" s="114"/>
      <c r="U30" s="114"/>
      <c r="V30" s="114"/>
      <c r="W30" s="114"/>
      <c r="X30" s="114"/>
    </row>
    <row r="31" spans="2:36" s="16" customFormat="1" ht="37.9" customHeight="1" x14ac:dyDescent="0.4">
      <c r="J31" s="16" t="s">
        <v>104</v>
      </c>
      <c r="M31" s="115"/>
      <c r="N31" s="115"/>
      <c r="O31" s="115"/>
      <c r="P31" s="115"/>
      <c r="Q31" s="115"/>
      <c r="R31" s="115"/>
      <c r="S31" s="731">
        <f>U28</f>
        <v>0</v>
      </c>
      <c r="T31" s="731"/>
      <c r="U31" s="731"/>
      <c r="V31" s="731"/>
      <c r="W31" s="731"/>
      <c r="X31" s="731"/>
      <c r="Y31" s="116" t="s">
        <v>51</v>
      </c>
    </row>
    <row r="32" spans="2:36" s="103" customFormat="1" ht="6" customHeight="1" x14ac:dyDescent="0.4"/>
    <row r="33" spans="9:11" s="103" customFormat="1" x14ac:dyDescent="0.4"/>
    <row r="34" spans="9:11" s="103" customFormat="1" x14ac:dyDescent="0.4">
      <c r="I34" s="727"/>
      <c r="J34" s="728"/>
      <c r="K34" s="728"/>
    </row>
    <row r="35" spans="9:11" s="103" customFormat="1" x14ac:dyDescent="0.4">
      <c r="I35" s="727"/>
      <c r="J35" s="728"/>
      <c r="K35" s="728"/>
    </row>
    <row r="36" spans="9:11" s="103" customFormat="1" x14ac:dyDescent="0.4"/>
  </sheetData>
  <dataConsolidate/>
  <mergeCells count="51">
    <mergeCell ref="B16:F16"/>
    <mergeCell ref="G16:L16"/>
    <mergeCell ref="U27:Z27"/>
    <mergeCell ref="I35:K35"/>
    <mergeCell ref="S29:X29"/>
    <mergeCell ref="S31:X31"/>
    <mergeCell ref="I34:K34"/>
    <mergeCell ref="B28:T28"/>
    <mergeCell ref="U28:Z28"/>
    <mergeCell ref="L26:T26"/>
    <mergeCell ref="E23:K23"/>
    <mergeCell ref="E27:K27"/>
    <mergeCell ref="E26:K26"/>
    <mergeCell ref="E25:K25"/>
    <mergeCell ref="E24:K24"/>
    <mergeCell ref="AH21:AJ21"/>
    <mergeCell ref="L22:T22"/>
    <mergeCell ref="U22:AA22"/>
    <mergeCell ref="L23:T23"/>
    <mergeCell ref="U23:Z23"/>
    <mergeCell ref="A1:M1"/>
    <mergeCell ref="A6:AB6"/>
    <mergeCell ref="W1:AA2"/>
    <mergeCell ref="S2:V2"/>
    <mergeCell ref="S1:V1"/>
    <mergeCell ref="V4:AA4"/>
    <mergeCell ref="B7:AA7"/>
    <mergeCell ref="H9:AA9"/>
    <mergeCell ref="B9:G9"/>
    <mergeCell ref="B27:D27"/>
    <mergeCell ref="B26:D26"/>
    <mergeCell ref="B25:D25"/>
    <mergeCell ref="B24:D24"/>
    <mergeCell ref="B23:D23"/>
    <mergeCell ref="B22:D22"/>
    <mergeCell ref="U26:Z26"/>
    <mergeCell ref="L24:T24"/>
    <mergeCell ref="U25:Z25"/>
    <mergeCell ref="E22:K22"/>
    <mergeCell ref="L27:T27"/>
    <mergeCell ref="U24:Z24"/>
    <mergeCell ref="L25:T25"/>
    <mergeCell ref="AH11:AJ11"/>
    <mergeCell ref="B15:F15"/>
    <mergeCell ref="B14:F14"/>
    <mergeCell ref="B13:F13"/>
    <mergeCell ref="G15:L15"/>
    <mergeCell ref="G14:L14"/>
    <mergeCell ref="G13:L13"/>
    <mergeCell ref="G12:M12"/>
    <mergeCell ref="B12:F12"/>
  </mergeCells>
  <phoneticPr fontId="3"/>
  <conditionalFormatting sqref="H9">
    <cfRule type="expression" dxfId="43" priority="8">
      <formula>$H$9=""</formula>
    </cfRule>
  </conditionalFormatting>
  <conditionalFormatting sqref="L23:T27 B23:C23 E23:E27 B25:C27">
    <cfRule type="cellIs" dxfId="42" priority="7" operator="equal">
      <formula>""</formula>
    </cfRule>
  </conditionalFormatting>
  <conditionalFormatting sqref="W1:AA2">
    <cfRule type="expression" dxfId="41" priority="6">
      <formula>$W$1=""</formula>
    </cfRule>
  </conditionalFormatting>
  <conditionalFormatting sqref="B24:C24">
    <cfRule type="cellIs" dxfId="40" priority="5" operator="equal">
      <formula>""</formula>
    </cfRule>
  </conditionalFormatting>
  <conditionalFormatting sqref="G13">
    <cfRule type="cellIs" dxfId="39" priority="4" operator="equal">
      <formula>""</formula>
    </cfRule>
  </conditionalFormatting>
  <conditionalFormatting sqref="G14">
    <cfRule type="cellIs" dxfId="38" priority="3" operator="equal">
      <formula>""</formula>
    </cfRule>
  </conditionalFormatting>
  <conditionalFormatting sqref="G15">
    <cfRule type="cellIs" dxfId="37" priority="2" operator="equal">
      <formula>""</formula>
    </cfRule>
  </conditionalFormatting>
  <conditionalFormatting sqref="G16">
    <cfRule type="cellIs" dxfId="36" priority="1" operator="equal">
      <formula>""</formula>
    </cfRule>
  </conditionalFormatting>
  <dataValidations count="1">
    <dataValidation type="list" allowBlank="1" showInputMessage="1" showErrorMessage="1" sqref="B23:D27">
      <formula1>"住宅,太陽光発電,蓄電池,V2H"</formula1>
    </dataValidation>
  </dataValidations>
  <printOptions horizontalCentered="1" verticalCentered="1"/>
  <pageMargins left="0.23622047244094491" right="0.23622047244094491" top="0.55118110236220474" bottom="0.35433070866141736" header="0.31496062992125984" footer="0.31496062992125984"/>
  <pageSetup paperSize="9" scale="8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85"/>
  <sheetViews>
    <sheetView showGridLines="0" showZeros="0" view="pageBreakPreview" zoomScale="115" zoomScaleNormal="100" zoomScaleSheetLayoutView="115" workbookViewId="0"/>
  </sheetViews>
  <sheetFormatPr defaultColWidth="4" defaultRowHeight="18.75" x14ac:dyDescent="0.4"/>
  <cols>
    <col min="1" max="1" width="4" style="118"/>
    <col min="2" max="2" width="2.75" style="117" customWidth="1"/>
    <col min="3" max="9" width="4" style="117"/>
    <col min="10" max="10" width="4" style="117" customWidth="1"/>
    <col min="11" max="16" width="4" style="117"/>
    <col min="17" max="17" width="4" style="117" customWidth="1"/>
    <col min="18" max="18" width="4" style="117"/>
    <col min="19" max="19" width="4.75" style="117" customWidth="1"/>
    <col min="20" max="21" width="4" style="117"/>
    <col min="22" max="22" width="4" style="118"/>
    <col min="23" max="24" width="4" style="118" customWidth="1"/>
    <col min="25" max="31" width="4" style="118"/>
    <col min="32" max="32" width="5.375" style="118" customWidth="1"/>
    <col min="33" max="33" width="8.25" style="118" customWidth="1"/>
    <col min="34" max="34" width="17.125" style="118" customWidth="1"/>
    <col min="35" max="36" width="4" style="118"/>
    <col min="37" max="37" width="5.375" style="118" customWidth="1"/>
    <col min="38" max="39" width="8.875" style="118" customWidth="1"/>
    <col min="40" max="40" width="4" style="118"/>
    <col min="41" max="41" width="4.75" style="118" customWidth="1"/>
    <col min="42" max="42" width="4" style="117" customWidth="1"/>
    <col min="43" max="43" width="8.75" style="117" customWidth="1"/>
    <col min="44" max="58" width="4" style="117"/>
    <col min="59" max="59" width="6" style="117" bestFit="1" customWidth="1"/>
    <col min="60" max="60" width="9.875" style="117" bestFit="1" customWidth="1"/>
    <col min="61" max="63" width="4" style="117"/>
    <col min="64" max="64" width="8.625" style="117" bestFit="1" customWidth="1"/>
    <col min="65" max="16384" width="4" style="117"/>
  </cols>
  <sheetData>
    <row r="1" spans="1:41" ht="15.75" customHeight="1" x14ac:dyDescent="0.4">
      <c r="A1" s="235"/>
      <c r="B1" s="1"/>
      <c r="C1" s="1"/>
      <c r="D1" s="1"/>
      <c r="E1" s="1"/>
      <c r="F1" s="1"/>
      <c r="G1" s="1"/>
      <c r="H1" s="1"/>
      <c r="I1" s="1"/>
      <c r="J1" s="1"/>
      <c r="K1" s="1"/>
      <c r="L1" s="1"/>
      <c r="M1" s="1"/>
      <c r="N1" s="1"/>
      <c r="O1" s="1"/>
      <c r="P1" s="1"/>
      <c r="Q1" s="1"/>
      <c r="R1" s="1"/>
      <c r="S1" s="1"/>
      <c r="T1" s="1"/>
      <c r="U1" s="1"/>
      <c r="V1" s="235"/>
      <c r="W1" s="235"/>
      <c r="X1" s="235"/>
      <c r="Y1" s="235"/>
      <c r="Z1" s="235"/>
      <c r="AA1" s="235"/>
      <c r="AB1" s="235"/>
      <c r="AC1" s="235"/>
      <c r="AD1" s="235"/>
      <c r="AE1" s="235"/>
      <c r="AF1" s="117" t="s">
        <v>370</v>
      </c>
      <c r="AG1" s="235"/>
      <c r="AH1" s="235"/>
      <c r="AI1" s="235"/>
      <c r="AJ1" s="235"/>
    </row>
    <row r="2" spans="1:41" ht="27" customHeight="1" x14ac:dyDescent="0.4">
      <c r="A2" s="235"/>
      <c r="B2" s="238" t="s">
        <v>379</v>
      </c>
      <c r="C2" s="237"/>
      <c r="D2" s="237"/>
      <c r="E2" s="237"/>
      <c r="F2" s="237"/>
      <c r="G2" s="237"/>
      <c r="H2" s="237"/>
      <c r="I2" s="237"/>
      <c r="J2" s="237"/>
      <c r="K2" s="236"/>
      <c r="L2" s="236"/>
      <c r="M2" s="236"/>
      <c r="N2" s="236"/>
      <c r="O2" s="236"/>
      <c r="P2" s="236"/>
      <c r="Q2" s="236"/>
      <c r="R2" s="236"/>
      <c r="S2" s="236"/>
      <c r="T2" s="236"/>
      <c r="U2" s="236"/>
      <c r="V2" s="235"/>
      <c r="W2" s="235"/>
      <c r="X2" s="235"/>
      <c r="Y2" s="235"/>
      <c r="Z2" s="235"/>
      <c r="AA2" s="235"/>
      <c r="AB2" s="235"/>
      <c r="AC2" s="117"/>
      <c r="AD2" s="117"/>
      <c r="AE2" s="117"/>
      <c r="AF2" s="234"/>
      <c r="AG2" s="234"/>
      <c r="AH2" s="234"/>
      <c r="AI2"/>
      <c r="AJ2"/>
      <c r="AK2"/>
      <c r="AL2"/>
      <c r="AM2" s="117"/>
      <c r="AN2" s="117"/>
      <c r="AO2" s="117"/>
    </row>
    <row r="3" spans="1:41" ht="15.75" customHeight="1" x14ac:dyDescent="0.4">
      <c r="B3" s="172"/>
      <c r="C3" s="172"/>
      <c r="D3" s="172"/>
      <c r="E3" s="172"/>
      <c r="F3" s="172"/>
      <c r="G3" s="172"/>
      <c r="H3" s="172"/>
      <c r="I3" s="172"/>
      <c r="J3" s="172"/>
      <c r="K3" s="172"/>
      <c r="L3" s="172"/>
      <c r="M3" s="172"/>
      <c r="N3" s="172"/>
      <c r="O3" s="172"/>
      <c r="P3" s="172"/>
      <c r="Q3" s="172"/>
      <c r="R3" s="172"/>
      <c r="S3" s="172"/>
      <c r="T3" s="172"/>
      <c r="AC3" s="117"/>
      <c r="AD3" s="117"/>
      <c r="AE3" s="117"/>
      <c r="AF3" s="231">
        <v>1</v>
      </c>
      <c r="AG3" s="233" t="s">
        <v>378</v>
      </c>
      <c r="AH3" s="231">
        <v>300000</v>
      </c>
      <c r="AI3"/>
      <c r="AJ3"/>
      <c r="AM3" s="117"/>
      <c r="AN3" s="117"/>
      <c r="AO3" s="117"/>
    </row>
    <row r="4" spans="1:41" ht="35.25" x14ac:dyDescent="0.4">
      <c r="B4" s="180" t="s">
        <v>377</v>
      </c>
      <c r="AC4" s="117"/>
      <c r="AD4" s="117"/>
      <c r="AE4" s="117"/>
      <c r="AF4" s="231">
        <v>2</v>
      </c>
      <c r="AG4" s="231" t="s">
        <v>129</v>
      </c>
      <c r="AH4" s="232">
        <v>500000</v>
      </c>
      <c r="AI4"/>
      <c r="AJ4"/>
      <c r="AM4" s="117"/>
      <c r="AN4" s="117"/>
      <c r="AO4" s="117"/>
    </row>
    <row r="5" spans="1:41" s="176" customFormat="1" ht="25.5" customHeight="1" x14ac:dyDescent="0.4">
      <c r="C5" s="736" t="s">
        <v>306</v>
      </c>
      <c r="D5" s="737"/>
      <c r="E5" s="737"/>
      <c r="F5" s="737"/>
      <c r="G5" s="737"/>
      <c r="H5" s="737"/>
      <c r="I5" s="737"/>
      <c r="J5" s="737"/>
      <c r="K5" s="738"/>
      <c r="AF5" s="231">
        <v>3</v>
      </c>
      <c r="AG5" s="231" t="s">
        <v>132</v>
      </c>
      <c r="AH5" s="232">
        <v>2100000</v>
      </c>
      <c r="AI5"/>
      <c r="AJ5"/>
      <c r="AK5"/>
      <c r="AL5"/>
    </row>
    <row r="6" spans="1:41" ht="25.5" customHeight="1" x14ac:dyDescent="0.4">
      <c r="C6" s="739"/>
      <c r="D6" s="740"/>
      <c r="E6" s="740"/>
      <c r="F6" s="740"/>
      <c r="G6" s="740"/>
      <c r="H6" s="740"/>
      <c r="I6" s="740"/>
      <c r="J6" s="741"/>
      <c r="K6" s="145" t="s">
        <v>51</v>
      </c>
      <c r="AC6" s="117"/>
      <c r="AD6" s="117"/>
      <c r="AE6" s="117"/>
      <c r="AF6" s="231">
        <v>1</v>
      </c>
      <c r="AG6" s="231" t="s">
        <v>133</v>
      </c>
      <c r="AH6" s="231">
        <v>200000</v>
      </c>
      <c r="AI6" s="177"/>
      <c r="AJ6" s="177"/>
      <c r="AK6" s="177"/>
      <c r="AL6" s="177"/>
      <c r="AM6" s="117"/>
      <c r="AN6" s="117"/>
      <c r="AO6" s="117"/>
    </row>
    <row r="7" spans="1:41" ht="25.5" customHeight="1" x14ac:dyDescent="0.4">
      <c r="AC7" s="117"/>
      <c r="AD7" s="117"/>
      <c r="AE7" s="117"/>
      <c r="AF7" s="231">
        <v>2</v>
      </c>
      <c r="AG7" s="231" t="s">
        <v>134</v>
      </c>
      <c r="AH7" s="231">
        <v>400000</v>
      </c>
      <c r="AI7"/>
      <c r="AJ7"/>
      <c r="AK7"/>
      <c r="AL7"/>
      <c r="AM7" s="117"/>
      <c r="AN7" s="117"/>
      <c r="AO7" s="117"/>
    </row>
    <row r="8" spans="1:41" ht="25.5" customHeight="1" x14ac:dyDescent="0.4">
      <c r="B8" s="142" t="s">
        <v>376</v>
      </c>
      <c r="AC8" s="117"/>
      <c r="AD8" s="117"/>
      <c r="AE8" s="117"/>
      <c r="AF8" s="231">
        <v>3</v>
      </c>
      <c r="AG8" s="231" t="s">
        <v>135</v>
      </c>
      <c r="AH8" s="231">
        <v>1700000</v>
      </c>
      <c r="AI8"/>
      <c r="AJ8"/>
      <c r="AK8"/>
      <c r="AL8"/>
      <c r="AM8" s="117"/>
      <c r="AN8" s="117"/>
      <c r="AO8" s="117"/>
    </row>
    <row r="9" spans="1:41" ht="25.5" customHeight="1" x14ac:dyDescent="0.4">
      <c r="P9" s="749" t="s">
        <v>188</v>
      </c>
      <c r="Q9" s="749"/>
      <c r="R9" s="749"/>
      <c r="S9" s="750" t="str">
        <f>IF(M13&lt;&gt;"","集合",IF(M12&lt;&gt;"","戸建",""))</f>
        <v/>
      </c>
      <c r="T9" s="750"/>
      <c r="AC9" s="117"/>
      <c r="AD9" s="117"/>
      <c r="AE9" s="117"/>
      <c r="AF9" s="117"/>
      <c r="AG9" s="117"/>
      <c r="AH9" s="117"/>
      <c r="AI9"/>
      <c r="AJ9"/>
      <c r="AK9"/>
      <c r="AL9"/>
      <c r="AM9" s="117"/>
      <c r="AN9" s="117"/>
      <c r="AO9" s="117"/>
    </row>
    <row r="10" spans="1:41" ht="37.5" customHeight="1" x14ac:dyDescent="0.4">
      <c r="B10" s="118"/>
      <c r="C10" s="751" t="s">
        <v>375</v>
      </c>
      <c r="D10" s="751"/>
      <c r="E10" s="751"/>
      <c r="F10" s="751"/>
      <c r="G10" s="751"/>
      <c r="H10" s="751"/>
      <c r="I10" s="751"/>
      <c r="J10" s="751"/>
      <c r="K10" s="751"/>
      <c r="L10" s="751"/>
      <c r="M10" s="751"/>
      <c r="N10" s="751"/>
      <c r="O10" s="751"/>
      <c r="P10" s="751"/>
      <c r="Q10" s="751"/>
      <c r="R10" s="751"/>
      <c r="S10" s="751"/>
      <c r="T10" s="751"/>
      <c r="U10" s="165"/>
      <c r="AC10" s="117"/>
      <c r="AD10" s="117"/>
      <c r="AE10" s="117"/>
      <c r="AF10" s="117"/>
      <c r="AG10" s="117"/>
      <c r="AH10" s="117"/>
      <c r="AI10"/>
      <c r="AJ10"/>
      <c r="AK10"/>
      <c r="AL10"/>
      <c r="AM10" s="117"/>
      <c r="AN10" s="117"/>
      <c r="AO10" s="117"/>
    </row>
    <row r="11" spans="1:41" ht="4.1500000000000004" customHeight="1" x14ac:dyDescent="0.4">
      <c r="B11" s="224"/>
      <c r="C11" s="224"/>
      <c r="D11" s="224"/>
      <c r="E11" s="224"/>
      <c r="F11" s="224"/>
      <c r="G11" s="224"/>
      <c r="H11" s="224"/>
      <c r="I11" s="224"/>
      <c r="J11" s="224"/>
      <c r="K11" s="224"/>
      <c r="L11" s="224"/>
      <c r="M11" s="224"/>
      <c r="N11" s="224"/>
      <c r="O11" s="224"/>
      <c r="P11" s="224"/>
      <c r="Q11" s="224"/>
      <c r="R11" s="224"/>
      <c r="S11" s="224"/>
      <c r="T11" s="224"/>
      <c r="U11" s="224"/>
      <c r="AC11" s="117"/>
      <c r="AD11" s="117"/>
      <c r="AE11" s="117"/>
      <c r="AF11" s="117"/>
      <c r="AG11" s="117"/>
      <c r="AH11" s="117"/>
      <c r="AI11" s="117"/>
      <c r="AJ11" s="117"/>
      <c r="AK11" s="117"/>
      <c r="AL11" s="117"/>
      <c r="AM11" s="117"/>
      <c r="AN11" s="117"/>
      <c r="AO11" s="117"/>
    </row>
    <row r="12" spans="1:41" ht="29.45" customHeight="1" x14ac:dyDescent="0.4">
      <c r="A12" s="224"/>
      <c r="B12" s="224"/>
      <c r="C12" s="742" t="s">
        <v>374</v>
      </c>
      <c r="D12" s="742"/>
      <c r="E12" s="742"/>
      <c r="F12" s="230"/>
      <c r="G12" s="228"/>
      <c r="H12" s="228"/>
      <c r="I12" s="229"/>
      <c r="J12" s="743" t="s">
        <v>370</v>
      </c>
      <c r="K12" s="744"/>
      <c r="L12" s="744"/>
      <c r="M12" s="226"/>
      <c r="N12" s="747" t="str">
        <f>IFERROR(VLOOKUP("戸建"&amp;M12,AG3:AH5,2,FALSE),"")</f>
        <v/>
      </c>
      <c r="O12" s="748"/>
      <c r="P12" s="748"/>
      <c r="Q12" s="748"/>
      <c r="R12" s="748"/>
      <c r="S12" s="748"/>
      <c r="T12" s="229" t="s">
        <v>51</v>
      </c>
      <c r="U12" s="224"/>
      <c r="V12" s="224"/>
      <c r="W12" s="224"/>
      <c r="AC12" s="117"/>
      <c r="AD12" s="117"/>
      <c r="AE12" s="117"/>
      <c r="AF12" s="117"/>
      <c r="AG12" s="117"/>
      <c r="AH12" s="117"/>
      <c r="AI12" s="117"/>
      <c r="AJ12" s="117"/>
      <c r="AK12" s="117"/>
      <c r="AL12" s="117"/>
      <c r="AM12" s="117"/>
      <c r="AN12" s="117"/>
      <c r="AO12" s="117"/>
    </row>
    <row r="13" spans="1:41" ht="29.45" customHeight="1" x14ac:dyDescent="0.4">
      <c r="A13" s="224"/>
      <c r="B13" s="224"/>
      <c r="C13" s="742" t="s">
        <v>373</v>
      </c>
      <c r="D13" s="742"/>
      <c r="E13" s="742"/>
      <c r="F13" s="745"/>
      <c r="G13" s="746"/>
      <c r="H13" s="228" t="s">
        <v>372</v>
      </c>
      <c r="I13" s="227" t="s">
        <v>371</v>
      </c>
      <c r="J13" s="743" t="s">
        <v>370</v>
      </c>
      <c r="K13" s="744"/>
      <c r="L13" s="744"/>
      <c r="M13" s="226"/>
      <c r="N13" s="747" t="str">
        <f>IFERROR(VLOOKUP("集合"&amp;M13,AG6:AH8,2,FALSE),"")</f>
        <v/>
      </c>
      <c r="O13" s="748"/>
      <c r="P13" s="748"/>
      <c r="Q13" s="748"/>
      <c r="R13" s="748"/>
      <c r="S13" s="748"/>
      <c r="T13" s="225" t="s">
        <v>51</v>
      </c>
      <c r="U13" s="224"/>
      <c r="V13" s="224"/>
      <c r="W13" s="224"/>
      <c r="AC13" s="117"/>
      <c r="AD13" s="117"/>
      <c r="AE13" s="117"/>
      <c r="AF13" s="117"/>
      <c r="AG13" s="117"/>
      <c r="AH13" s="117"/>
      <c r="AI13" s="117"/>
      <c r="AJ13" s="117"/>
      <c r="AK13" s="117"/>
      <c r="AL13" s="117"/>
      <c r="AM13" s="117"/>
      <c r="AN13" s="117"/>
      <c r="AO13" s="117"/>
    </row>
    <row r="14" spans="1:41" ht="21" customHeight="1" x14ac:dyDescent="0.4">
      <c r="B14" s="224"/>
      <c r="C14" s="224"/>
      <c r="D14" s="224"/>
      <c r="E14" s="224"/>
      <c r="F14" s="224"/>
      <c r="G14" s="224"/>
      <c r="H14" s="224"/>
      <c r="I14" s="224"/>
      <c r="J14" s="224"/>
      <c r="K14" s="224"/>
      <c r="L14" s="224"/>
      <c r="M14" s="224"/>
      <c r="N14" s="224"/>
      <c r="O14" s="224"/>
      <c r="P14" s="224"/>
      <c r="Q14" s="224"/>
      <c r="R14" s="224"/>
      <c r="S14" s="224"/>
      <c r="T14" s="224"/>
      <c r="U14" s="118"/>
      <c r="Y14" s="825"/>
      <c r="Z14" s="825"/>
      <c r="AA14" s="825"/>
      <c r="AC14" s="117"/>
      <c r="AD14" s="117"/>
      <c r="AE14" s="117"/>
      <c r="AF14" s="117"/>
      <c r="AG14" s="117"/>
      <c r="AH14" s="117"/>
      <c r="AI14" s="117"/>
      <c r="AJ14" s="117"/>
      <c r="AK14" s="117"/>
      <c r="AL14" s="117"/>
      <c r="AM14" s="117"/>
      <c r="AN14" s="117"/>
      <c r="AO14" s="117"/>
    </row>
    <row r="15" spans="1:41" ht="33" customHeight="1" x14ac:dyDescent="0.5">
      <c r="C15" s="752" t="str">
        <f>IF(R9="集合","戸数","")</f>
        <v/>
      </c>
      <c r="D15" s="752"/>
      <c r="E15" s="752"/>
      <c r="F15" s="752"/>
      <c r="G15" s="752"/>
      <c r="H15" s="223" t="str">
        <f>IF(R9="集合","戸","")</f>
        <v/>
      </c>
      <c r="M15" s="121" t="s">
        <v>186</v>
      </c>
      <c r="N15" s="121"/>
      <c r="O15" s="121"/>
      <c r="P15" s="121"/>
      <c r="Q15" s="753" t="str">
        <f>IF(M12&lt;&gt;"",N12,IF(M13&lt;&gt;"",N13*F13,""))</f>
        <v/>
      </c>
      <c r="R15" s="753"/>
      <c r="S15" s="753"/>
      <c r="T15" s="222" t="s">
        <v>51</v>
      </c>
      <c r="W15" s="221"/>
      <c r="X15" s="220"/>
      <c r="Y15" s="220"/>
      <c r="Z15" s="220"/>
      <c r="AA15" s="220"/>
      <c r="AB15" s="220"/>
      <c r="AC15" s="117"/>
      <c r="AD15" s="117"/>
      <c r="AE15" s="117"/>
      <c r="AF15" s="117"/>
      <c r="AG15" s="117"/>
      <c r="AH15" s="117"/>
      <c r="AI15" s="117"/>
      <c r="AJ15" s="117"/>
      <c r="AK15" s="117"/>
      <c r="AL15" s="117"/>
      <c r="AM15" s="117"/>
      <c r="AN15" s="117"/>
      <c r="AO15" s="117"/>
    </row>
    <row r="16" spans="1:41" ht="7.9" customHeight="1" x14ac:dyDescent="0.4">
      <c r="M16" s="185"/>
      <c r="N16" s="185"/>
      <c r="O16" s="185"/>
      <c r="P16" s="185"/>
      <c r="Q16" s="186"/>
      <c r="R16" s="186"/>
      <c r="S16" s="186"/>
      <c r="T16" s="184"/>
      <c r="AC16" s="117"/>
      <c r="AD16" s="117"/>
      <c r="AE16" s="117"/>
      <c r="AF16" s="117"/>
      <c r="AG16" s="117"/>
      <c r="AH16" s="117"/>
      <c r="AI16" s="117"/>
      <c r="AJ16" s="117"/>
      <c r="AK16" s="117"/>
      <c r="AL16" s="117"/>
      <c r="AM16" s="117"/>
      <c r="AN16" s="117"/>
      <c r="AO16" s="117"/>
    </row>
    <row r="17" spans="1:44" ht="25.5" customHeight="1" thickBot="1" x14ac:dyDescent="0.45">
      <c r="AC17" s="117"/>
      <c r="AD17" s="117"/>
      <c r="AE17" s="117"/>
      <c r="AF17"/>
      <c r="AG17"/>
      <c r="AH17"/>
      <c r="AI17"/>
      <c r="AJ17"/>
      <c r="AK17"/>
      <c r="AL17"/>
      <c r="AM17" s="117"/>
      <c r="AN17" s="117"/>
      <c r="AO17" s="117"/>
    </row>
    <row r="18" spans="1:44" ht="39" customHeight="1" thickBot="1" x14ac:dyDescent="0.45">
      <c r="C18" s="120" t="s">
        <v>286</v>
      </c>
      <c r="M18" s="848">
        <f>MIN(C6,Q15)</f>
        <v>0</v>
      </c>
      <c r="N18" s="849"/>
      <c r="O18" s="849"/>
      <c r="P18" s="849"/>
      <c r="Q18" s="849"/>
      <c r="R18" s="849"/>
      <c r="S18" s="849"/>
      <c r="T18" s="119" t="s">
        <v>51</v>
      </c>
      <c r="AC18" s="117"/>
      <c r="AD18" s="117"/>
      <c r="AE18" s="117"/>
      <c r="AF18"/>
      <c r="AG18"/>
      <c r="AH18"/>
      <c r="AI18"/>
      <c r="AJ18"/>
      <c r="AK18"/>
      <c r="AL18"/>
      <c r="AM18" s="117"/>
      <c r="AN18" s="117"/>
      <c r="AO18" s="117"/>
    </row>
    <row r="19" spans="1:44" ht="25.5" customHeight="1" x14ac:dyDescent="0.4">
      <c r="AC19" s="117"/>
      <c r="AD19" s="117"/>
      <c r="AE19" s="117"/>
      <c r="AF19"/>
      <c r="AG19"/>
      <c r="AH19"/>
      <c r="AI19"/>
      <c r="AJ19"/>
      <c r="AK19"/>
      <c r="AL19"/>
      <c r="AM19" s="117"/>
      <c r="AN19" s="117"/>
      <c r="AO19" s="117"/>
    </row>
    <row r="20" spans="1:44" ht="7.9" customHeight="1" thickBot="1" x14ac:dyDescent="0.45">
      <c r="A20" s="181"/>
      <c r="B20" s="150"/>
      <c r="C20" s="150"/>
      <c r="D20" s="150"/>
      <c r="E20" s="150"/>
      <c r="F20" s="150"/>
      <c r="G20" s="150"/>
      <c r="H20" s="150"/>
      <c r="I20" s="150"/>
      <c r="J20" s="150"/>
      <c r="K20" s="150"/>
      <c r="L20" s="150"/>
      <c r="M20" s="151"/>
      <c r="N20" s="151"/>
      <c r="O20" s="151"/>
      <c r="P20" s="151"/>
      <c r="Q20" s="219"/>
      <c r="R20" s="219"/>
      <c r="S20" s="219"/>
      <c r="T20" s="218"/>
      <c r="U20" s="150"/>
      <c r="V20" s="181"/>
      <c r="AC20" s="117"/>
      <c r="AD20" s="117"/>
      <c r="AE20" s="117"/>
      <c r="AF20" s="117"/>
      <c r="AG20" s="117"/>
      <c r="AH20" s="117"/>
      <c r="AI20" s="117"/>
      <c r="AJ20" s="117"/>
      <c r="AK20" s="117"/>
      <c r="AL20" s="117"/>
      <c r="AM20" s="117"/>
      <c r="AN20" s="117"/>
      <c r="AO20" s="117"/>
    </row>
    <row r="21" spans="1:44" ht="34.5" customHeight="1" thickTop="1" x14ac:dyDescent="0.4">
      <c r="B21" s="180" t="s">
        <v>369</v>
      </c>
      <c r="M21" s="185"/>
      <c r="N21" s="185"/>
      <c r="O21" s="185"/>
      <c r="P21" s="185"/>
      <c r="Q21" s="186"/>
      <c r="R21" s="186"/>
      <c r="S21" s="186"/>
      <c r="T21" s="184"/>
      <c r="AC21" s="117"/>
      <c r="AD21" s="117"/>
      <c r="AE21" s="117"/>
      <c r="AF21" s="117"/>
      <c r="AG21" s="117"/>
      <c r="AH21" s="117"/>
      <c r="AI21" s="117"/>
      <c r="AJ21" s="117"/>
      <c r="AK21" s="117"/>
      <c r="AL21" s="117"/>
      <c r="AM21" s="117"/>
      <c r="AN21" s="117"/>
      <c r="AO21" s="117"/>
    </row>
    <row r="22" spans="1:44" ht="25.5" customHeight="1" x14ac:dyDescent="0.4">
      <c r="B22" s="180"/>
      <c r="AC22" s="117"/>
      <c r="AD22" s="117"/>
      <c r="AE22" s="117"/>
      <c r="AF22"/>
      <c r="AG22"/>
      <c r="AH22"/>
      <c r="AI22"/>
      <c r="AJ22"/>
      <c r="AK22"/>
      <c r="AL22"/>
      <c r="AM22" s="117"/>
      <c r="AN22" s="117"/>
      <c r="AO22" s="117"/>
    </row>
    <row r="23" spans="1:44" ht="25.5" customHeight="1" x14ac:dyDescent="0.4">
      <c r="C23" s="736" t="s">
        <v>306</v>
      </c>
      <c r="D23" s="737"/>
      <c r="E23" s="737"/>
      <c r="F23" s="737"/>
      <c r="G23" s="737"/>
      <c r="H23" s="737"/>
      <c r="I23" s="737"/>
      <c r="J23" s="737"/>
      <c r="K23" s="738"/>
      <c r="AC23" s="117"/>
      <c r="AD23" s="117"/>
      <c r="AE23" s="117"/>
      <c r="AF23"/>
      <c r="AG23"/>
      <c r="AH23"/>
      <c r="AI23"/>
      <c r="AJ23"/>
      <c r="AK23"/>
      <c r="AL23"/>
      <c r="AM23" s="117"/>
      <c r="AN23" s="117"/>
      <c r="AO23" s="117"/>
    </row>
    <row r="24" spans="1:44" ht="25.5" customHeight="1" x14ac:dyDescent="0.4">
      <c r="C24" s="739"/>
      <c r="D24" s="740"/>
      <c r="E24" s="740"/>
      <c r="F24" s="740"/>
      <c r="G24" s="740"/>
      <c r="H24" s="740"/>
      <c r="I24" s="740"/>
      <c r="J24" s="741"/>
      <c r="K24" s="145" t="s">
        <v>51</v>
      </c>
      <c r="AC24" s="117"/>
      <c r="AD24" s="117"/>
      <c r="AE24" s="117"/>
      <c r="AF24"/>
      <c r="AG24"/>
      <c r="AH24"/>
      <c r="AI24"/>
      <c r="AJ24"/>
      <c r="AK24"/>
      <c r="AL24"/>
      <c r="AM24" s="117"/>
      <c r="AN24" s="117"/>
      <c r="AO24" s="117"/>
    </row>
    <row r="25" spans="1:44" ht="25.5" customHeight="1" x14ac:dyDescent="0.4">
      <c r="AC25" s="117"/>
      <c r="AD25" s="117"/>
      <c r="AE25" s="117"/>
      <c r="AF25"/>
      <c r="AG25"/>
      <c r="AH25"/>
      <c r="AI25"/>
      <c r="AJ25"/>
      <c r="AK25"/>
      <c r="AL25"/>
      <c r="AM25" s="117"/>
      <c r="AN25" s="117"/>
      <c r="AO25" s="117"/>
    </row>
    <row r="26" spans="1:44" ht="23.25" customHeight="1" x14ac:dyDescent="0.4">
      <c r="B26" s="142" t="s">
        <v>368</v>
      </c>
      <c r="AC26" s="117"/>
      <c r="AD26" s="117"/>
      <c r="AE26" s="117"/>
      <c r="AF26" s="117"/>
      <c r="AG26" s="117"/>
      <c r="AH26" s="117"/>
      <c r="AI26" s="117"/>
      <c r="AJ26" s="117"/>
      <c r="AK26" s="117"/>
      <c r="AL26" s="117"/>
      <c r="AM26" s="117"/>
      <c r="AN26" s="117"/>
      <c r="AO26" s="117"/>
    </row>
    <row r="27" spans="1:44" ht="4.5" customHeight="1" x14ac:dyDescent="0.4">
      <c r="C27" s="133"/>
      <c r="D27" s="133"/>
      <c r="E27" s="133"/>
      <c r="F27" s="133"/>
      <c r="G27" s="133"/>
      <c r="H27" s="133"/>
      <c r="I27" s="133"/>
      <c r="J27" s="133"/>
      <c r="K27" s="133"/>
      <c r="L27" s="133"/>
      <c r="M27" s="133"/>
      <c r="N27" s="133"/>
      <c r="O27" s="133"/>
      <c r="P27" s="133"/>
      <c r="Q27" s="133"/>
      <c r="R27" s="133"/>
      <c r="S27" s="133"/>
      <c r="T27" s="133"/>
      <c r="U27" s="133"/>
      <c r="Z27" s="117"/>
      <c r="AA27" s="117"/>
      <c r="AB27" s="117"/>
      <c r="AC27" s="117"/>
      <c r="AD27" s="117"/>
      <c r="AE27" s="117"/>
      <c r="AF27" s="117"/>
      <c r="AG27" s="117"/>
      <c r="AH27" s="117"/>
      <c r="AI27" s="117"/>
      <c r="AJ27" s="117"/>
      <c r="AK27" s="117"/>
      <c r="AL27" s="117"/>
      <c r="AM27" s="117"/>
      <c r="AN27" s="117"/>
      <c r="AO27" s="117"/>
    </row>
    <row r="28" spans="1:44" ht="27.75" customHeight="1" thickBot="1" x14ac:dyDescent="0.45">
      <c r="B28" s="118"/>
      <c r="C28" s="751" t="s">
        <v>367</v>
      </c>
      <c r="D28" s="751"/>
      <c r="E28" s="751"/>
      <c r="F28" s="751"/>
      <c r="G28" s="751"/>
      <c r="H28" s="751"/>
      <c r="I28" s="751"/>
      <c r="J28" s="751"/>
      <c r="K28" s="751"/>
      <c r="L28" s="751"/>
      <c r="M28" s="751"/>
      <c r="N28" s="751"/>
      <c r="O28" s="751"/>
      <c r="P28" s="751"/>
      <c r="Q28" s="751"/>
      <c r="R28" s="751"/>
      <c r="S28" s="751"/>
      <c r="T28" s="751"/>
      <c r="U28" s="165"/>
      <c r="Z28" s="213"/>
      <c r="AA28" s="213"/>
      <c r="AB28" s="213"/>
      <c r="AC28" s="216"/>
      <c r="AD28" s="216"/>
      <c r="AE28" s="216"/>
      <c r="AF28" s="217"/>
      <c r="AG28" s="217"/>
      <c r="AH28" s="217"/>
      <c r="AI28" s="217"/>
      <c r="AJ28" s="217"/>
      <c r="AK28" s="217"/>
      <c r="AL28" s="217"/>
      <c r="AM28" s="216"/>
      <c r="AN28" s="216"/>
      <c r="AO28" s="216"/>
      <c r="AP28" s="216"/>
      <c r="AQ28" s="216"/>
      <c r="AR28" s="216"/>
    </row>
    <row r="29" spans="1:44" ht="25.15" customHeight="1" x14ac:dyDescent="0.4">
      <c r="C29" s="215" t="s">
        <v>366</v>
      </c>
      <c r="D29" s="214"/>
      <c r="E29" s="214"/>
      <c r="F29" s="214"/>
      <c r="G29" s="214"/>
      <c r="H29" s="214"/>
      <c r="I29" s="214"/>
      <c r="J29" s="214"/>
      <c r="K29" s="214"/>
      <c r="L29" s="214"/>
      <c r="M29" s="214"/>
      <c r="N29" s="214"/>
      <c r="O29" s="214"/>
      <c r="P29" s="214"/>
      <c r="Q29" s="766"/>
      <c r="R29" s="767"/>
      <c r="S29" s="767"/>
      <c r="T29" s="768"/>
      <c r="U29" s="118"/>
      <c r="Z29" s="213"/>
      <c r="AA29" s="213"/>
      <c r="AB29" s="213"/>
      <c r="AC29" s="213"/>
      <c r="AD29" s="213"/>
      <c r="AE29" s="213"/>
      <c r="AF29" s="213"/>
      <c r="AG29" s="213"/>
      <c r="AH29" s="213"/>
      <c r="AI29" s="758"/>
      <c r="AJ29" s="758"/>
      <c r="AK29" s="758"/>
      <c r="AL29" s="758"/>
      <c r="AM29" s="758"/>
      <c r="AN29" s="793"/>
      <c r="AO29" s="793"/>
      <c r="AP29" s="793"/>
      <c r="AQ29" s="793"/>
      <c r="AR29" s="793"/>
    </row>
    <row r="30" spans="1:44" ht="46.5" customHeight="1" thickBot="1" x14ac:dyDescent="0.45">
      <c r="C30" s="769" t="s">
        <v>365</v>
      </c>
      <c r="D30" s="770"/>
      <c r="E30" s="770"/>
      <c r="F30" s="770"/>
      <c r="G30" s="803" t="s">
        <v>364</v>
      </c>
      <c r="H30" s="804"/>
      <c r="I30" s="804"/>
      <c r="J30" s="804"/>
      <c r="K30" s="804"/>
      <c r="L30" s="804"/>
      <c r="M30" s="804"/>
      <c r="N30" s="804"/>
      <c r="O30" s="804"/>
      <c r="P30" s="805"/>
      <c r="Q30" s="857"/>
      <c r="R30" s="858"/>
      <c r="S30" s="858"/>
      <c r="T30" s="212" t="s">
        <v>244</v>
      </c>
      <c r="U30" s="118"/>
      <c r="AK30" s="183"/>
      <c r="AL30" s="183"/>
      <c r="AM30" s="183"/>
      <c r="AN30" s="799"/>
      <c r="AO30" s="799"/>
    </row>
    <row r="31" spans="1:44" ht="25.15" customHeight="1" thickBot="1" x14ac:dyDescent="0.45">
      <c r="C31" s="772" t="s">
        <v>363</v>
      </c>
      <c r="D31" s="773"/>
      <c r="E31" s="773"/>
      <c r="F31" s="773"/>
      <c r="G31" s="773"/>
      <c r="H31" s="773"/>
      <c r="I31" s="773"/>
      <c r="J31" s="773"/>
      <c r="K31" s="773"/>
      <c r="L31" s="773"/>
      <c r="M31" s="773"/>
      <c r="N31" s="773"/>
      <c r="O31" s="773"/>
      <c r="P31" s="774"/>
      <c r="Q31" s="756"/>
      <c r="R31" s="756"/>
      <c r="S31" s="756"/>
      <c r="T31" s="211" t="s">
        <v>244</v>
      </c>
      <c r="U31" s="118"/>
      <c r="Z31" s="202" t="s">
        <v>362</v>
      </c>
      <c r="AA31" s="202"/>
      <c r="AB31" s="202"/>
      <c r="AC31" s="202"/>
      <c r="AD31" s="202"/>
      <c r="AE31" s="202"/>
      <c r="AF31" s="202" t="s">
        <v>361</v>
      </c>
      <c r="AG31" s="202"/>
      <c r="AH31" s="202"/>
      <c r="AI31" s="759" t="s">
        <v>341</v>
      </c>
      <c r="AJ31" s="760"/>
      <c r="AK31" s="760"/>
      <c r="AL31" s="760"/>
      <c r="AM31" s="761"/>
      <c r="AN31" s="782" t="s">
        <v>340</v>
      </c>
      <c r="AO31" s="783"/>
      <c r="AP31" s="784"/>
      <c r="AQ31" s="782" t="s">
        <v>310</v>
      </c>
      <c r="AR31" s="784"/>
    </row>
    <row r="32" spans="1:44" ht="30.6" customHeight="1" x14ac:dyDescent="0.4">
      <c r="C32" s="800" t="s">
        <v>360</v>
      </c>
      <c r="D32" s="801"/>
      <c r="E32" s="801"/>
      <c r="F32" s="801"/>
      <c r="G32" s="801"/>
      <c r="H32" s="801"/>
      <c r="I32" s="801"/>
      <c r="J32" s="801"/>
      <c r="K32" s="801"/>
      <c r="L32" s="801"/>
      <c r="M32" s="801"/>
      <c r="N32" s="801"/>
      <c r="O32" s="801"/>
      <c r="P32" s="801"/>
      <c r="Q32" s="801"/>
      <c r="R32" s="801"/>
      <c r="S32" s="801"/>
      <c r="T32" s="802"/>
      <c r="U32" s="118"/>
      <c r="X32" s="207"/>
      <c r="Y32" s="207"/>
      <c r="Z32" s="148" t="s">
        <v>359</v>
      </c>
      <c r="AA32" s="147"/>
      <c r="AB32" s="147"/>
      <c r="AC32" s="147"/>
      <c r="AD32" s="147"/>
      <c r="AE32" s="146"/>
      <c r="AF32" s="759" t="s">
        <v>351</v>
      </c>
      <c r="AG32" s="760"/>
      <c r="AH32" s="761"/>
      <c r="AI32" s="202"/>
      <c r="AJ32" s="201" t="s">
        <v>358</v>
      </c>
      <c r="AK32" s="200"/>
      <c r="AL32" s="200"/>
      <c r="AM32" s="199"/>
      <c r="AN32" s="771" t="s">
        <v>357</v>
      </c>
      <c r="AO32" s="771"/>
      <c r="AP32" s="771"/>
      <c r="AQ32" s="771">
        <f>ROUNDDOWN(MIN(IF(AND(Q29="該当有り",Q30&lt;=3.6),130000*Q30,0),390000),-3)</f>
        <v>0</v>
      </c>
      <c r="AR32" s="771"/>
    </row>
    <row r="33" spans="3:64" ht="25.15" customHeight="1" x14ac:dyDescent="0.4">
      <c r="C33" s="210" t="s">
        <v>356</v>
      </c>
      <c r="D33" s="209"/>
      <c r="E33" s="209"/>
      <c r="F33" s="209"/>
      <c r="G33" s="209"/>
      <c r="H33" s="209"/>
      <c r="I33" s="209"/>
      <c r="J33" s="209"/>
      <c r="K33" s="209"/>
      <c r="L33" s="209"/>
      <c r="M33" s="209"/>
      <c r="N33" s="209"/>
      <c r="O33" s="209"/>
      <c r="P33" s="209"/>
      <c r="Q33" s="855"/>
      <c r="R33" s="856"/>
      <c r="S33" s="856"/>
      <c r="T33" s="208" t="s">
        <v>244</v>
      </c>
      <c r="U33" s="118"/>
      <c r="X33" s="207"/>
      <c r="Y33" s="207"/>
      <c r="Z33" s="140"/>
      <c r="AA33" s="139"/>
      <c r="AB33" s="139"/>
      <c r="AC33" s="139"/>
      <c r="AD33" s="139"/>
      <c r="AE33" s="138"/>
      <c r="AF33" s="202" t="s">
        <v>347</v>
      </c>
      <c r="AG33" s="202"/>
      <c r="AH33" s="202"/>
      <c r="AI33" s="202"/>
      <c r="AJ33" s="201" t="s">
        <v>355</v>
      </c>
      <c r="AK33" s="200"/>
      <c r="AL33" s="200"/>
      <c r="AM33" s="199"/>
      <c r="AN33" s="771" t="s">
        <v>354</v>
      </c>
      <c r="AO33" s="771"/>
      <c r="AP33" s="771"/>
      <c r="AQ33" s="771">
        <f>ROUNDDOWN(MIN(IF(AND(OR(Q29="該当無し",Q29=""),Q30&lt;=3.6),120000*Q30,0),360000),-3)</f>
        <v>0</v>
      </c>
      <c r="AR33" s="771"/>
    </row>
    <row r="34" spans="3:64" ht="25.15" customHeight="1" x14ac:dyDescent="0.4">
      <c r="C34" s="206" t="s">
        <v>353</v>
      </c>
      <c r="D34" s="205"/>
      <c r="E34" s="205"/>
      <c r="F34" s="205"/>
      <c r="G34" s="205"/>
      <c r="H34" s="205"/>
      <c r="I34" s="205"/>
      <c r="J34" s="205"/>
      <c r="K34" s="205"/>
      <c r="L34" s="205"/>
      <c r="M34" s="205"/>
      <c r="N34" s="205"/>
      <c r="O34" s="205"/>
      <c r="P34" s="205"/>
      <c r="Q34" s="823"/>
      <c r="R34" s="824"/>
      <c r="S34" s="824"/>
      <c r="T34" s="204" t="s">
        <v>244</v>
      </c>
      <c r="U34" s="118"/>
      <c r="Z34" s="775" t="s">
        <v>352</v>
      </c>
      <c r="AA34" s="776"/>
      <c r="AB34" s="776"/>
      <c r="AC34" s="776"/>
      <c r="AD34" s="776"/>
      <c r="AE34" s="777"/>
      <c r="AF34" s="759" t="s">
        <v>351</v>
      </c>
      <c r="AG34" s="760"/>
      <c r="AH34" s="761"/>
      <c r="AI34" s="202"/>
      <c r="AJ34" s="201" t="s">
        <v>350</v>
      </c>
      <c r="AK34" s="200"/>
      <c r="AL34" s="200"/>
      <c r="AM34" s="199"/>
      <c r="AN34" s="771" t="s">
        <v>349</v>
      </c>
      <c r="AO34" s="771"/>
      <c r="AP34" s="771"/>
      <c r="AQ34" s="771">
        <f>ROUNDDOWN(IF(AND(Q29="該当有り",Q30&gt;3.6),110000*Q30,0),-3)</f>
        <v>0</v>
      </c>
      <c r="AR34" s="771"/>
    </row>
    <row r="35" spans="3:64" ht="41.25" customHeight="1" thickBot="1" x14ac:dyDescent="0.45">
      <c r="C35" s="820" t="s">
        <v>348</v>
      </c>
      <c r="D35" s="821"/>
      <c r="E35" s="821"/>
      <c r="F35" s="821"/>
      <c r="G35" s="821"/>
      <c r="H35" s="821"/>
      <c r="I35" s="821"/>
      <c r="J35" s="821"/>
      <c r="K35" s="821"/>
      <c r="L35" s="821"/>
      <c r="M35" s="821"/>
      <c r="N35" s="821"/>
      <c r="O35" s="821"/>
      <c r="P35" s="822"/>
      <c r="Q35" s="840"/>
      <c r="R35" s="841"/>
      <c r="S35" s="841"/>
      <c r="T35" s="203" t="s">
        <v>244</v>
      </c>
      <c r="U35" s="118"/>
      <c r="Z35" s="778"/>
      <c r="AA35" s="779"/>
      <c r="AB35" s="779"/>
      <c r="AC35" s="779"/>
      <c r="AD35" s="779"/>
      <c r="AE35" s="780"/>
      <c r="AF35" s="202" t="s">
        <v>347</v>
      </c>
      <c r="AG35" s="202"/>
      <c r="AH35" s="202"/>
      <c r="AI35" s="202"/>
      <c r="AJ35" s="201" t="s">
        <v>346</v>
      </c>
      <c r="AK35" s="200"/>
      <c r="AL35" s="200"/>
      <c r="AM35" s="199"/>
      <c r="AN35" s="771" t="s">
        <v>345</v>
      </c>
      <c r="AO35" s="771"/>
      <c r="AP35" s="771"/>
      <c r="AQ35" s="771">
        <f>ROUNDDOWN(IF(AND(OR(Q29="該当無し",Q29=""),Q30&gt;3.6),100000*Q30,0),-3)</f>
        <v>0</v>
      </c>
      <c r="AR35" s="771"/>
    </row>
    <row r="36" spans="3:64" ht="6" customHeight="1" x14ac:dyDescent="0.4">
      <c r="C36" s="133"/>
      <c r="U36" s="118"/>
      <c r="AK36" s="183"/>
      <c r="AL36" s="183"/>
      <c r="AM36" s="183"/>
      <c r="AN36" s="799"/>
      <c r="AO36" s="799"/>
    </row>
    <row r="37" spans="3:64" ht="6.75" customHeight="1" x14ac:dyDescent="0.4">
      <c r="C37" s="133"/>
      <c r="U37" s="118"/>
      <c r="AK37" s="183"/>
      <c r="AL37" s="183"/>
      <c r="AM37" s="183"/>
      <c r="AN37" s="799"/>
      <c r="AO37" s="799"/>
    </row>
    <row r="38" spans="3:64" ht="4.5" customHeight="1" x14ac:dyDescent="0.35">
      <c r="C38" s="198" t="s">
        <v>344</v>
      </c>
      <c r="D38" s="165"/>
      <c r="E38" s="165"/>
      <c r="F38" s="165"/>
      <c r="G38" s="165"/>
      <c r="H38" s="165"/>
      <c r="I38" s="165"/>
      <c r="K38" s="165"/>
      <c r="L38" s="165"/>
      <c r="M38" s="165"/>
      <c r="N38" s="165"/>
      <c r="O38" s="165"/>
      <c r="P38" s="165"/>
      <c r="Q38" s="165"/>
      <c r="R38" s="165"/>
      <c r="S38" s="165"/>
      <c r="T38" s="165"/>
      <c r="U38" s="165"/>
      <c r="W38" s="197"/>
      <c r="X38" s="117"/>
      <c r="Y38" s="117"/>
      <c r="Z38" s="191"/>
      <c r="AA38" s="191"/>
      <c r="AB38" s="191"/>
      <c r="AC38" s="191"/>
      <c r="AD38" s="191"/>
      <c r="AE38" s="191"/>
      <c r="AF38" s="191"/>
      <c r="AG38" s="191"/>
      <c r="AH38" s="191"/>
      <c r="AI38" s="130"/>
      <c r="AJ38" s="130"/>
      <c r="AK38" s="130"/>
      <c r="AL38" s="130"/>
      <c r="AM38" s="130"/>
      <c r="AN38" s="129"/>
      <c r="AO38" s="129"/>
      <c r="AP38" s="129"/>
      <c r="AQ38" s="190"/>
      <c r="AR38" s="190"/>
    </row>
    <row r="39" spans="3:64" ht="30" customHeight="1" x14ac:dyDescent="0.4">
      <c r="C39" s="196" t="s">
        <v>343</v>
      </c>
      <c r="D39" s="195"/>
      <c r="E39" s="195"/>
      <c r="F39" s="195"/>
      <c r="G39" s="195"/>
      <c r="H39" s="195"/>
      <c r="I39" s="195"/>
      <c r="J39" s="195"/>
      <c r="K39" s="195"/>
      <c r="L39" s="195"/>
      <c r="M39" s="195"/>
      <c r="N39" s="195"/>
      <c r="O39" s="195"/>
      <c r="P39" s="195"/>
      <c r="Q39" s="796"/>
      <c r="R39" s="797"/>
      <c r="S39" s="797"/>
      <c r="T39" s="798"/>
      <c r="U39" s="165"/>
      <c r="Z39" s="759" t="s">
        <v>342</v>
      </c>
      <c r="AA39" s="760"/>
      <c r="AB39" s="760"/>
      <c r="AC39" s="760"/>
      <c r="AD39" s="760"/>
      <c r="AE39" s="760"/>
      <c r="AF39" s="760"/>
      <c r="AG39" s="760"/>
      <c r="AH39" s="761"/>
      <c r="AI39" s="759" t="s">
        <v>341</v>
      </c>
      <c r="AJ39" s="760"/>
      <c r="AK39" s="760"/>
      <c r="AL39" s="760"/>
      <c r="AM39" s="761"/>
      <c r="AN39" s="782" t="s">
        <v>340</v>
      </c>
      <c r="AO39" s="783"/>
      <c r="AP39" s="784"/>
      <c r="AQ39" s="782" t="s">
        <v>310</v>
      </c>
      <c r="AR39" s="784"/>
    </row>
    <row r="40" spans="3:64" ht="34.5" customHeight="1" x14ac:dyDescent="0.4">
      <c r="C40" s="194" t="s">
        <v>339</v>
      </c>
      <c r="D40" s="193"/>
      <c r="E40" s="193"/>
      <c r="F40" s="193"/>
      <c r="G40" s="193"/>
      <c r="H40" s="193"/>
      <c r="I40" s="193"/>
      <c r="J40" s="193"/>
      <c r="K40" s="193"/>
      <c r="L40" s="193"/>
      <c r="M40" s="193"/>
      <c r="N40" s="193"/>
      <c r="O40" s="193"/>
      <c r="P40" s="193"/>
      <c r="Q40" s="794"/>
      <c r="R40" s="795"/>
      <c r="S40" s="795"/>
      <c r="T40" s="192" t="s">
        <v>51</v>
      </c>
      <c r="U40" s="165"/>
      <c r="W40" s="117"/>
      <c r="X40" s="117"/>
      <c r="Y40" s="117"/>
      <c r="Z40" s="762" t="s">
        <v>338</v>
      </c>
      <c r="AA40" s="763"/>
      <c r="AB40" s="763"/>
      <c r="AC40" s="763"/>
      <c r="AD40" s="763"/>
      <c r="AE40" s="763"/>
      <c r="AF40" s="763"/>
      <c r="AG40" s="763"/>
      <c r="AH40" s="764"/>
      <c r="AI40" s="759" t="s">
        <v>337</v>
      </c>
      <c r="AJ40" s="760"/>
      <c r="AK40" s="760"/>
      <c r="AL40" s="760"/>
      <c r="AM40" s="761"/>
      <c r="AN40" s="782" t="s">
        <v>13</v>
      </c>
      <c r="AO40" s="783"/>
      <c r="AP40" s="784"/>
      <c r="AQ40" s="781">
        <f>ROUNDDOWN(Q33*50000,-3)</f>
        <v>0</v>
      </c>
      <c r="AR40" s="781"/>
    </row>
    <row r="41" spans="3:64" ht="29.45" customHeight="1" x14ac:dyDescent="0.4">
      <c r="W41" s="117"/>
      <c r="X41" s="117"/>
      <c r="Y41" s="117"/>
      <c r="Z41" s="762" t="s">
        <v>336</v>
      </c>
      <c r="AA41" s="763"/>
      <c r="AB41" s="763"/>
      <c r="AC41" s="763"/>
      <c r="AD41" s="763"/>
      <c r="AE41" s="763"/>
      <c r="AF41" s="763"/>
      <c r="AG41" s="763"/>
      <c r="AH41" s="764"/>
      <c r="AI41" s="759" t="s">
        <v>335</v>
      </c>
      <c r="AJ41" s="760"/>
      <c r="AK41" s="760"/>
      <c r="AL41" s="760"/>
      <c r="AM41" s="761"/>
      <c r="AN41" s="782" t="s">
        <v>13</v>
      </c>
      <c r="AO41" s="783"/>
      <c r="AP41" s="784"/>
      <c r="AQ41" s="781">
        <f>ROUNDDOWN(Q34*20000,-3)</f>
        <v>0</v>
      </c>
      <c r="AR41" s="781"/>
    </row>
    <row r="42" spans="3:64" ht="29.45" customHeight="1" x14ac:dyDescent="0.4">
      <c r="F42" s="755" t="s">
        <v>189</v>
      </c>
      <c r="G42" s="755"/>
      <c r="H42" s="755"/>
      <c r="I42" s="755"/>
      <c r="J42" s="755"/>
      <c r="K42" s="755"/>
      <c r="L42" s="755"/>
      <c r="M42" s="755"/>
      <c r="N42" s="755"/>
      <c r="O42" s="757">
        <f>MAX(AQ32:AR35)</f>
        <v>0</v>
      </c>
      <c r="P42" s="757"/>
      <c r="Q42" s="757"/>
      <c r="R42" s="757"/>
      <c r="S42" s="757"/>
      <c r="T42" s="121" t="s">
        <v>51</v>
      </c>
      <c r="W42" s="117"/>
      <c r="X42" s="117"/>
      <c r="Y42" s="117"/>
      <c r="Z42" s="765"/>
      <c r="AA42" s="765"/>
      <c r="AB42" s="765"/>
      <c r="AC42" s="765"/>
      <c r="AD42" s="765"/>
      <c r="AE42" s="765"/>
      <c r="AF42" s="765"/>
      <c r="AG42" s="765"/>
      <c r="AH42" s="765"/>
      <c r="AI42" s="758"/>
      <c r="AJ42" s="758"/>
      <c r="AK42" s="758"/>
      <c r="AL42" s="758"/>
      <c r="AM42" s="758"/>
      <c r="AN42" s="793"/>
      <c r="AO42" s="793"/>
      <c r="AP42" s="793"/>
      <c r="AQ42" s="785"/>
      <c r="AR42" s="785"/>
    </row>
    <row r="43" spans="3:64" ht="29.45" customHeight="1" x14ac:dyDescent="0.4">
      <c r="F43" s="754" t="s">
        <v>334</v>
      </c>
      <c r="G43" s="754"/>
      <c r="H43" s="754"/>
      <c r="I43" s="754"/>
      <c r="J43" s="754"/>
      <c r="K43" s="754"/>
      <c r="L43" s="754"/>
      <c r="M43" s="754"/>
      <c r="N43" s="754"/>
      <c r="O43" s="852">
        <f>AQ40+AQ41</f>
        <v>0</v>
      </c>
      <c r="P43" s="852"/>
      <c r="Q43" s="852"/>
      <c r="R43" s="852"/>
      <c r="S43" s="852"/>
      <c r="T43" s="121" t="s">
        <v>51</v>
      </c>
      <c r="W43" s="117"/>
      <c r="X43" s="117"/>
      <c r="Y43" s="117"/>
      <c r="Z43" s="191"/>
      <c r="AA43" s="191"/>
      <c r="AB43" s="191"/>
      <c r="AC43" s="191"/>
      <c r="AD43" s="191"/>
      <c r="AE43" s="191"/>
      <c r="AF43" s="191"/>
      <c r="AG43" s="191"/>
      <c r="AH43" s="191"/>
      <c r="AI43" s="130"/>
      <c r="AJ43" s="130"/>
      <c r="AK43" s="130"/>
      <c r="AL43" s="130"/>
      <c r="AM43" s="130"/>
      <c r="AN43" s="129"/>
      <c r="AO43" s="129"/>
      <c r="AP43" s="129"/>
      <c r="AQ43" s="190"/>
      <c r="AR43" s="190"/>
    </row>
    <row r="44" spans="3:64" ht="39.6" customHeight="1" x14ac:dyDescent="0.4">
      <c r="F44" s="117" t="s">
        <v>285</v>
      </c>
      <c r="J44" s="187"/>
      <c r="K44" s="187"/>
      <c r="L44" s="187"/>
      <c r="M44" s="187"/>
      <c r="N44" s="187"/>
      <c r="O44" s="854">
        <f>AQ44</f>
        <v>0</v>
      </c>
      <c r="P44" s="854"/>
      <c r="Q44" s="854"/>
      <c r="R44" s="854"/>
      <c r="S44" s="854"/>
      <c r="T44" s="121" t="s">
        <v>51</v>
      </c>
      <c r="W44" s="117"/>
      <c r="X44" s="188"/>
      <c r="Y44" s="188"/>
      <c r="Z44" s="762" t="s">
        <v>333</v>
      </c>
      <c r="AA44" s="763"/>
      <c r="AB44" s="763"/>
      <c r="AC44" s="763"/>
      <c r="AD44" s="763"/>
      <c r="AE44" s="763"/>
      <c r="AF44" s="763"/>
      <c r="AG44" s="763"/>
      <c r="AH44" s="764"/>
      <c r="AI44" s="759" t="s">
        <v>332</v>
      </c>
      <c r="AJ44" s="760"/>
      <c r="AK44" s="760"/>
      <c r="AL44" s="760"/>
      <c r="AM44" s="761"/>
      <c r="AN44" s="782" t="s">
        <v>13</v>
      </c>
      <c r="AO44" s="783"/>
      <c r="AP44" s="784"/>
      <c r="AQ44" s="781">
        <f>ROUNDDOWN(Q35*20000,-3)</f>
        <v>0</v>
      </c>
      <c r="AR44" s="781"/>
    </row>
    <row r="45" spans="3:64" ht="33" customHeight="1" x14ac:dyDescent="0.4">
      <c r="F45" s="754" t="s">
        <v>184</v>
      </c>
      <c r="G45" s="754"/>
      <c r="H45" s="754"/>
      <c r="I45" s="754"/>
      <c r="J45" s="754"/>
      <c r="K45" s="754"/>
      <c r="L45" s="754"/>
      <c r="M45" s="754"/>
      <c r="N45" s="754"/>
      <c r="O45" s="853">
        <f>IF(Q39="該当有り",ROUNDDOWN(MIN(Q40,Q30*200000),-3),0)</f>
        <v>0</v>
      </c>
      <c r="P45" s="853"/>
      <c r="Q45" s="853"/>
      <c r="R45" s="853"/>
      <c r="S45" s="853"/>
      <c r="T45" s="121" t="s">
        <v>51</v>
      </c>
      <c r="W45" s="117"/>
      <c r="X45" s="188"/>
      <c r="Y45" s="188"/>
      <c r="Z45" s="191"/>
      <c r="AA45" s="191"/>
      <c r="AB45" s="191"/>
      <c r="AC45" s="191"/>
      <c r="AD45" s="191"/>
      <c r="AE45" s="191"/>
      <c r="AF45" s="191"/>
      <c r="AG45" s="191"/>
      <c r="AH45" s="191"/>
      <c r="AI45" s="130"/>
      <c r="AJ45" s="130"/>
      <c r="AK45" s="130"/>
      <c r="AL45" s="130"/>
      <c r="AM45" s="130"/>
      <c r="AN45" s="129"/>
      <c r="AO45" s="129"/>
      <c r="AP45" s="129"/>
      <c r="AQ45" s="190"/>
      <c r="AR45" s="190"/>
    </row>
    <row r="46" spans="3:64" ht="34.5" customHeight="1" x14ac:dyDescent="0.4">
      <c r="C46" s="189"/>
      <c r="F46" s="810" t="s">
        <v>331</v>
      </c>
      <c r="G46" s="810"/>
      <c r="H46" s="810"/>
      <c r="I46" s="810"/>
      <c r="J46" s="810"/>
      <c r="K46" s="810"/>
      <c r="L46" s="810"/>
      <c r="M46" s="810"/>
      <c r="N46" s="121"/>
      <c r="O46" s="819">
        <f>O42+O43+O44+O45</f>
        <v>0</v>
      </c>
      <c r="P46" s="819"/>
      <c r="Q46" s="819"/>
      <c r="R46" s="819"/>
      <c r="S46" s="819"/>
      <c r="T46" s="121" t="s">
        <v>51</v>
      </c>
      <c r="W46" s="117"/>
      <c r="X46" s="188"/>
      <c r="Y46" s="188"/>
      <c r="AK46" s="183"/>
      <c r="AL46" s="183"/>
      <c r="AM46" s="183"/>
      <c r="AN46" s="183"/>
      <c r="AO46" s="183"/>
    </row>
    <row r="47" spans="3:64" ht="39" customHeight="1" thickBot="1" x14ac:dyDescent="0.45">
      <c r="J47" s="187"/>
      <c r="K47" s="187"/>
      <c r="L47" s="187"/>
      <c r="M47" s="187"/>
      <c r="N47" s="187"/>
      <c r="O47" s="187"/>
      <c r="P47" s="187"/>
      <c r="Q47" s="186"/>
      <c r="R47" s="186"/>
      <c r="S47" s="186"/>
      <c r="T47" s="185"/>
      <c r="W47" s="184"/>
      <c r="X47" s="117"/>
      <c r="Y47" s="117"/>
      <c r="Z47" s="118" t="s">
        <v>330</v>
      </c>
      <c r="AK47" s="183"/>
      <c r="AL47" s="183"/>
      <c r="AM47" s="183"/>
      <c r="AN47" s="183"/>
      <c r="AO47" s="183"/>
      <c r="BF47">
        <v>1</v>
      </c>
      <c r="BG47" t="s">
        <v>133</v>
      </c>
      <c r="BH47">
        <v>200000</v>
      </c>
      <c r="BI47"/>
      <c r="BJ47"/>
      <c r="BK47"/>
      <c r="BL47"/>
    </row>
    <row r="48" spans="3:64" ht="30.75" thickBot="1" x14ac:dyDescent="0.45">
      <c r="C48" s="120" t="s">
        <v>286</v>
      </c>
      <c r="M48" s="848">
        <f>MIN(C24,O46)</f>
        <v>0</v>
      </c>
      <c r="N48" s="849"/>
      <c r="O48" s="849"/>
      <c r="P48" s="849"/>
      <c r="Q48" s="849"/>
      <c r="R48" s="849"/>
      <c r="S48" s="849"/>
      <c r="T48" s="119" t="s">
        <v>51</v>
      </c>
      <c r="Z48" s="118" t="s">
        <v>329</v>
      </c>
    </row>
    <row r="49" spans="1:64" ht="30.75" customHeight="1" thickBot="1" x14ac:dyDescent="0.45">
      <c r="A49" s="181"/>
      <c r="B49" s="150"/>
      <c r="C49" s="182"/>
      <c r="D49" s="182"/>
      <c r="E49" s="182"/>
      <c r="F49" s="182"/>
      <c r="G49" s="182"/>
      <c r="H49" s="182"/>
      <c r="I49" s="182"/>
      <c r="J49" s="182"/>
      <c r="K49" s="182"/>
      <c r="L49" s="182"/>
      <c r="M49" s="182"/>
      <c r="N49" s="182"/>
      <c r="O49" s="182"/>
      <c r="P49" s="182"/>
      <c r="Q49" s="182"/>
      <c r="R49" s="182"/>
      <c r="S49" s="182"/>
      <c r="T49" s="182"/>
      <c r="U49" s="182"/>
      <c r="V49" s="181"/>
      <c r="W49" s="117"/>
      <c r="AB49" s="117"/>
      <c r="AC49" s="117"/>
      <c r="AD49" s="117"/>
      <c r="AE49" s="117"/>
      <c r="AF49" s="117"/>
      <c r="AG49" s="117"/>
      <c r="AH49" s="117"/>
      <c r="AI49" s="117"/>
      <c r="AJ49" s="117"/>
      <c r="AK49" s="117"/>
      <c r="AL49" s="117"/>
      <c r="AM49" s="117"/>
      <c r="AN49" s="117"/>
      <c r="AO49" s="117"/>
    </row>
    <row r="50" spans="1:64" ht="12" customHeight="1" thickTop="1" x14ac:dyDescent="0.4">
      <c r="A50" s="117"/>
      <c r="V50" s="117"/>
    </row>
    <row r="51" spans="1:64" ht="22.15" customHeight="1" x14ac:dyDescent="0.4">
      <c r="A51" s="117"/>
      <c r="B51" s="180" t="s">
        <v>328</v>
      </c>
      <c r="K51" s="179" t="s">
        <v>327</v>
      </c>
      <c r="L51" s="179"/>
      <c r="M51" s="178"/>
      <c r="N51" s="178"/>
      <c r="O51" s="178"/>
      <c r="P51" s="178"/>
      <c r="Q51" s="178"/>
      <c r="R51" s="178"/>
      <c r="S51" s="178"/>
      <c r="T51" s="178"/>
      <c r="U51" s="178"/>
      <c r="V51" s="178"/>
    </row>
    <row r="52" spans="1:64" s="176" customFormat="1" ht="25.5" customHeight="1" x14ac:dyDescent="0.4">
      <c r="A52" s="117"/>
      <c r="B52" s="142"/>
      <c r="C52" s="117"/>
      <c r="D52" s="117"/>
      <c r="E52" s="117"/>
      <c r="F52" s="117"/>
      <c r="G52" s="117"/>
      <c r="H52" s="117"/>
      <c r="I52" s="117"/>
      <c r="J52" s="117"/>
      <c r="K52" s="117"/>
      <c r="L52" s="117"/>
      <c r="M52" s="117"/>
      <c r="N52" s="117"/>
      <c r="O52" s="117"/>
      <c r="P52" s="117"/>
      <c r="Q52" s="117"/>
      <c r="R52" s="117"/>
      <c r="S52" s="117"/>
      <c r="T52" s="117"/>
      <c r="U52" s="117"/>
      <c r="V52" s="117"/>
      <c r="W52" s="118"/>
      <c r="X52" s="118"/>
      <c r="Y52" s="118"/>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F52" s="177">
        <v>1</v>
      </c>
      <c r="BG52" s="177" t="s">
        <v>133</v>
      </c>
      <c r="BH52" s="177">
        <v>200000</v>
      </c>
      <c r="BI52" s="177"/>
      <c r="BJ52" s="177"/>
      <c r="BK52" s="177"/>
      <c r="BL52" s="177"/>
    </row>
    <row r="53" spans="1:64" ht="25.5" customHeight="1" x14ac:dyDescent="0.4">
      <c r="A53" s="176"/>
      <c r="B53" s="176"/>
      <c r="C53" s="736" t="s">
        <v>306</v>
      </c>
      <c r="D53" s="737"/>
      <c r="E53" s="737"/>
      <c r="F53" s="737"/>
      <c r="G53" s="737"/>
      <c r="H53" s="737"/>
      <c r="I53" s="737"/>
      <c r="J53" s="737"/>
      <c r="K53" s="738"/>
      <c r="L53" s="176"/>
      <c r="M53" s="176"/>
      <c r="N53" s="176"/>
      <c r="O53" s="176"/>
      <c r="P53" s="176"/>
      <c r="Q53" s="176"/>
      <c r="R53" s="176"/>
      <c r="S53" s="176"/>
      <c r="T53" s="176"/>
      <c r="U53" s="176"/>
      <c r="V53" s="176"/>
      <c r="BF53">
        <v>1</v>
      </c>
      <c r="BG53" t="s">
        <v>133</v>
      </c>
      <c r="BH53">
        <v>200000</v>
      </c>
      <c r="BI53"/>
      <c r="BJ53"/>
      <c r="BK53"/>
      <c r="BL53"/>
    </row>
    <row r="54" spans="1:64" ht="22.15" customHeight="1" x14ac:dyDescent="0.4">
      <c r="C54" s="739"/>
      <c r="D54" s="740"/>
      <c r="E54" s="740"/>
      <c r="F54" s="740"/>
      <c r="G54" s="740"/>
      <c r="H54" s="740"/>
      <c r="I54" s="740"/>
      <c r="J54" s="741"/>
      <c r="K54" s="145" t="s">
        <v>51</v>
      </c>
      <c r="X54" s="127"/>
      <c r="AO54" s="117"/>
    </row>
    <row r="55" spans="1:64" ht="16.5" customHeight="1" x14ac:dyDescent="0.35">
      <c r="A55" s="117"/>
      <c r="B55" s="142"/>
      <c r="V55" s="117"/>
      <c r="X55" s="127"/>
      <c r="AO55" s="117"/>
      <c r="AV55" s="176"/>
      <c r="AW55" s="176"/>
      <c r="AX55" s="176"/>
      <c r="AY55" s="176"/>
      <c r="AZ55" s="176"/>
      <c r="BA55" s="176"/>
      <c r="BB55" s="176"/>
      <c r="BC55" s="176"/>
      <c r="BD55" s="176"/>
    </row>
    <row r="56" spans="1:64" ht="30" customHeight="1" x14ac:dyDescent="0.4">
      <c r="A56" s="117"/>
      <c r="B56" s="142" t="s">
        <v>326</v>
      </c>
      <c r="V56" s="117"/>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row>
    <row r="57" spans="1:64" ht="42.75" customHeight="1" x14ac:dyDescent="0.4">
      <c r="A57" s="117"/>
      <c r="C57" s="817" t="s">
        <v>325</v>
      </c>
      <c r="D57" s="817"/>
      <c r="E57" s="817"/>
      <c r="F57" s="817"/>
      <c r="G57" s="817"/>
      <c r="H57" s="817"/>
      <c r="I57" s="817"/>
      <c r="J57" s="817"/>
      <c r="K57" s="817"/>
      <c r="L57" s="817"/>
      <c r="M57" s="817"/>
      <c r="N57" s="817"/>
      <c r="O57" s="817"/>
      <c r="P57" s="817"/>
      <c r="Q57" s="817"/>
      <c r="R57" s="817"/>
      <c r="S57" s="817"/>
      <c r="T57" s="817"/>
      <c r="U57" s="166"/>
      <c r="V57" s="117"/>
    </row>
    <row r="58" spans="1:64" ht="42" customHeight="1" x14ac:dyDescent="0.35">
      <c r="A58" s="117"/>
      <c r="C58" s="807" t="s">
        <v>324</v>
      </c>
      <c r="D58" s="808"/>
      <c r="E58" s="808"/>
      <c r="F58" s="808"/>
      <c r="G58" s="808"/>
      <c r="H58" s="809"/>
      <c r="I58" s="807" t="s">
        <v>323</v>
      </c>
      <c r="J58" s="808"/>
      <c r="K58" s="808"/>
      <c r="L58" s="808"/>
      <c r="M58" s="808"/>
      <c r="N58" s="809"/>
      <c r="O58" s="811" t="s">
        <v>322</v>
      </c>
      <c r="P58" s="812"/>
      <c r="Q58" s="812"/>
      <c r="R58" s="812"/>
      <c r="S58" s="812"/>
      <c r="T58" s="813"/>
      <c r="V58" s="117"/>
      <c r="X58" s="127"/>
      <c r="AO58" s="117"/>
    </row>
    <row r="59" spans="1:64" ht="42.75" customHeight="1" x14ac:dyDescent="0.4">
      <c r="A59" s="117"/>
      <c r="C59" s="739"/>
      <c r="D59" s="740"/>
      <c r="E59" s="740"/>
      <c r="F59" s="740"/>
      <c r="G59" s="740"/>
      <c r="H59" s="170" t="s">
        <v>51</v>
      </c>
      <c r="I59" s="739"/>
      <c r="J59" s="740"/>
      <c r="K59" s="740"/>
      <c r="L59" s="740"/>
      <c r="M59" s="740"/>
      <c r="N59" s="170" t="s">
        <v>51</v>
      </c>
      <c r="O59" s="739"/>
      <c r="P59" s="740"/>
      <c r="Q59" s="740"/>
      <c r="R59" s="740"/>
      <c r="S59" s="740"/>
      <c r="T59" s="170" t="s">
        <v>51</v>
      </c>
      <c r="V59" s="117"/>
      <c r="AO59" s="117"/>
    </row>
    <row r="60" spans="1:64" ht="27" customHeight="1" x14ac:dyDescent="0.4">
      <c r="A60" s="117"/>
      <c r="C60" s="175" t="s">
        <v>321</v>
      </c>
      <c r="D60" s="174"/>
      <c r="E60" s="174"/>
      <c r="F60" s="174"/>
      <c r="G60" s="174"/>
      <c r="H60" s="174"/>
      <c r="I60" s="174"/>
      <c r="J60" s="174"/>
      <c r="K60" s="174"/>
      <c r="L60" s="173"/>
      <c r="M60" s="173"/>
      <c r="N60" s="173"/>
      <c r="O60" s="173"/>
      <c r="P60" s="173"/>
      <c r="Q60" s="172"/>
      <c r="R60" s="172"/>
      <c r="S60" s="172"/>
      <c r="T60" s="172"/>
      <c r="V60" s="117"/>
      <c r="X60" s="127" t="s">
        <v>320</v>
      </c>
      <c r="Y60" s="129"/>
      <c r="Z60" s="129"/>
      <c r="AA60" s="129"/>
      <c r="AB60" s="129"/>
      <c r="AC60" s="129"/>
      <c r="AD60" s="129"/>
      <c r="AE60" s="129"/>
      <c r="AF60" s="129"/>
      <c r="AG60" s="129"/>
      <c r="AH60" s="129"/>
      <c r="AI60" s="129"/>
      <c r="AJ60" s="129"/>
      <c r="AK60" s="129"/>
      <c r="AL60" s="129"/>
      <c r="AM60" s="129"/>
      <c r="AN60" s="166"/>
      <c r="AO60" s="166"/>
      <c r="AP60" s="166"/>
    </row>
    <row r="61" spans="1:64" ht="27" customHeight="1" x14ac:dyDescent="0.4">
      <c r="A61" s="117"/>
      <c r="I61" s="811" t="s">
        <v>319</v>
      </c>
      <c r="J61" s="812"/>
      <c r="K61" s="812"/>
      <c r="L61" s="812"/>
      <c r="M61" s="812"/>
      <c r="N61" s="813"/>
      <c r="O61" s="814" t="s">
        <v>318</v>
      </c>
      <c r="P61" s="815"/>
      <c r="Q61" s="815"/>
      <c r="R61" s="815"/>
      <c r="S61" s="815"/>
      <c r="T61" s="816"/>
      <c r="V61" s="117"/>
      <c r="X61" s="782" t="s">
        <v>312</v>
      </c>
      <c r="Y61" s="783"/>
      <c r="Z61" s="783"/>
      <c r="AA61" s="783"/>
      <c r="AB61" s="783"/>
      <c r="AC61" s="783"/>
      <c r="AD61" s="784"/>
      <c r="AE61" s="818" t="s">
        <v>311</v>
      </c>
      <c r="AF61" s="818"/>
      <c r="AG61" s="818"/>
      <c r="AH61" s="818"/>
      <c r="AI61" s="818"/>
      <c r="AJ61" s="818"/>
      <c r="AK61" s="818"/>
      <c r="AL61" s="806" t="s">
        <v>310</v>
      </c>
      <c r="AM61" s="806"/>
      <c r="AN61" s="166"/>
      <c r="AO61" s="166"/>
      <c r="AP61" s="166"/>
    </row>
    <row r="62" spans="1:64" ht="26.25" customHeight="1" x14ac:dyDescent="0.4">
      <c r="A62" s="117"/>
      <c r="C62" s="171"/>
      <c r="I62" s="843"/>
      <c r="J62" s="844"/>
      <c r="K62" s="844"/>
      <c r="L62" s="844"/>
      <c r="M62" s="844"/>
      <c r="N62" s="170" t="s">
        <v>244</v>
      </c>
      <c r="O62" s="850"/>
      <c r="P62" s="851"/>
      <c r="Q62" s="851"/>
      <c r="R62" s="851"/>
      <c r="S62" s="815" t="s">
        <v>203</v>
      </c>
      <c r="T62" s="816"/>
      <c r="V62" s="117"/>
      <c r="X62" s="169" t="s">
        <v>13</v>
      </c>
      <c r="Y62" s="168"/>
      <c r="Z62" s="168"/>
      <c r="AA62" s="168"/>
      <c r="AB62" s="168"/>
      <c r="AC62" s="168"/>
      <c r="AD62" s="167"/>
      <c r="AE62" s="137" t="s">
        <v>304</v>
      </c>
      <c r="AF62" s="136"/>
      <c r="AG62" s="136"/>
      <c r="AH62" s="136"/>
      <c r="AI62" s="136"/>
      <c r="AJ62" s="136"/>
      <c r="AK62" s="135"/>
      <c r="AL62" s="786">
        <f>ROUNDDOWN(IF(O62&lt;6.34,MIN(AN63/4*3,O62*190000,950000),0),-3)</f>
        <v>0</v>
      </c>
      <c r="AM62" s="787"/>
      <c r="AN62" s="166" t="s">
        <v>317</v>
      </c>
      <c r="AO62" s="166"/>
      <c r="AP62" s="166"/>
    </row>
    <row r="63" spans="1:64" ht="26.25" customHeight="1" x14ac:dyDescent="0.4">
      <c r="A63" s="117"/>
      <c r="C63" s="165"/>
      <c r="D63" s="165"/>
      <c r="E63" s="165"/>
      <c r="F63" s="165"/>
      <c r="G63" s="165"/>
      <c r="H63" s="165"/>
      <c r="I63" s="165"/>
      <c r="J63" s="165"/>
      <c r="K63" s="165"/>
      <c r="L63" s="165"/>
      <c r="M63" s="165"/>
      <c r="N63" s="165"/>
      <c r="O63" s="165"/>
      <c r="P63" s="165"/>
      <c r="Q63" s="165"/>
      <c r="R63" s="165"/>
      <c r="S63" s="165"/>
      <c r="T63" s="165"/>
      <c r="U63" s="165"/>
      <c r="V63" s="117"/>
      <c r="X63" s="164"/>
      <c r="Y63" s="129"/>
      <c r="Z63" s="129"/>
      <c r="AA63" s="129"/>
      <c r="AB63" s="129"/>
      <c r="AC63" s="129"/>
      <c r="AD63" s="163"/>
      <c r="AE63" s="137" t="s">
        <v>316</v>
      </c>
      <c r="AF63" s="136"/>
      <c r="AG63" s="136"/>
      <c r="AH63" s="136"/>
      <c r="AI63" s="136"/>
      <c r="AJ63" s="136"/>
      <c r="AK63" s="135"/>
      <c r="AL63" s="788"/>
      <c r="AM63" s="789"/>
      <c r="AN63" s="788">
        <f>SUM(I59+O59)</f>
        <v>0</v>
      </c>
      <c r="AO63" s="839"/>
      <c r="AP63" s="839"/>
    </row>
    <row r="64" spans="1:64" ht="26.25" customHeight="1" x14ac:dyDescent="0.4">
      <c r="A64" s="117"/>
      <c r="F64" s="162" t="s">
        <v>315</v>
      </c>
      <c r="G64" s="162"/>
      <c r="H64" s="162"/>
      <c r="I64" s="162"/>
      <c r="J64" s="162"/>
      <c r="K64" s="162"/>
      <c r="L64" s="162"/>
      <c r="M64" s="792">
        <f>MAX(AL67,AL62)</f>
        <v>0</v>
      </c>
      <c r="N64" s="792"/>
      <c r="O64" s="792"/>
      <c r="P64" s="792"/>
      <c r="Q64" s="792"/>
      <c r="R64" s="792"/>
      <c r="S64" s="792"/>
      <c r="T64" s="121" t="s">
        <v>51</v>
      </c>
      <c r="V64" s="117"/>
      <c r="X64" s="161"/>
      <c r="Y64" s="160"/>
      <c r="Z64" s="160"/>
      <c r="AA64" s="160"/>
      <c r="AB64" s="160"/>
      <c r="AC64" s="160"/>
      <c r="AD64" s="159"/>
      <c r="AE64" s="137" t="s">
        <v>314</v>
      </c>
      <c r="AF64" s="136"/>
      <c r="AG64" s="136"/>
      <c r="AH64" s="136"/>
      <c r="AI64" s="136"/>
      <c r="AJ64" s="136"/>
      <c r="AK64" s="135"/>
      <c r="AL64" s="790"/>
      <c r="AM64" s="791"/>
      <c r="AP64" s="118"/>
    </row>
    <row r="65" spans="1:43" ht="30.75" customHeight="1" thickBot="1" x14ac:dyDescent="0.45">
      <c r="A65" s="117"/>
      <c r="F65" s="158"/>
      <c r="G65" s="158"/>
      <c r="H65" s="158"/>
      <c r="I65" s="158"/>
      <c r="J65" s="158"/>
      <c r="K65" s="158"/>
      <c r="L65" s="158"/>
      <c r="M65" s="157"/>
      <c r="N65" s="157"/>
      <c r="O65" s="157"/>
      <c r="P65" s="157"/>
      <c r="Q65" s="157"/>
      <c r="R65" s="157"/>
      <c r="S65" s="157"/>
      <c r="T65" s="156"/>
      <c r="V65" s="117"/>
      <c r="X65" s="118" t="s">
        <v>313</v>
      </c>
      <c r="AP65" s="118"/>
    </row>
    <row r="66" spans="1:43" ht="26.25" customHeight="1" thickBot="1" x14ac:dyDescent="0.45">
      <c r="A66" s="117"/>
      <c r="C66" s="120" t="s">
        <v>286</v>
      </c>
      <c r="M66" s="826">
        <f>MIN(C54,M64)</f>
        <v>0</v>
      </c>
      <c r="N66" s="827"/>
      <c r="O66" s="827"/>
      <c r="P66" s="827"/>
      <c r="Q66" s="827"/>
      <c r="R66" s="827"/>
      <c r="S66" s="827"/>
      <c r="T66" s="119" t="s">
        <v>51</v>
      </c>
      <c r="V66" s="117"/>
      <c r="X66" s="782" t="s">
        <v>312</v>
      </c>
      <c r="Y66" s="783"/>
      <c r="Z66" s="783"/>
      <c r="AA66" s="783"/>
      <c r="AB66" s="783"/>
      <c r="AC66" s="783"/>
      <c r="AD66" s="784"/>
      <c r="AE66" s="759" t="s">
        <v>311</v>
      </c>
      <c r="AF66" s="760"/>
      <c r="AG66" s="760"/>
      <c r="AH66" s="760"/>
      <c r="AI66" s="760"/>
      <c r="AJ66" s="760"/>
      <c r="AK66" s="761"/>
      <c r="AL66" s="155" t="s">
        <v>310</v>
      </c>
      <c r="AM66" s="154"/>
      <c r="AP66" s="118"/>
    </row>
    <row r="67" spans="1:43" ht="32.25" customHeight="1" thickBot="1" x14ac:dyDescent="0.45">
      <c r="A67" s="150"/>
      <c r="B67" s="150"/>
      <c r="C67" s="150"/>
      <c r="D67" s="150"/>
      <c r="E67" s="150"/>
      <c r="F67" s="153"/>
      <c r="G67" s="153"/>
      <c r="H67" s="153"/>
      <c r="I67" s="153"/>
      <c r="J67" s="153"/>
      <c r="K67" s="153"/>
      <c r="L67" s="153"/>
      <c r="M67" s="152"/>
      <c r="N67" s="152"/>
      <c r="O67" s="152"/>
      <c r="P67" s="152"/>
      <c r="Q67" s="152"/>
      <c r="R67" s="152"/>
      <c r="S67" s="152"/>
      <c r="T67" s="151"/>
      <c r="U67" s="150"/>
      <c r="V67" s="150"/>
      <c r="X67" s="148" t="s">
        <v>309</v>
      </c>
      <c r="Y67" s="147"/>
      <c r="Z67" s="147"/>
      <c r="AA67" s="147"/>
      <c r="AB67" s="147"/>
      <c r="AC67" s="147"/>
      <c r="AD67" s="146"/>
      <c r="AE67" s="137" t="s">
        <v>304</v>
      </c>
      <c r="AF67" s="136"/>
      <c r="AG67" s="136"/>
      <c r="AH67" s="136"/>
      <c r="AI67" s="136"/>
      <c r="AJ67" s="136"/>
      <c r="AK67" s="135"/>
      <c r="AL67" s="786">
        <f>ROUNDDOWN(IF(O62&gt;=6.34,IF(OR(I62&lt;=4,I62=0),MIN(AN63/4*3,O62*150000,1200000),MIN(AN63/4*3,O62*150000,I62*300000)),0),-3)</f>
        <v>0</v>
      </c>
      <c r="AM67" s="787"/>
      <c r="AP67" s="118"/>
    </row>
    <row r="68" spans="1:43" ht="26.25" customHeight="1" thickTop="1" x14ac:dyDescent="0.4">
      <c r="A68" s="117"/>
      <c r="B68" s="149" t="s">
        <v>308</v>
      </c>
      <c r="C68" s="141"/>
      <c r="D68" s="141"/>
      <c r="E68" s="141"/>
      <c r="F68" s="141"/>
      <c r="G68" s="141"/>
      <c r="H68" s="141"/>
      <c r="I68" s="141"/>
      <c r="J68" s="141"/>
      <c r="K68" s="141"/>
      <c r="L68" s="141"/>
      <c r="M68" s="141"/>
      <c r="N68" s="141"/>
      <c r="O68" s="141"/>
      <c r="P68" s="141"/>
      <c r="Q68" s="141"/>
      <c r="R68" s="141"/>
      <c r="S68" s="141"/>
      <c r="T68" s="141"/>
      <c r="U68" s="141"/>
      <c r="V68" s="117"/>
      <c r="X68" s="144"/>
      <c r="Y68" s="130"/>
      <c r="Z68" s="130"/>
      <c r="AA68" s="130"/>
      <c r="AB68" s="130"/>
      <c r="AC68" s="130"/>
      <c r="AD68" s="143"/>
      <c r="AE68" s="137" t="s">
        <v>303</v>
      </c>
      <c r="AF68" s="136"/>
      <c r="AG68" s="136"/>
      <c r="AH68" s="136"/>
      <c r="AI68" s="136"/>
      <c r="AJ68" s="136"/>
      <c r="AK68" s="135"/>
      <c r="AL68" s="788"/>
      <c r="AM68" s="789"/>
      <c r="AP68" s="118"/>
    </row>
    <row r="69" spans="1:43" ht="26.25" customHeight="1" x14ac:dyDescent="0.4">
      <c r="A69" s="117"/>
      <c r="B69" s="142"/>
      <c r="C69" s="141"/>
      <c r="D69" s="141"/>
      <c r="E69" s="141"/>
      <c r="F69" s="141"/>
      <c r="G69" s="141"/>
      <c r="H69" s="141"/>
      <c r="I69" s="141"/>
      <c r="J69" s="141"/>
      <c r="K69" s="141"/>
      <c r="L69" s="141"/>
      <c r="M69" s="141"/>
      <c r="N69" s="141"/>
      <c r="O69" s="141"/>
      <c r="P69" s="141"/>
      <c r="Q69" s="141"/>
      <c r="R69" s="141"/>
      <c r="S69" s="141"/>
      <c r="T69" s="141"/>
      <c r="U69" s="141"/>
      <c r="V69" s="117"/>
      <c r="X69" s="140"/>
      <c r="Y69" s="139"/>
      <c r="Z69" s="139"/>
      <c r="AA69" s="139"/>
      <c r="AB69" s="139"/>
      <c r="AC69" s="139"/>
      <c r="AD69" s="138"/>
      <c r="AE69" s="137" t="s">
        <v>307</v>
      </c>
      <c r="AF69" s="136"/>
      <c r="AG69" s="136"/>
      <c r="AH69" s="136"/>
      <c r="AI69" s="136"/>
      <c r="AJ69" s="136"/>
      <c r="AK69" s="135"/>
      <c r="AL69" s="788"/>
      <c r="AM69" s="789"/>
      <c r="AP69" s="118"/>
    </row>
    <row r="70" spans="1:43" ht="26.25" customHeight="1" x14ac:dyDescent="0.4">
      <c r="A70" s="117"/>
      <c r="B70" s="141"/>
      <c r="C70" s="736" t="s">
        <v>306</v>
      </c>
      <c r="D70" s="737"/>
      <c r="E70" s="737"/>
      <c r="F70" s="737"/>
      <c r="G70" s="737"/>
      <c r="H70" s="737"/>
      <c r="I70" s="737"/>
      <c r="J70" s="737"/>
      <c r="K70" s="738"/>
      <c r="L70" s="141"/>
      <c r="M70" s="141"/>
      <c r="N70" s="141"/>
      <c r="O70" s="141"/>
      <c r="P70" s="141"/>
      <c r="Q70" s="141"/>
      <c r="R70" s="141"/>
      <c r="S70" s="141"/>
      <c r="T70" s="141"/>
      <c r="U70" s="141"/>
      <c r="V70" s="117"/>
      <c r="X70" s="148" t="s">
        <v>305</v>
      </c>
      <c r="Y70" s="147"/>
      <c r="Z70" s="147"/>
      <c r="AA70" s="147"/>
      <c r="AB70" s="147"/>
      <c r="AC70" s="147"/>
      <c r="AD70" s="146"/>
      <c r="AE70" s="137" t="s">
        <v>304</v>
      </c>
      <c r="AF70" s="136"/>
      <c r="AG70" s="136"/>
      <c r="AH70" s="136"/>
      <c r="AI70" s="136"/>
      <c r="AJ70" s="136"/>
      <c r="AK70" s="135"/>
      <c r="AL70" s="788"/>
      <c r="AM70" s="789"/>
      <c r="AP70" s="118"/>
    </row>
    <row r="71" spans="1:43" ht="26.25" customHeight="1" x14ac:dyDescent="0.4">
      <c r="A71" s="117"/>
      <c r="B71" s="141"/>
      <c r="C71" s="739"/>
      <c r="D71" s="740"/>
      <c r="E71" s="740"/>
      <c r="F71" s="740"/>
      <c r="G71" s="740"/>
      <c r="H71" s="740"/>
      <c r="I71" s="740"/>
      <c r="J71" s="741"/>
      <c r="K71" s="145" t="s">
        <v>51</v>
      </c>
      <c r="L71" s="141"/>
      <c r="M71" s="141"/>
      <c r="N71" s="141"/>
      <c r="O71" s="141"/>
      <c r="P71" s="141"/>
      <c r="Q71" s="141"/>
      <c r="R71" s="141"/>
      <c r="S71" s="141"/>
      <c r="T71" s="141"/>
      <c r="U71" s="141"/>
      <c r="V71" s="117"/>
      <c r="X71" s="144"/>
      <c r="Y71" s="130"/>
      <c r="Z71" s="130"/>
      <c r="AA71" s="130"/>
      <c r="AB71" s="130"/>
      <c r="AC71" s="130"/>
      <c r="AD71" s="143"/>
      <c r="AE71" s="137" t="s">
        <v>303</v>
      </c>
      <c r="AF71" s="136"/>
      <c r="AG71" s="136"/>
      <c r="AH71" s="136"/>
      <c r="AI71" s="136"/>
      <c r="AJ71" s="136"/>
      <c r="AK71" s="135"/>
      <c r="AL71" s="788"/>
      <c r="AM71" s="789"/>
      <c r="AP71" s="118"/>
    </row>
    <row r="72" spans="1:43" ht="26.25" customHeight="1" x14ac:dyDescent="0.4">
      <c r="A72" s="117"/>
      <c r="B72" s="142"/>
      <c r="C72" s="141"/>
      <c r="D72" s="141"/>
      <c r="E72" s="141"/>
      <c r="F72" s="141"/>
      <c r="G72" s="141"/>
      <c r="H72" s="141"/>
      <c r="I72" s="141"/>
      <c r="J72" s="141"/>
      <c r="K72" s="141"/>
      <c r="L72" s="141"/>
      <c r="M72" s="141"/>
      <c r="N72" s="141"/>
      <c r="O72" s="141"/>
      <c r="P72" s="141"/>
      <c r="Q72" s="141"/>
      <c r="R72" s="141"/>
      <c r="S72" s="141"/>
      <c r="T72" s="141"/>
      <c r="U72" s="141"/>
      <c r="V72" s="117"/>
      <c r="X72" s="144"/>
      <c r="Y72" s="130"/>
      <c r="Z72" s="130"/>
      <c r="AA72" s="130"/>
      <c r="AB72" s="130"/>
      <c r="AC72" s="130"/>
      <c r="AD72" s="143"/>
      <c r="AE72" s="137" t="s">
        <v>302</v>
      </c>
      <c r="AF72" s="136"/>
      <c r="AG72" s="136"/>
      <c r="AH72" s="136"/>
      <c r="AI72" s="136"/>
      <c r="AJ72" s="136"/>
      <c r="AK72" s="135"/>
      <c r="AL72" s="788"/>
      <c r="AM72" s="789"/>
      <c r="AP72" s="118"/>
    </row>
    <row r="73" spans="1:43" ht="26.25" customHeight="1" x14ac:dyDescent="0.4">
      <c r="A73" s="117"/>
      <c r="B73" s="142" t="s">
        <v>301</v>
      </c>
      <c r="C73" s="141"/>
      <c r="D73" s="141"/>
      <c r="E73" s="141"/>
      <c r="F73" s="141"/>
      <c r="G73" s="141"/>
      <c r="H73" s="141"/>
      <c r="I73" s="141"/>
      <c r="J73" s="141"/>
      <c r="K73" s="141"/>
      <c r="L73" s="141"/>
      <c r="M73" s="141"/>
      <c r="N73" s="141"/>
      <c r="O73" s="141"/>
      <c r="P73" s="141"/>
      <c r="Q73" s="141"/>
      <c r="R73" s="141"/>
      <c r="S73" s="141"/>
      <c r="T73" s="141"/>
      <c r="U73" s="141"/>
      <c r="V73" s="117"/>
      <c r="X73" s="140"/>
      <c r="Y73" s="139"/>
      <c r="Z73" s="139"/>
      <c r="AA73" s="139"/>
      <c r="AB73" s="139"/>
      <c r="AC73" s="139"/>
      <c r="AD73" s="138"/>
      <c r="AE73" s="137" t="s">
        <v>300</v>
      </c>
      <c r="AF73" s="136"/>
      <c r="AG73" s="136"/>
      <c r="AH73" s="136"/>
      <c r="AI73" s="136"/>
      <c r="AJ73" s="136"/>
      <c r="AK73" s="135"/>
      <c r="AL73" s="790"/>
      <c r="AM73" s="791"/>
      <c r="AP73" s="118"/>
    </row>
    <row r="74" spans="1:43" ht="17.25" customHeight="1" x14ac:dyDescent="0.4">
      <c r="A74" s="117"/>
      <c r="C74" s="832" t="s">
        <v>299</v>
      </c>
      <c r="D74" s="832"/>
      <c r="E74" s="832"/>
      <c r="F74" s="832"/>
      <c r="G74" s="832"/>
      <c r="H74" s="832"/>
      <c r="I74" s="832"/>
      <c r="J74" s="832"/>
      <c r="K74" s="832"/>
      <c r="L74" s="832"/>
      <c r="M74" s="832"/>
      <c r="N74" s="832"/>
      <c r="O74" s="832"/>
      <c r="P74" s="832"/>
      <c r="Q74" s="833"/>
      <c r="R74" s="834"/>
      <c r="S74" s="834"/>
      <c r="T74" s="834"/>
      <c r="U74" s="835"/>
      <c r="V74" s="117"/>
      <c r="X74" s="117"/>
      <c r="Y74" s="117"/>
      <c r="Z74" s="117"/>
      <c r="AA74" s="117"/>
      <c r="AB74" s="117"/>
      <c r="AC74" s="117"/>
      <c r="AD74" s="117"/>
      <c r="AE74" s="117"/>
      <c r="AF74" s="117"/>
      <c r="AG74" s="117"/>
      <c r="AH74" s="117"/>
      <c r="AI74" s="117"/>
      <c r="AJ74" s="117"/>
      <c r="AK74" s="117"/>
      <c r="AL74" s="117"/>
      <c r="AM74" s="117"/>
      <c r="AN74" s="117"/>
      <c r="AO74" s="117"/>
    </row>
    <row r="75" spans="1:43" ht="26.25" customHeight="1" x14ac:dyDescent="0.4">
      <c r="A75" s="117"/>
      <c r="C75" s="832"/>
      <c r="D75" s="832"/>
      <c r="E75" s="832"/>
      <c r="F75" s="832"/>
      <c r="G75" s="832"/>
      <c r="H75" s="832"/>
      <c r="I75" s="832"/>
      <c r="J75" s="832"/>
      <c r="K75" s="832"/>
      <c r="L75" s="832"/>
      <c r="M75" s="832"/>
      <c r="N75" s="832"/>
      <c r="O75" s="832"/>
      <c r="P75" s="832"/>
      <c r="Q75" s="836"/>
      <c r="R75" s="837"/>
      <c r="S75" s="837"/>
      <c r="T75" s="837"/>
      <c r="U75" s="838"/>
      <c r="V75" s="117"/>
      <c r="X75" s="117"/>
      <c r="Y75" s="117"/>
      <c r="Z75" s="117"/>
      <c r="AA75" s="117"/>
      <c r="AB75" s="117"/>
      <c r="AC75" s="117"/>
      <c r="AD75" s="117"/>
      <c r="AE75" s="117"/>
      <c r="AF75" s="117"/>
      <c r="AG75" s="117"/>
      <c r="AH75" s="117"/>
      <c r="AI75" s="117"/>
      <c r="AJ75" s="117"/>
      <c r="AK75" s="117"/>
      <c r="AL75" s="117"/>
      <c r="AM75" s="117"/>
      <c r="AN75" s="117"/>
      <c r="AO75" s="117"/>
    </row>
    <row r="76" spans="1:43" x14ac:dyDescent="0.4">
      <c r="A76" s="117"/>
      <c r="D76" s="134" t="s">
        <v>298</v>
      </c>
      <c r="E76" s="133"/>
      <c r="F76" s="133"/>
      <c r="G76" s="133"/>
      <c r="H76" s="133"/>
      <c r="I76" s="133"/>
      <c r="J76" s="133"/>
      <c r="K76" s="133"/>
      <c r="L76" s="133"/>
      <c r="M76" s="133"/>
      <c r="N76" s="133"/>
      <c r="O76" s="133"/>
      <c r="P76" s="133"/>
      <c r="Q76" s="133"/>
      <c r="R76" s="133"/>
      <c r="S76" s="133"/>
      <c r="T76" s="133"/>
      <c r="V76" s="117"/>
      <c r="X76" s="782" t="s">
        <v>297</v>
      </c>
      <c r="Y76" s="783"/>
      <c r="Z76" s="783"/>
      <c r="AA76" s="783"/>
      <c r="AB76" s="783"/>
      <c r="AC76" s="783"/>
      <c r="AD76" s="784"/>
      <c r="AE76" s="845">
        <f>IF(Q74="該当有り",MIN(ROUNDDOWN(I81-S81,-3),1000000),0)</f>
        <v>0</v>
      </c>
      <c r="AF76" s="846"/>
      <c r="AG76" s="846"/>
      <c r="AH76" s="132"/>
      <c r="AI76" s="128"/>
      <c r="AJ76" s="128"/>
      <c r="AK76" s="128"/>
      <c r="AM76"/>
      <c r="AP76" s="118"/>
      <c r="AQ76" s="118"/>
    </row>
    <row r="77" spans="1:43" x14ac:dyDescent="0.4">
      <c r="A77" s="117"/>
      <c r="D77" s="134" t="s">
        <v>296</v>
      </c>
      <c r="E77" s="133"/>
      <c r="F77" s="133"/>
      <c r="G77" s="133"/>
      <c r="H77" s="133"/>
      <c r="I77" s="133"/>
      <c r="J77" s="133"/>
      <c r="K77" s="133"/>
      <c r="L77" s="133"/>
      <c r="M77" s="133"/>
      <c r="N77" s="133"/>
      <c r="O77" s="133"/>
      <c r="P77" s="133"/>
      <c r="Q77" s="133"/>
      <c r="R77" s="133"/>
      <c r="S77" s="133"/>
      <c r="T77" s="133"/>
      <c r="V77" s="117"/>
      <c r="X77" s="782" t="s">
        <v>295</v>
      </c>
      <c r="Y77" s="783"/>
      <c r="Z77" s="783"/>
      <c r="AA77" s="783"/>
      <c r="AB77" s="783"/>
      <c r="AC77" s="783"/>
      <c r="AD77" s="784"/>
      <c r="AE77" s="845">
        <f>IF(Q74="該当無し",MIN(ROUNDDOWN(I81/2-S81,-3),500000),0)</f>
        <v>0</v>
      </c>
      <c r="AF77" s="846"/>
      <c r="AG77" s="847"/>
      <c r="AH77" s="132"/>
      <c r="AI77" s="128"/>
      <c r="AJ77" s="128"/>
      <c r="AK77" s="128"/>
      <c r="AM77"/>
      <c r="AP77" s="118"/>
      <c r="AQ77" s="118"/>
    </row>
    <row r="78" spans="1:43" ht="25.5" customHeight="1" x14ac:dyDescent="0.4">
      <c r="A78" s="117"/>
      <c r="C78" s="131" t="s">
        <v>294</v>
      </c>
      <c r="V78" s="117"/>
      <c r="X78" s="130"/>
      <c r="Y78" s="129"/>
      <c r="Z78" s="129"/>
      <c r="AA78" s="129"/>
      <c r="AB78" s="129"/>
      <c r="AC78" s="129"/>
      <c r="AD78" s="129"/>
      <c r="AE78" s="128"/>
      <c r="AF78" s="128"/>
      <c r="AG78" s="128"/>
      <c r="AH78" s="128"/>
      <c r="AI78" s="128"/>
      <c r="AJ78" s="128"/>
      <c r="AK78" s="128"/>
      <c r="AM78"/>
      <c r="AP78" s="118"/>
      <c r="AQ78" s="118"/>
    </row>
    <row r="79" spans="1:43" x14ac:dyDescent="0.4">
      <c r="A79" s="117"/>
      <c r="C79" s="828" t="s">
        <v>293</v>
      </c>
      <c r="D79" s="829"/>
      <c r="E79" s="829"/>
      <c r="F79" s="829"/>
      <c r="G79" s="829"/>
      <c r="H79" s="829"/>
      <c r="I79" s="830"/>
      <c r="J79" s="831"/>
      <c r="K79" s="122" t="s">
        <v>51</v>
      </c>
      <c r="L79" s="126" t="s">
        <v>292</v>
      </c>
      <c r="M79" s="125"/>
      <c r="N79" s="125"/>
      <c r="O79" s="125"/>
      <c r="P79" s="125"/>
      <c r="Q79" s="125"/>
      <c r="R79" s="125"/>
      <c r="S79" s="830"/>
      <c r="T79" s="831"/>
      <c r="U79" s="122" t="s">
        <v>51</v>
      </c>
      <c r="V79" s="117"/>
      <c r="AI79" s="117"/>
      <c r="AJ79" s="117"/>
      <c r="AK79" s="117"/>
      <c r="AL79" s="117"/>
      <c r="AM79" s="117"/>
      <c r="AN79" s="117"/>
      <c r="AO79" s="117"/>
    </row>
    <row r="80" spans="1:43" ht="27" customHeight="1" x14ac:dyDescent="0.35">
      <c r="C80" s="828" t="s">
        <v>291</v>
      </c>
      <c r="D80" s="829"/>
      <c r="E80" s="829"/>
      <c r="F80" s="829"/>
      <c r="G80" s="829"/>
      <c r="H80" s="829"/>
      <c r="I80" s="830"/>
      <c r="J80" s="831"/>
      <c r="K80" s="122" t="s">
        <v>51</v>
      </c>
      <c r="L80" s="126" t="s">
        <v>290</v>
      </c>
      <c r="M80" s="125"/>
      <c r="N80" s="125"/>
      <c r="O80" s="125"/>
      <c r="P80" s="125"/>
      <c r="Q80" s="125"/>
      <c r="R80" s="125"/>
      <c r="S80" s="830"/>
      <c r="T80" s="831"/>
      <c r="U80" s="122" t="s">
        <v>51</v>
      </c>
      <c r="V80" s="117"/>
      <c r="W80" s="127"/>
      <c r="AI80" s="117"/>
      <c r="AJ80" s="117"/>
      <c r="AK80" s="117"/>
      <c r="AL80" s="117"/>
      <c r="AM80" s="117"/>
      <c r="AN80" s="117"/>
      <c r="AO80" s="117"/>
    </row>
    <row r="81" spans="1:22" ht="27" customHeight="1" x14ac:dyDescent="0.4">
      <c r="A81" s="117"/>
      <c r="C81" s="828" t="s">
        <v>289</v>
      </c>
      <c r="D81" s="829"/>
      <c r="E81" s="829"/>
      <c r="F81" s="829"/>
      <c r="G81" s="829"/>
      <c r="H81" s="829"/>
      <c r="I81" s="830">
        <f>SUM(I79:J80)</f>
        <v>0</v>
      </c>
      <c r="J81" s="831"/>
      <c r="K81" s="122" t="s">
        <v>51</v>
      </c>
      <c r="L81" s="126" t="s">
        <v>288</v>
      </c>
      <c r="M81" s="125"/>
      <c r="N81" s="125"/>
      <c r="O81" s="125"/>
      <c r="P81" s="125"/>
      <c r="Q81" s="124"/>
      <c r="R81" s="123"/>
      <c r="S81" s="830">
        <f>SUM(S79:T80)</f>
        <v>0</v>
      </c>
      <c r="T81" s="831"/>
      <c r="U81" s="122" t="s">
        <v>51</v>
      </c>
      <c r="V81" s="117"/>
    </row>
    <row r="82" spans="1:22" ht="27" customHeight="1" x14ac:dyDescent="0.4"/>
    <row r="83" spans="1:22" ht="25.5" customHeight="1" x14ac:dyDescent="0.4">
      <c r="F83" s="842" t="s">
        <v>287</v>
      </c>
      <c r="G83" s="842"/>
      <c r="H83" s="842"/>
      <c r="I83" s="842"/>
      <c r="J83" s="842"/>
      <c r="K83" s="842"/>
      <c r="L83" s="842"/>
      <c r="M83" s="792">
        <f>IF(MIN(AE76:AG77)&lt;0,"助成対象外",MAX(AE76:AG77))</f>
        <v>0</v>
      </c>
      <c r="N83" s="792"/>
      <c r="O83" s="792"/>
      <c r="P83" s="792"/>
      <c r="Q83" s="792"/>
      <c r="R83" s="792"/>
      <c r="S83" s="792"/>
      <c r="T83" s="121" t="s">
        <v>51</v>
      </c>
      <c r="V83" s="117"/>
    </row>
    <row r="84" spans="1:22" ht="39" customHeight="1" thickBot="1" x14ac:dyDescent="0.45"/>
    <row r="85" spans="1:22" ht="30.75" thickBot="1" x14ac:dyDescent="0.45">
      <c r="C85" s="120" t="s">
        <v>286</v>
      </c>
      <c r="M85" s="826">
        <f>MIN(C71,M83)</f>
        <v>0</v>
      </c>
      <c r="N85" s="827"/>
      <c r="O85" s="827"/>
      <c r="P85" s="827"/>
      <c r="Q85" s="827"/>
      <c r="R85" s="827"/>
      <c r="S85" s="827"/>
      <c r="T85" s="119" t="s">
        <v>51</v>
      </c>
    </row>
  </sheetData>
  <dataConsolidate/>
  <mergeCells count="127">
    <mergeCell ref="AN63:AP63"/>
    <mergeCell ref="I61:N61"/>
    <mergeCell ref="Q35:S35"/>
    <mergeCell ref="F83:L83"/>
    <mergeCell ref="C58:H58"/>
    <mergeCell ref="I62:M62"/>
    <mergeCell ref="S62:T62"/>
    <mergeCell ref="AE77:AG77"/>
    <mergeCell ref="X76:AD76"/>
    <mergeCell ref="X77:AD77"/>
    <mergeCell ref="M48:S48"/>
    <mergeCell ref="O62:R62"/>
    <mergeCell ref="O59:S59"/>
    <mergeCell ref="C59:G59"/>
    <mergeCell ref="I59:M59"/>
    <mergeCell ref="O43:S43"/>
    <mergeCell ref="O45:S45"/>
    <mergeCell ref="O44:S44"/>
    <mergeCell ref="AE76:AG76"/>
    <mergeCell ref="M66:S66"/>
    <mergeCell ref="AN44:AP44"/>
    <mergeCell ref="C35:P35"/>
    <mergeCell ref="Q34:S34"/>
    <mergeCell ref="AQ44:AR44"/>
    <mergeCell ref="Y14:AA14"/>
    <mergeCell ref="C28:T28"/>
    <mergeCell ref="M85:S85"/>
    <mergeCell ref="C53:K53"/>
    <mergeCell ref="C54:J54"/>
    <mergeCell ref="C70:K70"/>
    <mergeCell ref="C71:J71"/>
    <mergeCell ref="C80:H80"/>
    <mergeCell ref="I80:J80"/>
    <mergeCell ref="C81:H81"/>
    <mergeCell ref="C74:P75"/>
    <mergeCell ref="I81:J81"/>
    <mergeCell ref="S81:T81"/>
    <mergeCell ref="M83:S83"/>
    <mergeCell ref="C79:H79"/>
    <mergeCell ref="I79:J79"/>
    <mergeCell ref="S79:T79"/>
    <mergeCell ref="Q74:U75"/>
    <mergeCell ref="S80:T80"/>
    <mergeCell ref="X66:AD66"/>
    <mergeCell ref="AL61:AM61"/>
    <mergeCell ref="I58:N58"/>
    <mergeCell ref="F46:M46"/>
    <mergeCell ref="O58:T58"/>
    <mergeCell ref="O61:T61"/>
    <mergeCell ref="C57:T57"/>
    <mergeCell ref="AE61:AK61"/>
    <mergeCell ref="O46:S46"/>
    <mergeCell ref="Z44:AH44"/>
    <mergeCell ref="AI44:AM44"/>
    <mergeCell ref="AL67:AM73"/>
    <mergeCell ref="AE66:AK66"/>
    <mergeCell ref="M64:S64"/>
    <mergeCell ref="AL62:AM64"/>
    <mergeCell ref="X61:AD61"/>
    <mergeCell ref="AN29:AP29"/>
    <mergeCell ref="AQ29:AR29"/>
    <mergeCell ref="AN31:AP31"/>
    <mergeCell ref="AQ31:AR31"/>
    <mergeCell ref="AQ39:AR39"/>
    <mergeCell ref="Q40:S40"/>
    <mergeCell ref="AQ40:AR40"/>
    <mergeCell ref="AN40:AP40"/>
    <mergeCell ref="Q39:T39"/>
    <mergeCell ref="Z39:AH39"/>
    <mergeCell ref="Z40:AH40"/>
    <mergeCell ref="AI39:AM39"/>
    <mergeCell ref="AI40:AM40"/>
    <mergeCell ref="AN39:AP39"/>
    <mergeCell ref="AN30:AO30"/>
    <mergeCell ref="AN36:AO36"/>
    <mergeCell ref="AN37:AO37"/>
    <mergeCell ref="C32:T32"/>
    <mergeCell ref="G30:P30"/>
    <mergeCell ref="AN33:AP33"/>
    <mergeCell ref="AI42:AM42"/>
    <mergeCell ref="AQ32:AR32"/>
    <mergeCell ref="AQ33:AR33"/>
    <mergeCell ref="AQ34:AR34"/>
    <mergeCell ref="C31:P31"/>
    <mergeCell ref="AQ35:AR35"/>
    <mergeCell ref="AN32:AP32"/>
    <mergeCell ref="AN35:AP35"/>
    <mergeCell ref="Z34:AE35"/>
    <mergeCell ref="AN34:AP34"/>
    <mergeCell ref="AQ41:AR41"/>
    <mergeCell ref="AN41:AP41"/>
    <mergeCell ref="AQ42:AR42"/>
    <mergeCell ref="AN42:AP42"/>
    <mergeCell ref="AF34:AH34"/>
    <mergeCell ref="Q33:S33"/>
    <mergeCell ref="C15:D15"/>
    <mergeCell ref="E15:G15"/>
    <mergeCell ref="Q15:S15"/>
    <mergeCell ref="F45:N45"/>
    <mergeCell ref="F43:N43"/>
    <mergeCell ref="F42:N42"/>
    <mergeCell ref="Q31:S31"/>
    <mergeCell ref="O42:S42"/>
    <mergeCell ref="AI29:AM29"/>
    <mergeCell ref="AF32:AH32"/>
    <mergeCell ref="AI31:AM31"/>
    <mergeCell ref="Z41:AH41"/>
    <mergeCell ref="AI41:AM41"/>
    <mergeCell ref="Z42:AH42"/>
    <mergeCell ref="Q29:T29"/>
    <mergeCell ref="C30:F30"/>
    <mergeCell ref="M18:S18"/>
    <mergeCell ref="C23:K23"/>
    <mergeCell ref="C24:J24"/>
    <mergeCell ref="Q30:S30"/>
    <mergeCell ref="C5:K5"/>
    <mergeCell ref="C6:J6"/>
    <mergeCell ref="C12:E12"/>
    <mergeCell ref="J12:L12"/>
    <mergeCell ref="C13:E13"/>
    <mergeCell ref="F13:G13"/>
    <mergeCell ref="J13:L13"/>
    <mergeCell ref="N12:S12"/>
    <mergeCell ref="N13:S13"/>
    <mergeCell ref="P9:R9"/>
    <mergeCell ref="S9:T9"/>
    <mergeCell ref="C10:T10"/>
  </mergeCells>
  <phoneticPr fontId="3"/>
  <conditionalFormatting sqref="M12:M13">
    <cfRule type="expression" dxfId="35" priority="21">
      <formula>COUNTA($M$12:$M$13)=0</formula>
    </cfRule>
  </conditionalFormatting>
  <conditionalFormatting sqref="F13:G13">
    <cfRule type="expression" dxfId="34" priority="20">
      <formula>M13&lt;&gt;""</formula>
    </cfRule>
  </conditionalFormatting>
  <conditionalFormatting sqref="Q29:T29">
    <cfRule type="containsBlanks" dxfId="33" priority="22">
      <formula>LEN(TRIM(Q29))=0</formula>
    </cfRule>
  </conditionalFormatting>
  <conditionalFormatting sqref="Q30">
    <cfRule type="containsBlanks" dxfId="32" priority="19">
      <formula>LEN(TRIM(Q30))=0</formula>
    </cfRule>
  </conditionalFormatting>
  <conditionalFormatting sqref="Q33">
    <cfRule type="containsBlanks" dxfId="31" priority="18">
      <formula>LEN(TRIM(Q33))=0</formula>
    </cfRule>
  </conditionalFormatting>
  <conditionalFormatting sqref="Q34">
    <cfRule type="containsBlanks" dxfId="30" priority="17">
      <formula>LEN(TRIM(Q34))=0</formula>
    </cfRule>
  </conditionalFormatting>
  <conditionalFormatting sqref="I62">
    <cfRule type="expression" dxfId="29" priority="15">
      <formula>$I$62=""</formula>
    </cfRule>
  </conditionalFormatting>
  <conditionalFormatting sqref="O59">
    <cfRule type="expression" dxfId="28" priority="14">
      <formula>$O$59=""</formula>
    </cfRule>
  </conditionalFormatting>
  <conditionalFormatting sqref="I59">
    <cfRule type="expression" dxfId="27" priority="13">
      <formula>$I$59=""</formula>
    </cfRule>
  </conditionalFormatting>
  <conditionalFormatting sqref="C59">
    <cfRule type="expression" dxfId="26" priority="16">
      <formula>$C$59=""</formula>
    </cfRule>
  </conditionalFormatting>
  <conditionalFormatting sqref="O62">
    <cfRule type="expression" dxfId="25" priority="12">
      <formula>$O$62=""</formula>
    </cfRule>
  </conditionalFormatting>
  <conditionalFormatting sqref="E15">
    <cfRule type="expression" dxfId="24" priority="23">
      <formula>AND($R$9="集合",$E$15="")</formula>
    </cfRule>
  </conditionalFormatting>
  <conditionalFormatting sqref="C6 C24">
    <cfRule type="expression" dxfId="23" priority="11">
      <formula>$C$24=""</formula>
    </cfRule>
  </conditionalFormatting>
  <conditionalFormatting sqref="C54">
    <cfRule type="expression" dxfId="22" priority="10">
      <formula>$C$54=""</formula>
    </cfRule>
  </conditionalFormatting>
  <conditionalFormatting sqref="C71">
    <cfRule type="expression" dxfId="21" priority="9">
      <formula>$C$71=""</formula>
    </cfRule>
  </conditionalFormatting>
  <conditionalFormatting sqref="Q39:T39 Q74">
    <cfRule type="cellIs" dxfId="20" priority="8" operator="equal">
      <formula>""</formula>
    </cfRule>
  </conditionalFormatting>
  <conditionalFormatting sqref="Q40:S40">
    <cfRule type="cellIs" dxfId="19" priority="7" operator="equal">
      <formula>""</formula>
    </cfRule>
  </conditionalFormatting>
  <conditionalFormatting sqref="I79:J79">
    <cfRule type="cellIs" dxfId="18" priority="6" operator="equal">
      <formula>""</formula>
    </cfRule>
  </conditionalFormatting>
  <conditionalFormatting sqref="I80:J80">
    <cfRule type="cellIs" dxfId="17" priority="5" operator="equal">
      <formula>""</formula>
    </cfRule>
  </conditionalFormatting>
  <conditionalFormatting sqref="S79:T79">
    <cfRule type="cellIs" dxfId="16" priority="4" operator="equal">
      <formula>""</formula>
    </cfRule>
  </conditionalFormatting>
  <conditionalFormatting sqref="S80:T80">
    <cfRule type="cellIs" dxfId="15" priority="3" operator="equal">
      <formula>""</formula>
    </cfRule>
  </conditionalFormatting>
  <conditionalFormatting sqref="Q31:S31">
    <cfRule type="cellIs" dxfId="14" priority="2" operator="equal">
      <formula>""</formula>
    </cfRule>
  </conditionalFormatting>
  <conditionalFormatting sqref="Q35:S35">
    <cfRule type="cellIs" dxfId="13" priority="1" operator="equal">
      <formula>""</formula>
    </cfRule>
  </conditionalFormatting>
  <dataValidations count="13">
    <dataValidation type="custom" allowBlank="1" showInputMessage="1" showErrorMessage="1" error="A+Bの値は【発電出力値合計】を超えることはできません。" sqref="Q33:S33">
      <formula1>SUM(Q31,Q33,Q34)&lt;=Q30</formula1>
    </dataValidation>
    <dataValidation type="custom" allowBlank="1" showInputMessage="1" showErrorMessage="1" error="A+Bの値は【発電出力値合計】を超えることはできません。" sqref="Q31:S31">
      <formula1>SUM(Q31,Q33,Q34)&lt;=Q30</formula1>
    </dataValidation>
    <dataValidation type="custom" allowBlank="1" showInputMessage="1" showErrorMessage="1" error="A+Bの値は【発電出力値合計】を超えることはできません。" sqref="Q34:S34">
      <formula1>SUM(Q31,Q33,Q34)&lt;=Q30</formula1>
    </dataValidation>
    <dataValidation type="list" allowBlank="1" showInputMessage="1" showErrorMessage="1" sqref="Q39:T39 Q29:T29 Q74:U75">
      <formula1>$Z$46:$Z$48</formula1>
    </dataValidation>
    <dataValidation type="custom" allowBlank="1" showInputMessage="1" showErrorMessage="1" errorTitle="数値が無効です" error="蓄電池システムの機器費は蓄電容量1kWh当たり20万円を超えることはできません。" sqref="J60:K60">
      <formula1>J60/Y60&lt;=200000</formula1>
    </dataValidation>
    <dataValidation type="custom" allowBlank="1" showInputMessage="1" showErrorMessage="1" errorTitle="数値が無効です" error="蓄電池システムの機器費は蓄電容量1kWh当たり20万円を超えることはできません。" sqref="C60:G60">
      <formula1>C60/Q60&lt;=200000</formula1>
    </dataValidation>
    <dataValidation type="list" allowBlank="1" showInputMessage="1" showErrorMessage="1" sqref="M12">
      <formula1>$AF$2:$AF$5</formula1>
    </dataValidation>
    <dataValidation type="list" allowBlank="1" showInputMessage="1" showErrorMessage="1" sqref="M13">
      <formula1>$AF$3:$AF$5</formula1>
    </dataValidation>
    <dataValidation type="custom" allowBlank="1" showInputMessage="1" showErrorMessage="1" errorTitle="数値入力エラー" error="蓄電容量1kWh当たりの機器費が20万円を超えています。" sqref="O62">
      <formula1>AND(O62*100=INT(O62*100),C59/O62&lt;=200000)</formula1>
    </dataValidation>
    <dataValidation type="custom" allowBlank="1" showInputMessage="1" showErrorMessage="1" errorTitle="数値入力エラー" error="蓄電容量1kWh当たりの機器費が20万円を超えています。" sqref="C59:G59">
      <formula1>AND(O62*100=INT(O62*100),C59/O62&lt;=200000)</formula1>
    </dataValidation>
    <dataValidation type="custom" allowBlank="1" showInputMessage="1" showErrorMessage="1" errorTitle="数値が無効です" error="蓄電池システムの機器費は蓄電容量1kWh当たり20万円を超えることはできません。" sqref="H60">
      <formula1>H60/W63&lt;=200000</formula1>
    </dataValidation>
    <dataValidation type="custom" allowBlank="1" showInputMessage="1" showErrorMessage="1" errorTitle="数値が無効です" error="蓄電池システムの機器費は蓄電容量1kWh当たり20万円を超えることはできません。" sqref="I60">
      <formula1>I60/#REF!&lt;=200000</formula1>
    </dataValidation>
    <dataValidation type="custom" allowBlank="1" showInputMessage="1" showErrorMessage="1" errorTitle="数値入力エラー" error="小数第3位を四捨五入してください。" sqref="I62">
      <formula1>I62*100=INT(I62*100)</formula1>
    </dataValidation>
  </dataValidations>
  <printOptions horizontalCentered="1" verticalCentered="1"/>
  <pageMargins left="0.23622047244094491" right="0.23622047244094491" top="0.35433070866141736" bottom="0.15748031496062992" header="0.31496062992125984" footer="0.31496062992125984"/>
  <pageSetup paperSize="8"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実績提出書類チェックリスト </vt:lpstr>
      <vt:lpstr>実績報告書兼助成金交付請求書(第一面）</vt:lpstr>
      <vt:lpstr>実績報告書兼助成金交付請求書（第二面）</vt:lpstr>
      <vt:lpstr>第二面別紙</vt:lpstr>
      <vt:lpstr>蓄電池内訳書</vt:lpstr>
      <vt:lpstr>太陽光発電内訳書</vt:lpstr>
      <vt:lpstr>V2H内訳書</vt:lpstr>
      <vt:lpstr>他の助成金に関する交付状況内訳書 </vt:lpstr>
      <vt:lpstr>計算シート</vt:lpstr>
      <vt:lpstr>計算シート別紙</vt:lpstr>
      <vt:lpstr>Sheet1</vt:lpstr>
      <vt:lpstr>V2H内訳書!Print_Area</vt:lpstr>
      <vt:lpstr>計算シート!Print_Area</vt:lpstr>
      <vt:lpstr>計算シート別紙!Print_Area</vt:lpstr>
      <vt:lpstr>'実績提出書類チェックリスト '!Print_Area</vt:lpstr>
      <vt:lpstr>'実績報告書兼助成金交付請求書(第一面）'!Print_Area</vt:lpstr>
      <vt:lpstr>'実績報告書兼助成金交付請求書（第二面）'!Print_Area</vt:lpstr>
      <vt:lpstr>'他の助成金に関する交付状況内訳書 '!Print_Area</vt:lpstr>
      <vt:lpstr>太陽光発電内訳書!Print_Area</vt:lpstr>
      <vt:lpstr>第二面別紙!Print_Area</vt:lpstr>
      <vt:lpstr>蓄電池内訳書!Print_Area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2023-02-07T01:11:38Z</dcterms:created>
  <dcterms:modified xsi:type="dcterms:W3CDTF">2023-04-27T06:04:12Z</dcterms:modified>
</cp:coreProperties>
</file>