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4.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5.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6.xml" ContentType="application/vnd.openxmlformats-officedocument.drawing+xml"/>
  <Override PartName="/xl/ctrlProps/ctrlProp32.xml" ContentType="application/vnd.ms-excel.controlproperties+xml"/>
  <Override PartName="/xl/drawings/drawing7.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8.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740" yWindow="1296" windowWidth="18408" windowHeight="9888" tabRatio="781"/>
  </bookViews>
  <sheets>
    <sheet name="チェックシート" sheetId="1" r:id="rId1"/>
    <sheet name="交付申請書（第一面）" sheetId="2" r:id="rId2"/>
    <sheet name="交付申請書（第二面）" sheetId="3" r:id="rId3"/>
    <sheet name="交付申請書（第三面）" sheetId="10" r:id="rId4"/>
    <sheet name="別紙" sheetId="7" r:id="rId5"/>
    <sheet name="交付要件等確認書（建築主） " sheetId="11" r:id="rId6"/>
    <sheet name="交付要件等確認書（リース等事業者）" sheetId="12" r:id="rId7"/>
    <sheet name="手続代行誓約書" sheetId="13" r:id="rId8"/>
  </sheets>
  <externalReferences>
    <externalReference r:id="rId9"/>
    <externalReference r:id="rId10"/>
    <externalReference r:id="rId11"/>
  </externalReferences>
  <definedNames>
    <definedName name="_xlnm.Print_Area" localSheetId="0">チェックシート!$A$1:$CO$36</definedName>
    <definedName name="_xlnm.Print_Area" localSheetId="1">'交付申請書（第一面）'!$B$1:$CO$62</definedName>
    <definedName name="_xlnm.Print_Area" localSheetId="3">'交付申請書（第三面）'!$A$1:$T$25</definedName>
    <definedName name="_xlnm.Print_Area" localSheetId="2">'交付申請書（第二面）'!$A$1:$T$41</definedName>
    <definedName name="_xlnm.Print_Area" localSheetId="6">'交付要件等確認書（リース等事業者）'!$A$1:$AJ$46</definedName>
    <definedName name="_xlnm.Print_Area" localSheetId="5">'交付要件等確認書（建築主） '!$A$1:$AJ$42</definedName>
    <definedName name="_xlnm.Print_Area" localSheetId="7">手続代行誓約書!$A$1:$AC$26</definedName>
    <definedName name="_xlnm.Print_Area" localSheetId="4">別紙!$A$1:$AC$26</definedName>
    <definedName name="Z_C1B41FD0_5F50_4D33_B8DF_56D3A4842130_.wvu.PrintArea" localSheetId="0" hidden="1">チェックシート!#REF!</definedName>
    <definedName name="Z_C1B41FD0_5F50_4D33_B8DF_56D3A4842130_.wvu.PrintArea" localSheetId="1" hidden="1">'交付申請書（第一面）'!$A$7:$CO$62</definedName>
    <definedName name="設備" localSheetId="5">[1]データ参照シート!$B$2</definedName>
    <definedName name="設備">[1]データ参照シート!$B$2</definedName>
    <definedName name="大分類" localSheetId="0">[2]基本情報!#REF!</definedName>
    <definedName name="大分類" localSheetId="1">[2]基本情報!#REF!</definedName>
    <definedName name="大分類" localSheetId="3">[2]基本情報!#REF!</definedName>
    <definedName name="大分類" localSheetId="2">[2]基本情報!#REF!</definedName>
    <definedName name="大分類" localSheetId="6">[2]基本情報!#REF!</definedName>
    <definedName name="大分類" localSheetId="5">[2]基本情報!#REF!</definedName>
    <definedName name="大分類" localSheetId="7">[2]基本情報!#REF!</definedName>
    <definedName name="大分類" localSheetId="4">[2]基本情報!#REF!</definedName>
    <definedName name="大分類">[2]基本情報!#REF!</definedName>
    <definedName name="別1その2">[3]対策!$K$2:$K$9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7" l="1"/>
  <c r="R42" i="7"/>
  <c r="AP38" i="3" l="1"/>
  <c r="N30" i="3" s="1"/>
  <c r="N31" i="3" l="1"/>
  <c r="N11" i="3" l="1"/>
  <c r="AR12" i="7" l="1"/>
  <c r="AL11" i="10"/>
  <c r="AO21" i="7" l="1"/>
  <c r="AO12" i="7"/>
  <c r="AR13" i="7"/>
  <c r="AR14" i="7"/>
  <c r="AR15" i="7"/>
  <c r="AR16" i="7"/>
  <c r="AR17" i="7"/>
  <c r="AR18" i="7"/>
  <c r="AR19" i="7"/>
  <c r="AR20" i="7"/>
  <c r="AR21" i="7"/>
  <c r="AF21" i="7" s="1"/>
  <c r="AF12" i="7"/>
  <c r="AJ16" i="10" l="1"/>
  <c r="AJ10" i="10" l="1"/>
  <c r="L16" i="10" s="1"/>
  <c r="AC26" i="10"/>
  <c r="AC25" i="10"/>
  <c r="L25" i="10" l="1"/>
  <c r="AP35" i="3"/>
  <c r="AP34" i="3"/>
  <c r="AP31" i="3"/>
  <c r="AP30" i="3"/>
  <c r="AP29" i="3"/>
  <c r="AP28" i="3"/>
  <c r="N29" i="3" l="1"/>
  <c r="N28" i="3"/>
  <c r="D30" i="7"/>
  <c r="AF20" i="7"/>
  <c r="AO20" i="7"/>
  <c r="AF19" i="7"/>
  <c r="AO19" i="7"/>
  <c r="AF18" i="7"/>
  <c r="AO18" i="7"/>
  <c r="AF17" i="7"/>
  <c r="AO17" i="7"/>
  <c r="AF16" i="7"/>
  <c r="AO16" i="7"/>
  <c r="AF15" i="7"/>
  <c r="AO15" i="7"/>
  <c r="AO14" i="7"/>
  <c r="AF14" i="7"/>
  <c r="AF13" i="7"/>
  <c r="AO13" i="7"/>
  <c r="W12" i="7"/>
  <c r="R37" i="7" l="1"/>
  <c r="N32" i="3"/>
  <c r="W20" i="7"/>
  <c r="W14" i="7"/>
  <c r="W16" i="7"/>
  <c r="W18" i="7"/>
  <c r="W21" i="7"/>
  <c r="W13" i="7"/>
  <c r="W15" i="7"/>
  <c r="W19" i="7"/>
  <c r="W17" i="7"/>
  <c r="W22" i="7" l="1"/>
  <c r="B13" i="3"/>
  <c r="N10" i="3"/>
  <c r="N13" i="3" s="1"/>
  <c r="R5" i="3"/>
  <c r="R32" i="7" l="1"/>
  <c r="R36" i="7"/>
  <c r="Q25" i="7" l="1"/>
</calcChain>
</file>

<file path=xl/sharedStrings.xml><?xml version="1.0" encoding="utf-8"?>
<sst xmlns="http://schemas.openxmlformats.org/spreadsheetml/2006/main" count="573" uniqueCount="346">
  <si>
    <t>東京ゼロエミ住宅導入促進事業助成金</t>
    <rPh sb="0" eb="2">
      <t>トウキョウ</t>
    </rPh>
    <rPh sb="6" eb="8">
      <t>ジュウタク</t>
    </rPh>
    <rPh sb="8" eb="10">
      <t>ドウニュウ</t>
    </rPh>
    <rPh sb="10" eb="12">
      <t>ソクシン</t>
    </rPh>
    <rPh sb="12" eb="14">
      <t>ジギョウ</t>
    </rPh>
    <rPh sb="14" eb="17">
      <t>ジョセイキン</t>
    </rPh>
    <phoneticPr fontId="5"/>
  </si>
  <si>
    <t>交付申請書　提出書類チェックリスト</t>
    <rPh sb="0" eb="2">
      <t>コウフ</t>
    </rPh>
    <rPh sb="2" eb="5">
      <t>シンセイショ</t>
    </rPh>
    <rPh sb="6" eb="8">
      <t>テイシュツ</t>
    </rPh>
    <rPh sb="8" eb="10">
      <t>ショルイ</t>
    </rPh>
    <phoneticPr fontId="5"/>
  </si>
  <si>
    <t>申請者名</t>
    <rPh sb="0" eb="3">
      <t>シンセイシャ</t>
    </rPh>
    <rPh sb="3" eb="4">
      <t>メイ</t>
    </rPh>
    <phoneticPr fontId="5"/>
  </si>
  <si>
    <t>◆提出書類にある　必須：提出必須　　該当者のみ：該当する申請者のみ提出が必要</t>
    <rPh sb="1" eb="3">
      <t>テイシュツ</t>
    </rPh>
    <rPh sb="3" eb="5">
      <t>ショルイ</t>
    </rPh>
    <rPh sb="9" eb="11">
      <t>ヒッス</t>
    </rPh>
    <rPh sb="12" eb="14">
      <t>テイシュツ</t>
    </rPh>
    <rPh sb="14" eb="16">
      <t>ヒッス</t>
    </rPh>
    <rPh sb="18" eb="20">
      <t>ガイトウ</t>
    </rPh>
    <rPh sb="20" eb="21">
      <t>シャ</t>
    </rPh>
    <rPh sb="24" eb="26">
      <t>ガイトウ</t>
    </rPh>
    <rPh sb="28" eb="31">
      <t>シンセイシャ</t>
    </rPh>
    <rPh sb="33" eb="35">
      <t>テイシュツ</t>
    </rPh>
    <rPh sb="36" eb="38">
      <t>ヒツヨウ</t>
    </rPh>
    <phoneticPr fontId="5"/>
  </si>
  <si>
    <t>No</t>
    <phoneticPr fontId="5"/>
  </si>
  <si>
    <t>様　式</t>
    <rPh sb="0" eb="1">
      <t>サマ</t>
    </rPh>
    <rPh sb="2" eb="3">
      <t>シキ</t>
    </rPh>
    <phoneticPr fontId="5"/>
  </si>
  <si>
    <t>書　類　名</t>
    <rPh sb="0" eb="1">
      <t>ショ</t>
    </rPh>
    <rPh sb="2" eb="3">
      <t>タグイ</t>
    </rPh>
    <rPh sb="4" eb="5">
      <t>メイ</t>
    </rPh>
    <phoneticPr fontId="5"/>
  </si>
  <si>
    <t>提　出　形　態</t>
    <rPh sb="0" eb="1">
      <t>テイ</t>
    </rPh>
    <rPh sb="2" eb="3">
      <t>デ</t>
    </rPh>
    <rPh sb="4" eb="5">
      <t>カタチ</t>
    </rPh>
    <rPh sb="6" eb="7">
      <t>タイ</t>
    </rPh>
    <phoneticPr fontId="5"/>
  </si>
  <si>
    <t>提出書類</t>
    <rPh sb="0" eb="2">
      <t>テイシュツ</t>
    </rPh>
    <rPh sb="2" eb="4">
      <t>ショルイ</t>
    </rPh>
    <phoneticPr fontId="5"/>
  </si>
  <si>
    <t>送付書類
チェック欄</t>
    <rPh sb="0" eb="2">
      <t>ソウフ</t>
    </rPh>
    <rPh sb="2" eb="4">
      <t>ショルイ</t>
    </rPh>
    <rPh sb="9" eb="10">
      <t>ラン</t>
    </rPh>
    <phoneticPr fontId="5"/>
  </si>
  <si>
    <t>1</t>
    <phoneticPr fontId="5"/>
  </si>
  <si>
    <t>本紙</t>
    <rPh sb="0" eb="2">
      <t>ホンシ</t>
    </rPh>
    <phoneticPr fontId="5"/>
  </si>
  <si>
    <t>提出書類チェックリスト</t>
    <rPh sb="0" eb="2">
      <t>テイシュツ</t>
    </rPh>
    <rPh sb="2" eb="4">
      <t>ショルイ</t>
    </rPh>
    <phoneticPr fontId="5"/>
  </si>
  <si>
    <t>原本</t>
    <rPh sb="0" eb="2">
      <t>ゲンポン</t>
    </rPh>
    <phoneticPr fontId="5"/>
  </si>
  <si>
    <t>必須</t>
  </si>
  <si>
    <t>2</t>
  </si>
  <si>
    <t>第1号様式</t>
    <rPh sb="0" eb="1">
      <t>ダイ</t>
    </rPh>
    <rPh sb="2" eb="3">
      <t>ゴウ</t>
    </rPh>
    <rPh sb="3" eb="5">
      <t>ヨウシキ</t>
    </rPh>
    <phoneticPr fontId="5"/>
  </si>
  <si>
    <t>3</t>
    <phoneticPr fontId="5"/>
  </si>
  <si>
    <t>別紙</t>
    <rPh sb="0" eb="2">
      <t>ベッシ</t>
    </rPh>
    <phoneticPr fontId="5"/>
  </si>
  <si>
    <t>別紙（蓄電池を2台以上設置する場合の明細書）</t>
    <rPh sb="0" eb="2">
      <t>ベッシ</t>
    </rPh>
    <rPh sb="3" eb="6">
      <t>チクデンチ</t>
    </rPh>
    <rPh sb="8" eb="9">
      <t>ダイ</t>
    </rPh>
    <rPh sb="9" eb="11">
      <t>イジョウ</t>
    </rPh>
    <rPh sb="11" eb="13">
      <t>セッチ</t>
    </rPh>
    <rPh sb="15" eb="17">
      <t>バアイ</t>
    </rPh>
    <rPh sb="18" eb="21">
      <t>メイサイショ</t>
    </rPh>
    <phoneticPr fontId="5"/>
  </si>
  <si>
    <t>該当者
のみ</t>
    <rPh sb="0" eb="3">
      <t>ガイトウシャ</t>
    </rPh>
    <phoneticPr fontId="10"/>
  </si>
  <si>
    <t>自由</t>
    <rPh sb="0" eb="2">
      <t>ジユウ</t>
    </rPh>
    <phoneticPr fontId="5"/>
  </si>
  <si>
    <t>※2</t>
    <phoneticPr fontId="5"/>
  </si>
  <si>
    <t>5</t>
    <phoneticPr fontId="5"/>
  </si>
  <si>
    <t>工事請負契約書の写し</t>
    <rPh sb="0" eb="2">
      <t>コウジ</t>
    </rPh>
    <rPh sb="2" eb="4">
      <t>ウケオイ</t>
    </rPh>
    <rPh sb="4" eb="7">
      <t>ケイヤクショ</t>
    </rPh>
    <rPh sb="8" eb="9">
      <t>ウツ</t>
    </rPh>
    <phoneticPr fontId="9"/>
  </si>
  <si>
    <t>※3</t>
    <phoneticPr fontId="5"/>
  </si>
  <si>
    <t>コピー</t>
    <phoneticPr fontId="5"/>
  </si>
  <si>
    <t>事業計画書の写し(請負契約を締結しない場合)</t>
    <phoneticPr fontId="5"/>
  </si>
  <si>
    <t>電子契約締結証明書等の写し</t>
    <rPh sb="0" eb="4">
      <t>デンシケイヤク</t>
    </rPh>
    <rPh sb="4" eb="9">
      <t>テイケツショウメイショ</t>
    </rPh>
    <rPh sb="9" eb="10">
      <t>ナド</t>
    </rPh>
    <rPh sb="11" eb="12">
      <t>ウツ</t>
    </rPh>
    <phoneticPr fontId="9"/>
  </si>
  <si>
    <t>※4</t>
    <phoneticPr fontId="5"/>
  </si>
  <si>
    <t>6</t>
    <phoneticPr fontId="5"/>
  </si>
  <si>
    <t>※5</t>
    <phoneticPr fontId="5"/>
  </si>
  <si>
    <t>コピー
（有効期限内のもの）</t>
    <phoneticPr fontId="5"/>
  </si>
  <si>
    <t>【法人】実在証明書類
（建築主及びリース等事業者）</t>
    <rPh sb="1" eb="3">
      <t>ホウジン</t>
    </rPh>
    <rPh sb="12" eb="14">
      <t>ケンチク</t>
    </rPh>
    <rPh sb="14" eb="15">
      <t>ヌシ</t>
    </rPh>
    <rPh sb="15" eb="16">
      <t>オヨ</t>
    </rPh>
    <rPh sb="20" eb="21">
      <t>ナド</t>
    </rPh>
    <rPh sb="21" eb="23">
      <t>ジギョウ</t>
    </rPh>
    <rPh sb="23" eb="24">
      <t>シャ</t>
    </rPh>
    <phoneticPr fontId="10"/>
  </si>
  <si>
    <t>コピー
（3か月以内に発行されたものであること）</t>
    <phoneticPr fontId="5"/>
  </si>
  <si>
    <t>7</t>
    <phoneticPr fontId="5"/>
  </si>
  <si>
    <t>その他公社が必要と認める書類</t>
    <rPh sb="2" eb="3">
      <t>タ</t>
    </rPh>
    <rPh sb="3" eb="5">
      <t>コウシャ</t>
    </rPh>
    <rPh sb="6" eb="8">
      <t>ヒツヨウ</t>
    </rPh>
    <rPh sb="9" eb="10">
      <t>ミト</t>
    </rPh>
    <rPh sb="12" eb="14">
      <t>ショルイ</t>
    </rPh>
    <phoneticPr fontId="10"/>
  </si>
  <si>
    <t>原本、若しくはコピー</t>
    <rPh sb="0" eb="2">
      <t>ゲンポン</t>
    </rPh>
    <rPh sb="3" eb="4">
      <t>モ</t>
    </rPh>
    <phoneticPr fontId="5"/>
  </si>
  <si>
    <t>注文者（申請者と同一であること）・請負契約者・対象住宅の住所（地番）・契約印（注文者と請負契約者双方の印）・契約日（交付申請日以前に締結していること）・印紙（割印されているもの）が記載されていること。</t>
    <rPh sb="58" eb="60">
      <t>コウフ</t>
    </rPh>
    <rPh sb="60" eb="62">
      <t>シンセイ</t>
    </rPh>
    <rPh sb="62" eb="63">
      <t>ビ</t>
    </rPh>
    <rPh sb="63" eb="65">
      <t>イゼン</t>
    </rPh>
    <rPh sb="66" eb="68">
      <t>テイケツ</t>
    </rPh>
    <phoneticPr fontId="5"/>
  </si>
  <si>
    <t>電子契約を行う場合は、締結証明書等を提出してください。締結証明書等の発行については、電子契約を行ったサイトへお問い合わせください。</t>
    <rPh sb="0" eb="4">
      <t>デンシケイヤク</t>
    </rPh>
    <rPh sb="5" eb="6">
      <t>オコナ</t>
    </rPh>
    <rPh sb="7" eb="9">
      <t>バアイ</t>
    </rPh>
    <rPh sb="11" eb="16">
      <t>テイケツショウメイショ</t>
    </rPh>
    <rPh sb="16" eb="17">
      <t>ナド</t>
    </rPh>
    <rPh sb="18" eb="20">
      <t>テイシュツ</t>
    </rPh>
    <rPh sb="27" eb="33">
      <t>テイケツショウメイショトウ</t>
    </rPh>
    <rPh sb="34" eb="36">
      <t>ハッコウ</t>
    </rPh>
    <rPh sb="42" eb="46">
      <t>デンシケイヤク</t>
    </rPh>
    <rPh sb="47" eb="48">
      <t>オコナ</t>
    </rPh>
    <rPh sb="55" eb="56">
      <t>ト</t>
    </rPh>
    <rPh sb="57" eb="58">
      <t>ア</t>
    </rPh>
    <phoneticPr fontId="5"/>
  </si>
  <si>
    <t>本人確認書類、実在証明書類は手引きに記載のものの内いずれかの写しをご提出ください。</t>
    <rPh sb="0" eb="2">
      <t>ホンニン</t>
    </rPh>
    <rPh sb="2" eb="4">
      <t>カクニン</t>
    </rPh>
    <rPh sb="4" eb="6">
      <t>ショルイ</t>
    </rPh>
    <rPh sb="7" eb="9">
      <t>ジツザイ</t>
    </rPh>
    <rPh sb="9" eb="11">
      <t>ショウメイ</t>
    </rPh>
    <rPh sb="11" eb="13">
      <t>ショルイ</t>
    </rPh>
    <rPh sb="14" eb="16">
      <t>テビ</t>
    </rPh>
    <rPh sb="18" eb="20">
      <t>キサイ</t>
    </rPh>
    <rPh sb="24" eb="25">
      <t>ウチ</t>
    </rPh>
    <rPh sb="30" eb="31">
      <t>ウツ</t>
    </rPh>
    <rPh sb="34" eb="36">
      <t>テイシュツ</t>
    </rPh>
    <phoneticPr fontId="5"/>
  </si>
  <si>
    <t>実在証明書類は登記情報提供サービスを利用したインターネットでコピーしたものは不可。</t>
    <rPh sb="0" eb="2">
      <t>ジツザイ</t>
    </rPh>
    <rPh sb="2" eb="6">
      <t>ショウメイショルイ</t>
    </rPh>
    <phoneticPr fontId="5"/>
  </si>
  <si>
    <t>別記第1号様式</t>
    <rPh sb="0" eb="2">
      <t>ベッキ</t>
    </rPh>
    <rPh sb="4" eb="5">
      <t>ゴウ</t>
    </rPh>
    <rPh sb="5" eb="7">
      <t>ヨウシキ</t>
    </rPh>
    <phoneticPr fontId="10"/>
  </si>
  <si>
    <t>受付日（公社記入欄）</t>
    <rPh sb="0" eb="2">
      <t>ウケツケ</t>
    </rPh>
    <rPh sb="2" eb="3">
      <t>ヒ</t>
    </rPh>
    <rPh sb="4" eb="6">
      <t>コウシャ</t>
    </rPh>
    <rPh sb="6" eb="9">
      <t>キニュウラン</t>
    </rPh>
    <phoneticPr fontId="5"/>
  </si>
  <si>
    <r>
      <t xml:space="preserve">交付決定番号
</t>
    </r>
    <r>
      <rPr>
        <sz val="8"/>
        <rFont val="游ゴシック"/>
        <family val="3"/>
        <charset val="128"/>
        <scheme val="minor"/>
      </rPr>
      <t>（公社記入欄）</t>
    </r>
    <rPh sb="0" eb="2">
      <t>コウフ</t>
    </rPh>
    <rPh sb="2" eb="4">
      <t>ケッテイ</t>
    </rPh>
    <rPh sb="4" eb="6">
      <t>バンゴウ</t>
    </rPh>
    <rPh sb="8" eb="10">
      <t>コウシャ</t>
    </rPh>
    <rPh sb="10" eb="13">
      <t>キニュウラン</t>
    </rPh>
    <phoneticPr fontId="5"/>
  </si>
  <si>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10"/>
  </si>
  <si>
    <t>記入日</t>
    <rPh sb="0" eb="2">
      <t>キニュウ</t>
    </rPh>
    <rPh sb="2" eb="3">
      <t>ビ</t>
    </rPh>
    <phoneticPr fontId="5"/>
  </si>
  <si>
    <t>年</t>
    <rPh sb="0" eb="1">
      <t>ネン</t>
    </rPh>
    <phoneticPr fontId="5"/>
  </si>
  <si>
    <t>月</t>
    <rPh sb="0" eb="1">
      <t>ガツ</t>
    </rPh>
    <phoneticPr fontId="5"/>
  </si>
  <si>
    <t>日</t>
    <rPh sb="0" eb="1">
      <t>ニチ</t>
    </rPh>
    <phoneticPr fontId="5"/>
  </si>
  <si>
    <t>理事長</t>
    <rPh sb="0" eb="3">
      <t>リジチョウ</t>
    </rPh>
    <phoneticPr fontId="10"/>
  </si>
  <si>
    <t>殿</t>
    <rPh sb="0" eb="1">
      <t>トノ</t>
    </rPh>
    <phoneticPr fontId="10"/>
  </si>
  <si>
    <t>東京ゼロエミ住宅導入促進事業　助成金交付申請書</t>
    <rPh sb="0" eb="2">
      <t>トウキョウ</t>
    </rPh>
    <rPh sb="6" eb="14">
      <t>ジュウタクドウニュウソクシンジギョウ</t>
    </rPh>
    <phoneticPr fontId="10"/>
  </si>
  <si>
    <t>（第一面）</t>
    <rPh sb="1" eb="2">
      <t>ダイ</t>
    </rPh>
    <rPh sb="2" eb="3">
      <t>イチ</t>
    </rPh>
    <rPh sb="3" eb="4">
      <t>メン</t>
    </rPh>
    <phoneticPr fontId="5"/>
  </si>
  <si>
    <t>1　申請者情報</t>
    <rPh sb="2" eb="5">
      <t>シンセイシャ</t>
    </rPh>
    <rPh sb="5" eb="7">
      <t>ジョウホウ</t>
    </rPh>
    <phoneticPr fontId="5"/>
  </si>
  <si>
    <t>　1-1　建築主（個人の場合に記入してください。）</t>
    <rPh sb="5" eb="7">
      <t>ケンチク</t>
    </rPh>
    <rPh sb="7" eb="8">
      <t>ヌシ</t>
    </rPh>
    <rPh sb="9" eb="11">
      <t>コジン</t>
    </rPh>
    <rPh sb="12" eb="14">
      <t>バアイ</t>
    </rPh>
    <rPh sb="15" eb="17">
      <t>キニュウ</t>
    </rPh>
    <phoneticPr fontId="21"/>
  </si>
  <si>
    <t>氏名</t>
    <phoneticPr fontId="9"/>
  </si>
  <si>
    <t>ふりがな</t>
    <phoneticPr fontId="10"/>
  </si>
  <si>
    <t>電話番号</t>
    <rPh sb="0" eb="2">
      <t>デンワ</t>
    </rPh>
    <rPh sb="2" eb="4">
      <t>バンゴウ</t>
    </rPh>
    <phoneticPr fontId="10"/>
  </si>
  <si>
    <t>携帯番号</t>
    <rPh sb="0" eb="2">
      <t>ケイタイ</t>
    </rPh>
    <rPh sb="2" eb="4">
      <t>バンゴウ</t>
    </rPh>
    <phoneticPr fontId="10"/>
  </si>
  <si>
    <t>メールアドレス</t>
    <phoneticPr fontId="10"/>
  </si>
  <si>
    <t>住所</t>
    <rPh sb="0" eb="2">
      <t>ジュウショ</t>
    </rPh>
    <phoneticPr fontId="5"/>
  </si>
  <si>
    <t>〒</t>
    <phoneticPr fontId="9"/>
  </si>
  <si>
    <t>ｖ</t>
    <phoneticPr fontId="5"/>
  </si>
  <si>
    <t>　1-2　建築主（法人の場合に記入してください。）</t>
    <rPh sb="5" eb="7">
      <t>ケンチク</t>
    </rPh>
    <rPh sb="7" eb="8">
      <t>ヌシ</t>
    </rPh>
    <rPh sb="9" eb="11">
      <t>ホウジン</t>
    </rPh>
    <rPh sb="12" eb="14">
      <t>バアイ</t>
    </rPh>
    <rPh sb="15" eb="17">
      <t>キニュウ</t>
    </rPh>
    <phoneticPr fontId="10"/>
  </si>
  <si>
    <t>法人名</t>
    <rPh sb="0" eb="2">
      <t>ホウジン</t>
    </rPh>
    <rPh sb="2" eb="3">
      <t>メイ</t>
    </rPh>
    <phoneticPr fontId="5"/>
  </si>
  <si>
    <t>代表者役職名</t>
    <rPh sb="0" eb="2">
      <t>ダイヒョウ</t>
    </rPh>
    <rPh sb="2" eb="3">
      <t>シャ</t>
    </rPh>
    <rPh sb="3" eb="6">
      <t>ヤクショクメイ</t>
    </rPh>
    <phoneticPr fontId="5"/>
  </si>
  <si>
    <t>代表者氏名</t>
    <rPh sb="0" eb="3">
      <t>ダイヒョウシャ</t>
    </rPh>
    <rPh sb="3" eb="5">
      <t>シメイ</t>
    </rPh>
    <phoneticPr fontId="5"/>
  </si>
  <si>
    <t>担当部署名</t>
    <phoneticPr fontId="10"/>
  </si>
  <si>
    <t>担当者連絡先</t>
    <rPh sb="0" eb="3">
      <t>タントウシャ</t>
    </rPh>
    <rPh sb="3" eb="6">
      <t>レンラクサキ</t>
    </rPh>
    <phoneticPr fontId="10"/>
  </si>
  <si>
    <t>担当者氏名</t>
    <rPh sb="3" eb="5">
      <t>シメイ</t>
    </rPh>
    <phoneticPr fontId="10"/>
  </si>
  <si>
    <t>2　共同申請者情報</t>
    <rPh sb="2" eb="4">
      <t>キョウドウ</t>
    </rPh>
    <rPh sb="4" eb="7">
      <t>シンセイシャ</t>
    </rPh>
    <rPh sb="7" eb="9">
      <t>ジョウホウ</t>
    </rPh>
    <phoneticPr fontId="10"/>
  </si>
  <si>
    <t>3　手続代行者 （助成金申請に係る手続きを代行者に依頼する場合に記入してください。）　　</t>
    <rPh sb="2" eb="4">
      <t>テツヅキ</t>
    </rPh>
    <rPh sb="4" eb="6">
      <t>ダイコウ</t>
    </rPh>
    <rPh sb="6" eb="7">
      <t>シャ</t>
    </rPh>
    <phoneticPr fontId="21"/>
  </si>
  <si>
    <t>法人名</t>
    <rPh sb="0" eb="2">
      <t>ホウジン</t>
    </rPh>
    <rPh sb="2" eb="3">
      <t>メイ</t>
    </rPh>
    <phoneticPr fontId="9"/>
  </si>
  <si>
    <t>担当者氏名</t>
    <rPh sb="0" eb="3">
      <t>タントウシャ</t>
    </rPh>
    <rPh sb="3" eb="5">
      <t>シメイ</t>
    </rPh>
    <phoneticPr fontId="5"/>
  </si>
  <si>
    <t>担当者連絡先</t>
    <rPh sb="0" eb="3">
      <t>タントウシャ</t>
    </rPh>
    <rPh sb="3" eb="6">
      <t>レンラクサキ</t>
    </rPh>
    <phoneticPr fontId="5"/>
  </si>
  <si>
    <t>担当者
メールアドレス</t>
    <rPh sb="0" eb="3">
      <t>タントウシャ</t>
    </rPh>
    <phoneticPr fontId="5"/>
  </si>
  <si>
    <t>（第二面）</t>
    <rPh sb="1" eb="2">
      <t>ダイ</t>
    </rPh>
    <rPh sb="2" eb="3">
      <t>ニ</t>
    </rPh>
    <rPh sb="3" eb="4">
      <t>メン</t>
    </rPh>
    <phoneticPr fontId="5"/>
  </si>
  <si>
    <t>申請者名（建築主）</t>
    <rPh sb="0" eb="3">
      <t>シンセイシャ</t>
    </rPh>
    <rPh sb="3" eb="4">
      <t>メイ</t>
    </rPh>
    <rPh sb="5" eb="7">
      <t>ケンチク</t>
    </rPh>
    <rPh sb="7" eb="8">
      <t>ヌシ</t>
    </rPh>
    <phoneticPr fontId="5"/>
  </si>
  <si>
    <t>戸建1</t>
    <phoneticPr fontId="5"/>
  </si>
  <si>
    <t>戸建</t>
    <rPh sb="0" eb="2">
      <t>コダテ</t>
    </rPh>
    <phoneticPr fontId="5"/>
  </si>
  <si>
    <t>該当有り</t>
    <rPh sb="0" eb="2">
      <t>ガイトウ</t>
    </rPh>
    <rPh sb="2" eb="3">
      <t>ア</t>
    </rPh>
    <phoneticPr fontId="5"/>
  </si>
  <si>
    <t>戸建2</t>
    <rPh sb="0" eb="2">
      <t>コダテ</t>
    </rPh>
    <phoneticPr fontId="5"/>
  </si>
  <si>
    <t>集合</t>
    <rPh sb="0" eb="2">
      <t>シュウゴウ</t>
    </rPh>
    <phoneticPr fontId="5"/>
  </si>
  <si>
    <t>該当無し</t>
    <rPh sb="0" eb="2">
      <t>ガイトウ</t>
    </rPh>
    <rPh sb="2" eb="3">
      <t>ナ</t>
    </rPh>
    <phoneticPr fontId="5"/>
  </si>
  <si>
    <t>助成金申請金額　①</t>
    <rPh sb="0" eb="3">
      <t>ジョセイキン</t>
    </rPh>
    <rPh sb="3" eb="7">
      <t>シンセイキンガク</t>
    </rPh>
    <phoneticPr fontId="5"/>
  </si>
  <si>
    <t>住宅種別</t>
    <rPh sb="0" eb="2">
      <t>ジュウタク</t>
    </rPh>
    <rPh sb="2" eb="4">
      <t>シュベツ</t>
    </rPh>
    <phoneticPr fontId="5"/>
  </si>
  <si>
    <t>戸建3</t>
    <rPh sb="0" eb="2">
      <t>コダテ</t>
    </rPh>
    <phoneticPr fontId="5"/>
  </si>
  <si>
    <t>集合1</t>
    <rPh sb="0" eb="2">
      <t>シュウゴウ</t>
    </rPh>
    <phoneticPr fontId="5"/>
  </si>
  <si>
    <t>住宅の適合水準及び申請金額</t>
    <rPh sb="0" eb="2">
      <t>ジュウタク</t>
    </rPh>
    <rPh sb="3" eb="5">
      <t>テキゴウ</t>
    </rPh>
    <rPh sb="5" eb="7">
      <t>スイジュン</t>
    </rPh>
    <rPh sb="7" eb="8">
      <t>オヨ</t>
    </rPh>
    <rPh sb="9" eb="11">
      <t>シンセイ</t>
    </rPh>
    <rPh sb="11" eb="13">
      <t>キンガク</t>
    </rPh>
    <phoneticPr fontId="5"/>
  </si>
  <si>
    <t>集合2</t>
    <rPh sb="0" eb="2">
      <t>シュウゴウ</t>
    </rPh>
    <phoneticPr fontId="5"/>
  </si>
  <si>
    <t>住宅の適合水準をプルダウンより選択、若しくは記入してください。
集合住宅の場合は戸数を記入してください。</t>
    <rPh sb="0" eb="2">
      <t>ジュウタク</t>
    </rPh>
    <rPh sb="3" eb="5">
      <t>テキゴウ</t>
    </rPh>
    <phoneticPr fontId="5"/>
  </si>
  <si>
    <t>集合3</t>
    <rPh sb="0" eb="2">
      <t>シュウゴウ</t>
    </rPh>
    <phoneticPr fontId="5"/>
  </si>
  <si>
    <t>戸建住宅</t>
    <rPh sb="0" eb="2">
      <t>コダテ</t>
    </rPh>
    <rPh sb="2" eb="4">
      <t>ジュウタク</t>
    </rPh>
    <phoneticPr fontId="5"/>
  </si>
  <si>
    <t>水準</t>
    <rPh sb="0" eb="2">
      <t>スイジュン</t>
    </rPh>
    <phoneticPr fontId="5"/>
  </si>
  <si>
    <t>円</t>
    <rPh sb="0" eb="1">
      <t>エン</t>
    </rPh>
    <phoneticPr fontId="5"/>
  </si>
  <si>
    <t>集合住宅</t>
    <rPh sb="0" eb="2">
      <t>シュウゴウ</t>
    </rPh>
    <rPh sb="2" eb="4">
      <t>ジュウタク</t>
    </rPh>
    <phoneticPr fontId="5"/>
  </si>
  <si>
    <t>戸</t>
    <rPh sb="0" eb="1">
      <t>コ</t>
    </rPh>
    <phoneticPr fontId="5"/>
  </si>
  <si>
    <t>×</t>
    <phoneticPr fontId="5"/>
  </si>
  <si>
    <t>住宅申請金額</t>
    <rPh sb="0" eb="2">
      <t>ジュウタク</t>
    </rPh>
    <rPh sb="2" eb="4">
      <t>シンセイ</t>
    </rPh>
    <rPh sb="4" eb="6">
      <t>キンガク</t>
    </rPh>
    <phoneticPr fontId="5"/>
  </si>
  <si>
    <t>太陽光発電システム申請金額</t>
    <rPh sb="0" eb="3">
      <t>タイヨウコウ</t>
    </rPh>
    <rPh sb="3" eb="5">
      <t>ハツデン</t>
    </rPh>
    <rPh sb="9" eb="11">
      <t>シンセイ</t>
    </rPh>
    <rPh sb="11" eb="13">
      <t>キンガク</t>
    </rPh>
    <phoneticPr fontId="5"/>
  </si>
  <si>
    <t>オール電化の該当有無</t>
    <rPh sb="3" eb="5">
      <t>デンカ</t>
    </rPh>
    <rPh sb="6" eb="8">
      <t>ガイトウ</t>
    </rPh>
    <rPh sb="8" eb="10">
      <t>ウム</t>
    </rPh>
    <phoneticPr fontId="5"/>
  </si>
  <si>
    <t>　ア　市場における付加価値が高く優れた機能性を有するPV製品</t>
    <phoneticPr fontId="5"/>
  </si>
  <si>
    <t>　イ　市場における付加価値がやや高く優れた機能性を有するPV製品</t>
    <phoneticPr fontId="5"/>
  </si>
  <si>
    <t>kW</t>
    <phoneticPr fontId="5"/>
  </si>
  <si>
    <t>陸屋根の集合住宅に架台を設置する場合は以下に記入してください。</t>
    <rPh sb="0" eb="3">
      <t>リクヤネ</t>
    </rPh>
    <rPh sb="4" eb="8">
      <t>シュウゴウジュウタク</t>
    </rPh>
    <rPh sb="9" eb="11">
      <t>カダイ</t>
    </rPh>
    <rPh sb="12" eb="14">
      <t>セッチ</t>
    </rPh>
    <rPh sb="16" eb="18">
      <t>バアイ</t>
    </rPh>
    <rPh sb="19" eb="21">
      <t>イカ</t>
    </rPh>
    <rPh sb="22" eb="24">
      <t>キニュウ</t>
    </rPh>
    <phoneticPr fontId="5"/>
  </si>
  <si>
    <t>陸屋根に架台を設置該当有無</t>
    <rPh sb="0" eb="3">
      <t>リクヤネ</t>
    </rPh>
    <rPh sb="4" eb="6">
      <t>カダイ</t>
    </rPh>
    <rPh sb="7" eb="9">
      <t>セッチ</t>
    </rPh>
    <rPh sb="9" eb="11">
      <t>ガイトウ</t>
    </rPh>
    <rPh sb="11" eb="13">
      <t>ウム</t>
    </rPh>
    <phoneticPr fontId="5"/>
  </si>
  <si>
    <t>太陽電池の架台設置に係る工事費等（税抜）</t>
    <rPh sb="0" eb="2">
      <t>タイヨウ</t>
    </rPh>
    <rPh sb="2" eb="4">
      <t>デンチ</t>
    </rPh>
    <rPh sb="5" eb="7">
      <t>カダイ</t>
    </rPh>
    <rPh sb="7" eb="9">
      <t>セッチ</t>
    </rPh>
    <rPh sb="10" eb="11">
      <t>カカ</t>
    </rPh>
    <rPh sb="12" eb="14">
      <t>コウジ</t>
    </rPh>
    <rPh sb="14" eb="15">
      <t>ヒ</t>
    </rPh>
    <rPh sb="15" eb="16">
      <t>トウ</t>
    </rPh>
    <rPh sb="17" eb="19">
      <t>ゼイヌキ</t>
    </rPh>
    <phoneticPr fontId="5"/>
  </si>
  <si>
    <t>太陽光発電システムの発電出力</t>
    <phoneticPr fontId="5"/>
  </si>
  <si>
    <t>設置する住宅の種別</t>
    <phoneticPr fontId="5"/>
  </si>
  <si>
    <t>発電出力に乗じる額</t>
    <phoneticPr fontId="5"/>
  </si>
  <si>
    <t>上限額</t>
    <phoneticPr fontId="5"/>
  </si>
  <si>
    <t>申請金額</t>
    <rPh sb="0" eb="4">
      <t>シンセイキンガク</t>
    </rPh>
    <phoneticPr fontId="5"/>
  </si>
  <si>
    <t>太陽光発電システム申請金額</t>
    <phoneticPr fontId="5"/>
  </si>
  <si>
    <t>3.6kw以下</t>
    <phoneticPr fontId="5"/>
  </si>
  <si>
    <t>オール電化の住宅</t>
    <rPh sb="3" eb="5">
      <t>デンカ</t>
    </rPh>
    <rPh sb="6" eb="8">
      <t>ジュウタク</t>
    </rPh>
    <phoneticPr fontId="5"/>
  </si>
  <si>
    <t>130,000円/kw</t>
    <rPh sb="7" eb="8">
      <t>エン</t>
    </rPh>
    <phoneticPr fontId="5"/>
  </si>
  <si>
    <t>390,000円</t>
    <rPh sb="7" eb="8">
      <t>エン</t>
    </rPh>
    <phoneticPr fontId="5"/>
  </si>
  <si>
    <t>機能性太陽光発電システム申請金額</t>
    <rPh sb="0" eb="3">
      <t>キノウセイ</t>
    </rPh>
    <rPh sb="3" eb="6">
      <t>タイヨウコウ</t>
    </rPh>
    <rPh sb="6" eb="8">
      <t>ハツデン</t>
    </rPh>
    <rPh sb="12" eb="14">
      <t>シンセイ</t>
    </rPh>
    <rPh sb="14" eb="16">
      <t>キンガク</t>
    </rPh>
    <phoneticPr fontId="5"/>
  </si>
  <si>
    <t>オール電化以外の住宅</t>
    <rPh sb="3" eb="5">
      <t>デンカ</t>
    </rPh>
    <rPh sb="5" eb="7">
      <t>イガイ</t>
    </rPh>
    <rPh sb="8" eb="10">
      <t>ジュウタク</t>
    </rPh>
    <phoneticPr fontId="5"/>
  </si>
  <si>
    <t>120,000円/kw</t>
    <rPh sb="7" eb="8">
      <t>エン</t>
    </rPh>
    <phoneticPr fontId="5"/>
  </si>
  <si>
    <t>360,000円</t>
    <rPh sb="7" eb="8">
      <t>エン</t>
    </rPh>
    <phoneticPr fontId="5"/>
  </si>
  <si>
    <t>3.6kw超50kw未満</t>
    <phoneticPr fontId="5"/>
  </si>
  <si>
    <t>110,000円/kw</t>
    <rPh sb="7" eb="8">
      <t>エン</t>
    </rPh>
    <phoneticPr fontId="5"/>
  </si>
  <si>
    <t>5,498,000円</t>
    <rPh sb="9" eb="10">
      <t>エン</t>
    </rPh>
    <phoneticPr fontId="5"/>
  </si>
  <si>
    <t>太陽光発電システム合計申請金額</t>
    <rPh sb="0" eb="3">
      <t>タイヨウコウ</t>
    </rPh>
    <rPh sb="3" eb="5">
      <t>ハツデン</t>
    </rPh>
    <rPh sb="9" eb="11">
      <t>ゴウケイ</t>
    </rPh>
    <rPh sb="13" eb="15">
      <t>キンガク</t>
    </rPh>
    <phoneticPr fontId="5"/>
  </si>
  <si>
    <t>100,000円/kw</t>
    <rPh sb="7" eb="8">
      <t>エン</t>
    </rPh>
    <phoneticPr fontId="5"/>
  </si>
  <si>
    <t>4,999,000円</t>
    <rPh sb="9" eb="10">
      <t>エン</t>
    </rPh>
    <phoneticPr fontId="5"/>
  </si>
  <si>
    <t>太陽光発電システムは設置しますが、東京ゼロエミ住宅導入促進事業での申請は行いません</t>
    <rPh sb="0" eb="3">
      <t>タイヨウコウ</t>
    </rPh>
    <rPh sb="3" eb="5">
      <t>ハツデン</t>
    </rPh>
    <rPh sb="10" eb="12">
      <t>セッチ</t>
    </rPh>
    <rPh sb="17" eb="19">
      <t>トウキョウ</t>
    </rPh>
    <rPh sb="23" eb="27">
      <t>ジュウタクドウニュウ</t>
    </rPh>
    <rPh sb="27" eb="29">
      <t>ソクシン</t>
    </rPh>
    <rPh sb="29" eb="31">
      <t>ジギョウ</t>
    </rPh>
    <rPh sb="33" eb="35">
      <t>シンセイ</t>
    </rPh>
    <rPh sb="36" eb="37">
      <t>オコナ</t>
    </rPh>
    <phoneticPr fontId="5"/>
  </si>
  <si>
    <t>機能性太陽光発電システム該当</t>
    <rPh sb="0" eb="2">
      <t>キノウ</t>
    </rPh>
    <rPh sb="2" eb="3">
      <t>セイ</t>
    </rPh>
    <rPh sb="3" eb="6">
      <t>タイヨウコウ</t>
    </rPh>
    <rPh sb="6" eb="8">
      <t>ハツデン</t>
    </rPh>
    <rPh sb="12" eb="14">
      <t>ガイトウ</t>
    </rPh>
    <phoneticPr fontId="5"/>
  </si>
  <si>
    <t>（リース等のため他の助成金にて申請する等）</t>
    <rPh sb="4" eb="5">
      <t>ナド</t>
    </rPh>
    <rPh sb="8" eb="9">
      <t>ホカ</t>
    </rPh>
    <rPh sb="10" eb="13">
      <t>ジョセイキン</t>
    </rPh>
    <rPh sb="15" eb="17">
      <t>シンセイ</t>
    </rPh>
    <rPh sb="19" eb="20">
      <t>ナド</t>
    </rPh>
    <phoneticPr fontId="5"/>
  </si>
  <si>
    <t>市場における付加価値が高く優れた機能性を有するPV製品</t>
    <phoneticPr fontId="5"/>
  </si>
  <si>
    <t>50,000円/kW</t>
    <rPh sb="6" eb="7">
      <t>エン</t>
    </rPh>
    <phoneticPr fontId="5"/>
  </si>
  <si>
    <t>-</t>
    <phoneticPr fontId="5"/>
  </si>
  <si>
    <t>市場における付加価値がやや高く優れた機能性を有するPV製品</t>
    <phoneticPr fontId="5"/>
  </si>
  <si>
    <t>20,000円/kW</t>
    <rPh sb="6" eb="7">
      <t>エン</t>
    </rPh>
    <phoneticPr fontId="5"/>
  </si>
  <si>
    <t>購入価格が高いため</t>
    <rPh sb="0" eb="2">
      <t>コウニュウ</t>
    </rPh>
    <rPh sb="2" eb="4">
      <t>カカク</t>
    </rPh>
    <rPh sb="5" eb="6">
      <t>タカ</t>
    </rPh>
    <phoneticPr fontId="5"/>
  </si>
  <si>
    <t>その他</t>
    <rPh sb="2" eb="3">
      <t>タ</t>
    </rPh>
    <phoneticPr fontId="5"/>
  </si>
  <si>
    <t>（</t>
    <phoneticPr fontId="5"/>
  </si>
  <si>
    <t>）</t>
    <phoneticPr fontId="5"/>
  </si>
  <si>
    <t>設置する蓄電池システムの合計蓄電容量（戸当たり）が6.34kWh未満の場合</t>
    <phoneticPr fontId="5"/>
  </si>
  <si>
    <t>設置する太陽光発電システムの
出力値</t>
    <phoneticPr fontId="5"/>
  </si>
  <si>
    <t>助成額（①～③のいずれか小さい額）</t>
    <phoneticPr fontId="5"/>
  </si>
  <si>
    <t>蓄電池システム申請金額</t>
    <rPh sb="0" eb="3">
      <t>チクデンチ</t>
    </rPh>
    <rPh sb="7" eb="9">
      <t>シンセイ</t>
    </rPh>
    <rPh sb="9" eb="11">
      <t>キンガク</t>
    </rPh>
    <phoneticPr fontId="5"/>
  </si>
  <si>
    <t>①助成対象経費の3/4</t>
    <phoneticPr fontId="5"/>
  </si>
  <si>
    <t>助成対象経費合計</t>
    <rPh sb="0" eb="6">
      <t>ジョセイタイショウケイヒ</t>
    </rPh>
    <rPh sb="6" eb="8">
      <t>ゴウケイ</t>
    </rPh>
    <phoneticPr fontId="5"/>
  </si>
  <si>
    <t>②蓄電容量×190,000円</t>
    <phoneticPr fontId="5"/>
  </si>
  <si>
    <t>購入予定金額（税抜）
（工事費等を除く機器費）</t>
    <rPh sb="0" eb="2">
      <t>コウニュウ</t>
    </rPh>
    <rPh sb="2" eb="4">
      <t>ヨテイ</t>
    </rPh>
    <rPh sb="4" eb="6">
      <t>キンガク</t>
    </rPh>
    <rPh sb="7" eb="9">
      <t>ゼイヌ</t>
    </rPh>
    <rPh sb="12" eb="15">
      <t>コウジヒ</t>
    </rPh>
    <rPh sb="15" eb="16">
      <t>ナド</t>
    </rPh>
    <rPh sb="17" eb="18">
      <t>ノゾ</t>
    </rPh>
    <rPh sb="19" eb="22">
      <t>キキヒ</t>
    </rPh>
    <phoneticPr fontId="5"/>
  </si>
  <si>
    <t>太陽光発電出力値</t>
    <rPh sb="0" eb="3">
      <t>タイヨウコウ</t>
    </rPh>
    <rPh sb="3" eb="5">
      <t>ハツデン</t>
    </rPh>
    <rPh sb="5" eb="7">
      <t>シュツリョク</t>
    </rPh>
    <rPh sb="7" eb="8">
      <t>チ</t>
    </rPh>
    <phoneticPr fontId="5"/>
  </si>
  <si>
    <t>蓄電容量</t>
    <rPh sb="0" eb="2">
      <t>チクデン</t>
    </rPh>
    <rPh sb="2" eb="4">
      <t>ヨウリョウ</t>
    </rPh>
    <phoneticPr fontId="5"/>
  </si>
  <si>
    <t>③950,000円</t>
    <phoneticPr fontId="5"/>
  </si>
  <si>
    <t>kWh</t>
    <phoneticPr fontId="5"/>
  </si>
  <si>
    <t>設置する蓄電池システムの合計蓄電容量（戸当たり）が6.34kWh以上の場合</t>
    <phoneticPr fontId="5"/>
  </si>
  <si>
    <t>4kW以下</t>
    <phoneticPr fontId="5"/>
  </si>
  <si>
    <t>②蓄電容量×150,000円</t>
    <phoneticPr fontId="5"/>
  </si>
  <si>
    <t>③1,200,000円</t>
    <phoneticPr fontId="5"/>
  </si>
  <si>
    <t>4kW超</t>
    <phoneticPr fontId="5"/>
  </si>
  <si>
    <t>③太陽光発電出力値×300,000円</t>
    <rPh sb="1" eb="6">
      <t>タイヨウコウハツデン</t>
    </rPh>
    <rPh sb="6" eb="8">
      <t>シュツリョク</t>
    </rPh>
    <rPh sb="8" eb="9">
      <t>アタイ</t>
    </rPh>
    <rPh sb="17" eb="18">
      <t>エン</t>
    </rPh>
    <phoneticPr fontId="5"/>
  </si>
  <si>
    <t>③15,000,000円</t>
    <phoneticPr fontId="5"/>
  </si>
  <si>
    <t>V2H申請金額</t>
    <rPh sb="3" eb="5">
      <t>シンセイ</t>
    </rPh>
    <rPh sb="5" eb="7">
      <t>キンガク</t>
    </rPh>
    <phoneticPr fontId="5"/>
  </si>
  <si>
    <t>Ａ　機器本体購入費</t>
    <phoneticPr fontId="5"/>
  </si>
  <si>
    <t>Ｅ　国等の補助額（本体購入費）</t>
    <phoneticPr fontId="5"/>
  </si>
  <si>
    <t>Ｂ　設置工事費</t>
    <phoneticPr fontId="5"/>
  </si>
  <si>
    <t>Ｆ　国等の補助額（設置工事費）</t>
    <phoneticPr fontId="5"/>
  </si>
  <si>
    <t>Ｃ　助成対象経費（A+B）</t>
    <phoneticPr fontId="5"/>
  </si>
  <si>
    <t>Ｇ　国等の補助額合計（E+F）</t>
    <phoneticPr fontId="5"/>
  </si>
  <si>
    <t>（別紙）</t>
    <rPh sb="1" eb="3">
      <t>ベッシ</t>
    </rPh>
    <phoneticPr fontId="5"/>
  </si>
  <si>
    <t>それぞれ1台ごとの金額、蓄電容量を記入してください。</t>
    <rPh sb="5" eb="6">
      <t>ダイ</t>
    </rPh>
    <rPh sb="9" eb="11">
      <t>キンガク</t>
    </rPh>
    <rPh sb="12" eb="14">
      <t>チクデン</t>
    </rPh>
    <rPh sb="14" eb="16">
      <t>ヨウリョウ</t>
    </rPh>
    <rPh sb="17" eb="19">
      <t>キニュウ</t>
    </rPh>
    <phoneticPr fontId="5"/>
  </si>
  <si>
    <t>戸</t>
    <rPh sb="0" eb="1">
      <t>ト</t>
    </rPh>
    <phoneticPr fontId="5"/>
  </si>
  <si>
    <t>台</t>
    <rPh sb="0" eb="1">
      <t>ダイ</t>
    </rPh>
    <phoneticPr fontId="5"/>
  </si>
  <si>
    <t>蓄電池システムを2台以上設置する場合は、すべての機器を以下に記入してください。</t>
    <rPh sb="24" eb="26">
      <t>キキ</t>
    </rPh>
    <rPh sb="27" eb="29">
      <t>イカ</t>
    </rPh>
    <phoneticPr fontId="5"/>
  </si>
  <si>
    <t>蓄電池システムの設置に係る
材料費及び工事費</t>
    <phoneticPr fontId="5"/>
  </si>
  <si>
    <t>蓄電池システム申請金額 内訳</t>
    <rPh sb="0" eb="3">
      <t>チクデンチ</t>
    </rPh>
    <rPh sb="7" eb="11">
      <t>シンセイキンガク</t>
    </rPh>
    <rPh sb="12" eb="14">
      <t>ウチワケ</t>
    </rPh>
    <phoneticPr fontId="5"/>
  </si>
  <si>
    <t>1台目</t>
    <rPh sb="1" eb="3">
      <t>ダイメ</t>
    </rPh>
    <phoneticPr fontId="5"/>
  </si>
  <si>
    <t>設置する蓄電池システムの合計蓄電容量（戸当たり）が6.34kWh未満の場合</t>
    <rPh sb="0" eb="2">
      <t>セッチ</t>
    </rPh>
    <rPh sb="4" eb="7">
      <t>チクデンチ</t>
    </rPh>
    <rPh sb="12" eb="14">
      <t>ゴウケイ</t>
    </rPh>
    <rPh sb="14" eb="16">
      <t>チクデン</t>
    </rPh>
    <rPh sb="16" eb="18">
      <t>ヨウリョウ</t>
    </rPh>
    <rPh sb="19" eb="20">
      <t>ト</t>
    </rPh>
    <rPh sb="20" eb="21">
      <t>ア</t>
    </rPh>
    <rPh sb="32" eb="34">
      <t>ミマン</t>
    </rPh>
    <rPh sb="35" eb="37">
      <t>バアイ</t>
    </rPh>
    <phoneticPr fontId="5"/>
  </si>
  <si>
    <t>設置する蓄電池システムの合計蓄電容量（戸当たり）が6.34kWh以上の場合</t>
    <rPh sb="0" eb="2">
      <t>セッチ</t>
    </rPh>
    <rPh sb="4" eb="7">
      <t>チクデンチ</t>
    </rPh>
    <rPh sb="12" eb="14">
      <t>ゴウケイ</t>
    </rPh>
    <rPh sb="14" eb="16">
      <t>チクデン</t>
    </rPh>
    <rPh sb="16" eb="18">
      <t>ヨウリョウ</t>
    </rPh>
    <rPh sb="19" eb="20">
      <t>ト</t>
    </rPh>
    <rPh sb="20" eb="21">
      <t>ア</t>
    </rPh>
    <rPh sb="32" eb="34">
      <t>イジョウ</t>
    </rPh>
    <rPh sb="35" eb="37">
      <t>バアイ</t>
    </rPh>
    <phoneticPr fontId="5"/>
  </si>
  <si>
    <t>助成対象経費合計</t>
  </si>
  <si>
    <t>2台目</t>
    <rPh sb="1" eb="3">
      <t>ダイメ</t>
    </rPh>
    <phoneticPr fontId="5"/>
  </si>
  <si>
    <t>3台目</t>
    <rPh sb="1" eb="3">
      <t>ダイメ</t>
    </rPh>
    <phoneticPr fontId="5"/>
  </si>
  <si>
    <t>助成対象経費合計</t>
    <phoneticPr fontId="5"/>
  </si>
  <si>
    <t>4台目</t>
    <rPh sb="1" eb="3">
      <t>ダイメ</t>
    </rPh>
    <phoneticPr fontId="5"/>
  </si>
  <si>
    <t>5台目</t>
    <rPh sb="1" eb="3">
      <t>ダイメ</t>
    </rPh>
    <phoneticPr fontId="5"/>
  </si>
  <si>
    <t>6台目</t>
    <rPh sb="1" eb="3">
      <t>ダイメ</t>
    </rPh>
    <phoneticPr fontId="5"/>
  </si>
  <si>
    <t>7台目</t>
    <rPh sb="1" eb="3">
      <t>ダイメ</t>
    </rPh>
    <phoneticPr fontId="5"/>
  </si>
  <si>
    <t>8台目</t>
    <rPh sb="1" eb="3">
      <t>ダイメ</t>
    </rPh>
    <phoneticPr fontId="5"/>
  </si>
  <si>
    <t>9台目</t>
    <rPh sb="1" eb="3">
      <t>ダイメ</t>
    </rPh>
    <phoneticPr fontId="5"/>
  </si>
  <si>
    <t>10台目</t>
    <rPh sb="2" eb="4">
      <t>ダイメ</t>
    </rPh>
    <phoneticPr fontId="5"/>
  </si>
  <si>
    <t>合計</t>
    <rPh sb="0" eb="2">
      <t>ゴウケイ</t>
    </rPh>
    <phoneticPr fontId="5"/>
  </si>
  <si>
    <t>※蓄電池システムの単位住戸当たりの上限金額は、手引きに記載のとおりです。
※設置する蓄電池システムの合計蓄電容量は、単位住戸当たりです。必要に応じて申請金額を修正してください。</t>
    <rPh sb="1" eb="4">
      <t>チクデンチ</t>
    </rPh>
    <rPh sb="9" eb="11">
      <t>タンイ</t>
    </rPh>
    <rPh sb="11" eb="13">
      <t>ジュウコ</t>
    </rPh>
    <rPh sb="13" eb="14">
      <t>ア</t>
    </rPh>
    <rPh sb="17" eb="19">
      <t>ジョウゲン</t>
    </rPh>
    <rPh sb="19" eb="21">
      <t>キンガク</t>
    </rPh>
    <rPh sb="23" eb="25">
      <t>テビ</t>
    </rPh>
    <rPh sb="27" eb="29">
      <t>キサイ</t>
    </rPh>
    <rPh sb="68" eb="70">
      <t>ヒツヨウ</t>
    </rPh>
    <rPh sb="71" eb="72">
      <t>オウ</t>
    </rPh>
    <rPh sb="74" eb="76">
      <t>シンセイ</t>
    </rPh>
    <rPh sb="76" eb="78">
      <t>キンガク</t>
    </rPh>
    <rPh sb="79" eb="81">
      <t>シュウセイ</t>
    </rPh>
    <phoneticPr fontId="5"/>
  </si>
  <si>
    <t>合計蓄電容量</t>
    <phoneticPr fontId="5"/>
  </si>
  <si>
    <t>上限額（いずれか小さい額）</t>
    <rPh sb="0" eb="3">
      <t>ジョウゲンガク</t>
    </rPh>
    <rPh sb="8" eb="9">
      <t>チイ</t>
    </rPh>
    <rPh sb="11" eb="12">
      <t>ガク</t>
    </rPh>
    <phoneticPr fontId="5"/>
  </si>
  <si>
    <t>算出金額</t>
    <rPh sb="0" eb="4">
      <t>サンシュツキンガク</t>
    </rPh>
    <phoneticPr fontId="5"/>
  </si>
  <si>
    <t>・合計金額
・120万円×設置住戸数</t>
    <rPh sb="1" eb="5">
      <t>ゴウケイキンガク</t>
    </rPh>
    <rPh sb="13" eb="15">
      <t>セッチ</t>
    </rPh>
    <rPh sb="15" eb="18">
      <t>ジュウコスウ</t>
    </rPh>
    <phoneticPr fontId="5"/>
  </si>
  <si>
    <t>・合計金額
・太陽光発電出力×30万円×設置住戸数</t>
    <rPh sb="1" eb="5">
      <t>ゴウケイキンガク</t>
    </rPh>
    <rPh sb="20" eb="25">
      <t>セッチジュウコスウ</t>
    </rPh>
    <phoneticPr fontId="5"/>
  </si>
  <si>
    <t>蓄電池システムの設置に
係る材料費及び工事費（税抜）
（機器費を除く）</t>
    <rPh sb="0" eb="3">
      <t>チクデンチ</t>
    </rPh>
    <rPh sb="8" eb="10">
      <t>セッチ</t>
    </rPh>
    <rPh sb="12" eb="13">
      <t>カカ</t>
    </rPh>
    <rPh sb="14" eb="17">
      <t>ザイリョウヒ</t>
    </rPh>
    <rPh sb="17" eb="18">
      <t>オヨ</t>
    </rPh>
    <rPh sb="19" eb="22">
      <t>コウジヒ</t>
    </rPh>
    <rPh sb="28" eb="31">
      <t>キキヒ</t>
    </rPh>
    <rPh sb="32" eb="33">
      <t>ノゾ</t>
    </rPh>
    <phoneticPr fontId="5"/>
  </si>
  <si>
    <t>助成対象となる機器費（税抜）※</t>
    <rPh sb="0" eb="2">
      <t>ジョセイ</t>
    </rPh>
    <rPh sb="2" eb="4">
      <t>タイショウ</t>
    </rPh>
    <rPh sb="7" eb="10">
      <t>キキヒ</t>
    </rPh>
    <rPh sb="11" eb="13">
      <t>ゼイヌ</t>
    </rPh>
    <phoneticPr fontId="5"/>
  </si>
  <si>
    <t>東京ゼロエミ住宅設計確認書</t>
    <rPh sb="0" eb="2">
      <t>トウキョウ</t>
    </rPh>
    <rPh sb="6" eb="8">
      <t>ジュウタク</t>
    </rPh>
    <rPh sb="8" eb="10">
      <t>セッケイ</t>
    </rPh>
    <rPh sb="10" eb="12">
      <t>カクニン</t>
    </rPh>
    <rPh sb="12" eb="13">
      <t>ショ</t>
    </rPh>
    <phoneticPr fontId="9"/>
  </si>
  <si>
    <t>※集合住宅を申請している場合、該当するものにチェックを入れてください。（二世帯住宅や自宅と分譲若しくは賃貸との併用の場合には「その他」にチェックを入れてください）</t>
    <rPh sb="15" eb="17">
      <t>ガイトウ</t>
    </rPh>
    <rPh sb="27" eb="28">
      <t>イ</t>
    </rPh>
    <rPh sb="36" eb="39">
      <t>ニセタイ</t>
    </rPh>
    <rPh sb="39" eb="41">
      <t>ジュウタク</t>
    </rPh>
    <rPh sb="42" eb="44">
      <t>ジタク</t>
    </rPh>
    <rPh sb="45" eb="47">
      <t>ブンジョウ</t>
    </rPh>
    <rPh sb="47" eb="48">
      <t>モ</t>
    </rPh>
    <rPh sb="51" eb="53">
      <t>チンタイ</t>
    </rPh>
    <rPh sb="55" eb="57">
      <t>ヘイヨウ</t>
    </rPh>
    <rPh sb="58" eb="60">
      <t>バアイ</t>
    </rPh>
    <rPh sb="65" eb="66">
      <t>タ</t>
    </rPh>
    <rPh sb="73" eb="74">
      <t>イ</t>
    </rPh>
    <phoneticPr fontId="5"/>
  </si>
  <si>
    <t>住宅の属性</t>
    <rPh sb="0" eb="2">
      <t>ジュウタク</t>
    </rPh>
    <rPh sb="3" eb="5">
      <t>ゾクセイ</t>
    </rPh>
    <phoneticPr fontId="5"/>
  </si>
  <si>
    <t>※1</t>
    <phoneticPr fontId="5"/>
  </si>
  <si>
    <t>東京ゼロエミ住宅設計変更確認書</t>
    <rPh sb="0" eb="2">
      <t>トウキョウ</t>
    </rPh>
    <rPh sb="6" eb="8">
      <t>ジュウタク</t>
    </rPh>
    <rPh sb="8" eb="10">
      <t>セッケイ</t>
    </rPh>
    <rPh sb="10" eb="12">
      <t>ヘンコウ</t>
    </rPh>
    <rPh sb="12" eb="14">
      <t>カクニン</t>
    </rPh>
    <rPh sb="14" eb="15">
      <t>ショ</t>
    </rPh>
    <phoneticPr fontId="9"/>
  </si>
  <si>
    <t>※2</t>
    <phoneticPr fontId="5"/>
  </si>
  <si>
    <t>-</t>
    <phoneticPr fontId="5"/>
  </si>
  <si>
    <t>8</t>
    <phoneticPr fontId="5"/>
  </si>
  <si>
    <t>9</t>
    <phoneticPr fontId="5"/>
  </si>
  <si>
    <t>10</t>
    <phoneticPr fontId="5"/>
  </si>
  <si>
    <t>※3</t>
    <phoneticPr fontId="5"/>
  </si>
  <si>
    <t>※6</t>
    <phoneticPr fontId="5"/>
  </si>
  <si>
    <t>手続代行に関する誓約書</t>
    <rPh sb="0" eb="2">
      <t>テツヅキ</t>
    </rPh>
    <rPh sb="2" eb="4">
      <t>ダイコウ</t>
    </rPh>
    <rPh sb="5" eb="6">
      <t>カン</t>
    </rPh>
    <rPh sb="8" eb="11">
      <t>セイヤクショ</t>
    </rPh>
    <phoneticPr fontId="5"/>
  </si>
  <si>
    <t>交付要件等確認書兼誓約書</t>
    <phoneticPr fontId="5"/>
  </si>
  <si>
    <t>リース等事業者誓約書</t>
    <phoneticPr fontId="5"/>
  </si>
  <si>
    <t>交付要件等確認書兼誓約書（建築主)</t>
    <rPh sb="0" eb="2">
      <t>コウフ</t>
    </rPh>
    <rPh sb="2" eb="4">
      <t>ヨウケン</t>
    </rPh>
    <rPh sb="4" eb="5">
      <t>トウ</t>
    </rPh>
    <rPh sb="5" eb="8">
      <t>カクニンショ</t>
    </rPh>
    <rPh sb="8" eb="9">
      <t>ケン</t>
    </rPh>
    <rPh sb="9" eb="12">
      <t>セイヤクショ</t>
    </rPh>
    <rPh sb="13" eb="16">
      <t>ケンチクヌシ</t>
    </rPh>
    <phoneticPr fontId="5"/>
  </si>
  <si>
    <t>公益財団法人東京都環境公社</t>
    <phoneticPr fontId="5"/>
  </si>
  <si>
    <t>理事長　殿</t>
    <phoneticPr fontId="5"/>
  </si>
  <si>
    <t>年</t>
    <rPh sb="0" eb="1">
      <t>ネン</t>
    </rPh>
    <phoneticPr fontId="10"/>
  </si>
  <si>
    <t>月</t>
    <rPh sb="0" eb="1">
      <t>ガツ</t>
    </rPh>
    <phoneticPr fontId="10"/>
  </si>
  <si>
    <t>日</t>
    <rPh sb="0" eb="1">
      <t>ニチ</t>
    </rPh>
    <phoneticPr fontId="10"/>
  </si>
  <si>
    <t>１.申請者について</t>
    <rPh sb="2" eb="5">
      <t>シンセイシャ</t>
    </rPh>
    <phoneticPr fontId="5"/>
  </si>
  <si>
    <t xml:space="preserve"> 申請者が提出する助成金に関する申請書及び添付書類には、いかなる理由があってもその内容に虚偽、不正の記述を行わない。申請の内容に虚偽、不正の記述をした場合には、民事上及び刑事上の法的責任が生ずる可能性があることを認識し、誠実かつ正確な申請を行う。</t>
    <rPh sb="13" eb="14">
      <t>カン</t>
    </rPh>
    <rPh sb="47" eb="49">
      <t>フセイ</t>
    </rPh>
    <rPh sb="67" eb="69">
      <t>フセイ</t>
    </rPh>
    <phoneticPr fontId="5"/>
  </si>
  <si>
    <t xml:space="preserve"> 過去に税金の滞納があるもの、刑事上の処分を受けているものその他の公的資金の交付先として社会通念上適切でないと認められるものでない。</t>
  </si>
  <si>
    <t>2.暴力団排除に関する誓約</t>
    <rPh sb="2" eb="5">
      <t>ボウリョクダン</t>
    </rPh>
    <rPh sb="5" eb="7">
      <t>ハイジョ</t>
    </rPh>
    <rPh sb="8" eb="9">
      <t>カン</t>
    </rPh>
    <rPh sb="11" eb="13">
      <t>セイヤク</t>
    </rPh>
    <phoneticPr fontId="5"/>
  </si>
  <si>
    <t xml:space="preserve"> ※この「暴力団排除に関する誓約」における「暴力団関係者」とは、次に掲げる者をいう。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phoneticPr fontId="5"/>
  </si>
  <si>
    <t>3.個人情報の利用目的について</t>
    <rPh sb="2" eb="6">
      <t>コジンジョウホウ</t>
    </rPh>
    <rPh sb="7" eb="9">
      <t>リヨウ</t>
    </rPh>
    <rPh sb="9" eb="11">
      <t>モクテキ</t>
    </rPh>
    <phoneticPr fontId="5"/>
  </si>
  <si>
    <t xml:space="preserve"> 本事業における個人情報の利用目的について理解し、了承している。</t>
    <rPh sb="1" eb="2">
      <t>ホン</t>
    </rPh>
    <rPh sb="2" eb="4">
      <t>ジギョウ</t>
    </rPh>
    <rPh sb="8" eb="10">
      <t>コジン</t>
    </rPh>
    <rPh sb="10" eb="12">
      <t>ジョウホウ</t>
    </rPh>
    <rPh sb="13" eb="15">
      <t>リヨウ</t>
    </rPh>
    <rPh sb="15" eb="17">
      <t>モクテキ</t>
    </rPh>
    <rPh sb="21" eb="23">
      <t>リカイ</t>
    </rPh>
    <rPh sb="25" eb="27">
      <t>リョウショウ</t>
    </rPh>
    <phoneticPr fontId="5"/>
  </si>
  <si>
    <t>4.交付申請について</t>
    <rPh sb="2" eb="4">
      <t>コウフ</t>
    </rPh>
    <rPh sb="4" eb="6">
      <t>シンセイ</t>
    </rPh>
    <phoneticPr fontId="5"/>
  </si>
  <si>
    <t xml:space="preserve"> 本助成金の実施要綱、交付要綱、助成金申請の手引き、よくある質問Q&amp;A、ホームページ等を確認し、内容や注意事項等を全て理解したうえで申請する。</t>
    <rPh sb="9" eb="10">
      <t>ツナ</t>
    </rPh>
    <phoneticPr fontId="5"/>
  </si>
  <si>
    <t xml:space="preserve"> 提出された申請書を公社が審査した結果、助成金の交付対象にならない場合があることを理解し、了承していること。</t>
    <rPh sb="1" eb="3">
      <t>テイシュツ</t>
    </rPh>
    <rPh sb="6" eb="9">
      <t>シンセイショ</t>
    </rPh>
    <rPh sb="10" eb="12">
      <t>コウシャ</t>
    </rPh>
    <rPh sb="13" eb="15">
      <t>シンサ</t>
    </rPh>
    <rPh sb="17" eb="19">
      <t>ケッカ</t>
    </rPh>
    <rPh sb="20" eb="23">
      <t>ジョセイキン</t>
    </rPh>
    <rPh sb="24" eb="26">
      <t>コウフ</t>
    </rPh>
    <rPh sb="26" eb="28">
      <t>タイショウ</t>
    </rPh>
    <rPh sb="33" eb="35">
      <t>バアイ</t>
    </rPh>
    <rPh sb="41" eb="43">
      <t>リカイ</t>
    </rPh>
    <rPh sb="45" eb="47">
      <t>リョウショウ</t>
    </rPh>
    <phoneticPr fontId="5"/>
  </si>
  <si>
    <t xml:space="preserve"> 交付決定は助成金額を決定しているものではないことを理解し、了承していること。</t>
    <rPh sb="1" eb="3">
      <t>コウフ</t>
    </rPh>
    <rPh sb="3" eb="5">
      <t>ケッテイ</t>
    </rPh>
    <rPh sb="6" eb="8">
      <t>ジョセイ</t>
    </rPh>
    <rPh sb="8" eb="10">
      <t>キンガク</t>
    </rPh>
    <rPh sb="11" eb="13">
      <t>ケッテイ</t>
    </rPh>
    <rPh sb="26" eb="28">
      <t>リカイ</t>
    </rPh>
    <rPh sb="30" eb="32">
      <t>リョウショウ</t>
    </rPh>
    <phoneticPr fontId="5"/>
  </si>
  <si>
    <t xml:space="preserve"> 住宅に対する助成金額、太陽光発電システム、蓄電池システム及びV2Hに対する助成金の上限額（助成対象経費又は手引きにより算出される額のいずれか低い額以下であること）について理解し、了承していること。</t>
    <rPh sb="29" eb="30">
      <t>オヨ</t>
    </rPh>
    <phoneticPr fontId="5"/>
  </si>
  <si>
    <t xml:space="preserve"> 助成対象経費について本助成金以外に国（助成対象住宅及び助成対象住宅と一体的に助成される太陽光発電システム、蓄電池システム及びV2Hに対するものに限る。）、都、公社又は都の補助金の交付を受け補助金交付事業を行う者から、本事業と事業目的及び対象を同一とする助成金等を受給しないこと。</t>
  </si>
  <si>
    <t xml:space="preserve"> 国及び他の地方公共団体による補助金の交付を受ける場合、東京ゼロエミ住宅導入促進事業の助成金交付額と当該補助金の合計額が助成対象経費を超えることができないことを理解している。</t>
    <rPh sb="80" eb="82">
      <t>リカイ</t>
    </rPh>
    <phoneticPr fontId="5"/>
  </si>
  <si>
    <t xml:space="preserve"> 提出する申請書および添付書類は返却されないことを理解し、申請書の控えを保管していること。</t>
    <rPh sb="1" eb="3">
      <t>テイシュツ</t>
    </rPh>
    <rPh sb="5" eb="7">
      <t>シンセイ</t>
    </rPh>
    <rPh sb="11" eb="13">
      <t>テンプ</t>
    </rPh>
    <rPh sb="13" eb="15">
      <t>ショルイ</t>
    </rPh>
    <rPh sb="16" eb="18">
      <t>ヘンキャク</t>
    </rPh>
    <rPh sb="25" eb="27">
      <t>リカイ</t>
    </rPh>
    <rPh sb="29" eb="32">
      <t>シンセイショ</t>
    </rPh>
    <rPh sb="33" eb="34">
      <t>ヒカ</t>
    </rPh>
    <rPh sb="36" eb="38">
      <t>ホカン</t>
    </rPh>
    <phoneticPr fontId="5"/>
  </si>
  <si>
    <t xml:space="preserve"> 交付要綱第3条の条件を満たしていること。</t>
    <rPh sb="1" eb="3">
      <t>コウフ</t>
    </rPh>
    <rPh sb="3" eb="5">
      <t>ヨウコウ</t>
    </rPh>
    <rPh sb="5" eb="6">
      <t>ダイ</t>
    </rPh>
    <rPh sb="7" eb="8">
      <t>ジョウ</t>
    </rPh>
    <rPh sb="9" eb="11">
      <t>ジョウケン</t>
    </rPh>
    <rPh sb="12" eb="13">
      <t>ミ</t>
    </rPh>
    <phoneticPr fontId="5"/>
  </si>
  <si>
    <t xml:space="preserve"> 東京都が別に定める東京ゼロエミ住宅指針の基準を満たしている都内の新築であること。</t>
    <rPh sb="1" eb="3">
      <t>トウキョウ</t>
    </rPh>
    <rPh sb="3" eb="4">
      <t>ト</t>
    </rPh>
    <rPh sb="5" eb="6">
      <t>ベツ</t>
    </rPh>
    <rPh sb="7" eb="8">
      <t>サダ</t>
    </rPh>
    <rPh sb="10" eb="12">
      <t>トウキョウ</t>
    </rPh>
    <rPh sb="16" eb="18">
      <t>ジュウタク</t>
    </rPh>
    <rPh sb="18" eb="20">
      <t>シシン</t>
    </rPh>
    <rPh sb="21" eb="23">
      <t>キジュン</t>
    </rPh>
    <rPh sb="24" eb="25">
      <t>ミ</t>
    </rPh>
    <rPh sb="30" eb="32">
      <t>トナイ</t>
    </rPh>
    <rPh sb="33" eb="35">
      <t>シンチク</t>
    </rPh>
    <phoneticPr fontId="5"/>
  </si>
  <si>
    <t xml:space="preserve"> 機器の設置に当たっては、『太陽光発電の環境配慮ガイドライン（環境省）』、『騒音等防止を考えた家庭用ヒートポンプ給湯器の据付けガイドブック（一般社団法人日本冷凍空調工業会）』に準拠するとともに、「都民の健康と安全を確保する環境に関する条例（平成12年東京都条例第215号）」別表第十三に定める日常生活等に適用する騒音・振動の規制基準を遵守していること。</t>
  </si>
  <si>
    <t xml:space="preserve"> 手続代行者が交付要綱第10条及び手引の要件を満たしていることを確認している。</t>
  </si>
  <si>
    <t xml:space="preserve"> 申請者及び手続代行者はお互いに連携を図り、事業が円滑に推進できるよう努める。</t>
  </si>
  <si>
    <t xml:space="preserve"> 公社が発行する各種書類が、申請者へ通知されたことを手続代行者へも連絡する場合があることを理解している。</t>
  </si>
  <si>
    <t>交付要件等確認書兼誓約書（リース等事業者)</t>
    <rPh sb="0" eb="2">
      <t>コウフ</t>
    </rPh>
    <rPh sb="2" eb="4">
      <t>ヨウケン</t>
    </rPh>
    <rPh sb="4" eb="5">
      <t>トウ</t>
    </rPh>
    <rPh sb="5" eb="8">
      <t>カクニンショ</t>
    </rPh>
    <rPh sb="8" eb="9">
      <t>ケン</t>
    </rPh>
    <rPh sb="9" eb="12">
      <t>セイヤクショ</t>
    </rPh>
    <rPh sb="16" eb="17">
      <t>ナド</t>
    </rPh>
    <rPh sb="17" eb="20">
      <t>ジギョウシャ</t>
    </rPh>
    <phoneticPr fontId="5"/>
  </si>
  <si>
    <t>対象設備</t>
    <rPh sb="0" eb="2">
      <t>タイショウ</t>
    </rPh>
    <rPh sb="2" eb="4">
      <t>セツビ</t>
    </rPh>
    <phoneticPr fontId="5"/>
  </si>
  <si>
    <t>法人名</t>
    <rPh sb="0" eb="3">
      <t>ホウジンメイ</t>
    </rPh>
    <phoneticPr fontId="5"/>
  </si>
  <si>
    <t>代表者役職名</t>
    <rPh sb="0" eb="3">
      <t>ダイヒョウシャ</t>
    </rPh>
    <rPh sb="3" eb="6">
      <t>ヤクショクメイ</t>
    </rPh>
    <phoneticPr fontId="5"/>
  </si>
  <si>
    <t>１．申請者について</t>
    <rPh sb="2" eb="5">
      <t>シンセイシャ</t>
    </rPh>
    <phoneticPr fontId="5"/>
  </si>
  <si>
    <t>　申請者が提出する助成金に関する申請書及び添付書類には、いかなる理由があってもその内容に虚偽、不正の記述を行わない。申請の内容に虚偽、不正の記述をした場合には、民事上及び刑事上の法的責任が生ずる可能性があることを認識し、誠実かつ正確な申請を行う。</t>
    <rPh sb="13" eb="14">
      <t>カン</t>
    </rPh>
    <rPh sb="47" eb="49">
      <t>フセイ</t>
    </rPh>
    <rPh sb="67" eb="69">
      <t>フセイ</t>
    </rPh>
    <phoneticPr fontId="5"/>
  </si>
  <si>
    <t>　過去に税金の滞納があるもの、刑事上の処分を受けているものその他の公的資金の交付先として社会通念上適切でないと認められるものでない。</t>
    <phoneticPr fontId="5"/>
  </si>
  <si>
    <t>　本事業における個人情報の利用目的について理解し、了承している。</t>
    <rPh sb="1" eb="2">
      <t>ホン</t>
    </rPh>
    <rPh sb="2" eb="4">
      <t>ジギョウ</t>
    </rPh>
    <rPh sb="8" eb="10">
      <t>コジン</t>
    </rPh>
    <rPh sb="10" eb="12">
      <t>ジョウホウ</t>
    </rPh>
    <rPh sb="13" eb="15">
      <t>リヨウ</t>
    </rPh>
    <rPh sb="15" eb="17">
      <t>モクテキ</t>
    </rPh>
    <rPh sb="21" eb="23">
      <t>リカイ</t>
    </rPh>
    <rPh sb="25" eb="27">
      <t>リョウショウ</t>
    </rPh>
    <phoneticPr fontId="5"/>
  </si>
  <si>
    <t>　本助成金の実施要綱、交付要綱、助成金申請の手引き、よくある質問Q&amp;A、ホームページ等を確認し、内容や注意事項等を全て理解したうえで申請する。</t>
    <rPh sb="9" eb="10">
      <t>ツナ</t>
    </rPh>
    <phoneticPr fontId="5"/>
  </si>
  <si>
    <t>　提出された申請書を公社が審査した結果、助成金の交付対象にならない場合があることを理解し、了承していること。</t>
    <rPh sb="1" eb="3">
      <t>テイシュツ</t>
    </rPh>
    <rPh sb="6" eb="9">
      <t>シンセイショ</t>
    </rPh>
    <rPh sb="10" eb="12">
      <t>コウシャ</t>
    </rPh>
    <rPh sb="13" eb="15">
      <t>シンサ</t>
    </rPh>
    <rPh sb="17" eb="19">
      <t>ケッカ</t>
    </rPh>
    <rPh sb="20" eb="23">
      <t>ジョセイキン</t>
    </rPh>
    <rPh sb="24" eb="26">
      <t>コウフ</t>
    </rPh>
    <rPh sb="26" eb="28">
      <t>タイショウ</t>
    </rPh>
    <rPh sb="33" eb="35">
      <t>バアイ</t>
    </rPh>
    <rPh sb="41" eb="43">
      <t>リカイ</t>
    </rPh>
    <rPh sb="45" eb="47">
      <t>リョウショウ</t>
    </rPh>
    <phoneticPr fontId="5"/>
  </si>
  <si>
    <t>　交付決定は助成金額を決定しているものではないことを理解し、了承していること。</t>
    <rPh sb="1" eb="3">
      <t>コウフ</t>
    </rPh>
    <rPh sb="3" eb="5">
      <t>ケッテイ</t>
    </rPh>
    <rPh sb="6" eb="8">
      <t>ジョセイ</t>
    </rPh>
    <rPh sb="8" eb="10">
      <t>キンガク</t>
    </rPh>
    <rPh sb="11" eb="13">
      <t>ケッテイ</t>
    </rPh>
    <rPh sb="26" eb="28">
      <t>リカイ</t>
    </rPh>
    <rPh sb="30" eb="32">
      <t>リョウショウ</t>
    </rPh>
    <phoneticPr fontId="5"/>
  </si>
  <si>
    <t>　国及び他の地方公共団体による補助金の交付を受ける場合、東京ゼロエミ住宅導入促進事業の助成金交付額と当該補助金の合計額が助成対象経費を超えることができないことを理解している。</t>
    <phoneticPr fontId="5"/>
  </si>
  <si>
    <t>　提出する申請書および添付書類は返却されないことを理解し、申請書の控えを保管していること。</t>
    <rPh sb="1" eb="3">
      <t>テイシュツ</t>
    </rPh>
    <rPh sb="5" eb="7">
      <t>シンセイ</t>
    </rPh>
    <rPh sb="11" eb="13">
      <t>テンプ</t>
    </rPh>
    <rPh sb="13" eb="15">
      <t>ショルイ</t>
    </rPh>
    <rPh sb="16" eb="18">
      <t>ヘンキャク</t>
    </rPh>
    <rPh sb="25" eb="27">
      <t>リカイ</t>
    </rPh>
    <rPh sb="29" eb="32">
      <t>シンセイショ</t>
    </rPh>
    <rPh sb="33" eb="34">
      <t>ヒカ</t>
    </rPh>
    <rPh sb="36" eb="38">
      <t>ホカン</t>
    </rPh>
    <phoneticPr fontId="5"/>
  </si>
  <si>
    <t>　交付要綱第3条の条件を満たしていること。</t>
    <rPh sb="1" eb="3">
      <t>コウフ</t>
    </rPh>
    <rPh sb="3" eb="5">
      <t>ヨウコウ</t>
    </rPh>
    <rPh sb="5" eb="6">
      <t>ダイ</t>
    </rPh>
    <rPh sb="7" eb="8">
      <t>ジョウ</t>
    </rPh>
    <rPh sb="9" eb="11">
      <t>ジョウケン</t>
    </rPh>
    <rPh sb="12" eb="13">
      <t>ミ</t>
    </rPh>
    <phoneticPr fontId="5"/>
  </si>
  <si>
    <t>　東京都が別に定める東京ゼロエミ住宅指針の基準を満たしている都内の新築であること。</t>
    <rPh sb="1" eb="3">
      <t>トウキョウ</t>
    </rPh>
    <rPh sb="3" eb="4">
      <t>ト</t>
    </rPh>
    <rPh sb="5" eb="6">
      <t>ベツ</t>
    </rPh>
    <rPh sb="7" eb="8">
      <t>サダ</t>
    </rPh>
    <rPh sb="10" eb="12">
      <t>トウキョウ</t>
    </rPh>
    <rPh sb="16" eb="18">
      <t>ジュウタク</t>
    </rPh>
    <rPh sb="18" eb="20">
      <t>シシン</t>
    </rPh>
    <rPh sb="21" eb="23">
      <t>キジュン</t>
    </rPh>
    <rPh sb="24" eb="25">
      <t>ミ</t>
    </rPh>
    <rPh sb="30" eb="32">
      <t>トナイ</t>
    </rPh>
    <rPh sb="33" eb="35">
      <t>シンチク</t>
    </rPh>
    <phoneticPr fontId="5"/>
  </si>
  <si>
    <t>　機器の設置に当たっては、『太陽光発電の環境配慮ガイドライン（環境省）』、『騒音等防止を考えた家庭用ヒートポンプ給湯器の据付けガイドブック（一般社団法人日本冷凍空調工業会）』に準拠するとともに、「都民の健康と安全を確保する環境に関する条例（平成12年東京都条例第215号）」別表第十三に定める日常生活等に適用する騒音・振動の規制基準を遵守していること。</t>
    <phoneticPr fontId="5"/>
  </si>
  <si>
    <t>6.本助成金に相当する額の減額について</t>
    <rPh sb="2" eb="6">
      <t>ホンジョセイキン</t>
    </rPh>
    <rPh sb="7" eb="9">
      <t>ソウトウ</t>
    </rPh>
    <rPh sb="11" eb="12">
      <t>ガク</t>
    </rPh>
    <rPh sb="13" eb="15">
      <t>ゲンガク</t>
    </rPh>
    <phoneticPr fontId="5"/>
  </si>
  <si>
    <t>　リース等事業者が助成対象設備を設置する場合にあっては、当該リース等の契約においてリース料金等について本助成金に相当する額の減額がなされていること。</t>
    <rPh sb="4" eb="5">
      <t>ナド</t>
    </rPh>
    <rPh sb="5" eb="7">
      <t>ジギョウ</t>
    </rPh>
    <rPh sb="7" eb="8">
      <t>シャ</t>
    </rPh>
    <rPh sb="9" eb="11">
      <t>ジョセイ</t>
    </rPh>
    <rPh sb="11" eb="13">
      <t>タイショウ</t>
    </rPh>
    <rPh sb="13" eb="15">
      <t>セツビ</t>
    </rPh>
    <rPh sb="16" eb="18">
      <t>セッチ</t>
    </rPh>
    <rPh sb="20" eb="22">
      <t>バアイ</t>
    </rPh>
    <rPh sb="28" eb="30">
      <t>トウガイ</t>
    </rPh>
    <rPh sb="33" eb="34">
      <t>トウ</t>
    </rPh>
    <rPh sb="35" eb="37">
      <t>ケイヤク</t>
    </rPh>
    <rPh sb="44" eb="46">
      <t>リョウキン</t>
    </rPh>
    <rPh sb="46" eb="47">
      <t>トウ</t>
    </rPh>
    <rPh sb="51" eb="52">
      <t>ホン</t>
    </rPh>
    <rPh sb="52" eb="55">
      <t>ジョセイキン</t>
    </rPh>
    <rPh sb="56" eb="58">
      <t>ソウトウ</t>
    </rPh>
    <rPh sb="60" eb="61">
      <t>ガク</t>
    </rPh>
    <rPh sb="62" eb="64">
      <t>ゲンガク</t>
    </rPh>
    <phoneticPr fontId="5"/>
  </si>
  <si>
    <t>　手続代行者が交付要綱第10条及び手引の要件を満たしていることを確認している。</t>
    <phoneticPr fontId="5"/>
  </si>
  <si>
    <t>　申請者及び手続代行者はお互いに連携を図り、事業が円滑に推進できるよう努める。</t>
    <phoneticPr fontId="5"/>
  </si>
  <si>
    <t>　公社が発行する各種書類が、申請者へ通知されたことを手続代行者へも連絡する場合があることを理解している。</t>
    <phoneticPr fontId="5"/>
  </si>
  <si>
    <t>手続代行に関する誓約書</t>
    <rPh sb="0" eb="2">
      <t>テツヅキ</t>
    </rPh>
    <rPh sb="2" eb="4">
      <t>ダイコウ</t>
    </rPh>
    <rPh sb="5" eb="6">
      <t>カン</t>
    </rPh>
    <rPh sb="8" eb="11">
      <t>セイヤクショ</t>
    </rPh>
    <phoneticPr fontId="5"/>
  </si>
  <si>
    <t>手続代行者</t>
    <rPh sb="0" eb="2">
      <t>テツヅキ</t>
    </rPh>
    <rPh sb="2" eb="5">
      <t>ダイコウシャ</t>
    </rPh>
    <phoneticPr fontId="5"/>
  </si>
  <si>
    <t>法人名</t>
    <rPh sb="0" eb="2">
      <t>ホウジン</t>
    </rPh>
    <rPh sb="2" eb="3">
      <t>メイ</t>
    </rPh>
    <phoneticPr fontId="10"/>
  </si>
  <si>
    <t>支店名・
営業所名等</t>
    <rPh sb="0" eb="3">
      <t>シテンメイ</t>
    </rPh>
    <rPh sb="5" eb="8">
      <t>エイギョウショ</t>
    </rPh>
    <rPh sb="8" eb="9">
      <t>メイ</t>
    </rPh>
    <rPh sb="9" eb="10">
      <t>ナド</t>
    </rPh>
    <phoneticPr fontId="5"/>
  </si>
  <si>
    <t>１．助成金に関する申請について</t>
    <rPh sb="2" eb="5">
      <t>ジョセイキン</t>
    </rPh>
    <rPh sb="6" eb="7">
      <t>カン</t>
    </rPh>
    <rPh sb="9" eb="11">
      <t>シンセイ</t>
    </rPh>
    <phoneticPr fontId="5"/>
  </si>
  <si>
    <t>　助成金の申請に係る手続の代行を依頼された者（以下「手続代行者」という。）が、東京都及び公益財団法人東京都環境公社（以下「公社」という。）が定める東京ゼロエミ住宅導入促進事業助成金交付要綱（以下「交付要綱」という。）及び手引に基づき提出する申請書及び添付書類には、いかなる理由があってもその内容に虚偽、不正の記述を行わない。申請の内容に虚偽、不正の記述をした場合には、民事上及び刑事上の法的責任が生ずる可能性があることを認識し、誠実かつ正確な申請を行う。</t>
    <rPh sb="44" eb="46">
      <t>コウエキ</t>
    </rPh>
    <rPh sb="46" eb="48">
      <t>ザイダン</t>
    </rPh>
    <rPh sb="48" eb="50">
      <t>ホウジン</t>
    </rPh>
    <rPh sb="50" eb="52">
      <t>トウキョウ</t>
    </rPh>
    <rPh sb="52" eb="53">
      <t>ト</t>
    </rPh>
    <rPh sb="53" eb="55">
      <t>カンキョウ</t>
    </rPh>
    <rPh sb="55" eb="57">
      <t>コウシャ</t>
    </rPh>
    <rPh sb="58" eb="60">
      <t>イカ</t>
    </rPh>
    <rPh sb="61" eb="63">
      <t>コウシャ</t>
    </rPh>
    <rPh sb="108" eb="109">
      <t>オヨ</t>
    </rPh>
    <rPh sb="151" eb="153">
      <t>フセイ</t>
    </rPh>
    <rPh sb="171" eb="173">
      <t>フセイ</t>
    </rPh>
    <phoneticPr fontId="5"/>
  </si>
  <si>
    <t>　手続代行者は、交付要綱及び助成事業の内容を全て承知の上で、公社に必要な申請書類を提出する。
　なお、提出された申請書を公社が審査した結果、助成金の交付対象にならない場合があることを手続代行者が理解し、申請者に周知したうえで申請を行う。</t>
    <rPh sb="1" eb="3">
      <t>テツヅキ</t>
    </rPh>
    <rPh sb="3" eb="6">
      <t>ダイコウシャ</t>
    </rPh>
    <rPh sb="8" eb="10">
      <t>コウフ</t>
    </rPh>
    <rPh sb="10" eb="12">
      <t>ヨウコウ</t>
    </rPh>
    <rPh sb="12" eb="13">
      <t>オヨ</t>
    </rPh>
    <rPh sb="91" eb="93">
      <t>テツヅキ</t>
    </rPh>
    <rPh sb="93" eb="96">
      <t>ダイコウシャ</t>
    </rPh>
    <rPh sb="97" eb="99">
      <t>リカイ</t>
    </rPh>
    <rPh sb="105" eb="107">
      <t>シュウチ</t>
    </rPh>
    <phoneticPr fontId="5"/>
  </si>
  <si>
    <t xml:space="preserve"> 　申請者自身も申請内容、申請手続きの流れ及び提出期限等を把握できるようにし、申請漏れがないよう必要な情報を共有し合うこと。</t>
    <rPh sb="2" eb="5">
      <t>シンセイシャ</t>
    </rPh>
    <rPh sb="5" eb="7">
      <t>ジシン</t>
    </rPh>
    <rPh sb="8" eb="10">
      <t>シンセイ</t>
    </rPh>
    <phoneticPr fontId="5"/>
  </si>
  <si>
    <t>　手続代行者が行う手続きについての調査より、手続代行者が交付要綱の規定に従って手続きを遂行していないと認められ、代行の停止を求められたときは、これに異議なく応じることに同意する。</t>
    <rPh sb="1" eb="3">
      <t>テツヅキ</t>
    </rPh>
    <rPh sb="3" eb="6">
      <t>ダイコウシャ</t>
    </rPh>
    <rPh sb="7" eb="8">
      <t>オコナ</t>
    </rPh>
    <rPh sb="9" eb="11">
      <t>テツヅ</t>
    </rPh>
    <rPh sb="17" eb="19">
      <t>チョウサ</t>
    </rPh>
    <rPh sb="22" eb="24">
      <t>テツヅキ</t>
    </rPh>
    <rPh sb="24" eb="27">
      <t>ダイコウシャ</t>
    </rPh>
    <rPh sb="28" eb="30">
      <t>コウフ</t>
    </rPh>
    <rPh sb="30" eb="32">
      <t>ヨウコウ</t>
    </rPh>
    <rPh sb="33" eb="35">
      <t>キテイ</t>
    </rPh>
    <rPh sb="36" eb="37">
      <t>シタガ</t>
    </rPh>
    <rPh sb="39" eb="41">
      <t>テツヅ</t>
    </rPh>
    <rPh sb="43" eb="45">
      <t>スイコウ</t>
    </rPh>
    <rPh sb="51" eb="52">
      <t>ミト</t>
    </rPh>
    <rPh sb="56" eb="58">
      <t>ダイコウ</t>
    </rPh>
    <rPh sb="59" eb="61">
      <t>テイシ</t>
    </rPh>
    <rPh sb="62" eb="63">
      <t>モト</t>
    </rPh>
    <rPh sb="74" eb="76">
      <t>イギ</t>
    </rPh>
    <rPh sb="78" eb="79">
      <t>オウ</t>
    </rPh>
    <rPh sb="84" eb="86">
      <t>ドウイ</t>
    </rPh>
    <phoneticPr fontId="5"/>
  </si>
  <si>
    <t>　交付要綱第10条の規定に基づき、手続代行者は、交付要綱第4条各号に該当せず、将来にわたっても該当しないよう法令等を遵守することをここに誓約する。
　公社又は東京都が必要と認めた場合には、暴力団員等であるか否かの確認のため、警視庁へ照会がなされることに同意する。
　※この誓約書における「暴力団員等」とは、次に掲げる者をいう。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rPh sb="17" eb="19">
      <t>テツヅキ</t>
    </rPh>
    <rPh sb="19" eb="22">
      <t>ダイコウシャ</t>
    </rPh>
    <rPh sb="24" eb="26">
      <t>コウフ</t>
    </rPh>
    <rPh sb="26" eb="28">
      <t>ヨウコウ</t>
    </rPh>
    <rPh sb="28" eb="29">
      <t>ダイ</t>
    </rPh>
    <rPh sb="30" eb="31">
      <t>ジョウ</t>
    </rPh>
    <rPh sb="31" eb="32">
      <t>カク</t>
    </rPh>
    <rPh sb="32" eb="33">
      <t>ゴウ</t>
    </rPh>
    <rPh sb="34" eb="36">
      <t>ガイトウ</t>
    </rPh>
    <phoneticPr fontId="5"/>
  </si>
  <si>
    <t>助成対象となる機器費（税抜）</t>
    <phoneticPr fontId="5"/>
  </si>
  <si>
    <t>1住戸1台の使用の
場合の申請可能額</t>
    <rPh sb="1" eb="3">
      <t>ジュウコ</t>
    </rPh>
    <rPh sb="4" eb="5">
      <t>ダイ</t>
    </rPh>
    <rPh sb="6" eb="8">
      <t>シヨウ</t>
    </rPh>
    <rPh sb="10" eb="12">
      <t>バアイ</t>
    </rPh>
    <phoneticPr fontId="5"/>
  </si>
  <si>
    <t>購入予定金額（税抜）
(購入予定金額の内、
対象機器費のみ)</t>
    <rPh sb="0" eb="2">
      <t>コウニュウ</t>
    </rPh>
    <rPh sb="2" eb="4">
      <t>ヨテイ</t>
    </rPh>
    <rPh sb="4" eb="6">
      <t>キンガク</t>
    </rPh>
    <rPh sb="7" eb="9">
      <t>ゼイヌ</t>
    </rPh>
    <phoneticPr fontId="5"/>
  </si>
  <si>
    <t>※1パワーコンディショナーがハイブリット等の場合、按分後の機器費を記入してください。</t>
    <phoneticPr fontId="5"/>
  </si>
  <si>
    <t>住宅種別</t>
    <rPh sb="0" eb="2">
      <t>ジュウタク</t>
    </rPh>
    <rPh sb="2" eb="4">
      <t>シュベツ</t>
    </rPh>
    <phoneticPr fontId="5"/>
  </si>
  <si>
    <t>太陽光発電出力</t>
    <rPh sb="0" eb="3">
      <t>タイヨウコウ</t>
    </rPh>
    <rPh sb="3" eb="5">
      <t>ハツデン</t>
    </rPh>
    <rPh sb="5" eb="7">
      <t>シュツリョク</t>
    </rPh>
    <phoneticPr fontId="5"/>
  </si>
  <si>
    <t>設置住戸数</t>
    <rPh sb="0" eb="2">
      <t>セッチ</t>
    </rPh>
    <rPh sb="2" eb="5">
      <t>ジュウコスウ</t>
    </rPh>
    <phoneticPr fontId="5"/>
  </si>
  <si>
    <t>設置台数合計</t>
    <rPh sb="0" eb="2">
      <t>セッチ</t>
    </rPh>
    <rPh sb="2" eb="4">
      <t>ダイスウ</t>
    </rPh>
    <rPh sb="4" eb="6">
      <t>ゴウケイ</t>
    </rPh>
    <phoneticPr fontId="5"/>
  </si>
  <si>
    <t>識別情報</t>
    <rPh sb="0" eb="2">
      <t>シキベツ</t>
    </rPh>
    <rPh sb="2" eb="4">
      <t>ジョウホウ</t>
    </rPh>
    <phoneticPr fontId="5"/>
  </si>
  <si>
    <t>※識別情報は1人の申請者が複数申請する場合にのみ記入してください。</t>
    <rPh sb="1" eb="3">
      <t>シキベツ</t>
    </rPh>
    <rPh sb="3" eb="5">
      <t>ジョウホウ</t>
    </rPh>
    <rPh sb="7" eb="8">
      <t>ニン</t>
    </rPh>
    <rPh sb="9" eb="12">
      <t>シンセイシャ</t>
    </rPh>
    <rPh sb="13" eb="15">
      <t>フクスウ</t>
    </rPh>
    <rPh sb="15" eb="17">
      <t>シンセイ</t>
    </rPh>
    <rPh sb="19" eb="21">
      <t>バアイ</t>
    </rPh>
    <rPh sb="24" eb="26">
      <t>キニュウ</t>
    </rPh>
    <phoneticPr fontId="5"/>
  </si>
  <si>
    <t>【戸建住宅における蓄電池システム申請金額の上限額】</t>
    <phoneticPr fontId="5"/>
  </si>
  <si>
    <t>4kW超え</t>
    <phoneticPr fontId="5"/>
  </si>
  <si>
    <t>【集合住宅における蓄電池システム申請金額の上限額】</t>
    <rPh sb="1" eb="3">
      <t>シュウゴウ</t>
    </rPh>
    <phoneticPr fontId="5"/>
  </si>
  <si>
    <t>「設置する蓄電池システムの合計蓄電容量（戸当たり）が6.34kWh未満の場合」＆「設置する蓄電池システムの合計蓄電容量（戸当たり）が6.34kWh以上の場合」</t>
    <phoneticPr fontId="5"/>
  </si>
  <si>
    <t>戸建</t>
    <rPh sb="0" eb="2">
      <t>コダテ</t>
    </rPh>
    <phoneticPr fontId="5"/>
  </si>
  <si>
    <t>集合</t>
    <rPh sb="0" eb="2">
      <t>シュウゴウ</t>
    </rPh>
    <phoneticPr fontId="5"/>
  </si>
  <si>
    <t>東京ゼロエミ住宅設計確認書の交付日から60日以内に提出してください（公社必着）。</t>
    <rPh sb="0" eb="2">
      <t>トウキョウ</t>
    </rPh>
    <rPh sb="6" eb="8">
      <t>ジュウタク</t>
    </rPh>
    <rPh sb="8" eb="10">
      <t>セッケイ</t>
    </rPh>
    <rPh sb="10" eb="12">
      <t>カクニン</t>
    </rPh>
    <rPh sb="12" eb="13">
      <t>ショ</t>
    </rPh>
    <rPh sb="14" eb="16">
      <t>コウフ</t>
    </rPh>
    <rPh sb="16" eb="17">
      <t>ヒ</t>
    </rPh>
    <rPh sb="21" eb="22">
      <t>ニチ</t>
    </rPh>
    <rPh sb="22" eb="24">
      <t>イナイ</t>
    </rPh>
    <rPh sb="25" eb="27">
      <t>テイシュツ</t>
    </rPh>
    <rPh sb="34" eb="36">
      <t>コウシャ</t>
    </rPh>
    <rPh sb="36" eb="38">
      <t>ヒッチャク</t>
    </rPh>
    <phoneticPr fontId="5"/>
  </si>
  <si>
    <t>変更があった場合に提出してください。交付日から60日以内に提出してください（公社必着）。</t>
    <rPh sb="0" eb="2">
      <t>ヘンコウ</t>
    </rPh>
    <rPh sb="6" eb="8">
      <t>バアイ</t>
    </rPh>
    <rPh sb="9" eb="11">
      <t>テイシュツ</t>
    </rPh>
    <phoneticPr fontId="5"/>
  </si>
  <si>
    <t xml:space="preserve"> 手続代行者に依頼する場合においても、申請内容、申請手続きの流れ及び提出期限等、必要な情報を共有し、申請漏れがないよう状況を把握するよう努める。</t>
    <rPh sb="38" eb="39">
      <t>ナド</t>
    </rPh>
    <rPh sb="59" eb="61">
      <t>ジョウキョウ</t>
    </rPh>
    <rPh sb="62" eb="64">
      <t>ハアク</t>
    </rPh>
    <rPh sb="68" eb="69">
      <t>ツト</t>
    </rPh>
    <phoneticPr fontId="5"/>
  </si>
  <si>
    <t>7.手続代行者について</t>
    <rPh sb="2" eb="7">
      <t>テツヅキダイコウシャ</t>
    </rPh>
    <phoneticPr fontId="5"/>
  </si>
  <si>
    <t>　手続代行者に依頼する場合においても、申請内容、申請手続きの流れ及び提出期限等、必要な情報を共有し、申請漏れがないよう状況を把握するよう努める。</t>
    <phoneticPr fontId="5"/>
  </si>
  <si>
    <t>令和5年4月3日以降に交付申請を行う方用</t>
    <phoneticPr fontId="5"/>
  </si>
  <si>
    <t>50kW未満の太陽光発電システム及び電気自動車等と併せて導入、又は既に導入している</t>
    <rPh sb="4" eb="6">
      <t>ミマン</t>
    </rPh>
    <rPh sb="7" eb="10">
      <t>タイヨウコウ</t>
    </rPh>
    <rPh sb="10" eb="12">
      <t>ハツデン</t>
    </rPh>
    <rPh sb="16" eb="17">
      <t>オヨ</t>
    </rPh>
    <rPh sb="18" eb="20">
      <t>デンキ</t>
    </rPh>
    <rPh sb="20" eb="23">
      <t>ジドウシャ</t>
    </rPh>
    <rPh sb="23" eb="24">
      <t>ナド</t>
    </rPh>
    <rPh sb="25" eb="26">
      <t>アワ</t>
    </rPh>
    <rPh sb="28" eb="30">
      <t>ドウニュウ</t>
    </rPh>
    <rPh sb="31" eb="32">
      <t>マタ</t>
    </rPh>
    <rPh sb="33" eb="34">
      <t>スデ</t>
    </rPh>
    <rPh sb="35" eb="37">
      <t>ドウニュウ</t>
    </rPh>
    <phoneticPr fontId="5"/>
  </si>
  <si>
    <t>V2H 該当有りの申請額</t>
    <rPh sb="4" eb="6">
      <t>ガイトウ</t>
    </rPh>
    <rPh sb="6" eb="7">
      <t>ア</t>
    </rPh>
    <rPh sb="9" eb="11">
      <t>シンセイ</t>
    </rPh>
    <rPh sb="11" eb="12">
      <t>ガク</t>
    </rPh>
    <phoneticPr fontId="5"/>
  </si>
  <si>
    <t>V2H 該当無しの申請額</t>
    <rPh sb="4" eb="6">
      <t>ガイトウ</t>
    </rPh>
    <rPh sb="6" eb="7">
      <t>ナ</t>
    </rPh>
    <rPh sb="9" eb="11">
      <t>シンセイ</t>
    </rPh>
    <rPh sb="11" eb="12">
      <t>ガク</t>
    </rPh>
    <phoneticPr fontId="5"/>
  </si>
  <si>
    <t>令和5年4月3日以降に交付申請を行う方用</t>
    <rPh sb="7" eb="10">
      <t>ヒイコウ</t>
    </rPh>
    <phoneticPr fontId="5"/>
  </si>
  <si>
    <t>　2-1　太陽光発電システムの所有権者（太陽光発電システムの所有者がリース事業者等の場合事業者情報を記入してください）　</t>
    <rPh sb="5" eb="8">
      <t>タイヨウコウ</t>
    </rPh>
    <rPh sb="8" eb="10">
      <t>ハツデン</t>
    </rPh>
    <rPh sb="15" eb="18">
      <t>ショユウケン</t>
    </rPh>
    <rPh sb="18" eb="19">
      <t>シャ</t>
    </rPh>
    <rPh sb="20" eb="23">
      <t>タイヨウコウ</t>
    </rPh>
    <rPh sb="23" eb="25">
      <t>ハツデン</t>
    </rPh>
    <rPh sb="30" eb="32">
      <t>ショユウ</t>
    </rPh>
    <rPh sb="32" eb="33">
      <t>シャ</t>
    </rPh>
    <rPh sb="37" eb="39">
      <t>ジギョウ</t>
    </rPh>
    <rPh sb="39" eb="40">
      <t>シャ</t>
    </rPh>
    <rPh sb="40" eb="41">
      <t>ナド</t>
    </rPh>
    <rPh sb="42" eb="44">
      <t>バアイ</t>
    </rPh>
    <rPh sb="44" eb="47">
      <t>ジギョウシャ</t>
    </rPh>
    <rPh sb="47" eb="49">
      <t>ジョウホウ</t>
    </rPh>
    <rPh sb="50" eb="52">
      <t>キニュウ</t>
    </rPh>
    <phoneticPr fontId="10"/>
  </si>
  <si>
    <t>　2-2　蓄電池システムの所有権者（蓄電池システムの所有者がリース事業者等の場合事業者情報を記入してください）　</t>
    <rPh sb="13" eb="16">
      <t>ショユウケン</t>
    </rPh>
    <rPh sb="16" eb="17">
      <t>シャ</t>
    </rPh>
    <rPh sb="18" eb="21">
      <t>チクデンチ</t>
    </rPh>
    <rPh sb="33" eb="35">
      <t>ジギョウ</t>
    </rPh>
    <rPh sb="35" eb="36">
      <t>シャ</t>
    </rPh>
    <rPh sb="36" eb="37">
      <t>ナド</t>
    </rPh>
    <rPh sb="38" eb="40">
      <t>バアイ</t>
    </rPh>
    <rPh sb="40" eb="43">
      <t>ジギョウシャ</t>
    </rPh>
    <rPh sb="43" eb="45">
      <t>ジョウホウ</t>
    </rPh>
    <rPh sb="46" eb="48">
      <t>キニュウ</t>
    </rPh>
    <phoneticPr fontId="10"/>
  </si>
  <si>
    <t>　2-3　V2Hの所有権者（V2Hの所有者がリース事業者等の場合事業者情報を記入してください）　</t>
    <rPh sb="9" eb="12">
      <t>ショユウケン</t>
    </rPh>
    <rPh sb="12" eb="13">
      <t>シャ</t>
    </rPh>
    <rPh sb="25" eb="27">
      <t>ジギョウ</t>
    </rPh>
    <rPh sb="27" eb="28">
      <t>シャ</t>
    </rPh>
    <rPh sb="28" eb="29">
      <t>ナド</t>
    </rPh>
    <rPh sb="30" eb="32">
      <t>バアイ</t>
    </rPh>
    <rPh sb="32" eb="34">
      <t>ジギョウ</t>
    </rPh>
    <rPh sb="34" eb="35">
      <t>シャ</t>
    </rPh>
    <rPh sb="35" eb="37">
      <t>ジョウホウ</t>
    </rPh>
    <rPh sb="38" eb="40">
      <t>キニュウ</t>
    </rPh>
    <phoneticPr fontId="10"/>
  </si>
  <si>
    <t>助成金交付申請書(第一面、第二面、第三面）</t>
    <rPh sb="0" eb="3">
      <t>ジョセイキン</t>
    </rPh>
    <rPh sb="3" eb="5">
      <t>コウフ</t>
    </rPh>
    <rPh sb="5" eb="8">
      <t>シンセイショイチメン</t>
    </rPh>
    <rPh sb="17" eb="18">
      <t>ダイ</t>
    </rPh>
    <rPh sb="18" eb="19">
      <t>サン</t>
    </rPh>
    <rPh sb="19" eb="20">
      <t>メン</t>
    </rPh>
    <phoneticPr fontId="9"/>
  </si>
  <si>
    <t>太陽光発電システムを設置しない場合には、以下の理由を回答すること（必須）</t>
    <rPh sb="0" eb="3">
      <t>タイヨウコウ</t>
    </rPh>
    <rPh sb="3" eb="5">
      <t>ハツデン</t>
    </rPh>
    <rPh sb="10" eb="12">
      <t>セッチ</t>
    </rPh>
    <rPh sb="15" eb="17">
      <t>バアイ</t>
    </rPh>
    <rPh sb="20" eb="22">
      <t>イカ</t>
    </rPh>
    <rPh sb="23" eb="25">
      <t>リユウ</t>
    </rPh>
    <rPh sb="26" eb="28">
      <t>カイトウ</t>
    </rPh>
    <rPh sb="33" eb="35">
      <t>ヒッス</t>
    </rPh>
    <phoneticPr fontId="5"/>
  </si>
  <si>
    <t>（第三面）</t>
    <rPh sb="1" eb="2">
      <t>ダイ</t>
    </rPh>
    <rPh sb="2" eb="3">
      <t>サン</t>
    </rPh>
    <rPh sb="3" eb="4">
      <t>メン</t>
    </rPh>
    <phoneticPr fontId="5"/>
  </si>
  <si>
    <t>購入予定金額には1台分の購入予定金額を記入してください。
蓄電容量には1台分の蓄電容量を記入してください。</t>
    <rPh sb="0" eb="2">
      <t>コウニュウ</t>
    </rPh>
    <rPh sb="2" eb="4">
      <t>ヨテイ</t>
    </rPh>
    <rPh sb="4" eb="6">
      <t>キンガク</t>
    </rPh>
    <rPh sb="9" eb="11">
      <t>ダイブン</t>
    </rPh>
    <rPh sb="12" eb="14">
      <t>コウニュウ</t>
    </rPh>
    <rPh sb="14" eb="16">
      <t>ヨテイ</t>
    </rPh>
    <rPh sb="16" eb="18">
      <t>キンガク</t>
    </rPh>
    <rPh sb="19" eb="21">
      <t>キニュウ</t>
    </rPh>
    <rPh sb="29" eb="31">
      <t>チクデン</t>
    </rPh>
    <rPh sb="31" eb="33">
      <t>ヨウリョウ</t>
    </rPh>
    <rPh sb="36" eb="38">
      <t>ダイブン</t>
    </rPh>
    <rPh sb="39" eb="41">
      <t>チクデン</t>
    </rPh>
    <rPh sb="41" eb="43">
      <t>ヨウリョウ</t>
    </rPh>
    <rPh sb="44" eb="46">
      <t>キニュウ</t>
    </rPh>
    <phoneticPr fontId="5"/>
  </si>
  <si>
    <t xml:space="preserve"> 東京ゼロエミ住宅導入促進事業助成金交付要綱（以下「交付要綱」という。）第6条の規定に基づく交付申請を行うに当たり、当該申請により助成金等の交付を受けようとする者（法人その他の団体にあっては、代表者、役員又は使用人その他の従業員若しくは構成員を含む。）が交付要綱第4条に規定する助成対象者に該当し、将来にわたっても該当するよう法令等を遵守することをここに誓約する。
 また、この誓約に違反又は相違があり、交付要綱第23条の規定により助成金交付決定の全部又は一部の取消しを受けた場合において、交付要綱第24条に規定する助成金の返還を請求されたときは、これに異議なく応じることを誓約する。
 あわせて、公社理事長又は東京都が必要と認めた場合には、暴力団員等であるか否かの確認のため警視庁へ照会がなされることに同意する。</t>
    <rPh sb="46" eb="50">
      <t>コウフシンセイ</t>
    </rPh>
    <phoneticPr fontId="5"/>
  </si>
  <si>
    <t>5.助成対象住宅及び機器の設置について</t>
    <rPh sb="2" eb="8">
      <t>ジョセイタイショウジュウタク</t>
    </rPh>
    <rPh sb="8" eb="9">
      <t>オヨ</t>
    </rPh>
    <rPh sb="10" eb="12">
      <t>キキ</t>
    </rPh>
    <rPh sb="13" eb="15">
      <t>セッチ</t>
    </rPh>
    <phoneticPr fontId="5"/>
  </si>
  <si>
    <t>6.助成対象設備でリース等を使用する場合について</t>
    <rPh sb="2" eb="4">
      <t>ジョセイ</t>
    </rPh>
    <rPh sb="4" eb="6">
      <t>タイショウ</t>
    </rPh>
    <rPh sb="6" eb="8">
      <t>セツビ</t>
    </rPh>
    <rPh sb="12" eb="13">
      <t>ナド</t>
    </rPh>
    <rPh sb="14" eb="16">
      <t>シヨウ</t>
    </rPh>
    <rPh sb="18" eb="20">
      <t>バアイ</t>
    </rPh>
    <phoneticPr fontId="5"/>
  </si>
  <si>
    <t>助成対象設備でリース等を使用する場合には、リース等事業者が共同申請者となり、助成対象設備の助成金はリース等事業者に支払われることを理解している。</t>
    <rPh sb="0" eb="2">
      <t>ジョセイ</t>
    </rPh>
    <rPh sb="2" eb="4">
      <t>タイショウ</t>
    </rPh>
    <rPh sb="4" eb="6">
      <t>セツビ</t>
    </rPh>
    <rPh sb="10" eb="11">
      <t>ナド</t>
    </rPh>
    <rPh sb="12" eb="14">
      <t>シヨウ</t>
    </rPh>
    <rPh sb="16" eb="18">
      <t>バアイ</t>
    </rPh>
    <rPh sb="24" eb="25">
      <t>ナド</t>
    </rPh>
    <rPh sb="25" eb="28">
      <t>ジギョウシャ</t>
    </rPh>
    <rPh sb="29" eb="31">
      <t>キョウドウ</t>
    </rPh>
    <rPh sb="31" eb="34">
      <t>シンセイシャ</t>
    </rPh>
    <rPh sb="38" eb="40">
      <t>ジョセイ</t>
    </rPh>
    <rPh sb="40" eb="42">
      <t>タイショウ</t>
    </rPh>
    <rPh sb="42" eb="44">
      <t>セツビ</t>
    </rPh>
    <rPh sb="45" eb="48">
      <t>ジョセイキン</t>
    </rPh>
    <rPh sb="52" eb="53">
      <t>ナド</t>
    </rPh>
    <rPh sb="53" eb="56">
      <t>ジギョウシャ</t>
    </rPh>
    <rPh sb="57" eb="59">
      <t>シハラ</t>
    </rPh>
    <rPh sb="65" eb="67">
      <t>リカイ</t>
    </rPh>
    <phoneticPr fontId="5"/>
  </si>
  <si>
    <r>
      <t>　</t>
    </r>
    <r>
      <rPr>
        <b/>
        <sz val="10"/>
        <rFont val="游ゴシック"/>
        <family val="3"/>
        <charset val="128"/>
        <scheme val="minor"/>
      </rPr>
      <t>以下の内容に同意し、本申請を行うことを誓約します。</t>
    </r>
    <r>
      <rPr>
        <sz val="10"/>
        <rFont val="游ゴシック"/>
        <family val="3"/>
        <charset val="128"/>
        <scheme val="minor"/>
      </rPr>
      <t xml:space="preserve">
　この誓約が虚偽であり、又はこの誓約に反したことにより、当方が不利益を被ることとなっても、一切異議は申し立てません。</t>
    </r>
    <rPh sb="1" eb="3">
      <t>イカ</t>
    </rPh>
    <rPh sb="4" eb="6">
      <t>ナイヨウ</t>
    </rPh>
    <rPh sb="7" eb="9">
      <t>ドウイ</t>
    </rPh>
    <rPh sb="11" eb="14">
      <t>ホンシンセイ</t>
    </rPh>
    <rPh sb="15" eb="16">
      <t>オコナ</t>
    </rPh>
    <rPh sb="20" eb="22">
      <t>セイヤク</t>
    </rPh>
    <rPh sb="30" eb="32">
      <t>セイヤク</t>
    </rPh>
    <rPh sb="33" eb="35">
      <t>キョギ</t>
    </rPh>
    <rPh sb="39" eb="40">
      <t>マタ</t>
    </rPh>
    <rPh sb="43" eb="45">
      <t>セイヤク</t>
    </rPh>
    <rPh sb="46" eb="47">
      <t>ハン</t>
    </rPh>
    <rPh sb="55" eb="57">
      <t>トウホウ</t>
    </rPh>
    <rPh sb="58" eb="61">
      <t>フリエキ</t>
    </rPh>
    <rPh sb="62" eb="63">
      <t>コウム</t>
    </rPh>
    <rPh sb="72" eb="74">
      <t>イッサイ</t>
    </rPh>
    <rPh sb="74" eb="76">
      <t>イギ</t>
    </rPh>
    <rPh sb="77" eb="78">
      <t>モウ</t>
    </rPh>
    <rPh sb="79" eb="80">
      <t>タ</t>
    </rPh>
    <phoneticPr fontId="5"/>
  </si>
  <si>
    <t>　東京ゼロエミ住宅導入促進事業助成金交付要綱（以下「交付要綱」という。）第6条の規定に基づく交付申請を行うに当たり、当該申請により助成金等の交付を受けようとする者（法人その他の団体にあっては、代表者、役員又は使用人その他の従業員若しくは構成員を含む。）が交付要綱第4条に規定する助成対象者に該当し、将来にわたっても該当するよう法令等を遵守することをここに誓約する。
　また、この誓約に違反又は相違があり、交付要綱第23条の規定により助成金交付決定の全部又は一部の取消しを受けた場合において、交付要綱第24条に規定する助成金の返還を請求されたときは、これに異議なく応じることを誓約する。
　あわせて、公社理事長又は東京都が必要と認めた場合には、暴力団員等であるか否かの確認のため警視庁へ照会がなされることに同意する。
　※この「暴力団排除に関する誓約」における「暴力団関係者」とは、次に掲げる者をいう。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rPh sb="46" eb="50">
      <t>コウフシンセイ</t>
    </rPh>
    <phoneticPr fontId="5"/>
  </si>
  <si>
    <t>　太陽光発電システム、蓄電池システム及びV2Hに対する助成金の上限額（助成対象経費又は手引きにより算出される額のいずれか低い額以下であること）について理解し、了承していること。</t>
    <rPh sb="1" eb="4">
      <t>タイヨウコウ</t>
    </rPh>
    <rPh sb="4" eb="6">
      <t>ハツデン</t>
    </rPh>
    <rPh sb="18" eb="19">
      <t>オヨ</t>
    </rPh>
    <phoneticPr fontId="5"/>
  </si>
  <si>
    <t>　助成対象経費について本助成金以外に国（助成対象住宅及び助成対象住宅と一体的に助成される太陽光発電システム、蓄電池システム及びV2Hに対するものに限る。）、都、公社又は都の補助金の交付を受け補助金交付事業を行う者から、本事業と事業目的及び対象を同一とする助成金等を受給しないこと。</t>
    <phoneticPr fontId="5"/>
  </si>
  <si>
    <t>5.助成対象住宅及び機器の設置について</t>
    <rPh sb="2" eb="8">
      <t>ジョセイタイショウジュウタク</t>
    </rPh>
    <rPh sb="8" eb="9">
      <t>オヨ</t>
    </rPh>
    <phoneticPr fontId="5"/>
  </si>
  <si>
    <r>
      <rPr>
        <b/>
        <sz val="11"/>
        <rFont val="游ゴシック"/>
        <family val="3"/>
        <charset val="128"/>
        <scheme val="minor"/>
      </rPr>
      <t>以下の内容に同意し、本申請を行うことを誓約します。</t>
    </r>
    <r>
      <rPr>
        <sz val="11"/>
        <rFont val="游ゴシック"/>
        <family val="3"/>
        <charset val="128"/>
        <scheme val="minor"/>
      </rPr>
      <t xml:space="preserve">
この誓約が虚偽であり、又はこの誓約に反したことにより、当方が不利益を被ることとなっても、一切異議は申し立てません。</t>
    </r>
    <rPh sb="0" eb="2">
      <t>イカ</t>
    </rPh>
    <rPh sb="3" eb="5">
      <t>ナイヨウ</t>
    </rPh>
    <rPh sb="6" eb="8">
      <t>ドウイ</t>
    </rPh>
    <rPh sb="10" eb="13">
      <t>ホンシンセイ</t>
    </rPh>
    <rPh sb="14" eb="15">
      <t>オコナ</t>
    </rPh>
    <rPh sb="19" eb="21">
      <t>セイヤク</t>
    </rPh>
    <rPh sb="28" eb="30">
      <t>セイヤク</t>
    </rPh>
    <rPh sb="31" eb="33">
      <t>キョギ</t>
    </rPh>
    <rPh sb="37" eb="38">
      <t>マタ</t>
    </rPh>
    <rPh sb="41" eb="43">
      <t>セイヤク</t>
    </rPh>
    <rPh sb="44" eb="45">
      <t>ハン</t>
    </rPh>
    <rPh sb="53" eb="55">
      <t>トウホウ</t>
    </rPh>
    <rPh sb="56" eb="59">
      <t>フリエキ</t>
    </rPh>
    <rPh sb="60" eb="61">
      <t>コウム</t>
    </rPh>
    <rPh sb="70" eb="72">
      <t>イッサイ</t>
    </rPh>
    <rPh sb="72" eb="74">
      <t>イギ</t>
    </rPh>
    <rPh sb="75" eb="76">
      <t>モウ</t>
    </rPh>
    <rPh sb="77" eb="78">
      <t>タ</t>
    </rPh>
    <phoneticPr fontId="5"/>
  </si>
  <si>
    <t>　助成金額、太陽光発電システム、蓄電池システム及びV2Hに対する助成金の上限額について理解し、了承している（交付申請金額を超えて申請することはできないことを理解している。）。</t>
    <rPh sb="1" eb="3">
      <t>ジョセイ</t>
    </rPh>
    <rPh sb="3" eb="5">
      <t>キンガク</t>
    </rPh>
    <rPh sb="6" eb="9">
      <t>タイヨウコウ</t>
    </rPh>
    <rPh sb="9" eb="11">
      <t>ハツデン</t>
    </rPh>
    <rPh sb="16" eb="19">
      <t>チクデンチ</t>
    </rPh>
    <rPh sb="23" eb="24">
      <t>オヨ</t>
    </rPh>
    <rPh sb="29" eb="30">
      <t>タイ</t>
    </rPh>
    <rPh sb="32" eb="35">
      <t>ジョセイキン</t>
    </rPh>
    <rPh sb="36" eb="39">
      <t>ジョウゲンガク</t>
    </rPh>
    <rPh sb="43" eb="45">
      <t>リカイ</t>
    </rPh>
    <rPh sb="47" eb="49">
      <t>リョウショウ</t>
    </rPh>
    <rPh sb="54" eb="56">
      <t>コウフ</t>
    </rPh>
    <rPh sb="56" eb="58">
      <t>シンセイ</t>
    </rPh>
    <rPh sb="58" eb="60">
      <t>キンガク</t>
    </rPh>
    <rPh sb="61" eb="62">
      <t>コ</t>
    </rPh>
    <rPh sb="64" eb="66">
      <t>シンセイ</t>
    </rPh>
    <rPh sb="78" eb="80">
      <t>リカイ</t>
    </rPh>
    <phoneticPr fontId="5"/>
  </si>
  <si>
    <t>　手続代行者は、申請者と必要な情報を共有し、事業を円滑に推進できるよう連携を図ることを誓約する。</t>
    <rPh sb="1" eb="3">
      <t>テツヅキ</t>
    </rPh>
    <rPh sb="3" eb="6">
      <t>ダイコウシャ</t>
    </rPh>
    <rPh sb="8" eb="11">
      <t>シンセイシャ</t>
    </rPh>
    <rPh sb="12" eb="14">
      <t>ヒツヨウ</t>
    </rPh>
    <rPh sb="15" eb="17">
      <t>ジョウホウ</t>
    </rPh>
    <rPh sb="18" eb="20">
      <t>キョウユウ</t>
    </rPh>
    <rPh sb="22" eb="24">
      <t>ジギョウ</t>
    </rPh>
    <rPh sb="25" eb="27">
      <t>エンカツ</t>
    </rPh>
    <rPh sb="28" eb="30">
      <t>スイシン</t>
    </rPh>
    <rPh sb="35" eb="37">
      <t>レンケイ</t>
    </rPh>
    <rPh sb="38" eb="39">
      <t>ハカ</t>
    </rPh>
    <rPh sb="43" eb="45">
      <t>セイヤク</t>
    </rPh>
    <phoneticPr fontId="5"/>
  </si>
  <si>
    <t>　手続代行者は、依頼を受けた手続きを実施するにあたり、誠意をもって実施し、また公社の指示に従うことを誓約する。</t>
    <rPh sb="18" eb="20">
      <t>ジッシ</t>
    </rPh>
    <rPh sb="27" eb="29">
      <t>セイイ</t>
    </rPh>
    <rPh sb="33" eb="35">
      <t>ジッシ</t>
    </rPh>
    <phoneticPr fontId="5"/>
  </si>
  <si>
    <t xml:space="preserve"> 機能性太陽光発電システムの設置に当たっては、「優れた機能性を有する太陽光発電システムの設置について（東京都）」の留意事項に記載のある設置方法に従い設置していること。</t>
    <rPh sb="51" eb="53">
      <t>トウキョウ</t>
    </rPh>
    <rPh sb="53" eb="54">
      <t>ト</t>
    </rPh>
    <phoneticPr fontId="5"/>
  </si>
  <si>
    <t xml:space="preserve"> 機能性太陽光発電システムの設置に当たっては、「優れた機能性を有する太陽光発電システムの設置について（東京都環境局）」の留意事項に記載のある設置方法に従い設置していること。</t>
    <rPh sb="51" eb="53">
      <t>トウキョウ</t>
    </rPh>
    <rPh sb="53" eb="54">
      <t>ト</t>
    </rPh>
    <rPh sb="54" eb="57">
      <t>カンキョウキョク</t>
    </rPh>
    <phoneticPr fontId="5"/>
  </si>
  <si>
    <r>
      <t>kW</t>
    </r>
    <r>
      <rPr>
        <b/>
        <sz val="11"/>
        <rFont val="游ゴシック"/>
        <family val="3"/>
        <charset val="128"/>
        <scheme val="minor"/>
      </rPr>
      <t>（必須）</t>
    </r>
    <rPh sb="3" eb="5">
      <t>ヒッス</t>
    </rPh>
    <phoneticPr fontId="5"/>
  </si>
  <si>
    <t xml:space="preserve">※発電出力値合計 </t>
    <rPh sb="1" eb="3">
      <t>ハツデン</t>
    </rPh>
    <rPh sb="3" eb="5">
      <t>シュツリョク</t>
    </rPh>
    <rPh sb="5" eb="6">
      <t>アタイ</t>
    </rPh>
    <rPh sb="6" eb="8">
      <t>ゴウケイ</t>
    </rPh>
    <phoneticPr fontId="5"/>
  </si>
  <si>
    <t>当該周辺機器に係る太陽光発電システムの発電出力</t>
    <phoneticPr fontId="5"/>
  </si>
  <si>
    <t>当該周辺機器に係る申請金額</t>
    <phoneticPr fontId="5"/>
  </si>
  <si>
    <t xml:space="preserve">架台設置に係る申請金額 </t>
    <phoneticPr fontId="5"/>
  </si>
  <si>
    <t>太陽光発電システムの設置に適した屋根面積が無いため</t>
    <rPh sb="0" eb="3">
      <t>タイヨウコウ</t>
    </rPh>
    <rPh sb="3" eb="5">
      <t>ハツデン</t>
    </rPh>
    <rPh sb="10" eb="12">
      <t>セッチ</t>
    </rPh>
    <rPh sb="13" eb="14">
      <t>テキ</t>
    </rPh>
    <rPh sb="16" eb="18">
      <t>ヤネ</t>
    </rPh>
    <rPh sb="18" eb="20">
      <t>メンセキ</t>
    </rPh>
    <rPh sb="21" eb="22">
      <t>ナ</t>
    </rPh>
    <phoneticPr fontId="5"/>
  </si>
  <si>
    <t>日当たり条件など、十分な発電が期待できないため</t>
    <phoneticPr fontId="5"/>
  </si>
  <si>
    <t>メンテナンスや破損など、設置後の経費に不安があるため</t>
    <rPh sb="7" eb="9">
      <t>ハソン</t>
    </rPh>
    <rPh sb="12" eb="14">
      <t>セッチ</t>
    </rPh>
    <rPh sb="14" eb="15">
      <t>ゴ</t>
    </rPh>
    <rPh sb="16" eb="18">
      <t>ケイヒ</t>
    </rPh>
    <rPh sb="19" eb="21">
      <t>フアン</t>
    </rPh>
    <phoneticPr fontId="5"/>
  </si>
  <si>
    <r>
      <rPr>
        <sz val="11"/>
        <rFont val="游ゴシック"/>
        <family val="3"/>
        <charset val="128"/>
        <scheme val="minor"/>
      </rPr>
      <t>【Ｃ】</t>
    </r>
    <r>
      <rPr>
        <sz val="10"/>
        <rFont val="游ゴシック"/>
        <family val="3"/>
        <charset val="128"/>
        <scheme val="minor"/>
      </rPr>
      <t>当該周辺機器に係る太陽光発電システムの発電出力（PV出力最適化）</t>
    </r>
    <rPh sb="3" eb="5">
      <t>トウガイ</t>
    </rPh>
    <rPh sb="5" eb="7">
      <t>シュウヘン</t>
    </rPh>
    <rPh sb="7" eb="9">
      <t>キキ</t>
    </rPh>
    <rPh sb="10" eb="11">
      <t>カカ</t>
    </rPh>
    <rPh sb="12" eb="17">
      <t>タイヨウコウハツデン</t>
    </rPh>
    <rPh sb="22" eb="26">
      <t>ハツデンシュツリョク</t>
    </rPh>
    <rPh sb="29" eb="31">
      <t>シュツリョク</t>
    </rPh>
    <rPh sb="31" eb="34">
      <t>サイテキカ</t>
    </rPh>
    <phoneticPr fontId="5"/>
  </si>
  <si>
    <t>助成金申請金額　②</t>
    <rPh sb="0" eb="3">
      <t>ジョセイキン</t>
    </rPh>
    <rPh sb="3" eb="7">
      <t>シンセイキンガク</t>
    </rPh>
    <phoneticPr fontId="5"/>
  </si>
  <si>
    <r>
      <t>【Ａ】発電出力合計のうち、</t>
    </r>
    <r>
      <rPr>
        <sz val="11"/>
        <color theme="1"/>
        <rFont val="游ゴシック"/>
        <family val="3"/>
        <charset val="128"/>
        <scheme val="minor"/>
      </rPr>
      <t>機能性PVに</t>
    </r>
    <r>
      <rPr>
        <u/>
        <sz val="11"/>
        <color theme="1"/>
        <rFont val="游ゴシック"/>
        <family val="3"/>
        <charset val="128"/>
        <scheme val="minor"/>
      </rPr>
      <t>該当しない</t>
    </r>
    <r>
      <rPr>
        <sz val="11"/>
        <rFont val="游ゴシック"/>
        <family val="3"/>
        <charset val="128"/>
        <scheme val="minor"/>
      </rPr>
      <t>kW数</t>
    </r>
    <rPh sb="3" eb="5">
      <t>ハツデン</t>
    </rPh>
    <rPh sb="5" eb="7">
      <t>シュツリョク</t>
    </rPh>
    <rPh sb="7" eb="9">
      <t>ゴウケイ</t>
    </rPh>
    <rPh sb="13" eb="16">
      <t>キノウセイ</t>
    </rPh>
    <rPh sb="19" eb="21">
      <t>ガイトウ</t>
    </rPh>
    <rPh sb="26" eb="27">
      <t>スウ</t>
    </rPh>
    <phoneticPr fontId="5"/>
  </si>
  <si>
    <r>
      <t>【Ｂ】発電出力合計のうち、</t>
    </r>
    <r>
      <rPr>
        <sz val="11"/>
        <color theme="1"/>
        <rFont val="游ゴシック"/>
        <family val="3"/>
        <charset val="128"/>
        <scheme val="minor"/>
      </rPr>
      <t>機能性PVに</t>
    </r>
    <r>
      <rPr>
        <u/>
        <sz val="11"/>
        <color theme="1"/>
        <rFont val="游ゴシック"/>
        <family val="3"/>
        <charset val="128"/>
        <scheme val="minor"/>
      </rPr>
      <t>該当する</t>
    </r>
    <r>
      <rPr>
        <sz val="11"/>
        <rFont val="游ゴシック"/>
        <family val="3"/>
        <charset val="128"/>
        <scheme val="minor"/>
      </rPr>
      <t>kW数</t>
    </r>
    <rPh sb="3" eb="5">
      <t>ハツデン</t>
    </rPh>
    <rPh sb="5" eb="7">
      <t>シュツリョク</t>
    </rPh>
    <rPh sb="7" eb="9">
      <t>ゴウケイ</t>
    </rPh>
    <rPh sb="13" eb="16">
      <t>キノウセイ</t>
    </rPh>
    <rPh sb="19" eb="21">
      <t>ガイトウ</t>
    </rPh>
    <rPh sb="25" eb="26">
      <t>スウ</t>
    </rPh>
    <phoneticPr fontId="5"/>
  </si>
  <si>
    <t>発電出力値合計</t>
    <phoneticPr fontId="5"/>
  </si>
  <si>
    <t xml:space="preserve">  ※ゼロエミ住宅設計確認書に記載の発電出力数を記入
（A+Bの値と一致するよう記入すること）</t>
    <rPh sb="24" eb="26">
      <t>キニュウ</t>
    </rPh>
    <rPh sb="32" eb="33">
      <t>アタイ</t>
    </rPh>
    <rPh sb="34" eb="36">
      <t>イッチ</t>
    </rPh>
    <rPh sb="40" eb="42">
      <t>キニュウ</t>
    </rPh>
    <phoneticPr fontId="5"/>
  </si>
  <si>
    <t>・合計金額
・蓄電容量×19万円
・95万円</t>
    <rPh sb="1" eb="3">
      <t>ゴウケイ</t>
    </rPh>
    <rPh sb="3" eb="5">
      <t>キンガク</t>
    </rPh>
    <rPh sb="20" eb="21">
      <t>マン</t>
    </rPh>
    <rPh sb="21" eb="22">
      <t>エン</t>
    </rPh>
    <phoneticPr fontId="5"/>
  </si>
  <si>
    <t>・合計金額
・蓄電容量×15万円
・120万円</t>
    <rPh sb="1" eb="5">
      <t>ゴウケイキンガク</t>
    </rPh>
    <phoneticPr fontId="5"/>
  </si>
  <si>
    <t>・合計金額
・蓄電容量×15万円
・太陽光発電出力×30万円</t>
    <rPh sb="1" eb="5">
      <t>ゴウケイキンガク</t>
    </rPh>
    <phoneticPr fontId="5"/>
  </si>
  <si>
    <t>※未入力の場合、0円で申請したとみなします。
※パワーコンディショナーがハイブリット等の場合、按分後の機器費を記入してください。
　専用パワーコンディショナー等、按分が不要の場合には購入予定金額と同じ値を記入してください。</t>
    <rPh sb="42" eb="43">
      <t>ナド</t>
    </rPh>
    <rPh sb="44" eb="46">
      <t>バアイ</t>
    </rPh>
    <rPh sb="47" eb="50">
      <t>アンブンゴ</t>
    </rPh>
    <rPh sb="51" eb="54">
      <t>キキヒ</t>
    </rPh>
    <rPh sb="55" eb="57">
      <t>キニュウ</t>
    </rPh>
    <rPh sb="66" eb="68">
      <t>センヨウ</t>
    </rPh>
    <rPh sb="79" eb="80">
      <t>ナド</t>
    </rPh>
    <rPh sb="81" eb="83">
      <t>アンブン</t>
    </rPh>
    <rPh sb="84" eb="86">
      <t>フヨウ</t>
    </rPh>
    <rPh sb="87" eb="89">
      <t>バアイ</t>
    </rPh>
    <rPh sb="91" eb="93">
      <t>コウニュウ</t>
    </rPh>
    <rPh sb="93" eb="95">
      <t>ヨテイ</t>
    </rPh>
    <rPh sb="95" eb="97">
      <t>キンガク</t>
    </rPh>
    <rPh sb="98" eb="99">
      <t>オナ</t>
    </rPh>
    <rPh sb="100" eb="101">
      <t>アタイ</t>
    </rPh>
    <rPh sb="102" eb="104">
      <t>キニュウ</t>
    </rPh>
    <phoneticPr fontId="5"/>
  </si>
  <si>
    <t>【個人】本人確認書類</t>
    <rPh sb="1" eb="3">
      <t>コジン</t>
    </rPh>
    <rPh sb="4" eb="6">
      <t>ホンニン</t>
    </rPh>
    <rPh sb="6" eb="8">
      <t>カクニン</t>
    </rPh>
    <rPh sb="8" eb="10">
      <t>ショルイ</t>
    </rPh>
    <phoneticPr fontId="5"/>
  </si>
  <si>
    <t>代表申請者名、その他建築主名、代表申請者住所の記入が必要です。</t>
    <rPh sb="0" eb="2">
      <t>ダイヒョウ</t>
    </rPh>
    <rPh sb="2" eb="4">
      <t>シンセイ</t>
    </rPh>
    <rPh sb="4" eb="5">
      <t>シャ</t>
    </rPh>
    <rPh sb="5" eb="6">
      <t>メイ</t>
    </rPh>
    <rPh sb="9" eb="10">
      <t>タ</t>
    </rPh>
    <rPh sb="10" eb="12">
      <t>ケンチク</t>
    </rPh>
    <rPh sb="12" eb="13">
      <t>ヌシ</t>
    </rPh>
    <rPh sb="13" eb="14">
      <t>メイ</t>
    </rPh>
    <rPh sb="23" eb="25">
      <t>キニュウ</t>
    </rPh>
    <rPh sb="26" eb="28">
      <t>ヒツヨウ</t>
    </rPh>
    <phoneticPr fontId="5"/>
  </si>
  <si>
    <t>代表申請者の本人確認書類または実在証明書類を提出してください。</t>
    <rPh sb="0" eb="5">
      <t>ダイヒョウシンセイシャ</t>
    </rPh>
    <rPh sb="6" eb="12">
      <t>ホンニンカクニンショルイ</t>
    </rPh>
    <rPh sb="15" eb="17">
      <t>ジツザイ</t>
    </rPh>
    <rPh sb="17" eb="19">
      <t>ショウメイ</t>
    </rPh>
    <rPh sb="19" eb="21">
      <t>ショルイ</t>
    </rPh>
    <rPh sb="22" eb="24">
      <t>テイシュツ</t>
    </rPh>
    <phoneticPr fontId="5"/>
  </si>
  <si>
    <t>太陽光発電、蓄電池システム及びV2Hでリース等を使用の場合にはリース等事業者の実在証明書類を提出してください。</t>
    <rPh sb="0" eb="3">
      <t>タイヨウコウ</t>
    </rPh>
    <rPh sb="3" eb="5">
      <t>ハツデン</t>
    </rPh>
    <rPh sb="6" eb="9">
      <t>チクデンチ</t>
    </rPh>
    <rPh sb="13" eb="14">
      <t>オヨ</t>
    </rPh>
    <rPh sb="22" eb="23">
      <t>ナド</t>
    </rPh>
    <rPh sb="24" eb="26">
      <t>シヨウ</t>
    </rPh>
    <rPh sb="27" eb="29">
      <t>バアイ</t>
    </rPh>
    <rPh sb="34" eb="35">
      <t>ナド</t>
    </rPh>
    <rPh sb="35" eb="38">
      <t>ジギョウシャ</t>
    </rPh>
    <rPh sb="39" eb="41">
      <t>ジツザイ</t>
    </rPh>
    <rPh sb="41" eb="43">
      <t>ショウメイ</t>
    </rPh>
    <rPh sb="43" eb="45">
      <t>ショルイ</t>
    </rPh>
    <rPh sb="46" eb="48">
      <t>テイシュツ</t>
    </rPh>
    <phoneticPr fontId="5"/>
  </si>
  <si>
    <t>　公益財団法人東京都環境公社が定める「東京ゼロエミ住宅導入促進事業助成金交付要綱」に建築主全員が同意のうえ、要綱第6条に基づき、以下のとおり申請します。</t>
    <rPh sb="42" eb="45">
      <t>ケンチクヌシ</t>
    </rPh>
    <rPh sb="45" eb="47">
      <t>ゼンイン</t>
    </rPh>
    <rPh sb="64" eb="66">
      <t>イカ</t>
    </rPh>
    <phoneticPr fontId="9"/>
  </si>
  <si>
    <t>代表申請者名</t>
    <rPh sb="0" eb="6">
      <t>ダイヒョウシンセイシャメイ</t>
    </rPh>
    <phoneticPr fontId="5"/>
  </si>
  <si>
    <t>その他建築主名
（建築主全員分）</t>
    <rPh sb="2" eb="3">
      <t>タ</t>
    </rPh>
    <rPh sb="3" eb="6">
      <t>ケンチクヌシ</t>
    </rPh>
    <rPh sb="9" eb="12">
      <t>ケンチクヌシ</t>
    </rPh>
    <rPh sb="12" eb="14">
      <t>ゼンイン</t>
    </rPh>
    <rPh sb="14" eb="15">
      <t>ブン</t>
    </rPh>
    <phoneticPr fontId="5"/>
  </si>
  <si>
    <t>代表申請者住所</t>
    <rPh sb="0" eb="5">
      <t>ダイヒョウシンセイシャ</t>
    </rPh>
    <rPh sb="5" eb="7">
      <t>ジュウショ</t>
    </rPh>
    <phoneticPr fontId="5"/>
  </si>
  <si>
    <r>
      <rPr>
        <b/>
        <sz val="12"/>
        <rFont val="游ゴシック"/>
        <family val="3"/>
        <charset val="128"/>
        <scheme val="minor"/>
      </rPr>
      <t>全ての建築主が、以下の内容に同意及び誓約していることを確認したうえで、建築主代表として誓約します。</t>
    </r>
    <r>
      <rPr>
        <sz val="12"/>
        <rFont val="游ゴシック"/>
        <family val="3"/>
        <charset val="128"/>
        <scheme val="minor"/>
      </rPr>
      <t xml:space="preserve">
この誓約が虚偽であり、又はこの誓約に反したことにより、当方が不利益を被ることとなっても、一切異議は申し立てません。</t>
    </r>
    <rPh sb="0" eb="1">
      <t>スベ</t>
    </rPh>
    <rPh sb="3" eb="6">
      <t>ケンチクヌシ</t>
    </rPh>
    <rPh sb="8" eb="10">
      <t>イカ</t>
    </rPh>
    <rPh sb="11" eb="13">
      <t>ナイヨウ</t>
    </rPh>
    <rPh sb="14" eb="16">
      <t>ドウイ</t>
    </rPh>
    <rPh sb="16" eb="17">
      <t>オヨ</t>
    </rPh>
    <rPh sb="18" eb="20">
      <t>セイヤク</t>
    </rPh>
    <rPh sb="27" eb="29">
      <t>カクニン</t>
    </rPh>
    <rPh sb="35" eb="38">
      <t>ケンチクヌシ</t>
    </rPh>
    <rPh sb="38" eb="40">
      <t>ダイヒョウ</t>
    </rPh>
    <rPh sb="43" eb="45">
      <t>セイヤク</t>
    </rPh>
    <rPh sb="52" eb="54">
      <t>セイヤク</t>
    </rPh>
    <rPh sb="55" eb="57">
      <t>キョギ</t>
    </rPh>
    <rPh sb="61" eb="62">
      <t>マタ</t>
    </rPh>
    <rPh sb="65" eb="67">
      <t>セイヤク</t>
    </rPh>
    <rPh sb="68" eb="69">
      <t>ハン</t>
    </rPh>
    <rPh sb="77" eb="79">
      <t>トウホウ</t>
    </rPh>
    <rPh sb="80" eb="83">
      <t>フリエキ</t>
    </rPh>
    <rPh sb="84" eb="85">
      <t>コウム</t>
    </rPh>
    <rPh sb="94" eb="96">
      <t>イッサイ</t>
    </rPh>
    <rPh sb="96" eb="98">
      <t>イギ</t>
    </rPh>
    <rPh sb="99" eb="100">
      <t>モウ</t>
    </rPh>
    <rPh sb="101" eb="102">
      <t>タ</t>
    </rPh>
    <phoneticPr fontId="5"/>
  </si>
  <si>
    <t>11</t>
    <phoneticPr fontId="5"/>
  </si>
  <si>
    <t>12</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</si>
</sst>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0_ "/>
    <numFmt numFmtId="178" formatCode="0.00_ "/>
    <numFmt numFmtId="179" formatCode="#,##0.00_ "/>
    <numFmt numFmtId="180" formatCode="0.00_);[Red]\(0.00\)"/>
    <numFmt numFmtId="181" formatCode="#,##0_);[Red]\(#,##0\)"/>
    <numFmt numFmtId="182" formatCode="#,###"/>
  </numFmts>
  <fonts count="42"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1"/>
      <color theme="1"/>
      <name val="游ゴシック"/>
      <family val="3"/>
      <charset val="128"/>
      <scheme val="minor"/>
    </font>
    <font>
      <sz val="12"/>
      <name val="游ゴシック"/>
      <family val="3"/>
      <charset val="128"/>
      <scheme val="minor"/>
    </font>
    <font>
      <sz val="6"/>
      <name val="游ゴシック"/>
      <family val="2"/>
      <charset val="128"/>
      <scheme val="minor"/>
    </font>
    <font>
      <sz val="10"/>
      <name val="游ゴシック"/>
      <family val="3"/>
      <charset val="128"/>
      <scheme val="minor"/>
    </font>
    <font>
      <sz val="18"/>
      <name val="游ゴシック"/>
      <family val="3"/>
      <charset val="128"/>
      <scheme val="minor"/>
    </font>
    <font>
      <sz val="11"/>
      <color indexed="8"/>
      <name val="ＭＳ Ｐゴシック"/>
      <family val="3"/>
      <charset val="128"/>
    </font>
    <font>
      <sz val="6"/>
      <name val="游ゴシック"/>
      <family val="3"/>
      <charset val="128"/>
      <scheme val="minor"/>
    </font>
    <font>
      <sz val="6"/>
      <name val="ＭＳ Ｐゴシック"/>
      <family val="3"/>
      <charset val="128"/>
    </font>
    <font>
      <sz val="11"/>
      <name val="游ゴシック"/>
      <family val="3"/>
      <charset val="128"/>
      <scheme val="minor"/>
    </font>
    <font>
      <strike/>
      <sz val="11"/>
      <name val="游ゴシック"/>
      <family val="3"/>
      <charset val="128"/>
      <scheme val="minor"/>
    </font>
    <font>
      <sz val="8"/>
      <name val="游ゴシック"/>
      <family val="3"/>
      <charset val="128"/>
      <scheme val="minor"/>
    </font>
    <font>
      <sz val="9"/>
      <name val="游ゴシック"/>
      <family val="3"/>
      <charset val="128"/>
      <scheme val="minor"/>
    </font>
    <font>
      <b/>
      <sz val="14"/>
      <color rgb="FFC00000"/>
      <name val="游ゴシック"/>
      <family val="3"/>
      <charset val="128"/>
      <scheme val="minor"/>
    </font>
    <font>
      <sz val="14"/>
      <name val="游ゴシック"/>
      <family val="3"/>
      <charset val="128"/>
      <scheme val="minor"/>
    </font>
    <font>
      <sz val="13"/>
      <name val="游ゴシック"/>
      <family val="3"/>
      <charset val="128"/>
      <scheme val="minor"/>
    </font>
    <font>
      <u/>
      <sz val="12"/>
      <name val="游ゴシック"/>
      <family val="3"/>
      <charset val="128"/>
      <scheme val="minor"/>
    </font>
    <font>
      <b/>
      <sz val="14"/>
      <name val="游ゴシック"/>
      <family val="3"/>
      <charset val="128"/>
      <scheme val="minor"/>
    </font>
    <font>
      <b/>
      <sz val="15"/>
      <name val="游ゴシック"/>
      <family val="3"/>
      <charset val="128"/>
      <scheme val="minor"/>
    </font>
    <font>
      <sz val="8"/>
      <name val="ＭＳ Ｐゴシック"/>
      <family val="3"/>
      <charset val="128"/>
    </font>
    <font>
      <b/>
      <sz val="12"/>
      <name val="游ゴシック"/>
      <family val="3"/>
      <charset val="128"/>
      <scheme val="minor"/>
    </font>
    <font>
      <sz val="9"/>
      <color rgb="FF000000"/>
      <name val="Meiryo UI"/>
      <family val="3"/>
      <charset val="128"/>
    </font>
    <font>
      <sz val="9"/>
      <color rgb="FFFF0000"/>
      <name val="游ゴシック"/>
      <family val="3"/>
      <charset val="128"/>
      <scheme val="minor"/>
    </font>
    <font>
      <b/>
      <sz val="16"/>
      <name val="游ゴシック"/>
      <family val="3"/>
      <charset val="128"/>
      <scheme val="minor"/>
    </font>
    <font>
      <b/>
      <sz val="11"/>
      <name val="游ゴシック"/>
      <family val="3"/>
      <charset val="128"/>
      <scheme val="minor"/>
    </font>
    <font>
      <sz val="9"/>
      <color theme="1"/>
      <name val="游ゴシック"/>
      <family val="3"/>
      <charset val="128"/>
      <scheme val="minor"/>
    </font>
    <font>
      <b/>
      <sz val="9"/>
      <color theme="1"/>
      <name val="游ゴシック"/>
      <family val="3"/>
      <charset val="128"/>
      <scheme val="minor"/>
    </font>
    <font>
      <b/>
      <sz val="9"/>
      <color rgb="FFFF0000"/>
      <name val="游ゴシック"/>
      <family val="3"/>
      <charset val="128"/>
      <scheme val="minor"/>
    </font>
    <font>
      <sz val="16"/>
      <color theme="1"/>
      <name val="游ゴシック"/>
      <family val="2"/>
      <charset val="128"/>
      <scheme val="minor"/>
    </font>
    <font>
      <sz val="9"/>
      <color theme="1"/>
      <name val="游ゴシック"/>
      <family val="2"/>
      <charset val="128"/>
      <scheme val="minor"/>
    </font>
    <font>
      <sz val="11"/>
      <color rgb="FF000000"/>
      <name val="游ゴシック"/>
      <family val="3"/>
      <charset val="128"/>
    </font>
    <font>
      <sz val="11"/>
      <name val="ＭＳ Ｐゴシック"/>
      <family val="3"/>
      <charset val="128"/>
    </font>
    <font>
      <b/>
      <sz val="9"/>
      <name val="游ゴシック"/>
      <family val="3"/>
      <charset val="128"/>
      <scheme val="minor"/>
    </font>
    <font>
      <b/>
      <sz val="10"/>
      <name val="游ゴシック"/>
      <family val="3"/>
      <charset val="128"/>
      <scheme val="minor"/>
    </font>
    <font>
      <sz val="16"/>
      <name val="游ゴシック"/>
      <family val="3"/>
      <charset val="128"/>
      <scheme val="minor"/>
    </font>
    <font>
      <sz val="12"/>
      <color theme="8"/>
      <name val="游ゴシック"/>
      <family val="3"/>
      <charset val="128"/>
      <scheme val="minor"/>
    </font>
    <font>
      <b/>
      <sz val="8"/>
      <name val="游ゴシック"/>
      <family val="3"/>
      <charset val="128"/>
      <scheme val="minor"/>
    </font>
    <font>
      <sz val="11"/>
      <color theme="0"/>
      <name val="游ゴシック"/>
      <family val="3"/>
      <charset val="128"/>
      <scheme val="minor"/>
    </font>
    <font>
      <sz val="9"/>
      <color theme="0"/>
      <name val="游ゴシック"/>
      <family val="3"/>
      <charset val="128"/>
      <scheme val="minor"/>
    </font>
    <font>
      <u/>
      <sz val="11"/>
      <color theme="1"/>
      <name val="游ゴシック"/>
      <family val="3"/>
      <charset val="128"/>
      <scheme val="minor"/>
    </font>
  </fonts>
  <fills count="13">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rgb="FFD9D9D9"/>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rgb="FFDAEEF3"/>
        <bgColor indexed="64"/>
      </patternFill>
    </fill>
    <fill>
      <patternFill patternType="solid">
        <fgColor theme="8" tint="0.79998168889431442"/>
        <bgColor indexed="64"/>
      </patternFill>
    </fill>
    <fill>
      <patternFill patternType="solid">
        <fgColor rgb="FFFFFF66"/>
        <bgColor indexed="64"/>
      </patternFill>
    </fill>
  </fills>
  <borders count="8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dotted">
        <color indexed="64"/>
      </left>
      <right/>
      <top style="thin">
        <color indexed="64"/>
      </top>
      <bottom style="thin">
        <color indexed="64"/>
      </bottom>
      <diagonal/>
    </border>
    <border>
      <left/>
      <right/>
      <top style="dotted">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dotted">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dotted">
        <color indexed="64"/>
      </right>
      <top style="thin">
        <color indexed="64"/>
      </top>
      <bottom style="medium">
        <color indexed="64"/>
      </bottom>
      <diagonal/>
    </border>
    <border>
      <left/>
      <right style="dotted">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top style="dotted">
        <color indexed="64"/>
      </top>
      <bottom style="dotted">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38" fontId="8" fillId="0" borderId="0" applyFont="0" applyFill="0" applyBorder="0" applyAlignment="0" applyProtection="0">
      <alignment vertical="center"/>
    </xf>
    <xf numFmtId="0" fontId="33" fillId="0" borderId="0">
      <alignment vertical="center"/>
    </xf>
  </cellStyleXfs>
  <cellXfs count="651">
    <xf numFmtId="0" fontId="0" fillId="0" borderId="0" xfId="0">
      <alignment vertical="center"/>
    </xf>
    <xf numFmtId="0" fontId="4" fillId="0" borderId="0" xfId="2" applyFont="1" applyProtection="1">
      <alignment vertical="center"/>
      <protection hidden="1"/>
    </xf>
    <xf numFmtId="0" fontId="6" fillId="0" borderId="0" xfId="2" applyFont="1" applyProtection="1">
      <alignment vertical="center"/>
      <protection hidden="1"/>
    </xf>
    <xf numFmtId="0" fontId="7" fillId="0" borderId="0" xfId="2" applyFont="1" applyProtection="1">
      <alignment vertical="center"/>
      <protection hidden="1"/>
    </xf>
    <xf numFmtId="0" fontId="4" fillId="0" borderId="0" xfId="2" applyFont="1" applyAlignment="1" applyProtection="1">
      <alignment horizontal="center" vertical="center"/>
      <protection hidden="1"/>
    </xf>
    <xf numFmtId="38" fontId="4" fillId="0" borderId="0" xfId="3" applyFont="1" applyFill="1" applyAlignment="1" applyProtection="1">
      <alignment vertical="center"/>
      <protection hidden="1"/>
    </xf>
    <xf numFmtId="0" fontId="6" fillId="0" borderId="0" xfId="2" applyFont="1" applyAlignment="1" applyProtection="1">
      <alignment horizontal="center" vertical="center"/>
      <protection hidden="1"/>
    </xf>
    <xf numFmtId="38" fontId="6" fillId="0" borderId="0" xfId="3" applyFont="1" applyFill="1" applyAlignment="1" applyProtection="1">
      <alignment vertical="center"/>
      <protection hidden="1"/>
    </xf>
    <xf numFmtId="0" fontId="6" fillId="4" borderId="0" xfId="2" applyFont="1" applyFill="1" applyProtection="1">
      <alignment vertical="center"/>
      <protection hidden="1"/>
    </xf>
    <xf numFmtId="38" fontId="4" fillId="0" borderId="0" xfId="3" applyFont="1" applyFill="1" applyBorder="1" applyAlignment="1" applyProtection="1">
      <alignment vertical="center"/>
      <protection hidden="1"/>
    </xf>
    <xf numFmtId="0" fontId="14" fillId="0" borderId="0" xfId="2" applyFont="1" applyAlignment="1" applyProtection="1">
      <alignment vertical="center" wrapText="1"/>
      <protection hidden="1"/>
    </xf>
    <xf numFmtId="0" fontId="14" fillId="0" borderId="0" xfId="2" applyFont="1" applyProtection="1">
      <alignment vertical="center"/>
      <protection hidden="1"/>
    </xf>
    <xf numFmtId="0" fontId="15" fillId="0" borderId="0" xfId="2" applyFont="1" applyProtection="1">
      <alignment vertical="center"/>
      <protection hidden="1"/>
    </xf>
    <xf numFmtId="0" fontId="6" fillId="0" borderId="0" xfId="2" applyFont="1" applyAlignment="1" applyProtection="1">
      <alignment vertical="top"/>
      <protection hidden="1"/>
    </xf>
    <xf numFmtId="0" fontId="6" fillId="0" borderId="0" xfId="2" applyFont="1" applyAlignment="1" applyProtection="1">
      <alignment horizontal="center" vertical="top"/>
      <protection hidden="1"/>
    </xf>
    <xf numFmtId="38" fontId="6" fillId="0" borderId="0" xfId="3" applyFont="1" applyFill="1" applyAlignment="1" applyProtection="1">
      <alignment vertical="top"/>
      <protection hidden="1"/>
    </xf>
    <xf numFmtId="49" fontId="16" fillId="0" borderId="0" xfId="2" applyNumberFormat="1" applyFont="1" applyAlignment="1" applyProtection="1">
      <alignment vertical="center" wrapText="1"/>
      <protection locked="0" hidden="1"/>
    </xf>
    <xf numFmtId="0" fontId="17" fillId="0" borderId="0" xfId="2" applyFont="1" applyProtection="1">
      <alignment vertical="center"/>
      <protection hidden="1"/>
    </xf>
    <xf numFmtId="0" fontId="18" fillId="0" borderId="0" xfId="2" applyFont="1" applyProtection="1">
      <alignment vertical="center"/>
      <protection hidden="1"/>
    </xf>
    <xf numFmtId="0" fontId="18" fillId="0" borderId="0" xfId="2" applyFont="1" applyAlignment="1" applyProtection="1">
      <alignment horizontal="right" vertical="center"/>
      <protection hidden="1"/>
    </xf>
    <xf numFmtId="0" fontId="16" fillId="0" borderId="0" xfId="2" applyFont="1" applyAlignment="1" applyProtection="1">
      <alignment horizontal="distributed" vertical="center"/>
      <protection hidden="1"/>
    </xf>
    <xf numFmtId="0" fontId="18" fillId="0" borderId="0" xfId="2" applyFont="1" applyAlignment="1" applyProtection="1">
      <alignment horizontal="center" vertical="center"/>
      <protection hidden="1"/>
    </xf>
    <xf numFmtId="0" fontId="4" fillId="0" borderId="0" xfId="2" applyFont="1" applyAlignment="1" applyProtection="1">
      <alignment horizontal="right" vertical="center"/>
      <protection hidden="1"/>
    </xf>
    <xf numFmtId="0" fontId="6" fillId="0" borderId="0" xfId="2" applyFont="1" applyAlignment="1" applyProtection="1">
      <alignment vertical="center" textRotation="255"/>
      <protection hidden="1"/>
    </xf>
    <xf numFmtId="38" fontId="6" fillId="0" borderId="0" xfId="3" applyFont="1" applyFill="1" applyBorder="1" applyAlignment="1" applyProtection="1">
      <alignment vertical="center"/>
      <protection hidden="1"/>
    </xf>
    <xf numFmtId="0" fontId="4" fillId="0" borderId="0" xfId="2" applyFont="1" applyAlignment="1" applyProtection="1">
      <alignment vertical="top" wrapText="1"/>
      <protection hidden="1"/>
    </xf>
    <xf numFmtId="0" fontId="20" fillId="0" borderId="0" xfId="2" applyFont="1" applyAlignment="1" applyProtection="1">
      <alignment horizontal="center" vertical="center"/>
      <protection hidden="1"/>
    </xf>
    <xf numFmtId="0" fontId="3" fillId="0" borderId="0" xfId="0" applyFont="1">
      <alignment vertical="center"/>
    </xf>
    <xf numFmtId="0" fontId="4" fillId="0" borderId="0" xfId="2" applyFont="1" applyAlignment="1" applyProtection="1">
      <alignment horizontal="left" vertical="center"/>
      <protection hidden="1"/>
    </xf>
    <xf numFmtId="0" fontId="4" fillId="0" borderId="0" xfId="2" applyFont="1" applyAlignment="1" applyProtection="1">
      <alignment horizontal="left" vertical="center" wrapText="1"/>
      <protection hidden="1"/>
    </xf>
    <xf numFmtId="0" fontId="4" fillId="0" borderId="0" xfId="2" applyFont="1" applyAlignment="1" applyProtection="1">
      <alignment vertical="center" wrapText="1"/>
      <protection hidden="1"/>
    </xf>
    <xf numFmtId="0" fontId="4" fillId="0" borderId="0" xfId="2" applyFont="1" applyAlignment="1" applyProtection="1">
      <alignment horizontal="distributed" vertical="center"/>
      <protection hidden="1"/>
    </xf>
    <xf numFmtId="49" fontId="4" fillId="0" borderId="0" xfId="2" applyNumberFormat="1" applyFont="1" applyAlignment="1" applyProtection="1">
      <alignment horizontal="left" vertical="center"/>
      <protection hidden="1"/>
    </xf>
    <xf numFmtId="0" fontId="14" fillId="0" borderId="0" xfId="0" applyFont="1" applyProtection="1">
      <alignment vertical="center"/>
      <protection hidden="1"/>
    </xf>
    <xf numFmtId="0" fontId="11" fillId="0" borderId="0" xfId="0" applyFont="1" applyProtection="1">
      <alignment vertical="center"/>
      <protection hidden="1"/>
    </xf>
    <xf numFmtId="0" fontId="14" fillId="0" borderId="26" xfId="2" applyFont="1" applyBorder="1" applyAlignment="1" applyProtection="1">
      <alignment horizontal="left" vertical="center"/>
      <protection hidden="1"/>
    </xf>
    <xf numFmtId="0" fontId="6" fillId="0" borderId="26" xfId="2" applyFont="1" applyBorder="1" applyAlignment="1" applyProtection="1">
      <alignment horizontal="left" vertical="center"/>
      <protection hidden="1"/>
    </xf>
    <xf numFmtId="0" fontId="0" fillId="6" borderId="0" xfId="0" applyFill="1">
      <alignment vertical="center"/>
    </xf>
    <xf numFmtId="177" fontId="0" fillId="0" borderId="0" xfId="0" applyNumberFormat="1">
      <alignment vertical="center"/>
    </xf>
    <xf numFmtId="0" fontId="11" fillId="0" borderId="0" xfId="0" applyFont="1" applyAlignment="1" applyProtection="1">
      <alignment horizontal="center" vertical="center"/>
      <protection hidden="1"/>
    </xf>
    <xf numFmtId="0" fontId="25" fillId="0" borderId="0" xfId="0" applyFont="1" applyProtection="1">
      <alignment vertical="center"/>
      <protection hidden="1"/>
    </xf>
    <xf numFmtId="0" fontId="26" fillId="0" borderId="0" xfId="0" applyFont="1" applyProtection="1">
      <alignment vertical="center"/>
      <protection hidden="1"/>
    </xf>
    <xf numFmtId="0" fontId="11" fillId="0" borderId="0" xfId="0" applyFont="1" applyAlignment="1" applyProtection="1">
      <alignment vertical="center" wrapText="1"/>
      <protection hidden="1"/>
    </xf>
    <xf numFmtId="0" fontId="16" fillId="0" borderId="0" xfId="0" applyFont="1" applyAlignment="1" applyProtection="1">
      <protection hidden="1"/>
    </xf>
    <xf numFmtId="0" fontId="4" fillId="0" borderId="26" xfId="0" applyFont="1" applyBorder="1" applyProtection="1">
      <alignment vertical="center"/>
      <protection hidden="1"/>
    </xf>
    <xf numFmtId="177" fontId="11" fillId="0" borderId="26" xfId="0" applyNumberFormat="1" applyFont="1" applyBorder="1" applyProtection="1">
      <alignment vertical="center"/>
      <protection hidden="1"/>
    </xf>
    <xf numFmtId="0" fontId="27" fillId="0" borderId="0" xfId="0" applyFont="1" applyAlignment="1" applyProtection="1">
      <protection hidden="1"/>
    </xf>
    <xf numFmtId="0" fontId="27" fillId="0" borderId="0" xfId="0" applyFont="1" applyProtection="1">
      <alignment vertical="center"/>
      <protection hidden="1"/>
    </xf>
    <xf numFmtId="0" fontId="4" fillId="0" borderId="0" xfId="0" applyFont="1" applyProtection="1">
      <alignment vertical="center"/>
      <protection hidden="1"/>
    </xf>
    <xf numFmtId="177" fontId="4" fillId="0" borderId="0" xfId="0" applyNumberFormat="1" applyFont="1" applyAlignment="1" applyProtection="1">
      <alignment horizontal="right" vertical="center"/>
      <protection hidden="1"/>
    </xf>
    <xf numFmtId="177" fontId="11" fillId="0" borderId="0" xfId="0" applyNumberFormat="1" applyFont="1" applyProtection="1">
      <alignment vertical="center"/>
      <protection hidden="1"/>
    </xf>
    <xf numFmtId="0" fontId="11" fillId="0" borderId="11" xfId="0" applyFont="1" applyBorder="1" applyProtection="1">
      <alignment vertical="center"/>
      <protection hidden="1"/>
    </xf>
    <xf numFmtId="0" fontId="14" fillId="0" borderId="0" xfId="0" applyFont="1" applyAlignment="1" applyProtection="1">
      <alignment horizontal="center" vertical="center"/>
      <protection hidden="1"/>
    </xf>
    <xf numFmtId="0" fontId="14" fillId="0" borderId="0" xfId="0" applyFont="1" applyAlignment="1" applyProtection="1">
      <alignment horizontal="left" vertical="center"/>
      <protection hidden="1"/>
    </xf>
    <xf numFmtId="0" fontId="14" fillId="0" borderId="0" xfId="0" applyFont="1" applyAlignment="1" applyProtection="1">
      <alignment horizontal="left"/>
      <protection hidden="1"/>
    </xf>
    <xf numFmtId="0" fontId="14" fillId="0" borderId="0" xfId="0" applyFont="1" applyAlignment="1" applyProtection="1">
      <alignment horizontal="left" vertical="center" wrapText="1"/>
      <protection hidden="1"/>
    </xf>
    <xf numFmtId="177" fontId="11" fillId="0" borderId="0" xfId="0" applyNumberFormat="1" applyFont="1" applyAlignment="1" applyProtection="1">
      <alignment horizontal="center" vertical="center" wrapText="1"/>
      <protection hidden="1"/>
    </xf>
    <xf numFmtId="0" fontId="14" fillId="0" borderId="14" xfId="0" applyFont="1" applyBorder="1" applyProtection="1">
      <alignment vertical="center"/>
      <protection hidden="1"/>
    </xf>
    <xf numFmtId="0" fontId="14" fillId="0" borderId="19" xfId="0" applyFont="1" applyBorder="1" applyAlignment="1" applyProtection="1">
      <alignment horizontal="left" vertical="center"/>
      <protection hidden="1"/>
    </xf>
    <xf numFmtId="0" fontId="14" fillId="0" borderId="17" xfId="0" applyFont="1" applyBorder="1" applyAlignment="1" applyProtection="1">
      <alignment horizontal="left" vertical="center"/>
      <protection hidden="1"/>
    </xf>
    <xf numFmtId="0" fontId="14" fillId="0" borderId="18" xfId="0" applyFont="1" applyBorder="1" applyAlignment="1" applyProtection="1">
      <alignment horizontal="left" vertical="center"/>
      <protection hidden="1"/>
    </xf>
    <xf numFmtId="0" fontId="14" fillId="0" borderId="28" xfId="0" applyFont="1" applyBorder="1" applyAlignment="1" applyProtection="1">
      <alignment horizontal="left" vertical="center"/>
      <protection hidden="1"/>
    </xf>
    <xf numFmtId="0" fontId="14" fillId="0" borderId="26" xfId="0" applyFont="1" applyBorder="1" applyAlignment="1" applyProtection="1">
      <alignment horizontal="left" vertical="center"/>
      <protection hidden="1"/>
    </xf>
    <xf numFmtId="0" fontId="14" fillId="0" borderId="27" xfId="0" applyFont="1" applyBorder="1" applyAlignment="1" applyProtection="1">
      <alignment horizontal="left" vertical="center"/>
      <protection hidden="1"/>
    </xf>
    <xf numFmtId="0" fontId="4" fillId="0" borderId="0" xfId="0" applyFont="1" applyAlignment="1" applyProtection="1">
      <alignment horizontal="center" vertical="center"/>
      <protection hidden="1"/>
    </xf>
    <xf numFmtId="0" fontId="11" fillId="0" borderId="0" xfId="0" applyFont="1" applyAlignment="1" applyProtection="1">
      <alignment horizontal="left" vertical="top"/>
      <protection hidden="1"/>
    </xf>
    <xf numFmtId="0" fontId="14" fillId="0" borderId="0" xfId="0" applyFont="1" applyAlignment="1" applyProtection="1">
      <protection hidden="1"/>
    </xf>
    <xf numFmtId="0" fontId="27" fillId="0" borderId="0" xfId="0" applyFont="1" applyAlignment="1" applyProtection="1">
      <alignment horizontal="center" vertical="center" wrapText="1"/>
      <protection hidden="1"/>
    </xf>
    <xf numFmtId="0" fontId="24" fillId="0" borderId="0" xfId="0" applyFont="1" applyAlignment="1" applyProtection="1">
      <alignment horizontal="center" vertical="center" wrapText="1"/>
      <protection hidden="1"/>
    </xf>
    <xf numFmtId="0" fontId="27" fillId="0" borderId="0" xfId="0" applyFont="1" applyAlignment="1" applyProtection="1">
      <alignment horizontal="center" vertical="center"/>
      <protection hidden="1"/>
    </xf>
    <xf numFmtId="0" fontId="11" fillId="0" borderId="12" xfId="0" applyFont="1" applyBorder="1" applyAlignment="1" applyProtection="1">
      <protection hidden="1"/>
    </xf>
    <xf numFmtId="0" fontId="14" fillId="0" borderId="0" xfId="0" applyFont="1" applyAlignment="1" applyProtection="1">
      <alignment vertical="center" wrapText="1"/>
      <protection hidden="1"/>
    </xf>
    <xf numFmtId="0" fontId="11" fillId="0" borderId="12" xfId="0" applyFont="1" applyBorder="1" applyProtection="1">
      <alignment vertical="center"/>
      <protection hidden="1"/>
    </xf>
    <xf numFmtId="0" fontId="0" fillId="0" borderId="0" xfId="0" applyProtection="1">
      <alignment vertical="center"/>
      <protection locked="0" hidden="1"/>
    </xf>
    <xf numFmtId="0" fontId="11" fillId="0" borderId="26" xfId="0" applyFont="1" applyBorder="1" applyAlignment="1" applyProtection="1">
      <alignment horizontal="center" vertical="center"/>
      <protection locked="0" hidden="1"/>
    </xf>
    <xf numFmtId="0" fontId="2" fillId="0" borderId="0" xfId="0" applyFont="1" applyProtection="1">
      <alignment vertical="center"/>
      <protection locked="0" hidden="1"/>
    </xf>
    <xf numFmtId="0" fontId="26" fillId="0" borderId="0" xfId="0" applyFont="1" applyAlignment="1" applyProtection="1">
      <protection locked="0" hidden="1"/>
    </xf>
    <xf numFmtId="0" fontId="11" fillId="0" borderId="0" xfId="0" applyFont="1" applyAlignment="1" applyProtection="1">
      <alignment horizontal="left" vertical="center"/>
      <protection locked="0" hidden="1"/>
    </xf>
    <xf numFmtId="0" fontId="11" fillId="0" borderId="0" xfId="0" applyFont="1" applyProtection="1">
      <alignment vertical="center"/>
      <protection locked="0" hidden="1"/>
    </xf>
    <xf numFmtId="0" fontId="3" fillId="0" borderId="0" xfId="0" applyFont="1" applyAlignment="1" applyProtection="1">
      <protection hidden="1"/>
    </xf>
    <xf numFmtId="0" fontId="3" fillId="0" borderId="0" xfId="0" applyFont="1" applyProtection="1">
      <alignment vertical="center"/>
      <protection locked="0" hidden="1"/>
    </xf>
    <xf numFmtId="0" fontId="11" fillId="0" borderId="12" xfId="0" applyFont="1" applyBorder="1" applyAlignment="1" applyProtection="1">
      <protection locked="0" hidden="1"/>
    </xf>
    <xf numFmtId="0" fontId="27" fillId="0" borderId="14" xfId="0" applyFont="1" applyBorder="1" applyAlignment="1" applyProtection="1">
      <alignment vertical="center" wrapText="1"/>
      <protection hidden="1"/>
    </xf>
    <xf numFmtId="177" fontId="28" fillId="0" borderId="14" xfId="0" applyNumberFormat="1" applyFont="1" applyBorder="1" applyProtection="1">
      <alignment vertical="center"/>
      <protection hidden="1"/>
    </xf>
    <xf numFmtId="0" fontId="3" fillId="0" borderId="0" xfId="0" applyFont="1" applyProtection="1">
      <alignment vertical="center"/>
      <protection hidden="1"/>
    </xf>
    <xf numFmtId="0" fontId="27" fillId="0" borderId="0" xfId="0" applyFont="1" applyProtection="1">
      <alignment vertical="center"/>
      <protection locked="0" hidden="1"/>
    </xf>
    <xf numFmtId="0" fontId="31" fillId="0" borderId="0" xfId="0" applyFont="1" applyProtection="1">
      <alignment vertical="center"/>
      <protection locked="0" hidden="1"/>
    </xf>
    <xf numFmtId="180" fontId="31" fillId="0" borderId="0" xfId="0" applyNumberFormat="1" applyFont="1" applyProtection="1">
      <alignment vertical="center"/>
      <protection locked="0" hidden="1"/>
    </xf>
    <xf numFmtId="0" fontId="30" fillId="0" borderId="0" xfId="0" applyFont="1" applyProtection="1">
      <alignment vertical="center"/>
      <protection locked="0" hidden="1"/>
    </xf>
    <xf numFmtId="0" fontId="31" fillId="0" borderId="0" xfId="0" applyFont="1" applyAlignment="1" applyProtection="1">
      <alignment horizontal="center" vertical="center"/>
      <protection locked="0" hidden="1"/>
    </xf>
    <xf numFmtId="0" fontId="27" fillId="0" borderId="0" xfId="0" applyFont="1" applyAlignment="1" applyProtection="1">
      <alignment horizontal="center" vertical="center" wrapText="1"/>
      <protection locked="0" hidden="1"/>
    </xf>
    <xf numFmtId="0" fontId="27" fillId="0" borderId="0" xfId="0" applyFont="1" applyAlignment="1" applyProtection="1">
      <alignment horizontal="center" vertical="center"/>
      <protection locked="0" hidden="1"/>
    </xf>
    <xf numFmtId="0" fontId="22" fillId="0" borderId="26" xfId="0" applyFont="1" applyBorder="1" applyProtection="1">
      <alignment vertical="center"/>
      <protection hidden="1"/>
    </xf>
    <xf numFmtId="0" fontId="16" fillId="0" borderId="0" xfId="2" applyFont="1" applyAlignment="1" applyProtection="1">
      <alignment horizontal="center" vertical="center"/>
      <protection hidden="1"/>
    </xf>
    <xf numFmtId="0" fontId="11" fillId="9" borderId="0" xfId="4" applyFont="1" applyFill="1">
      <alignment vertical="center"/>
    </xf>
    <xf numFmtId="0" fontId="6" fillId="9" borderId="0" xfId="4" applyFont="1" applyFill="1">
      <alignment vertical="center"/>
    </xf>
    <xf numFmtId="0" fontId="14" fillId="9" borderId="0" xfId="4" applyFont="1" applyFill="1" applyAlignment="1">
      <alignment horizontal="left" vertical="center" wrapText="1"/>
    </xf>
    <xf numFmtId="0" fontId="14" fillId="9" borderId="0" xfId="4" applyFont="1" applyFill="1" applyAlignment="1">
      <alignment horizontal="center" vertical="center" wrapText="1"/>
    </xf>
    <xf numFmtId="0" fontId="14" fillId="0" borderId="11" xfId="4" applyFont="1" applyBorder="1" applyAlignment="1">
      <alignment horizontal="center" vertical="center" wrapText="1"/>
    </xf>
    <xf numFmtId="0" fontId="14" fillId="11" borderId="11" xfId="4" applyFont="1" applyFill="1" applyBorder="1" applyAlignment="1" applyProtection="1">
      <alignment horizontal="center" vertical="center" wrapText="1"/>
      <protection locked="0"/>
    </xf>
    <xf numFmtId="0" fontId="14" fillId="0" borderId="12" xfId="4" applyFont="1" applyBorder="1" applyAlignment="1">
      <alignment horizontal="center" vertical="center" wrapText="1"/>
    </xf>
    <xf numFmtId="0" fontId="13" fillId="9" borderId="0" xfId="4" applyFont="1" applyFill="1" applyAlignment="1">
      <alignment vertical="center" wrapText="1"/>
    </xf>
    <xf numFmtId="0" fontId="35" fillId="0" borderId="0" xfId="0" applyFont="1">
      <alignment vertical="center"/>
    </xf>
    <xf numFmtId="0" fontId="6" fillId="0" borderId="0" xfId="0" applyFont="1">
      <alignment vertical="center"/>
    </xf>
    <xf numFmtId="0" fontId="11" fillId="9" borderId="0" xfId="4" applyFont="1" applyFill="1" applyAlignment="1">
      <alignment horizontal="center" vertical="center"/>
    </xf>
    <xf numFmtId="0" fontId="6" fillId="0" borderId="0" xfId="0" applyFont="1" applyAlignment="1">
      <alignment horizontal="left" vertical="center" wrapText="1"/>
    </xf>
    <xf numFmtId="0" fontId="14" fillId="9" borderId="0" xfId="4" applyFont="1" applyFill="1" applyAlignment="1">
      <alignment vertical="center" wrapText="1"/>
    </xf>
    <xf numFmtId="0" fontId="37" fillId="0" borderId="0" xfId="0" applyFont="1" applyAlignment="1">
      <alignment vertical="center" wrapText="1"/>
    </xf>
    <xf numFmtId="0" fontId="24" fillId="0" borderId="0" xfId="2" applyFont="1" applyAlignment="1" applyProtection="1">
      <alignment vertical="center" wrapText="1"/>
      <protection hidden="1"/>
    </xf>
    <xf numFmtId="0" fontId="38" fillId="0" borderId="0" xfId="0" applyFont="1" applyProtection="1">
      <alignment vertical="center"/>
      <protection hidden="1"/>
    </xf>
    <xf numFmtId="0" fontId="14" fillId="0" borderId="0" xfId="0" applyFont="1" applyAlignment="1" applyProtection="1">
      <alignment vertical="top"/>
      <protection hidden="1"/>
    </xf>
    <xf numFmtId="0" fontId="11" fillId="0" borderId="26" xfId="0" applyFont="1" applyBorder="1" applyAlignment="1" applyProtection="1">
      <alignment horizontal="left" vertical="center"/>
      <protection locked="0" hidden="1"/>
    </xf>
    <xf numFmtId="0" fontId="11" fillId="0" borderId="12" xfId="0" applyFont="1" applyBorder="1" applyProtection="1">
      <alignment vertical="center"/>
      <protection locked="0" hidden="1"/>
    </xf>
    <xf numFmtId="0" fontId="11" fillId="0" borderId="14" xfId="0" applyFont="1" applyBorder="1" applyProtection="1">
      <alignment vertical="center"/>
      <protection locked="0" hidden="1"/>
    </xf>
    <xf numFmtId="0" fontId="11" fillId="0" borderId="39" xfId="0" applyFont="1" applyBorder="1" applyProtection="1">
      <alignment vertical="center"/>
      <protection locked="0" hidden="1"/>
    </xf>
    <xf numFmtId="0" fontId="11" fillId="0" borderId="18" xfId="0" applyFont="1" applyBorder="1" applyAlignment="1" applyProtection="1">
      <protection locked="0" hidden="1"/>
    </xf>
    <xf numFmtId="0" fontId="11" fillId="0" borderId="3" xfId="0" applyFont="1" applyBorder="1" applyProtection="1">
      <alignment vertical="center"/>
      <protection locked="0" hidden="1"/>
    </xf>
    <xf numFmtId="0" fontId="14" fillId="0" borderId="0" xfId="0" applyFont="1" applyAlignment="1" applyProtection="1">
      <alignment vertical="center" wrapText="1"/>
      <protection locked="0" hidden="1"/>
    </xf>
    <xf numFmtId="0" fontId="14" fillId="0" borderId="0" xfId="0" applyFont="1" applyAlignment="1" applyProtection="1">
      <alignment horizontal="left" vertical="center" wrapText="1"/>
      <protection locked="0" hidden="1"/>
    </xf>
    <xf numFmtId="0" fontId="36" fillId="0" borderId="0" xfId="0" applyFont="1" applyProtection="1">
      <alignment vertical="center"/>
      <protection locked="0" hidden="1"/>
    </xf>
    <xf numFmtId="0" fontId="25" fillId="0" borderId="26" xfId="0" applyFont="1" applyBorder="1" applyProtection="1">
      <alignment vertical="center"/>
      <protection locked="0" hidden="1"/>
    </xf>
    <xf numFmtId="0" fontId="36" fillId="0" borderId="26" xfId="0" applyFont="1" applyBorder="1" applyProtection="1">
      <alignment vertical="center"/>
      <protection locked="0" hidden="1"/>
    </xf>
    <xf numFmtId="0" fontId="14" fillId="0" borderId="0" xfId="0" applyFont="1" applyProtection="1">
      <alignment vertical="center"/>
      <protection locked="0" hidden="1"/>
    </xf>
    <xf numFmtId="0" fontId="34" fillId="0" borderId="0" xfId="0" applyFont="1" applyProtection="1">
      <alignment vertical="center"/>
      <protection locked="0" hidden="1"/>
    </xf>
    <xf numFmtId="0" fontId="25"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1" fillId="12" borderId="13" xfId="0" applyFont="1" applyFill="1" applyBorder="1" applyAlignment="1">
      <alignment horizontal="center" vertical="center"/>
    </xf>
    <xf numFmtId="0" fontId="6" fillId="12" borderId="12" xfId="0" applyFont="1" applyFill="1" applyBorder="1" applyAlignment="1">
      <alignment vertical="center" wrapText="1"/>
    </xf>
    <xf numFmtId="0" fontId="26" fillId="0" borderId="0" xfId="0" applyFont="1">
      <alignment vertical="center"/>
    </xf>
    <xf numFmtId="0" fontId="6" fillId="0" borderId="0" xfId="0" applyFont="1" applyAlignment="1">
      <alignment horizontal="left" vertical="top" wrapText="1"/>
    </xf>
    <xf numFmtId="0" fontId="11" fillId="2" borderId="0" xfId="0" applyFont="1" applyFill="1" applyAlignment="1">
      <alignment horizontal="center" vertical="center"/>
    </xf>
    <xf numFmtId="0" fontId="25" fillId="0" borderId="0" xfId="0" applyFont="1" applyAlignment="1">
      <alignment horizontal="center" vertical="center"/>
    </xf>
    <xf numFmtId="0" fontId="11" fillId="8" borderId="13" xfId="0" applyFont="1" applyFill="1" applyBorder="1" applyAlignment="1">
      <alignment horizontal="center" vertical="center"/>
    </xf>
    <xf numFmtId="0" fontId="6" fillId="8" borderId="11" xfId="0" applyFont="1" applyFill="1" applyBorder="1" applyAlignment="1">
      <alignment vertical="center" wrapText="1"/>
    </xf>
    <xf numFmtId="0" fontId="4" fillId="0" borderId="0" xfId="0" applyFont="1" applyAlignment="1">
      <alignment vertical="center" wrapText="1"/>
    </xf>
    <xf numFmtId="0" fontId="11" fillId="8" borderId="14" xfId="0" applyFont="1" applyFill="1" applyBorder="1" applyAlignment="1">
      <alignment horizontal="center" vertical="center"/>
    </xf>
    <xf numFmtId="0" fontId="11" fillId="0" borderId="0" xfId="0" applyFont="1" applyAlignment="1">
      <alignment horizontal="left" vertical="top" wrapText="1"/>
    </xf>
    <xf numFmtId="0" fontId="39" fillId="0" borderId="0" xfId="0" applyFont="1" applyProtection="1">
      <alignment vertical="center"/>
      <protection locked="0" hidden="1"/>
    </xf>
    <xf numFmtId="0" fontId="24" fillId="0" borderId="0" xfId="0" applyFont="1" applyAlignment="1" applyProtection="1">
      <alignment horizontal="left" vertical="center" wrapText="1"/>
      <protection hidden="1"/>
    </xf>
    <xf numFmtId="0" fontId="22" fillId="0" borderId="0" xfId="0" applyFont="1" applyAlignment="1" applyProtection="1">
      <protection hidden="1"/>
    </xf>
    <xf numFmtId="0" fontId="11" fillId="0" borderId="58" xfId="0" applyFont="1" applyBorder="1" applyProtection="1">
      <alignment vertical="center"/>
      <protection hidden="1"/>
    </xf>
    <xf numFmtId="0" fontId="6" fillId="0" borderId="59" xfId="0" applyFont="1" applyBorder="1" applyAlignment="1" applyProtection="1">
      <alignment horizontal="left" vertical="center"/>
      <protection hidden="1"/>
    </xf>
    <xf numFmtId="0" fontId="11" fillId="0" borderId="60" xfId="0" applyFont="1" applyBorder="1" applyProtection="1">
      <alignment vertical="center"/>
      <protection hidden="1"/>
    </xf>
    <xf numFmtId="0" fontId="11" fillId="0" borderId="66" xfId="0" applyFont="1" applyBorder="1" applyProtection="1">
      <alignment vertical="center"/>
      <protection hidden="1"/>
    </xf>
    <xf numFmtId="0" fontId="6" fillId="0" borderId="4" xfId="0" applyFont="1" applyBorder="1" applyProtection="1">
      <alignment vertical="center"/>
      <protection hidden="1"/>
    </xf>
    <xf numFmtId="0" fontId="6" fillId="0" borderId="5" xfId="0" applyFont="1" applyBorder="1" applyAlignment="1" applyProtection="1">
      <alignment vertical="center" wrapText="1"/>
      <protection hidden="1"/>
    </xf>
    <xf numFmtId="0" fontId="6" fillId="0" borderId="36" xfId="0" applyFont="1" applyBorder="1" applyAlignment="1" applyProtection="1">
      <alignment horizontal="left" vertical="center"/>
      <protection hidden="1"/>
    </xf>
    <xf numFmtId="38" fontId="11" fillId="0" borderId="70" xfId="1" applyFont="1" applyFill="1" applyBorder="1" applyAlignment="1" applyProtection="1">
      <alignment horizontal="center" vertical="center" wrapText="1"/>
      <protection hidden="1"/>
    </xf>
    <xf numFmtId="0" fontId="11" fillId="0" borderId="7" xfId="0" applyFont="1" applyBorder="1" applyAlignment="1" applyProtection="1">
      <alignment vertical="center" wrapText="1"/>
      <protection hidden="1"/>
    </xf>
    <xf numFmtId="0" fontId="11" fillId="0" borderId="5" xfId="0" applyFont="1" applyBorder="1" applyAlignment="1" applyProtection="1">
      <alignment vertical="center" wrapText="1"/>
      <protection hidden="1"/>
    </xf>
    <xf numFmtId="0" fontId="11" fillId="0" borderId="6" xfId="0" applyFont="1" applyBorder="1" applyAlignment="1" applyProtection="1">
      <alignment vertical="center" wrapText="1"/>
      <protection hidden="1"/>
    </xf>
    <xf numFmtId="0" fontId="11" fillId="0" borderId="6" xfId="0" applyFont="1" applyBorder="1" applyAlignment="1" applyProtection="1">
      <alignment horizontal="center" vertical="center" wrapText="1"/>
      <protection locked="0"/>
    </xf>
    <xf numFmtId="177" fontId="11" fillId="0" borderId="7" xfId="0" applyNumberFormat="1" applyFont="1" applyBorder="1" applyAlignment="1" applyProtection="1">
      <alignment vertical="center" wrapText="1"/>
      <protection hidden="1"/>
    </xf>
    <xf numFmtId="0" fontId="11" fillId="0" borderId="67" xfId="0" applyFont="1" applyBorder="1" applyAlignment="1" applyProtection="1">
      <alignment vertical="center" wrapText="1"/>
      <protection hidden="1"/>
    </xf>
    <xf numFmtId="0" fontId="11" fillId="0" borderId="36" xfId="0" applyFont="1" applyBorder="1" applyAlignment="1" applyProtection="1">
      <alignment vertical="center" wrapText="1"/>
      <protection hidden="1"/>
    </xf>
    <xf numFmtId="0" fontId="11" fillId="0" borderId="74" xfId="0" applyFont="1" applyBorder="1" applyAlignment="1" applyProtection="1">
      <alignment horizontal="center" vertical="center" wrapText="1"/>
      <protection hidden="1"/>
    </xf>
    <xf numFmtId="0" fontId="11" fillId="0" borderId="74" xfId="0" applyFont="1" applyBorder="1" applyAlignment="1" applyProtection="1">
      <alignment horizontal="center" vertical="center" wrapText="1"/>
      <protection locked="0"/>
    </xf>
    <xf numFmtId="177" fontId="11" fillId="0" borderId="34" xfId="0" applyNumberFormat="1" applyFont="1" applyBorder="1" applyAlignment="1" applyProtection="1">
      <alignment vertical="center" wrapText="1"/>
      <protection hidden="1"/>
    </xf>
    <xf numFmtId="0" fontId="11" fillId="0" borderId="60" xfId="0" applyFont="1" applyBorder="1" applyAlignment="1" applyProtection="1">
      <alignment vertical="center" wrapText="1"/>
      <protection hidden="1"/>
    </xf>
    <xf numFmtId="0" fontId="4" fillId="0" borderId="14" xfId="2" applyFont="1" applyBorder="1" applyAlignment="1" applyProtection="1">
      <alignment horizontal="center" vertical="distributed" wrapText="1"/>
      <protection hidden="1"/>
    </xf>
    <xf numFmtId="0" fontId="4" fillId="0" borderId="15" xfId="2" applyFont="1" applyBorder="1" applyAlignment="1" applyProtection="1">
      <alignment horizontal="center" vertical="distributed" wrapText="1"/>
      <protection hidden="1"/>
    </xf>
    <xf numFmtId="49" fontId="4" fillId="0" borderId="10" xfId="2" applyNumberFormat="1" applyFont="1" applyBorder="1" applyAlignment="1" applyProtection="1">
      <alignment horizontal="center" vertical="center"/>
      <protection hidden="1"/>
    </xf>
    <xf numFmtId="49" fontId="4" fillId="0" borderId="11" xfId="2" applyNumberFormat="1" applyFont="1" applyBorder="1" applyAlignment="1" applyProtection="1">
      <alignment horizontal="center" vertical="center"/>
      <protection hidden="1"/>
    </xf>
    <xf numFmtId="49" fontId="4" fillId="0" borderId="12" xfId="2" applyNumberFormat="1"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left" vertical="center" wrapText="1"/>
      <protection hidden="1"/>
    </xf>
    <xf numFmtId="0" fontId="4" fillId="0" borderId="11" xfId="2" applyFont="1" applyBorder="1" applyAlignment="1" applyProtection="1">
      <alignment horizontal="left" vertical="center" wrapText="1"/>
      <protection hidden="1"/>
    </xf>
    <xf numFmtId="0" fontId="4" fillId="0" borderId="14" xfId="2" applyFont="1" applyBorder="1" applyAlignment="1" applyProtection="1">
      <alignment horizontal="center" vertical="center"/>
      <protection hidden="1"/>
    </xf>
    <xf numFmtId="49" fontId="4" fillId="0" borderId="16" xfId="2" applyNumberFormat="1" applyFont="1" applyBorder="1" applyAlignment="1" applyProtection="1">
      <alignment horizontal="center" vertical="center"/>
      <protection hidden="1"/>
    </xf>
    <xf numFmtId="49" fontId="4" fillId="0" borderId="17" xfId="2" applyNumberFormat="1" applyFont="1" applyBorder="1" applyAlignment="1" applyProtection="1">
      <alignment horizontal="center" vertical="center"/>
      <protection hidden="1"/>
    </xf>
    <xf numFmtId="49" fontId="4" fillId="0" borderId="18" xfId="2" applyNumberFormat="1" applyFont="1" applyBorder="1" applyAlignment="1" applyProtection="1">
      <alignment horizontal="center" vertical="center"/>
      <protection hidden="1"/>
    </xf>
    <xf numFmtId="49" fontId="4" fillId="0" borderId="21" xfId="2" applyNumberFormat="1" applyFont="1" applyBorder="1" applyAlignment="1" applyProtection="1">
      <alignment horizontal="center" vertical="center"/>
      <protection hidden="1"/>
    </xf>
    <xf numFmtId="49" fontId="4" fillId="0" borderId="0" xfId="2" applyNumberFormat="1" applyFont="1" applyAlignment="1" applyProtection="1">
      <alignment horizontal="center" vertical="center"/>
      <protection hidden="1"/>
    </xf>
    <xf numFmtId="49" fontId="4" fillId="0" borderId="22" xfId="2" applyNumberFormat="1" applyFont="1" applyBorder="1" applyAlignment="1" applyProtection="1">
      <alignment horizontal="center" vertical="center"/>
      <protection hidden="1"/>
    </xf>
    <xf numFmtId="49" fontId="4" fillId="0" borderId="30" xfId="2" applyNumberFormat="1" applyFont="1" applyBorder="1" applyAlignment="1" applyProtection="1">
      <alignment horizontal="center" vertical="center"/>
      <protection hidden="1"/>
    </xf>
    <xf numFmtId="49" fontId="4" fillId="0" borderId="26" xfId="2" applyNumberFormat="1" applyFont="1" applyBorder="1" applyAlignment="1" applyProtection="1">
      <alignment horizontal="center" vertical="center"/>
      <protection hidden="1"/>
    </xf>
    <xf numFmtId="49" fontId="4" fillId="0" borderId="27" xfId="2" applyNumberFormat="1" applyFont="1" applyBorder="1" applyAlignment="1" applyProtection="1">
      <alignment horizontal="center" vertical="center"/>
      <protection hidden="1"/>
    </xf>
    <xf numFmtId="0" fontId="4" fillId="0" borderId="19" xfId="2" applyFont="1" applyBorder="1" applyAlignment="1" applyProtection="1">
      <alignment horizontal="center" vertical="center"/>
      <protection hidden="1"/>
    </xf>
    <xf numFmtId="0" fontId="4" fillId="0" borderId="17" xfId="2" applyFont="1" applyBorder="1" applyAlignment="1" applyProtection="1">
      <alignment horizontal="center" vertical="center"/>
      <protection hidden="1"/>
    </xf>
    <xf numFmtId="0" fontId="4" fillId="0" borderId="18" xfId="2" applyFont="1" applyBorder="1" applyAlignment="1" applyProtection="1">
      <alignment horizontal="center" vertical="center"/>
      <protection hidden="1"/>
    </xf>
    <xf numFmtId="0" fontId="4" fillId="0" borderId="23" xfId="2" applyFont="1" applyBorder="1" applyAlignment="1" applyProtection="1">
      <alignment horizontal="center" vertical="center"/>
      <protection hidden="1"/>
    </xf>
    <xf numFmtId="0" fontId="4" fillId="0" borderId="0" xfId="2" applyFont="1" applyAlignment="1" applyProtection="1">
      <alignment horizontal="center" vertical="center"/>
      <protection hidden="1"/>
    </xf>
    <xf numFmtId="0" fontId="4" fillId="0" borderId="22" xfId="2" applyFont="1" applyBorder="1" applyAlignment="1" applyProtection="1">
      <alignment horizontal="center" vertical="center"/>
      <protection hidden="1"/>
    </xf>
    <xf numFmtId="0" fontId="4" fillId="0" borderId="28" xfId="2" applyFont="1" applyBorder="1" applyAlignment="1" applyProtection="1">
      <alignment horizontal="center" vertical="center"/>
      <protection hidden="1"/>
    </xf>
    <xf numFmtId="0" fontId="4" fillId="0" borderId="26" xfId="2" applyFont="1" applyBorder="1" applyAlignment="1" applyProtection="1">
      <alignment horizontal="center" vertical="center"/>
      <protection hidden="1"/>
    </xf>
    <xf numFmtId="0" fontId="4" fillId="0" borderId="27" xfId="2" applyFont="1" applyBorder="1" applyAlignment="1" applyProtection="1">
      <alignment horizontal="center" vertical="center"/>
      <protection hidden="1"/>
    </xf>
    <xf numFmtId="0" fontId="11" fillId="0" borderId="14" xfId="2" applyFont="1" applyBorder="1" applyAlignment="1" applyProtection="1">
      <alignment horizontal="center" vertical="center" wrapText="1"/>
      <protection hidden="1"/>
    </xf>
    <xf numFmtId="0" fontId="11" fillId="0" borderId="14" xfId="2" applyFont="1" applyBorder="1" applyAlignment="1" applyProtection="1">
      <alignment horizontal="center" vertical="center"/>
      <protection hidden="1"/>
    </xf>
    <xf numFmtId="0" fontId="12" fillId="0" borderId="0" xfId="2" applyFont="1" applyAlignment="1" applyProtection="1">
      <alignment horizontal="left" vertical="center"/>
      <protection hidden="1"/>
    </xf>
    <xf numFmtId="0" fontId="3" fillId="0" borderId="0" xfId="2" applyAlignment="1" applyProtection="1">
      <alignment horizontal="left" vertical="center"/>
      <protection hidden="1"/>
    </xf>
    <xf numFmtId="0" fontId="11" fillId="0" borderId="0" xfId="2" applyFont="1" applyAlignment="1" applyProtection="1">
      <alignment horizontal="left" vertical="top"/>
      <protection hidden="1"/>
    </xf>
    <xf numFmtId="0" fontId="11" fillId="0" borderId="0" xfId="2" applyFont="1" applyAlignment="1" applyProtection="1">
      <alignment horizontal="left" vertical="top" wrapText="1"/>
      <protection hidden="1"/>
    </xf>
    <xf numFmtId="0" fontId="3" fillId="0" borderId="0" xfId="2" applyAlignment="1" applyProtection="1">
      <alignment horizontal="left" vertical="top" wrapText="1"/>
      <protection hidden="1"/>
    </xf>
    <xf numFmtId="0" fontId="11" fillId="0" borderId="0" xfId="2" applyFont="1" applyAlignment="1" applyProtection="1">
      <alignment horizontal="left" vertical="center"/>
      <protection hidden="1"/>
    </xf>
    <xf numFmtId="0" fontId="4" fillId="0" borderId="37" xfId="2" applyFont="1" applyBorder="1" applyAlignment="1" applyProtection="1">
      <alignment horizontal="center" vertical="distributed" wrapText="1"/>
      <protection hidden="1"/>
    </xf>
    <xf numFmtId="0" fontId="4" fillId="0" borderId="38" xfId="2" applyFont="1" applyBorder="1" applyAlignment="1" applyProtection="1">
      <alignment horizontal="center" vertical="distributed" wrapText="1"/>
      <protection hidden="1"/>
    </xf>
    <xf numFmtId="0" fontId="3" fillId="0" borderId="0" xfId="2" applyAlignment="1" applyProtection="1">
      <alignment horizontal="left" vertical="top"/>
      <protection hidden="1"/>
    </xf>
    <xf numFmtId="0" fontId="4" fillId="0" borderId="19" xfId="2" applyFont="1" applyBorder="1" applyAlignment="1" applyProtection="1">
      <alignment horizontal="center" vertical="distributed" wrapText="1"/>
      <protection hidden="1"/>
    </xf>
    <xf numFmtId="0" fontId="4" fillId="0" borderId="17" xfId="2" applyFont="1" applyBorder="1" applyAlignment="1" applyProtection="1">
      <alignment horizontal="center" vertical="distributed" wrapText="1"/>
      <protection hidden="1"/>
    </xf>
    <xf numFmtId="0" fontId="4" fillId="0" borderId="20" xfId="2" applyFont="1" applyBorder="1" applyAlignment="1" applyProtection="1">
      <alignment horizontal="center" vertical="distributed" wrapText="1"/>
      <protection hidden="1"/>
    </xf>
    <xf numFmtId="0" fontId="4" fillId="0" borderId="28" xfId="2" applyFont="1" applyBorder="1" applyAlignment="1" applyProtection="1">
      <alignment horizontal="center" vertical="distributed" wrapText="1"/>
      <protection hidden="1"/>
    </xf>
    <xf numFmtId="0" fontId="4" fillId="0" borderId="26" xfId="2" applyFont="1" applyBorder="1" applyAlignment="1" applyProtection="1">
      <alignment horizontal="center" vertical="distributed" wrapText="1"/>
      <protection hidden="1"/>
    </xf>
    <xf numFmtId="0" fontId="4" fillId="0" borderId="29" xfId="2" applyFont="1" applyBorder="1" applyAlignment="1" applyProtection="1">
      <alignment horizontal="center" vertical="distributed" wrapText="1"/>
      <protection hidden="1"/>
    </xf>
    <xf numFmtId="0" fontId="4" fillId="0" borderId="11" xfId="2" applyFont="1" applyBorder="1" applyAlignment="1" applyProtection="1">
      <alignment horizontal="left" vertical="center"/>
      <protection hidden="1"/>
    </xf>
    <xf numFmtId="0" fontId="6" fillId="0" borderId="13" xfId="2" applyFont="1" applyBorder="1" applyAlignment="1" applyProtection="1">
      <alignment horizontal="center" vertical="center" wrapText="1"/>
      <protection hidden="1"/>
    </xf>
    <xf numFmtId="0" fontId="6" fillId="0" borderId="11" xfId="2" applyFont="1" applyBorder="1" applyAlignment="1" applyProtection="1">
      <alignment horizontal="center" vertical="center"/>
      <protection hidden="1"/>
    </xf>
    <xf numFmtId="0" fontId="6" fillId="0" borderId="12" xfId="2" applyFont="1" applyBorder="1" applyAlignment="1" applyProtection="1">
      <alignment horizontal="center" vertical="center"/>
      <protection hidden="1"/>
    </xf>
    <xf numFmtId="49" fontId="4" fillId="0" borderId="31" xfId="2" applyNumberFormat="1" applyFont="1" applyBorder="1" applyAlignment="1" applyProtection="1">
      <alignment horizontal="center" vertical="center"/>
      <protection hidden="1"/>
    </xf>
    <xf numFmtId="49" fontId="4" fillId="0" borderId="32" xfId="2" applyNumberFormat="1" applyFont="1" applyBorder="1" applyAlignment="1" applyProtection="1">
      <alignment horizontal="center" vertical="center"/>
      <protection hidden="1"/>
    </xf>
    <xf numFmtId="49" fontId="4" fillId="0" borderId="33" xfId="2" applyNumberFormat="1" applyFont="1" applyBorder="1" applyAlignment="1" applyProtection="1">
      <alignment horizontal="center" vertical="center"/>
      <protection hidden="1"/>
    </xf>
    <xf numFmtId="0" fontId="4" fillId="0" borderId="34" xfId="2" applyFont="1" applyBorder="1" applyAlignment="1" applyProtection="1">
      <alignment horizontal="center" vertical="center"/>
      <protection hidden="1"/>
    </xf>
    <xf numFmtId="0" fontId="4" fillId="0" borderId="32" xfId="2" applyFont="1" applyBorder="1" applyAlignment="1" applyProtection="1">
      <alignment horizontal="center" vertical="center"/>
      <protection hidden="1"/>
    </xf>
    <xf numFmtId="0" fontId="4" fillId="0" borderId="33" xfId="2" applyFont="1" applyBorder="1" applyAlignment="1" applyProtection="1">
      <alignment horizontal="center" vertical="center"/>
      <protection hidden="1"/>
    </xf>
    <xf numFmtId="0" fontId="4" fillId="0" borderId="35" xfId="2" applyFont="1" applyBorder="1" applyAlignment="1" applyProtection="1">
      <alignment horizontal="left" vertical="center"/>
      <protection hidden="1"/>
    </xf>
    <xf numFmtId="0" fontId="4" fillId="0" borderId="36" xfId="2" applyFont="1" applyBorder="1" applyAlignment="1" applyProtection="1">
      <alignment horizontal="left" vertical="center"/>
      <protection hidden="1"/>
    </xf>
    <xf numFmtId="0" fontId="11" fillId="0" borderId="34" xfId="2" applyFont="1" applyBorder="1" applyAlignment="1" applyProtection="1">
      <alignment horizontal="center" vertical="center"/>
      <protection hidden="1"/>
    </xf>
    <xf numFmtId="0" fontId="11" fillId="0" borderId="32" xfId="2" applyFont="1" applyBorder="1" applyAlignment="1" applyProtection="1">
      <alignment horizontal="center" vertical="center"/>
      <protection hidden="1"/>
    </xf>
    <xf numFmtId="0" fontId="11" fillId="0" borderId="33" xfId="2" applyFont="1" applyBorder="1" applyAlignment="1" applyProtection="1">
      <alignment horizontal="center" vertical="center"/>
      <protection hidden="1"/>
    </xf>
    <xf numFmtId="0" fontId="11" fillId="0" borderId="37" xfId="2" applyFont="1" applyBorder="1" applyAlignment="1" applyProtection="1">
      <alignment horizontal="center" vertical="center" wrapText="1"/>
      <protection hidden="1"/>
    </xf>
    <xf numFmtId="0" fontId="11" fillId="0" borderId="37" xfId="2" applyFont="1" applyBorder="1" applyAlignment="1" applyProtection="1">
      <alignment horizontal="center" vertical="center"/>
      <protection hidden="1"/>
    </xf>
    <xf numFmtId="0" fontId="4" fillId="0" borderId="13" xfId="2" applyFont="1" applyBorder="1" applyAlignment="1" applyProtection="1">
      <alignment horizontal="left" vertical="center"/>
      <protection hidden="1"/>
    </xf>
    <xf numFmtId="0" fontId="4" fillId="0" borderId="24" xfId="2" applyFont="1" applyBorder="1" applyAlignment="1" applyProtection="1">
      <alignment horizontal="left" vertical="center" wrapText="1"/>
      <protection hidden="1"/>
    </xf>
    <xf numFmtId="0" fontId="4" fillId="0" borderId="25" xfId="2" applyFont="1" applyBorder="1" applyAlignment="1" applyProtection="1">
      <alignment horizontal="left" vertical="center" wrapText="1"/>
      <protection hidden="1"/>
    </xf>
    <xf numFmtId="0" fontId="4" fillId="0" borderId="19" xfId="2" applyFont="1" applyBorder="1" applyAlignment="1" applyProtection="1">
      <alignment horizontal="left" vertical="center" wrapText="1"/>
      <protection hidden="1"/>
    </xf>
    <xf numFmtId="0" fontId="4" fillId="0" borderId="17" xfId="2" applyFont="1" applyBorder="1" applyAlignment="1" applyProtection="1">
      <alignment horizontal="left" vertical="center"/>
      <protection hidden="1"/>
    </xf>
    <xf numFmtId="0" fontId="6" fillId="0" borderId="8" xfId="2" applyFont="1" applyBorder="1" applyAlignment="1" applyProtection="1">
      <alignment horizontal="center" vertical="distributed" wrapText="1"/>
      <protection hidden="1"/>
    </xf>
    <xf numFmtId="0" fontId="6" fillId="0" borderId="9" xfId="2" applyFont="1" applyBorder="1" applyAlignment="1" applyProtection="1">
      <alignment horizontal="center" vertical="distributed" wrapText="1"/>
      <protection hidden="1"/>
    </xf>
    <xf numFmtId="0" fontId="4" fillId="2" borderId="0" xfId="2" applyFont="1" applyFill="1" applyAlignment="1" applyProtection="1">
      <alignment horizontal="center" vertical="center"/>
      <protection hidden="1"/>
    </xf>
    <xf numFmtId="0" fontId="7" fillId="0" borderId="0" xfId="2" applyFont="1" applyAlignment="1" applyProtection="1">
      <alignment horizontal="center" vertical="center"/>
      <protection hidden="1"/>
    </xf>
    <xf numFmtId="0" fontId="4" fillId="3" borderId="1" xfId="2" applyFont="1" applyFill="1" applyBorder="1" applyAlignment="1" applyProtection="1">
      <alignment horizontal="center" vertical="center"/>
      <protection hidden="1"/>
    </xf>
    <xf numFmtId="0" fontId="4" fillId="3" borderId="2" xfId="2" applyFont="1" applyFill="1" applyBorder="1" applyAlignment="1" applyProtection="1">
      <alignment horizontal="center" vertical="center"/>
      <protection hidden="1"/>
    </xf>
    <xf numFmtId="0" fontId="4" fillId="3" borderId="3" xfId="2" applyFont="1" applyFill="1" applyBorder="1" applyAlignment="1" applyProtection="1">
      <alignment horizontal="center" vertical="center"/>
      <protection hidden="1"/>
    </xf>
    <xf numFmtId="0" fontId="4" fillId="0" borderId="2" xfId="2" applyFont="1" applyBorder="1" applyAlignment="1" applyProtection="1">
      <alignment horizontal="center" vertical="center"/>
      <protection hidden="1"/>
    </xf>
    <xf numFmtId="0" fontId="4" fillId="0" borderId="3" xfId="2" applyFont="1" applyBorder="1" applyAlignment="1" applyProtection="1">
      <alignment horizontal="center" vertical="center"/>
      <protection hidden="1"/>
    </xf>
    <xf numFmtId="0" fontId="4" fillId="0" borderId="0" xfId="2" applyFont="1" applyAlignment="1" applyProtection="1">
      <alignment horizontal="left" vertical="center"/>
      <protection hidden="1"/>
    </xf>
    <xf numFmtId="0" fontId="4" fillId="0" borderId="4" xfId="2" applyFont="1" applyBorder="1" applyAlignment="1" applyProtection="1">
      <alignment horizontal="center" vertical="center"/>
      <protection hidden="1"/>
    </xf>
    <xf numFmtId="0" fontId="4" fillId="0" borderId="5" xfId="2" applyFont="1" applyBorder="1" applyAlignment="1" applyProtection="1">
      <alignment horizontal="center" vertical="center"/>
      <protection hidden="1"/>
    </xf>
    <xf numFmtId="0" fontId="4" fillId="0" borderId="6" xfId="2" applyFont="1" applyBorder="1" applyAlignment="1" applyProtection="1">
      <alignment horizontal="center" vertical="center"/>
      <protection hidden="1"/>
    </xf>
    <xf numFmtId="0" fontId="4" fillId="0" borderId="7" xfId="2" applyFont="1" applyBorder="1" applyAlignment="1" applyProtection="1">
      <alignment horizontal="center" vertical="center"/>
      <protection hidden="1"/>
    </xf>
    <xf numFmtId="0" fontId="4" fillId="0" borderId="8" xfId="2" applyFont="1" applyBorder="1" applyAlignment="1" applyProtection="1">
      <alignment horizontal="center" vertical="center"/>
      <protection hidden="1"/>
    </xf>
    <xf numFmtId="0" fontId="4" fillId="3" borderId="14" xfId="2" applyFont="1" applyFill="1" applyBorder="1" applyAlignment="1" applyProtection="1">
      <alignment horizontal="center" vertical="center" wrapText="1" shrinkToFit="1"/>
      <protection hidden="1"/>
    </xf>
    <xf numFmtId="0" fontId="4" fillId="7" borderId="13" xfId="2" applyFont="1" applyFill="1" applyBorder="1" applyAlignment="1" applyProtection="1">
      <alignment horizontal="center" vertical="center" shrinkToFit="1"/>
      <protection locked="0" hidden="1"/>
    </xf>
    <xf numFmtId="0" fontId="4" fillId="7" borderId="11" xfId="2" applyFont="1" applyFill="1" applyBorder="1" applyAlignment="1" applyProtection="1">
      <alignment horizontal="center" vertical="center" shrinkToFit="1"/>
      <protection locked="0" hidden="1"/>
    </xf>
    <xf numFmtId="0" fontId="4" fillId="7" borderId="12" xfId="2" applyFont="1" applyFill="1" applyBorder="1" applyAlignment="1" applyProtection="1">
      <alignment horizontal="center" vertical="center" shrinkToFit="1"/>
      <protection locked="0" hidden="1"/>
    </xf>
    <xf numFmtId="0" fontId="14" fillId="0" borderId="26" xfId="2" applyFont="1" applyBorder="1" applyAlignment="1" applyProtection="1">
      <alignment horizontal="left" vertical="center" wrapText="1"/>
      <protection hidden="1"/>
    </xf>
    <xf numFmtId="0" fontId="14" fillId="3" borderId="19" xfId="2" applyFont="1" applyFill="1" applyBorder="1" applyAlignment="1" applyProtection="1">
      <alignment horizontal="center" vertical="center" wrapText="1"/>
      <protection hidden="1"/>
    </xf>
    <xf numFmtId="0" fontId="14" fillId="3" borderId="17" xfId="2" applyFont="1" applyFill="1" applyBorder="1" applyAlignment="1" applyProtection="1">
      <alignment horizontal="center" vertical="center" wrapText="1"/>
      <protection hidden="1"/>
    </xf>
    <xf numFmtId="0" fontId="14" fillId="3" borderId="18" xfId="2" applyFont="1" applyFill="1" applyBorder="1" applyAlignment="1" applyProtection="1">
      <alignment horizontal="center" vertical="center" wrapText="1"/>
      <protection hidden="1"/>
    </xf>
    <xf numFmtId="0" fontId="14" fillId="3" borderId="28" xfId="2" applyFont="1" applyFill="1" applyBorder="1" applyAlignment="1" applyProtection="1">
      <alignment horizontal="center" vertical="center" wrapText="1"/>
      <protection hidden="1"/>
    </xf>
    <xf numFmtId="0" fontId="14" fillId="3" borderId="26" xfId="2" applyFont="1" applyFill="1" applyBorder="1" applyAlignment="1" applyProtection="1">
      <alignment horizontal="center" vertical="center" wrapText="1"/>
      <protection hidden="1"/>
    </xf>
    <xf numFmtId="0" fontId="14" fillId="3" borderId="27" xfId="2" applyFont="1" applyFill="1" applyBorder="1" applyAlignment="1" applyProtection="1">
      <alignment horizontal="center" vertical="center" wrapText="1"/>
      <protection hidden="1"/>
    </xf>
    <xf numFmtId="0" fontId="16" fillId="3" borderId="13" xfId="2" applyFont="1" applyFill="1" applyBorder="1" applyAlignment="1" applyProtection="1">
      <alignment horizontal="center" vertical="center" shrinkToFit="1"/>
      <protection hidden="1"/>
    </xf>
    <xf numFmtId="0" fontId="16" fillId="3" borderId="11" xfId="2" applyFont="1" applyFill="1" applyBorder="1" applyAlignment="1" applyProtection="1">
      <alignment horizontal="center" vertical="center" shrinkToFit="1"/>
      <protection hidden="1"/>
    </xf>
    <xf numFmtId="0" fontId="16" fillId="3" borderId="12" xfId="2" applyFont="1" applyFill="1" applyBorder="1" applyAlignment="1" applyProtection="1">
      <alignment horizontal="center" vertical="center" shrinkToFit="1"/>
      <protection hidden="1"/>
    </xf>
    <xf numFmtId="0" fontId="11" fillId="0" borderId="14" xfId="2" applyFont="1" applyBorder="1" applyAlignment="1" applyProtection="1">
      <alignment horizontal="center" vertical="center"/>
      <protection locked="0" hidden="1"/>
    </xf>
    <xf numFmtId="0" fontId="14" fillId="0" borderId="14" xfId="2" applyFont="1" applyBorder="1" applyAlignment="1" applyProtection="1">
      <alignment horizontal="center" vertical="center" wrapText="1"/>
      <protection hidden="1"/>
    </xf>
    <xf numFmtId="0" fontId="14" fillId="0" borderId="0" xfId="2" applyFont="1" applyAlignment="1" applyProtection="1">
      <alignment horizontal="left" vertical="top" shrinkToFit="1"/>
      <protection hidden="1"/>
    </xf>
    <xf numFmtId="0" fontId="11" fillId="0" borderId="13" xfId="2" applyFont="1" applyBorder="1" applyAlignment="1" applyProtection="1">
      <alignment horizontal="center" vertical="center"/>
      <protection locked="0" hidden="1"/>
    </xf>
    <xf numFmtId="0" fontId="11" fillId="0" borderId="11" xfId="2" applyFont="1" applyBorder="1" applyAlignment="1" applyProtection="1">
      <alignment horizontal="center" vertical="center"/>
      <protection locked="0" hidden="1"/>
    </xf>
    <xf numFmtId="0" fontId="14" fillId="5" borderId="13" xfId="2" applyFont="1" applyFill="1" applyBorder="1" applyAlignment="1">
      <alignment horizontal="center" vertical="center" wrapText="1"/>
    </xf>
    <xf numFmtId="0" fontId="14" fillId="5" borderId="11" xfId="2" applyFont="1" applyFill="1" applyBorder="1" applyAlignment="1">
      <alignment horizontal="center" vertical="center" wrapText="1"/>
    </xf>
    <xf numFmtId="0" fontId="14" fillId="5" borderId="12" xfId="2" applyFont="1" applyFill="1" applyBorder="1" applyAlignment="1">
      <alignment horizontal="center" vertical="center" wrapText="1"/>
    </xf>
    <xf numFmtId="0" fontId="16" fillId="0" borderId="28" xfId="2" applyFont="1" applyBorder="1" applyAlignment="1" applyProtection="1">
      <alignment horizontal="center" vertical="center"/>
      <protection locked="0"/>
    </xf>
    <xf numFmtId="0" fontId="16" fillId="0" borderId="26" xfId="2" applyFont="1" applyBorder="1" applyAlignment="1" applyProtection="1">
      <alignment horizontal="center" vertical="center"/>
      <protection locked="0"/>
    </xf>
    <xf numFmtId="0" fontId="16" fillId="0" borderId="27" xfId="2" applyFont="1" applyBorder="1" applyAlignment="1" applyProtection="1">
      <alignment horizontal="center" vertical="center"/>
      <protection locked="0"/>
    </xf>
    <xf numFmtId="0" fontId="19" fillId="0" borderId="26" xfId="2" applyFont="1" applyBorder="1" applyAlignment="1" applyProtection="1">
      <alignment horizontal="left" vertical="center" wrapText="1"/>
      <protection hidden="1"/>
    </xf>
    <xf numFmtId="0" fontId="4" fillId="5" borderId="19" xfId="2" applyFont="1" applyFill="1" applyBorder="1" applyAlignment="1">
      <alignment horizontal="center" vertical="center" wrapText="1"/>
    </xf>
    <xf numFmtId="0" fontId="4" fillId="5" borderId="17" xfId="2" applyFont="1" applyFill="1" applyBorder="1" applyAlignment="1">
      <alignment horizontal="center" vertical="center" wrapText="1"/>
    </xf>
    <xf numFmtId="0" fontId="4" fillId="5" borderId="18" xfId="2" applyFont="1" applyFill="1" applyBorder="1" applyAlignment="1">
      <alignment horizontal="center" vertical="center" wrapText="1"/>
    </xf>
    <xf numFmtId="0" fontId="4" fillId="5" borderId="28" xfId="2" applyFont="1" applyFill="1" applyBorder="1" applyAlignment="1">
      <alignment horizontal="center" vertical="center" wrapText="1"/>
    </xf>
    <xf numFmtId="0" fontId="4" fillId="5" borderId="26" xfId="2" applyFont="1" applyFill="1" applyBorder="1" applyAlignment="1">
      <alignment horizontal="center" vertical="center" wrapText="1"/>
    </xf>
    <xf numFmtId="0" fontId="4" fillId="5" borderId="27" xfId="2" applyFont="1" applyFill="1" applyBorder="1" applyAlignment="1">
      <alignment horizontal="center" vertical="center" wrapText="1"/>
    </xf>
    <xf numFmtId="0" fontId="11" fillId="0" borderId="19" xfId="2" applyFont="1" applyBorder="1" applyAlignment="1" applyProtection="1">
      <alignment horizontal="center" vertical="center"/>
      <protection locked="0"/>
    </xf>
    <xf numFmtId="0" fontId="11" fillId="0" borderId="17" xfId="2" applyFont="1" applyBorder="1" applyAlignment="1" applyProtection="1">
      <alignment horizontal="center" vertical="center"/>
      <protection locked="0"/>
    </xf>
    <xf numFmtId="0" fontId="11" fillId="0" borderId="18" xfId="2" applyFont="1" applyBorder="1" applyAlignment="1" applyProtection="1">
      <alignment horizontal="center" vertical="center"/>
      <protection locked="0"/>
    </xf>
    <xf numFmtId="0" fontId="11" fillId="0" borderId="28" xfId="2" applyFont="1" applyBorder="1" applyAlignment="1" applyProtection="1">
      <alignment horizontal="center" vertical="center"/>
      <protection locked="0"/>
    </xf>
    <xf numFmtId="0" fontId="11" fillId="0" borderId="26" xfId="2" applyFont="1" applyBorder="1" applyAlignment="1" applyProtection="1">
      <alignment horizontal="center" vertical="center"/>
      <protection locked="0"/>
    </xf>
    <xf numFmtId="0" fontId="11" fillId="0" borderId="27" xfId="2" applyFont="1" applyBorder="1" applyAlignment="1" applyProtection="1">
      <alignment horizontal="center" vertical="center"/>
      <protection locked="0"/>
    </xf>
    <xf numFmtId="0" fontId="4" fillId="5" borderId="13" xfId="2" applyFont="1" applyFill="1" applyBorder="1" applyAlignment="1" applyProtection="1">
      <alignment horizontal="center" vertical="center" shrinkToFit="1"/>
      <protection locked="0"/>
    </xf>
    <xf numFmtId="0" fontId="4" fillId="5" borderId="11" xfId="2" applyFont="1" applyFill="1" applyBorder="1" applyAlignment="1" applyProtection="1">
      <alignment horizontal="center" vertical="center" shrinkToFit="1"/>
      <protection locked="0"/>
    </xf>
    <xf numFmtId="0" fontId="4" fillId="5" borderId="12" xfId="2" applyFont="1" applyFill="1" applyBorder="1" applyAlignment="1" applyProtection="1">
      <alignment horizontal="center" vertical="center" shrinkToFit="1"/>
      <protection locked="0"/>
    </xf>
    <xf numFmtId="49" fontId="11" fillId="0" borderId="13" xfId="2" applyNumberFormat="1" applyFont="1" applyBorder="1" applyAlignment="1" applyProtection="1">
      <alignment horizontal="center" vertical="center"/>
      <protection locked="0"/>
    </xf>
    <xf numFmtId="0" fontId="11" fillId="0" borderId="11" xfId="2" applyFont="1" applyBorder="1" applyAlignment="1" applyProtection="1">
      <alignment horizontal="center" vertical="center"/>
      <protection locked="0"/>
    </xf>
    <xf numFmtId="0" fontId="11" fillId="0" borderId="12" xfId="2" applyFont="1" applyBorder="1" applyAlignment="1" applyProtection="1">
      <alignment horizontal="center" vertical="center"/>
      <protection locked="0"/>
    </xf>
    <xf numFmtId="49" fontId="16" fillId="0" borderId="13" xfId="2" applyNumberFormat="1" applyFont="1" applyBorder="1" applyAlignment="1" applyProtection="1">
      <alignment horizontal="center" vertical="center"/>
      <protection locked="0"/>
    </xf>
    <xf numFmtId="49" fontId="16" fillId="0" borderId="11" xfId="2" applyNumberFormat="1" applyFont="1" applyBorder="1" applyAlignment="1" applyProtection="1">
      <alignment horizontal="center" vertical="center"/>
      <protection locked="0"/>
    </xf>
    <xf numFmtId="49" fontId="16" fillId="0" borderId="12" xfId="2" applyNumberFormat="1" applyFont="1" applyBorder="1" applyAlignment="1" applyProtection="1">
      <alignment horizontal="center" vertical="center"/>
      <protection locked="0"/>
    </xf>
    <xf numFmtId="0" fontId="4" fillId="3" borderId="13" xfId="2" applyFont="1" applyFill="1" applyBorder="1" applyAlignment="1" applyProtection="1">
      <alignment horizontal="center" vertical="center" shrinkToFit="1"/>
      <protection hidden="1"/>
    </xf>
    <xf numFmtId="0" fontId="4" fillId="3" borderId="11" xfId="2" applyFont="1" applyFill="1" applyBorder="1" applyAlignment="1" applyProtection="1">
      <alignment horizontal="center" vertical="center" shrinkToFit="1"/>
      <protection hidden="1"/>
    </xf>
    <xf numFmtId="0" fontId="4" fillId="0" borderId="28" xfId="2" applyFont="1" applyBorder="1" applyAlignment="1" applyProtection="1">
      <alignment horizontal="center" vertical="center" shrinkToFit="1"/>
      <protection locked="0" hidden="1"/>
    </xf>
    <xf numFmtId="0" fontId="4" fillId="0" borderId="26" xfId="2" applyFont="1" applyBorder="1" applyAlignment="1" applyProtection="1">
      <alignment horizontal="center" vertical="center" shrinkToFit="1"/>
      <protection locked="0" hidden="1"/>
    </xf>
    <xf numFmtId="0" fontId="4" fillId="0" borderId="27" xfId="2" applyFont="1" applyBorder="1" applyAlignment="1" applyProtection="1">
      <alignment horizontal="center" vertical="center" shrinkToFit="1"/>
      <protection locked="0" hidden="1"/>
    </xf>
    <xf numFmtId="0" fontId="4" fillId="3" borderId="12" xfId="2" applyFont="1" applyFill="1" applyBorder="1" applyAlignment="1" applyProtection="1">
      <alignment horizontal="center" vertical="center" shrinkToFit="1"/>
      <protection hidden="1"/>
    </xf>
    <xf numFmtId="49" fontId="4" fillId="0" borderId="13" xfId="2" applyNumberFormat="1" applyFont="1" applyBorder="1" applyAlignment="1" applyProtection="1">
      <alignment horizontal="center" vertical="center" shrinkToFit="1"/>
      <protection locked="0" hidden="1"/>
    </xf>
    <xf numFmtId="49" fontId="4" fillId="0" borderId="11" xfId="2" applyNumberFormat="1" applyFont="1" applyBorder="1" applyAlignment="1" applyProtection="1">
      <alignment horizontal="center" vertical="center" shrinkToFit="1"/>
      <protection locked="0" hidden="1"/>
    </xf>
    <xf numFmtId="49" fontId="4" fillId="0" borderId="12" xfId="2" applyNumberFormat="1" applyFont="1" applyBorder="1" applyAlignment="1" applyProtection="1">
      <alignment horizontal="center" vertical="center" shrinkToFit="1"/>
      <protection locked="0" hidden="1"/>
    </xf>
    <xf numFmtId="0" fontId="4" fillId="0" borderId="13" xfId="2" applyFont="1" applyBorder="1" applyAlignment="1" applyProtection="1">
      <alignment horizontal="center" vertical="center" shrinkToFit="1"/>
      <protection locked="0" hidden="1"/>
    </xf>
    <xf numFmtId="0" fontId="4" fillId="0" borderId="11" xfId="2" applyFont="1" applyBorder="1" applyAlignment="1" applyProtection="1">
      <alignment horizontal="center" vertical="center" shrinkToFit="1"/>
      <protection locked="0" hidden="1"/>
    </xf>
    <xf numFmtId="0" fontId="4" fillId="0" borderId="12" xfId="2" applyFont="1" applyBorder="1" applyAlignment="1" applyProtection="1">
      <alignment horizontal="center" vertical="center" shrinkToFit="1"/>
      <protection locked="0" hidden="1"/>
    </xf>
    <xf numFmtId="0" fontId="4" fillId="0" borderId="13" xfId="2" applyFont="1" applyBorder="1" applyAlignment="1" applyProtection="1">
      <alignment horizontal="center" vertical="center" shrinkToFit="1"/>
      <protection locked="0"/>
    </xf>
    <xf numFmtId="0" fontId="4" fillId="0" borderId="11" xfId="2" applyFont="1" applyBorder="1" applyAlignment="1" applyProtection="1">
      <alignment horizontal="center" vertical="center" shrinkToFit="1"/>
      <protection locked="0"/>
    </xf>
    <xf numFmtId="0" fontId="4" fillId="0" borderId="12" xfId="2" applyFont="1" applyBorder="1" applyAlignment="1" applyProtection="1">
      <alignment horizontal="center" vertical="center" shrinkToFit="1"/>
      <protection locked="0"/>
    </xf>
    <xf numFmtId="0" fontId="4" fillId="5" borderId="23" xfId="2" applyFont="1" applyFill="1" applyBorder="1" applyAlignment="1">
      <alignment horizontal="center" vertical="center"/>
    </xf>
    <xf numFmtId="0" fontId="4" fillId="5" borderId="0" xfId="2" applyFont="1" applyFill="1" applyAlignment="1">
      <alignment horizontal="center" vertical="center"/>
    </xf>
    <xf numFmtId="0" fontId="4" fillId="5" borderId="28" xfId="2" applyFont="1" applyFill="1" applyBorder="1" applyAlignment="1">
      <alignment horizontal="center" vertical="center"/>
    </xf>
    <xf numFmtId="0" fontId="4" fillId="5" borderId="26" xfId="2" applyFont="1" applyFill="1" applyBorder="1" applyAlignment="1">
      <alignment horizontal="center" vertical="center"/>
    </xf>
    <xf numFmtId="0" fontId="6" fillId="0" borderId="23" xfId="2" applyFont="1" applyBorder="1" applyAlignment="1" applyProtection="1">
      <alignment horizontal="center" vertical="center"/>
      <protection hidden="1"/>
    </xf>
    <xf numFmtId="0" fontId="6" fillId="0" borderId="0" xfId="2" applyFont="1" applyAlignment="1" applyProtection="1">
      <alignment horizontal="center" vertical="center"/>
      <protection hidden="1"/>
    </xf>
    <xf numFmtId="0" fontId="11" fillId="0" borderId="17" xfId="2" applyFont="1" applyBorder="1" applyAlignment="1" applyProtection="1">
      <alignment horizontal="left" vertical="center"/>
      <protection locked="0"/>
    </xf>
    <xf numFmtId="0" fontId="4" fillId="0" borderId="44" xfId="2" applyFont="1" applyBorder="1" applyAlignment="1" applyProtection="1">
      <alignment horizontal="center" vertical="center" wrapText="1"/>
      <protection hidden="1"/>
    </xf>
    <xf numFmtId="0" fontId="4" fillId="0" borderId="45" xfId="2" applyFont="1" applyBorder="1" applyAlignment="1" applyProtection="1">
      <alignment horizontal="center" vertical="center" wrapText="1"/>
      <protection hidden="1"/>
    </xf>
    <xf numFmtId="0" fontId="16" fillId="0" borderId="23" xfId="2" applyFont="1" applyBorder="1" applyAlignment="1" applyProtection="1">
      <alignment horizontal="left" vertical="center"/>
      <protection locked="0" hidden="1"/>
    </xf>
    <xf numFmtId="0" fontId="16" fillId="0" borderId="0" xfId="2" applyFont="1" applyAlignment="1" applyProtection="1">
      <alignment horizontal="left" vertical="center"/>
      <protection locked="0" hidden="1"/>
    </xf>
    <xf numFmtId="0" fontId="16" fillId="0" borderId="22" xfId="2" applyFont="1" applyBorder="1" applyAlignment="1" applyProtection="1">
      <alignment horizontal="left" vertical="center"/>
      <protection locked="0" hidden="1"/>
    </xf>
    <xf numFmtId="0" fontId="16" fillId="0" borderId="28" xfId="2" applyFont="1" applyBorder="1" applyAlignment="1" applyProtection="1">
      <alignment horizontal="left" vertical="center"/>
      <protection locked="0" hidden="1"/>
    </xf>
    <xf numFmtId="0" fontId="16" fillId="0" borderId="26" xfId="2" applyFont="1" applyBorder="1" applyAlignment="1" applyProtection="1">
      <alignment horizontal="left" vertical="center"/>
      <protection locked="0" hidden="1"/>
    </xf>
    <xf numFmtId="0" fontId="16" fillId="0" borderId="27" xfId="2" applyFont="1" applyBorder="1" applyAlignment="1" applyProtection="1">
      <alignment horizontal="left" vertical="center"/>
      <protection locked="0" hidden="1"/>
    </xf>
    <xf numFmtId="0" fontId="4" fillId="0" borderId="26" xfId="2" applyFont="1" applyBorder="1" applyAlignment="1" applyProtection="1">
      <alignment horizontal="left" vertical="center" shrinkToFit="1"/>
      <protection hidden="1"/>
    </xf>
    <xf numFmtId="0" fontId="4" fillId="3" borderId="19" xfId="2" applyFont="1" applyFill="1" applyBorder="1" applyAlignment="1" applyProtection="1">
      <alignment horizontal="center" vertical="center" wrapText="1" shrinkToFit="1"/>
      <protection hidden="1"/>
    </xf>
    <xf numFmtId="0" fontId="4" fillId="3" borderId="17" xfId="2" applyFont="1" applyFill="1" applyBorder="1" applyAlignment="1" applyProtection="1">
      <alignment horizontal="center" vertical="center" shrinkToFit="1"/>
      <protection hidden="1"/>
    </xf>
    <xf numFmtId="0" fontId="4" fillId="3" borderId="28" xfId="2" applyFont="1" applyFill="1" applyBorder="1" applyAlignment="1" applyProtection="1">
      <alignment horizontal="center" vertical="center" shrinkToFit="1"/>
      <protection hidden="1"/>
    </xf>
    <xf numFmtId="0" fontId="4" fillId="3" borderId="26" xfId="2" applyFont="1" applyFill="1" applyBorder="1" applyAlignment="1" applyProtection="1">
      <alignment horizontal="center" vertical="center" shrinkToFit="1"/>
      <protection hidden="1"/>
    </xf>
    <xf numFmtId="0" fontId="4" fillId="0" borderId="19" xfId="2" applyFont="1" applyBorder="1" applyAlignment="1" applyProtection="1">
      <alignment horizontal="center" vertical="center" shrinkToFit="1"/>
      <protection locked="0" hidden="1"/>
    </xf>
    <xf numFmtId="0" fontId="4" fillId="0" borderId="17" xfId="2" applyFont="1" applyBorder="1" applyAlignment="1" applyProtection="1">
      <alignment horizontal="center" vertical="center" shrinkToFit="1"/>
      <protection locked="0" hidden="1"/>
    </xf>
    <xf numFmtId="0" fontId="4" fillId="0" borderId="18" xfId="2" applyFont="1" applyBorder="1" applyAlignment="1" applyProtection="1">
      <alignment horizontal="center" vertical="center" shrinkToFit="1"/>
      <protection locked="0" hidden="1"/>
    </xf>
    <xf numFmtId="0" fontId="19" fillId="0" borderId="0" xfId="2" applyFont="1" applyAlignment="1" applyProtection="1">
      <alignment horizontal="left" vertical="center" shrinkToFit="1"/>
      <protection hidden="1"/>
    </xf>
    <xf numFmtId="0" fontId="16" fillId="0" borderId="23" xfId="2" applyFont="1" applyBorder="1" applyAlignment="1" applyProtection="1">
      <alignment horizontal="left" vertical="center" shrinkToFit="1"/>
      <protection locked="0" hidden="1"/>
    </xf>
    <xf numFmtId="0" fontId="16" fillId="0" borderId="0" xfId="2" applyFont="1" applyAlignment="1" applyProtection="1">
      <alignment horizontal="left" vertical="center" shrinkToFit="1"/>
      <protection locked="0" hidden="1"/>
    </xf>
    <xf numFmtId="0" fontId="16" fillId="0" borderId="22" xfId="2" applyFont="1" applyBorder="1" applyAlignment="1" applyProtection="1">
      <alignment horizontal="left" vertical="center" shrinkToFit="1"/>
      <protection locked="0" hidden="1"/>
    </xf>
    <xf numFmtId="0" fontId="16" fillId="0" borderId="28" xfId="2" applyFont="1" applyBorder="1" applyAlignment="1" applyProtection="1">
      <alignment horizontal="left" vertical="center" shrinkToFit="1"/>
      <protection locked="0" hidden="1"/>
    </xf>
    <xf numFmtId="0" fontId="16" fillId="0" borderId="26" xfId="2" applyFont="1" applyBorder="1" applyAlignment="1" applyProtection="1">
      <alignment horizontal="left" vertical="center" shrinkToFit="1"/>
      <protection locked="0" hidden="1"/>
    </xf>
    <xf numFmtId="0" fontId="16" fillId="0" borderId="27" xfId="2" applyFont="1" applyBorder="1" applyAlignment="1" applyProtection="1">
      <alignment horizontal="left" vertical="center" shrinkToFit="1"/>
      <protection locked="0" hidden="1"/>
    </xf>
    <xf numFmtId="0" fontId="6" fillId="0" borderId="40" xfId="2" applyFont="1" applyBorder="1" applyAlignment="1">
      <alignment horizontal="center" vertical="center" shrinkToFit="1"/>
    </xf>
    <xf numFmtId="0" fontId="6" fillId="0" borderId="41" xfId="2" applyFont="1" applyBorder="1" applyAlignment="1">
      <alignment horizontal="center" vertical="center" shrinkToFit="1"/>
    </xf>
    <xf numFmtId="0" fontId="11" fillId="0" borderId="42" xfId="2" applyFont="1" applyBorder="1" applyAlignment="1" applyProtection="1">
      <alignment horizontal="center" vertical="center" shrinkToFit="1"/>
      <protection locked="0"/>
    </xf>
    <xf numFmtId="0" fontId="11" fillId="0" borderId="41" xfId="2" applyFont="1" applyBorder="1" applyAlignment="1" applyProtection="1">
      <alignment horizontal="center" vertical="center" shrinkToFit="1"/>
      <protection locked="0"/>
    </xf>
    <xf numFmtId="0" fontId="11" fillId="0" borderId="43" xfId="2" applyFont="1" applyBorder="1" applyAlignment="1" applyProtection="1">
      <alignment horizontal="center" vertical="center" shrinkToFit="1"/>
      <protection locked="0"/>
    </xf>
    <xf numFmtId="0" fontId="4" fillId="3" borderId="13" xfId="2" applyFont="1" applyFill="1" applyBorder="1" applyAlignment="1" applyProtection="1">
      <alignment horizontal="center" vertical="center" wrapText="1" shrinkToFit="1"/>
      <protection hidden="1"/>
    </xf>
    <xf numFmtId="0" fontId="4" fillId="3" borderId="11" xfId="2" applyFont="1" applyFill="1" applyBorder="1" applyAlignment="1" applyProtection="1">
      <alignment horizontal="center" vertical="center" wrapText="1" shrinkToFit="1"/>
      <protection hidden="1"/>
    </xf>
    <xf numFmtId="0" fontId="4" fillId="3" borderId="12" xfId="2" applyFont="1" applyFill="1" applyBorder="1" applyAlignment="1" applyProtection="1">
      <alignment horizontal="center" vertical="center" wrapText="1" shrinkToFit="1"/>
      <protection hidden="1"/>
    </xf>
    <xf numFmtId="49" fontId="4" fillId="0" borderId="13" xfId="2" applyNumberFormat="1" applyFont="1" applyBorder="1" applyAlignment="1" applyProtection="1">
      <alignment horizontal="center" vertical="center" shrinkToFit="1"/>
      <protection locked="0"/>
    </xf>
    <xf numFmtId="49" fontId="4" fillId="0" borderId="11" xfId="2" applyNumberFormat="1" applyFont="1" applyBorder="1" applyAlignment="1" applyProtection="1">
      <alignment horizontal="center" vertical="center" shrinkToFit="1"/>
      <protection locked="0"/>
    </xf>
    <xf numFmtId="49" fontId="4" fillId="0" borderId="12" xfId="2" applyNumberFormat="1" applyFont="1" applyBorder="1" applyAlignment="1" applyProtection="1">
      <alignment horizontal="center" vertical="center" shrinkToFit="1"/>
      <protection locked="0"/>
    </xf>
    <xf numFmtId="0" fontId="16" fillId="0" borderId="23" xfId="2" applyFont="1" applyBorder="1" applyAlignment="1" applyProtection="1">
      <alignment horizontal="center" vertical="center" shrinkToFit="1"/>
      <protection locked="0"/>
    </xf>
    <xf numFmtId="0" fontId="16" fillId="0" borderId="0" xfId="2" applyFont="1" applyAlignment="1" applyProtection="1">
      <alignment horizontal="center" vertical="center" shrinkToFit="1"/>
      <protection locked="0"/>
    </xf>
    <xf numFmtId="0" fontId="16" fillId="0" borderId="22" xfId="2" applyFont="1" applyBorder="1" applyAlignment="1" applyProtection="1">
      <alignment horizontal="center" vertical="center" shrinkToFit="1"/>
      <protection locked="0"/>
    </xf>
    <xf numFmtId="0" fontId="16" fillId="0" borderId="28" xfId="2" applyFont="1" applyBorder="1" applyAlignment="1" applyProtection="1">
      <alignment horizontal="center" vertical="center" shrinkToFit="1"/>
      <protection locked="0"/>
    </xf>
    <xf numFmtId="0" fontId="16" fillId="0" borderId="26" xfId="2" applyFont="1" applyBorder="1" applyAlignment="1" applyProtection="1">
      <alignment horizontal="center" vertical="center" shrinkToFit="1"/>
      <protection locked="0"/>
    </xf>
    <xf numFmtId="0" fontId="16" fillId="0" borderId="27" xfId="2" applyFont="1" applyBorder="1" applyAlignment="1" applyProtection="1">
      <alignment horizontal="center" vertical="center" shrinkToFit="1"/>
      <protection locked="0"/>
    </xf>
    <xf numFmtId="0" fontId="11" fillId="2" borderId="0" xfId="2" applyFont="1" applyFill="1" applyAlignment="1" applyProtection="1">
      <alignment horizontal="left" vertical="center" wrapText="1"/>
      <protection hidden="1"/>
    </xf>
    <xf numFmtId="0" fontId="13" fillId="3" borderId="14" xfId="2" applyFont="1" applyFill="1" applyBorder="1" applyAlignment="1" applyProtection="1">
      <alignment horizontal="center" vertical="center" wrapText="1"/>
      <protection hidden="1"/>
    </xf>
    <xf numFmtId="0" fontId="13" fillId="3" borderId="14" xfId="2" applyFont="1" applyFill="1" applyBorder="1" applyAlignment="1" applyProtection="1">
      <alignment horizontal="center" vertical="center"/>
      <protection hidden="1"/>
    </xf>
    <xf numFmtId="0" fontId="19" fillId="0" borderId="0" xfId="2" applyFont="1" applyAlignment="1" applyProtection="1">
      <alignment horizontal="center" vertical="center"/>
      <protection hidden="1"/>
    </xf>
    <xf numFmtId="0" fontId="4" fillId="0" borderId="0" xfId="2" applyFont="1" applyAlignment="1" applyProtection="1">
      <alignment horizontal="left" vertical="center" wrapText="1"/>
      <protection hidden="1"/>
    </xf>
    <xf numFmtId="0" fontId="19" fillId="0" borderId="0" xfId="2" applyFont="1" applyAlignment="1" applyProtection="1">
      <alignment horizontal="left" vertical="center"/>
      <protection hidden="1"/>
    </xf>
    <xf numFmtId="0" fontId="4" fillId="0" borderId="26" xfId="2" applyFont="1" applyBorder="1" applyAlignment="1" applyProtection="1">
      <alignment horizontal="left" vertical="center" wrapText="1"/>
      <protection hidden="1"/>
    </xf>
    <xf numFmtId="0" fontId="16" fillId="0" borderId="13" xfId="2" applyFont="1" applyBorder="1" applyAlignment="1" applyProtection="1">
      <alignment horizontal="center" vertical="center"/>
      <protection hidden="1"/>
    </xf>
    <xf numFmtId="0" fontId="16" fillId="0" borderId="11" xfId="2" applyFont="1" applyBorder="1" applyAlignment="1" applyProtection="1">
      <alignment horizontal="center" vertical="center"/>
      <protection hidden="1"/>
    </xf>
    <xf numFmtId="176" fontId="4" fillId="0" borderId="11" xfId="2" applyNumberFormat="1" applyFont="1" applyBorder="1" applyAlignment="1" applyProtection="1">
      <alignment horizontal="center" vertical="center"/>
      <protection locked="0" hidden="1"/>
    </xf>
    <xf numFmtId="0" fontId="4" fillId="0" borderId="11" xfId="2" applyFont="1" applyBorder="1" applyAlignment="1" applyProtection="1">
      <alignment horizontal="center" vertical="center"/>
      <protection locked="0" hidden="1"/>
    </xf>
    <xf numFmtId="176" fontId="4" fillId="0" borderId="12" xfId="2" applyNumberFormat="1" applyFont="1" applyBorder="1" applyAlignment="1" applyProtection="1">
      <alignment horizontal="center" vertical="center"/>
      <protection locked="0" hidden="1"/>
    </xf>
    <xf numFmtId="0" fontId="4" fillId="5" borderId="23" xfId="2" applyFont="1" applyFill="1" applyBorder="1" applyAlignment="1">
      <alignment horizontal="center" vertical="center" wrapText="1"/>
    </xf>
    <xf numFmtId="0" fontId="4" fillId="5" borderId="0" xfId="2" applyFont="1" applyFill="1" applyAlignment="1">
      <alignment horizontal="center" vertical="center" wrapText="1"/>
    </xf>
    <xf numFmtId="0" fontId="4" fillId="5" borderId="22" xfId="2" applyFont="1" applyFill="1" applyBorder="1" applyAlignment="1">
      <alignment horizontal="center" vertical="center" wrapText="1"/>
    </xf>
    <xf numFmtId="38" fontId="11" fillId="0" borderId="17" xfId="1" applyFont="1" applyBorder="1" applyAlignment="1" applyProtection="1">
      <alignment horizontal="center" vertical="center"/>
      <protection hidden="1"/>
    </xf>
    <xf numFmtId="0" fontId="14" fillId="0" borderId="52" xfId="0" applyFont="1" applyBorder="1" applyAlignment="1" applyProtection="1">
      <alignment horizontal="center"/>
      <protection hidden="1"/>
    </xf>
    <xf numFmtId="0" fontId="14" fillId="0" borderId="13" xfId="0" applyFont="1" applyBorder="1" applyAlignment="1" applyProtection="1">
      <alignment horizontal="center" vertical="center"/>
      <protection hidden="1"/>
    </xf>
    <xf numFmtId="0" fontId="14" fillId="0" borderId="11" xfId="0" applyFont="1" applyBorder="1" applyAlignment="1" applyProtection="1">
      <alignment horizontal="center" vertical="center"/>
      <protection hidden="1"/>
    </xf>
    <xf numFmtId="0" fontId="14" fillId="0" borderId="12" xfId="0" applyFont="1" applyBorder="1" applyAlignment="1" applyProtection="1">
      <alignment horizontal="center" vertical="center"/>
      <protection hidden="1"/>
    </xf>
    <xf numFmtId="38" fontId="11" fillId="0" borderId="14" xfId="1" applyFont="1" applyBorder="1" applyAlignment="1" applyProtection="1">
      <alignment horizontal="center" vertical="center"/>
      <protection hidden="1"/>
    </xf>
    <xf numFmtId="0" fontId="14" fillId="0" borderId="19" xfId="0" applyFont="1" applyBorder="1" applyAlignment="1" applyProtection="1">
      <alignment horizontal="center" vertical="center"/>
      <protection hidden="1"/>
    </xf>
    <xf numFmtId="0" fontId="14" fillId="0" borderId="17" xfId="0" applyFont="1" applyBorder="1" applyAlignment="1" applyProtection="1">
      <alignment horizontal="center" vertical="center"/>
      <protection hidden="1"/>
    </xf>
    <xf numFmtId="0" fontId="14" fillId="0" borderId="18" xfId="0" applyFont="1" applyBorder="1" applyAlignment="1" applyProtection="1">
      <alignment horizontal="center" vertical="center"/>
      <protection hidden="1"/>
    </xf>
    <xf numFmtId="38" fontId="11" fillId="0" borderId="39" xfId="1" applyFont="1" applyBorder="1" applyAlignment="1" applyProtection="1">
      <alignment horizontal="center" vertical="center"/>
      <protection hidden="1"/>
    </xf>
    <xf numFmtId="177" fontId="14" fillId="0" borderId="14" xfId="0" applyNumberFormat="1" applyFont="1" applyBorder="1" applyAlignment="1" applyProtection="1">
      <alignment horizontal="center" vertical="center"/>
      <protection hidden="1"/>
    </xf>
    <xf numFmtId="3" fontId="14" fillId="0" borderId="13" xfId="0" applyNumberFormat="1" applyFont="1" applyBorder="1" applyAlignment="1" applyProtection="1">
      <alignment horizontal="center" vertical="center"/>
      <protection hidden="1"/>
    </xf>
    <xf numFmtId="3" fontId="14" fillId="0" borderId="11" xfId="0" applyNumberFormat="1" applyFont="1" applyBorder="1" applyAlignment="1" applyProtection="1">
      <alignment horizontal="center" vertical="center"/>
      <protection hidden="1"/>
    </xf>
    <xf numFmtId="3" fontId="14" fillId="0" borderId="12" xfId="0" applyNumberFormat="1" applyFont="1" applyBorder="1" applyAlignment="1" applyProtection="1">
      <alignment horizontal="center" vertical="center"/>
      <protection hidden="1"/>
    </xf>
    <xf numFmtId="0" fontId="22" fillId="0" borderId="11" xfId="0" applyFont="1" applyBorder="1" applyAlignment="1" applyProtection="1">
      <alignment horizontal="left" vertical="center"/>
      <protection hidden="1"/>
    </xf>
    <xf numFmtId="177" fontId="19" fillId="0" borderId="11" xfId="0" applyNumberFormat="1" applyFont="1" applyBorder="1" applyAlignment="1" applyProtection="1">
      <alignment horizontal="center" vertical="center"/>
      <protection hidden="1"/>
    </xf>
    <xf numFmtId="0" fontId="11" fillId="0" borderId="0" xfId="0" applyFont="1" applyAlignment="1" applyProtection="1">
      <alignment horizontal="left" vertical="top"/>
      <protection hidden="1"/>
    </xf>
    <xf numFmtId="0" fontId="14" fillId="0" borderId="0" xfId="0" applyFont="1" applyAlignment="1" applyProtection="1">
      <alignment horizontal="left" vertical="center"/>
      <protection hidden="1"/>
    </xf>
    <xf numFmtId="0" fontId="11" fillId="0" borderId="0" xfId="0" applyFont="1" applyAlignment="1" applyProtection="1">
      <alignment horizontal="left" vertical="top"/>
      <protection locked="0" hidden="1"/>
    </xf>
    <xf numFmtId="0" fontId="14" fillId="0" borderId="14" xfId="0" applyFont="1" applyBorder="1" applyAlignment="1" applyProtection="1">
      <alignment horizontal="left" vertical="center"/>
      <protection hidden="1"/>
    </xf>
    <xf numFmtId="0" fontId="14" fillId="0" borderId="13" xfId="0" applyFont="1" applyBorder="1" applyAlignment="1" applyProtection="1">
      <alignment horizontal="left" vertical="center"/>
      <protection hidden="1"/>
    </xf>
    <xf numFmtId="0" fontId="14" fillId="0" borderId="11" xfId="0" applyFont="1" applyBorder="1" applyAlignment="1" applyProtection="1">
      <alignment horizontal="left" vertical="center"/>
      <protection hidden="1"/>
    </xf>
    <xf numFmtId="0" fontId="14" fillId="0" borderId="12" xfId="0" applyFont="1" applyBorder="1" applyAlignment="1" applyProtection="1">
      <alignment horizontal="left" vertical="center"/>
      <protection hidden="1"/>
    </xf>
    <xf numFmtId="0" fontId="14" fillId="0" borderId="17" xfId="0" applyFont="1" applyBorder="1" applyAlignment="1" applyProtection="1">
      <alignment horizontal="left" vertical="center" shrinkToFit="1"/>
      <protection hidden="1"/>
    </xf>
    <xf numFmtId="0" fontId="11" fillId="0" borderId="0" xfId="0" applyFont="1" applyAlignment="1" applyProtection="1">
      <alignment horizontal="left" vertical="center"/>
      <protection hidden="1"/>
    </xf>
    <xf numFmtId="179" fontId="11" fillId="0" borderId="14" xfId="0" applyNumberFormat="1" applyFont="1" applyBorder="1" applyAlignment="1" applyProtection="1">
      <alignment horizontal="center" vertical="center"/>
      <protection locked="0"/>
    </xf>
    <xf numFmtId="179" fontId="11" fillId="0" borderId="12" xfId="0" applyNumberFormat="1" applyFont="1" applyBorder="1" applyAlignment="1" applyProtection="1">
      <alignment horizontal="center" vertical="center"/>
      <protection locked="0"/>
    </xf>
    <xf numFmtId="0" fontId="11" fillId="0" borderId="0" xfId="0" applyFont="1" applyAlignment="1" applyProtection="1">
      <alignment horizontal="right" vertical="center"/>
      <protection hidden="1"/>
    </xf>
    <xf numFmtId="0" fontId="11" fillId="0" borderId="22" xfId="0" applyFont="1" applyBorder="1" applyAlignment="1" applyProtection="1">
      <alignment horizontal="right" vertical="center"/>
      <protection hidden="1"/>
    </xf>
    <xf numFmtId="177" fontId="28" fillId="0" borderId="0" xfId="0" applyNumberFormat="1" applyFont="1" applyAlignment="1" applyProtection="1">
      <alignment horizontal="center" vertical="center"/>
      <protection hidden="1"/>
    </xf>
    <xf numFmtId="177" fontId="29" fillId="0" borderId="0" xfId="0" applyNumberFormat="1" applyFont="1" applyAlignment="1" applyProtection="1">
      <alignment horizontal="center" vertical="center"/>
      <protection hidden="1"/>
    </xf>
    <xf numFmtId="0" fontId="14" fillId="0" borderId="14" xfId="0" applyFont="1" applyBorder="1" applyAlignment="1" applyProtection="1">
      <alignment horizontal="left" vertical="center" shrinkToFit="1"/>
      <protection hidden="1"/>
    </xf>
    <xf numFmtId="177" fontId="14" fillId="0" borderId="0" xfId="0" applyNumberFormat="1" applyFont="1" applyAlignment="1" applyProtection="1">
      <alignment horizontal="center" vertical="center"/>
      <protection hidden="1"/>
    </xf>
    <xf numFmtId="0" fontId="14" fillId="0" borderId="39" xfId="0" applyFont="1" applyBorder="1" applyAlignment="1" applyProtection="1">
      <alignment horizontal="left" vertical="center" shrinkToFit="1"/>
      <protection hidden="1"/>
    </xf>
    <xf numFmtId="0" fontId="11" fillId="0" borderId="11" xfId="0" applyFont="1" applyBorder="1" applyAlignment="1" applyProtection="1">
      <alignment horizontal="left" vertical="center"/>
      <protection hidden="1"/>
    </xf>
    <xf numFmtId="177" fontId="11" fillId="0" borderId="11" xfId="0" applyNumberFormat="1" applyFont="1" applyBorder="1" applyAlignment="1" applyProtection="1">
      <alignment horizontal="center" vertical="center"/>
      <protection hidden="1"/>
    </xf>
    <xf numFmtId="0" fontId="11" fillId="0" borderId="35" xfId="0" applyFont="1" applyBorder="1" applyAlignment="1" applyProtection="1">
      <alignment horizontal="center" vertical="center" wrapText="1"/>
      <protection hidden="1"/>
    </xf>
    <xf numFmtId="0" fontId="11" fillId="0" borderId="36" xfId="0" applyFont="1" applyBorder="1" applyAlignment="1" applyProtection="1">
      <alignment horizontal="center" vertical="center" wrapText="1"/>
      <protection hidden="1"/>
    </xf>
    <xf numFmtId="177" fontId="16" fillId="0" borderId="36" xfId="0" applyNumberFormat="1" applyFont="1" applyBorder="1" applyAlignment="1" applyProtection="1">
      <alignment horizontal="right" vertical="center" wrapText="1"/>
      <protection hidden="1"/>
    </xf>
    <xf numFmtId="0" fontId="11" fillId="0" borderId="26" xfId="0" applyFont="1" applyBorder="1" applyAlignment="1" applyProtection="1">
      <alignment horizontal="left" vertical="center"/>
      <protection hidden="1"/>
    </xf>
    <xf numFmtId="177" fontId="11" fillId="0" borderId="26" xfId="0" applyNumberFormat="1" applyFont="1" applyBorder="1" applyAlignment="1" applyProtection="1">
      <alignment horizontal="center" vertical="center"/>
      <protection hidden="1"/>
    </xf>
    <xf numFmtId="0" fontId="11" fillId="0" borderId="54" xfId="0" applyFont="1" applyBorder="1" applyAlignment="1" applyProtection="1">
      <alignment horizontal="left" vertical="center"/>
      <protection hidden="1"/>
    </xf>
    <xf numFmtId="0" fontId="11" fillId="0" borderId="55" xfId="0" applyFont="1" applyBorder="1" applyAlignment="1" applyProtection="1">
      <alignment horizontal="left" vertical="center"/>
      <protection hidden="1"/>
    </xf>
    <xf numFmtId="0" fontId="11" fillId="0" borderId="78" xfId="0" applyFont="1" applyBorder="1" applyAlignment="1" applyProtection="1">
      <alignment horizontal="left" vertical="center"/>
      <protection hidden="1"/>
    </xf>
    <xf numFmtId="0" fontId="6" fillId="0" borderId="1" xfId="0" applyFont="1" applyBorder="1" applyAlignment="1" applyProtection="1">
      <alignment horizontal="left" vertical="center" shrinkToFit="1"/>
      <protection hidden="1"/>
    </xf>
    <xf numFmtId="0" fontId="6" fillId="0" borderId="2" xfId="0" applyFont="1" applyBorder="1" applyAlignment="1" applyProtection="1">
      <alignment horizontal="left" vertical="center" shrinkToFit="1"/>
      <protection hidden="1"/>
    </xf>
    <xf numFmtId="0" fontId="6" fillId="0" borderId="53" xfId="0" applyFont="1" applyBorder="1" applyAlignment="1" applyProtection="1">
      <alignment horizontal="left" vertical="center" shrinkToFit="1"/>
      <protection hidden="1"/>
    </xf>
    <xf numFmtId="0" fontId="11" fillId="0" borderId="59" xfId="0" applyFont="1" applyBorder="1" applyAlignment="1" applyProtection="1">
      <alignment horizontal="left" vertical="center"/>
      <protection hidden="1"/>
    </xf>
    <xf numFmtId="0" fontId="11" fillId="0" borderId="36" xfId="0" applyFont="1" applyBorder="1" applyAlignment="1" applyProtection="1">
      <alignment horizontal="left" vertical="center"/>
      <protection hidden="1"/>
    </xf>
    <xf numFmtId="0" fontId="11" fillId="0" borderId="61" xfId="0" applyFont="1" applyBorder="1" applyAlignment="1" applyProtection="1">
      <alignment horizontal="left" vertical="center"/>
      <protection hidden="1"/>
    </xf>
    <xf numFmtId="0" fontId="11" fillId="0" borderId="52" xfId="0" applyFont="1" applyBorder="1" applyAlignment="1" applyProtection="1">
      <alignment horizontal="left" vertical="center"/>
      <protection hidden="1"/>
    </xf>
    <xf numFmtId="0" fontId="11" fillId="0" borderId="56" xfId="0" applyFont="1" applyBorder="1" applyAlignment="1" applyProtection="1">
      <alignment horizontal="left" vertical="center"/>
      <protection hidden="1"/>
    </xf>
    <xf numFmtId="0" fontId="6" fillId="0" borderId="57" xfId="0" applyFont="1" applyBorder="1" applyAlignment="1" applyProtection="1">
      <alignment horizontal="left" vertical="center"/>
      <protection hidden="1"/>
    </xf>
    <xf numFmtId="0" fontId="6" fillId="0" borderId="47" xfId="0" applyFont="1" applyBorder="1" applyAlignment="1" applyProtection="1">
      <alignment horizontal="left" vertical="center"/>
      <protection hidden="1"/>
    </xf>
    <xf numFmtId="0" fontId="6" fillId="0" borderId="62" xfId="0" applyFont="1" applyBorder="1" applyAlignment="1" applyProtection="1">
      <alignment horizontal="left" vertical="center"/>
      <protection hidden="1"/>
    </xf>
    <xf numFmtId="0" fontId="22" fillId="0" borderId="31" xfId="0" applyFont="1" applyBorder="1" applyAlignment="1" applyProtection="1">
      <alignment horizontal="left" vertical="center"/>
      <protection hidden="1"/>
    </xf>
    <xf numFmtId="0" fontId="22" fillId="0" borderId="32" xfId="0" applyFont="1" applyBorder="1" applyAlignment="1" applyProtection="1">
      <alignment horizontal="left" vertical="center"/>
      <protection hidden="1"/>
    </xf>
    <xf numFmtId="0" fontId="24" fillId="0" borderId="32" xfId="0" applyFont="1" applyBorder="1" applyAlignment="1" applyProtection="1">
      <alignment horizontal="center" vertical="center" wrapText="1"/>
      <protection hidden="1"/>
    </xf>
    <xf numFmtId="0" fontId="24" fillId="0" borderId="76" xfId="0" applyFont="1" applyBorder="1" applyAlignment="1" applyProtection="1">
      <alignment horizontal="center" vertical="center" wrapText="1"/>
      <protection hidden="1"/>
    </xf>
    <xf numFmtId="0" fontId="6" fillId="0" borderId="63" xfId="0" applyFont="1" applyBorder="1" applyAlignment="1" applyProtection="1">
      <alignment horizontal="left" vertical="center"/>
      <protection hidden="1"/>
    </xf>
    <xf numFmtId="0" fontId="6" fillId="0" borderId="64" xfId="0" applyFont="1" applyBorder="1" applyAlignment="1" applyProtection="1">
      <alignment horizontal="left" vertical="center"/>
      <protection hidden="1"/>
    </xf>
    <xf numFmtId="0" fontId="6" fillId="0" borderId="65" xfId="0" applyFont="1" applyBorder="1" applyAlignment="1" applyProtection="1">
      <alignment horizontal="left" vertical="center"/>
      <protection hidden="1"/>
    </xf>
    <xf numFmtId="0" fontId="14" fillId="2" borderId="0" xfId="2" applyFont="1" applyFill="1" applyAlignment="1" applyProtection="1">
      <alignment horizontal="left" vertical="center"/>
      <protection hidden="1"/>
    </xf>
    <xf numFmtId="0" fontId="11" fillId="7" borderId="14" xfId="0" applyFont="1" applyFill="1" applyBorder="1" applyAlignment="1" applyProtection="1">
      <alignment horizontal="center" vertical="center"/>
      <protection hidden="1"/>
    </xf>
    <xf numFmtId="0" fontId="11" fillId="0" borderId="14" xfId="0" applyFont="1" applyBorder="1" applyAlignment="1" applyProtection="1">
      <alignment horizontal="center" vertical="center"/>
      <protection locked="0"/>
    </xf>
    <xf numFmtId="0" fontId="11" fillId="3" borderId="14" xfId="0" applyFont="1" applyFill="1" applyBorder="1" applyAlignment="1" applyProtection="1">
      <alignment horizontal="center" vertical="center"/>
      <protection hidden="1"/>
    </xf>
    <xf numFmtId="0" fontId="26" fillId="3" borderId="14" xfId="0" applyFont="1" applyFill="1" applyBorder="1" applyAlignment="1">
      <alignment horizontal="center" vertical="center"/>
    </xf>
    <xf numFmtId="0" fontId="14" fillId="0" borderId="0" xfId="0" applyFont="1" applyAlignment="1" applyProtection="1">
      <alignment horizontal="left" vertical="center" wrapText="1"/>
      <protection hidden="1"/>
    </xf>
    <xf numFmtId="179" fontId="4" fillId="0" borderId="36" xfId="0" applyNumberFormat="1" applyFont="1" applyBorder="1" applyAlignment="1" applyProtection="1">
      <alignment horizontal="center" vertical="center"/>
      <protection locked="0"/>
    </xf>
    <xf numFmtId="0" fontId="11" fillId="0" borderId="71" xfId="0" applyFont="1" applyBorder="1" applyAlignment="1" applyProtection="1">
      <alignment horizontal="center" vertical="center" wrapText="1"/>
      <protection hidden="1"/>
    </xf>
    <xf numFmtId="0" fontId="11" fillId="0" borderId="8" xfId="0" applyFont="1" applyBorder="1" applyAlignment="1" applyProtection="1">
      <alignment horizontal="center" vertical="center" wrapText="1"/>
      <protection hidden="1"/>
    </xf>
    <xf numFmtId="0" fontId="11" fillId="0" borderId="7" xfId="0" applyFont="1" applyBorder="1" applyAlignment="1" applyProtection="1">
      <alignment horizontal="center" vertical="center" wrapText="1"/>
      <protection hidden="1"/>
    </xf>
    <xf numFmtId="0" fontId="11" fillId="0" borderId="5" xfId="0" applyFont="1" applyBorder="1" applyAlignment="1" applyProtection="1">
      <alignment horizontal="center" vertical="center" wrapText="1"/>
      <protection hidden="1"/>
    </xf>
    <xf numFmtId="177" fontId="16" fillId="0" borderId="5" xfId="0" applyNumberFormat="1" applyFont="1" applyBorder="1" applyAlignment="1" applyProtection="1">
      <alignment horizontal="right" vertical="center" wrapText="1"/>
      <protection hidden="1"/>
    </xf>
    <xf numFmtId="0" fontId="11" fillId="0" borderId="72" xfId="0" applyFont="1" applyBorder="1" applyAlignment="1" applyProtection="1">
      <alignment horizontal="center" vertical="center" wrapText="1"/>
      <protection hidden="1"/>
    </xf>
    <xf numFmtId="0" fontId="11" fillId="0" borderId="73" xfId="0" applyFont="1" applyBorder="1" applyAlignment="1" applyProtection="1">
      <alignment horizontal="center" vertical="center" wrapText="1"/>
      <protection hidden="1"/>
    </xf>
    <xf numFmtId="0" fontId="11" fillId="0" borderId="35" xfId="0" applyFont="1" applyBorder="1" applyAlignment="1" applyProtection="1">
      <alignment horizontal="center" vertical="center" wrapText="1"/>
      <protection locked="0"/>
    </xf>
    <xf numFmtId="0" fontId="11" fillId="0" borderId="36" xfId="0" applyFont="1" applyBorder="1" applyAlignment="1" applyProtection="1">
      <alignment horizontal="center" vertical="center" wrapText="1"/>
      <protection locked="0"/>
    </xf>
    <xf numFmtId="0" fontId="14" fillId="0" borderId="0" xfId="0" applyFont="1" applyAlignment="1" applyProtection="1">
      <alignment horizontal="center" vertical="center"/>
      <protection hidden="1"/>
    </xf>
    <xf numFmtId="0" fontId="16" fillId="0" borderId="0" xfId="0" applyFont="1" applyAlignment="1" applyProtection="1">
      <alignment horizontal="center"/>
      <protection hidden="1"/>
    </xf>
    <xf numFmtId="0" fontId="4" fillId="0" borderId="79" xfId="0" applyFont="1" applyBorder="1" applyAlignment="1" applyProtection="1">
      <alignment horizontal="center" vertical="center"/>
      <protection locked="0" hidden="1"/>
    </xf>
    <xf numFmtId="0" fontId="4" fillId="0" borderId="55" xfId="0" applyFont="1" applyBorder="1" applyAlignment="1" applyProtection="1">
      <alignment horizontal="center" vertical="center"/>
      <protection locked="0" hidden="1"/>
    </xf>
    <xf numFmtId="0" fontId="4" fillId="0" borderId="56" xfId="0" applyFont="1" applyBorder="1" applyAlignment="1" applyProtection="1">
      <alignment horizontal="center" vertical="center"/>
      <protection locked="0" hidden="1"/>
    </xf>
    <xf numFmtId="0" fontId="22" fillId="0" borderId="26" xfId="0" applyFont="1" applyBorder="1" applyAlignment="1" applyProtection="1">
      <alignment horizontal="left" vertical="center"/>
      <protection hidden="1"/>
    </xf>
    <xf numFmtId="177" fontId="16" fillId="0" borderId="26" xfId="0" applyNumberFormat="1" applyFont="1" applyBorder="1" applyAlignment="1" applyProtection="1">
      <alignment horizontal="center" vertical="center"/>
      <protection hidden="1"/>
    </xf>
    <xf numFmtId="0" fontId="4" fillId="0" borderId="68" xfId="0" applyFont="1" applyBorder="1" applyAlignment="1" applyProtection="1">
      <alignment horizontal="center" vertical="center"/>
      <protection locked="0" hidden="1"/>
    </xf>
    <xf numFmtId="0" fontId="4" fillId="0" borderId="5" xfId="0" applyFont="1" applyBorder="1" applyAlignment="1" applyProtection="1">
      <alignment horizontal="center" vertical="center"/>
      <protection locked="0" hidden="1"/>
    </xf>
    <xf numFmtId="0" fontId="4" fillId="0" borderId="67" xfId="0" applyFont="1" applyBorder="1" applyAlignment="1" applyProtection="1">
      <alignment horizontal="center" vertical="center"/>
      <protection locked="0" hidden="1"/>
    </xf>
    <xf numFmtId="38" fontId="11" fillId="0" borderId="69" xfId="1" applyFont="1" applyFill="1" applyBorder="1" applyAlignment="1" applyProtection="1">
      <alignment horizontal="center" vertical="center" wrapText="1"/>
      <protection locked="0" hidden="1"/>
    </xf>
    <xf numFmtId="38" fontId="11" fillId="0" borderId="36" xfId="1" applyFont="1" applyFill="1" applyBorder="1" applyAlignment="1" applyProtection="1">
      <alignment horizontal="center" vertical="center" wrapText="1"/>
      <protection locked="0" hidden="1"/>
    </xf>
    <xf numFmtId="179" fontId="4" fillId="0" borderId="75" xfId="0" applyNumberFormat="1" applyFont="1" applyBorder="1" applyAlignment="1" applyProtection="1">
      <alignment horizontal="center" vertical="center"/>
      <protection locked="0"/>
    </xf>
    <xf numFmtId="179" fontId="4" fillId="0" borderId="47" xfId="0" applyNumberFormat="1" applyFont="1" applyBorder="1" applyAlignment="1" applyProtection="1">
      <alignment horizontal="center" vertical="center"/>
      <protection locked="0"/>
    </xf>
    <xf numFmtId="179" fontId="4" fillId="0" borderId="32" xfId="0" applyNumberFormat="1" applyFont="1" applyBorder="1" applyAlignment="1" applyProtection="1">
      <alignment horizontal="center" vertical="center"/>
      <protection locked="0"/>
    </xf>
    <xf numFmtId="178" fontId="25" fillId="0" borderId="77" xfId="0" applyNumberFormat="1" applyFont="1" applyBorder="1" applyAlignment="1" applyProtection="1">
      <alignment horizontal="center" vertical="center"/>
      <protection locked="0" hidden="1"/>
    </xf>
    <xf numFmtId="178" fontId="25" fillId="0" borderId="32" xfId="0" applyNumberFormat="1" applyFont="1" applyBorder="1" applyAlignment="1" applyProtection="1">
      <alignment horizontal="center" vertical="center"/>
      <protection locked="0" hidden="1"/>
    </xf>
    <xf numFmtId="38" fontId="11" fillId="0" borderId="11" xfId="0" applyNumberFormat="1" applyFont="1" applyBorder="1" applyAlignment="1" applyProtection="1">
      <alignment horizontal="center" vertical="center"/>
      <protection hidden="1"/>
    </xf>
    <xf numFmtId="0" fontId="11" fillId="0" borderId="11" xfId="0" applyFont="1" applyBorder="1" applyAlignment="1" applyProtection="1">
      <alignment horizontal="center" vertical="center"/>
      <protection hidden="1"/>
    </xf>
    <xf numFmtId="3" fontId="14" fillId="0" borderId="0" xfId="0" applyNumberFormat="1" applyFont="1" applyAlignment="1" applyProtection="1">
      <alignment horizontal="center" vertical="center"/>
      <protection hidden="1"/>
    </xf>
    <xf numFmtId="0" fontId="14" fillId="0" borderId="19" xfId="0" applyFont="1" applyBorder="1" applyAlignment="1" applyProtection="1">
      <alignment horizontal="left" vertical="center"/>
      <protection hidden="1"/>
    </xf>
    <xf numFmtId="0" fontId="14" fillId="0" borderId="17" xfId="0" applyFont="1" applyBorder="1" applyAlignment="1" applyProtection="1">
      <alignment horizontal="left" vertical="center"/>
      <protection hidden="1"/>
    </xf>
    <xf numFmtId="0" fontId="14" fillId="0" borderId="18" xfId="0" applyFont="1" applyBorder="1" applyAlignment="1" applyProtection="1">
      <alignment horizontal="left" vertical="center"/>
      <protection hidden="1"/>
    </xf>
    <xf numFmtId="0" fontId="14" fillId="0" borderId="28" xfId="0" applyFont="1" applyBorder="1" applyAlignment="1" applyProtection="1">
      <alignment horizontal="left" vertical="center"/>
      <protection hidden="1"/>
    </xf>
    <xf numFmtId="0" fontId="14" fillId="0" borderId="26" xfId="0" applyFont="1" applyBorder="1" applyAlignment="1" applyProtection="1">
      <alignment horizontal="left" vertical="center"/>
      <protection hidden="1"/>
    </xf>
    <xf numFmtId="0" fontId="14" fillId="0" borderId="27" xfId="0" applyFont="1" applyBorder="1" applyAlignment="1" applyProtection="1">
      <alignment horizontal="left" vertical="center"/>
      <protection hidden="1"/>
    </xf>
    <xf numFmtId="0" fontId="40" fillId="0" borderId="0" xfId="0" applyFont="1" applyAlignment="1" applyProtection="1">
      <alignment horizontal="center" vertical="center"/>
      <protection hidden="1"/>
    </xf>
    <xf numFmtId="0" fontId="14" fillId="0" borderId="13" xfId="0" applyFont="1" applyBorder="1" applyAlignment="1" applyProtection="1">
      <alignment horizontal="center" vertical="center" wrapText="1"/>
      <protection hidden="1"/>
    </xf>
    <xf numFmtId="0" fontId="14" fillId="0" borderId="11" xfId="0" applyFont="1" applyBorder="1" applyAlignment="1" applyProtection="1">
      <alignment horizontal="center" vertical="center" wrapText="1"/>
      <protection hidden="1"/>
    </xf>
    <xf numFmtId="0" fontId="14" fillId="0" borderId="12" xfId="0" applyFont="1" applyBorder="1" applyAlignment="1" applyProtection="1">
      <alignment horizontal="center" vertical="center" wrapText="1"/>
      <protection hidden="1"/>
    </xf>
    <xf numFmtId="177" fontId="11" fillId="0" borderId="13" xfId="0" applyNumberFormat="1" applyFont="1" applyBorder="1" applyAlignment="1" applyProtection="1">
      <alignment horizontal="center" vertical="center"/>
      <protection locked="0"/>
    </xf>
    <xf numFmtId="177" fontId="11" fillId="0" borderId="11" xfId="0" applyNumberFormat="1" applyFont="1" applyBorder="1" applyAlignment="1" applyProtection="1">
      <alignment horizontal="center" vertical="center"/>
      <protection locked="0"/>
    </xf>
    <xf numFmtId="0" fontId="14" fillId="0" borderId="14" xfId="0" applyFont="1" applyBorder="1" applyAlignment="1" applyProtection="1">
      <alignment horizontal="center" vertical="center" wrapText="1"/>
      <protection hidden="1"/>
    </xf>
    <xf numFmtId="179" fontId="11" fillId="0" borderId="13" xfId="0" applyNumberFormat="1" applyFont="1" applyBorder="1" applyAlignment="1" applyProtection="1">
      <alignment horizontal="center" vertical="center"/>
      <protection locked="0"/>
    </xf>
    <xf numFmtId="179" fontId="11" fillId="0" borderId="11" xfId="0" applyNumberFormat="1" applyFont="1" applyBorder="1" applyAlignment="1" applyProtection="1">
      <alignment horizontal="center" vertical="center"/>
      <protection locked="0"/>
    </xf>
    <xf numFmtId="177" fontId="14" fillId="0" borderId="17" xfId="0" applyNumberFormat="1" applyFont="1" applyBorder="1" applyAlignment="1" applyProtection="1">
      <alignment horizontal="left" vertical="center" wrapText="1"/>
      <protection hidden="1"/>
    </xf>
    <xf numFmtId="177" fontId="14" fillId="0" borderId="17" xfId="0" applyNumberFormat="1" applyFont="1" applyBorder="1" applyAlignment="1" applyProtection="1">
      <alignment horizontal="left" vertical="center"/>
      <protection hidden="1"/>
    </xf>
    <xf numFmtId="3" fontId="11" fillId="0" borderId="13" xfId="0" applyNumberFormat="1" applyFont="1" applyBorder="1" applyAlignment="1" applyProtection="1">
      <alignment horizontal="center" vertical="center"/>
      <protection locked="0"/>
    </xf>
    <xf numFmtId="3" fontId="11" fillId="0" borderId="11" xfId="0" applyNumberFormat="1" applyFont="1" applyBorder="1" applyAlignment="1" applyProtection="1">
      <alignment horizontal="center" vertical="center"/>
      <protection locked="0"/>
    </xf>
    <xf numFmtId="0" fontId="11" fillId="0" borderId="14" xfId="0" applyFont="1" applyBorder="1" applyAlignment="1" applyProtection="1">
      <alignment horizontal="center" vertical="center"/>
      <protection hidden="1"/>
    </xf>
    <xf numFmtId="38" fontId="6" fillId="0" borderId="49" xfId="1" applyFont="1" applyBorder="1" applyAlignment="1" applyProtection="1">
      <alignment horizontal="center" vertical="center" shrinkToFit="1"/>
      <protection locked="0" hidden="1"/>
    </xf>
    <xf numFmtId="38" fontId="6" fillId="0" borderId="46" xfId="1" applyFont="1" applyBorder="1" applyAlignment="1" applyProtection="1">
      <alignment horizontal="center" vertical="center" shrinkToFit="1"/>
      <protection locked="0" hidden="1"/>
    </xf>
    <xf numFmtId="0" fontId="6" fillId="0" borderId="48" xfId="0" applyFont="1" applyBorder="1" applyAlignment="1" applyProtection="1">
      <alignment horizontal="left" vertical="center"/>
      <protection hidden="1"/>
    </xf>
    <xf numFmtId="0" fontId="6" fillId="0" borderId="49" xfId="0" applyFont="1" applyBorder="1" applyAlignment="1" applyProtection="1">
      <alignment horizontal="left" vertical="center"/>
      <protection hidden="1"/>
    </xf>
    <xf numFmtId="182" fontId="6" fillId="0" borderId="49" xfId="1" applyNumberFormat="1" applyFont="1" applyBorder="1" applyAlignment="1" applyProtection="1">
      <alignment horizontal="center" vertical="center" shrinkToFit="1"/>
      <protection hidden="1"/>
    </xf>
    <xf numFmtId="182" fontId="6" fillId="0" borderId="46" xfId="1" applyNumberFormat="1" applyFont="1" applyBorder="1" applyAlignment="1" applyProtection="1">
      <alignment horizontal="center" vertical="center" shrinkToFit="1"/>
      <protection hidden="1"/>
    </xf>
    <xf numFmtId="38" fontId="6" fillId="0" borderId="14" xfId="1" applyFont="1" applyBorder="1" applyAlignment="1" applyProtection="1">
      <alignment horizontal="center" vertical="center"/>
      <protection hidden="1"/>
    </xf>
    <xf numFmtId="0" fontId="14" fillId="0" borderId="14" xfId="0" applyFont="1" applyBorder="1" applyAlignment="1" applyProtection="1">
      <alignment horizontal="center" vertical="center"/>
      <protection hidden="1"/>
    </xf>
    <xf numFmtId="177" fontId="14" fillId="0" borderId="23" xfId="0" applyNumberFormat="1" applyFont="1" applyBorder="1" applyAlignment="1" applyProtection="1">
      <alignment horizontal="center" vertical="center"/>
      <protection hidden="1"/>
    </xf>
    <xf numFmtId="182" fontId="22" fillId="0" borderId="26" xfId="0" applyNumberFormat="1" applyFont="1" applyBorder="1" applyAlignment="1" applyProtection="1">
      <alignment horizontal="right" vertical="center"/>
      <protection locked="0"/>
    </xf>
    <xf numFmtId="0" fontId="14" fillId="0" borderId="23" xfId="0" applyFont="1" applyBorder="1" applyAlignment="1" applyProtection="1">
      <alignment horizontal="left" vertical="center"/>
      <protection hidden="1"/>
    </xf>
    <xf numFmtId="0" fontId="14" fillId="0" borderId="22" xfId="0" applyFont="1" applyBorder="1" applyAlignment="1" applyProtection="1">
      <alignment horizontal="left" vertical="center"/>
      <protection hidden="1"/>
    </xf>
    <xf numFmtId="177" fontId="14" fillId="0" borderId="19" xfId="0" applyNumberFormat="1" applyFont="1" applyBorder="1" applyAlignment="1" applyProtection="1">
      <alignment horizontal="center" vertical="center"/>
      <protection hidden="1"/>
    </xf>
    <xf numFmtId="177" fontId="14" fillId="0" borderId="18" xfId="0" applyNumberFormat="1" applyFont="1" applyBorder="1" applyAlignment="1" applyProtection="1">
      <alignment horizontal="center" vertical="center"/>
      <protection hidden="1"/>
    </xf>
    <xf numFmtId="177" fontId="14" fillId="0" borderId="22" xfId="0" applyNumberFormat="1" applyFont="1" applyBorder="1" applyAlignment="1" applyProtection="1">
      <alignment horizontal="center" vertical="center"/>
      <protection hidden="1"/>
    </xf>
    <xf numFmtId="177" fontId="14" fillId="0" borderId="28" xfId="0" applyNumberFormat="1" applyFont="1" applyBorder="1" applyAlignment="1" applyProtection="1">
      <alignment horizontal="center" vertical="center"/>
      <protection hidden="1"/>
    </xf>
    <xf numFmtId="177" fontId="14" fillId="0" borderId="27" xfId="0" applyNumberFormat="1" applyFont="1" applyBorder="1" applyAlignment="1" applyProtection="1">
      <alignment horizontal="center" vertical="center"/>
      <protection hidden="1"/>
    </xf>
    <xf numFmtId="0" fontId="14" fillId="0" borderId="28" xfId="0" applyFont="1" applyBorder="1" applyAlignment="1" applyProtection="1">
      <alignment horizontal="center" vertical="center"/>
      <protection hidden="1"/>
    </xf>
    <xf numFmtId="0" fontId="14" fillId="0" borderId="26" xfId="0" applyFont="1" applyBorder="1" applyAlignment="1" applyProtection="1">
      <alignment horizontal="center" vertical="center"/>
      <protection hidden="1"/>
    </xf>
    <xf numFmtId="0" fontId="14" fillId="0" borderId="27" xfId="0" applyFont="1" applyBorder="1" applyAlignment="1" applyProtection="1">
      <alignment horizontal="center" vertical="center"/>
      <protection hidden="1"/>
    </xf>
    <xf numFmtId="0" fontId="14" fillId="0" borderId="23" xfId="0" applyFont="1" applyBorder="1" applyAlignment="1" applyProtection="1">
      <alignment horizontal="center" vertical="center"/>
      <protection hidden="1"/>
    </xf>
    <xf numFmtId="0" fontId="14" fillId="0" borderId="22" xfId="0" applyFont="1" applyBorder="1" applyAlignment="1" applyProtection="1">
      <alignment horizontal="center" vertical="center"/>
      <protection hidden="1"/>
    </xf>
    <xf numFmtId="0" fontId="11" fillId="0" borderId="12" xfId="0" applyFont="1" applyBorder="1" applyAlignment="1" applyProtection="1">
      <alignment horizontal="center" vertical="center"/>
      <protection hidden="1"/>
    </xf>
    <xf numFmtId="0" fontId="22" fillId="0" borderId="26" xfId="0" applyFont="1" applyBorder="1" applyAlignment="1" applyProtection="1">
      <alignment horizontal="center" vertical="center"/>
      <protection hidden="1"/>
    </xf>
    <xf numFmtId="0" fontId="11" fillId="0" borderId="13" xfId="0" applyFont="1" applyBorder="1" applyAlignment="1" applyProtection="1">
      <alignment horizontal="left" vertical="center" wrapText="1"/>
      <protection hidden="1"/>
    </xf>
    <xf numFmtId="0" fontId="11" fillId="0" borderId="11" xfId="0" applyFont="1" applyBorder="1" applyAlignment="1" applyProtection="1">
      <alignment horizontal="left" vertical="center" wrapText="1"/>
      <protection hidden="1"/>
    </xf>
    <xf numFmtId="0" fontId="4" fillId="0" borderId="46" xfId="0" applyFont="1" applyBorder="1" applyAlignment="1" applyProtection="1">
      <alignment horizontal="center" vertical="center"/>
      <protection locked="0" hidden="1"/>
    </xf>
    <xf numFmtId="0" fontId="4" fillId="0" borderId="11" xfId="0" applyFont="1" applyBorder="1" applyAlignment="1" applyProtection="1">
      <alignment horizontal="center" vertical="center"/>
      <protection locked="0" hidden="1"/>
    </xf>
    <xf numFmtId="0" fontId="4" fillId="0" borderId="12" xfId="0" applyFont="1" applyBorder="1" applyAlignment="1" applyProtection="1">
      <alignment horizontal="center" vertical="center"/>
      <protection locked="0" hidden="1"/>
    </xf>
    <xf numFmtId="177" fontId="14" fillId="0" borderId="14" xfId="0" applyNumberFormat="1" applyFont="1" applyBorder="1" applyAlignment="1" applyProtection="1">
      <alignment horizontal="center" vertical="center"/>
      <protection locked="0" hidden="1"/>
    </xf>
    <xf numFmtId="0" fontId="14" fillId="0" borderId="14" xfId="0" applyFont="1" applyBorder="1" applyAlignment="1" applyProtection="1">
      <alignment horizontal="center" vertical="center"/>
      <protection locked="0" hidden="1"/>
    </xf>
    <xf numFmtId="177" fontId="14" fillId="0" borderId="39" xfId="0" applyNumberFormat="1" applyFont="1" applyBorder="1" applyAlignment="1" applyProtection="1">
      <alignment horizontal="center" vertical="center"/>
      <protection locked="0" hidden="1"/>
    </xf>
    <xf numFmtId="0" fontId="14" fillId="0" borderId="17" xfId="0" applyFont="1" applyBorder="1" applyAlignment="1" applyProtection="1">
      <alignment horizontal="center" vertical="center"/>
      <protection locked="0" hidden="1"/>
    </xf>
    <xf numFmtId="0" fontId="14" fillId="0" borderId="17" xfId="0" applyFont="1" applyBorder="1" applyAlignment="1" applyProtection="1">
      <alignment horizontal="left" vertical="center" wrapText="1"/>
      <protection locked="0" hidden="1"/>
    </xf>
    <xf numFmtId="0" fontId="14" fillId="0" borderId="17" xfId="0" applyFont="1" applyBorder="1" applyAlignment="1" applyProtection="1">
      <alignment horizontal="center" vertical="center" wrapText="1"/>
      <protection locked="0" hidden="1"/>
    </xf>
    <xf numFmtId="0" fontId="14" fillId="0" borderId="19" xfId="0" applyFont="1" applyBorder="1" applyAlignment="1" applyProtection="1">
      <alignment horizontal="left" vertical="center" wrapText="1"/>
      <protection locked="0" hidden="1"/>
    </xf>
    <xf numFmtId="0" fontId="14" fillId="0" borderId="18" xfId="0" applyFont="1" applyBorder="1" applyAlignment="1" applyProtection="1">
      <alignment horizontal="left" vertical="center" wrapText="1"/>
      <protection locked="0" hidden="1"/>
    </xf>
    <xf numFmtId="0" fontId="14" fillId="0" borderId="39" xfId="0" applyFont="1" applyBorder="1" applyAlignment="1" applyProtection="1">
      <alignment horizontal="left" vertical="center" wrapText="1"/>
      <protection locked="0" hidden="1"/>
    </xf>
    <xf numFmtId="0" fontId="14" fillId="0" borderId="13" xfId="0" applyFont="1" applyBorder="1" applyAlignment="1" applyProtection="1">
      <alignment horizontal="left" vertical="center" wrapText="1"/>
      <protection locked="0" hidden="1"/>
    </xf>
    <xf numFmtId="0" fontId="14" fillId="0" borderId="11" xfId="0" applyFont="1" applyBorder="1" applyAlignment="1" applyProtection="1">
      <alignment horizontal="left" vertical="center" wrapText="1"/>
      <protection locked="0" hidden="1"/>
    </xf>
    <xf numFmtId="0" fontId="14" fillId="0" borderId="12" xfId="0" applyFont="1" applyBorder="1" applyAlignment="1" applyProtection="1">
      <alignment horizontal="left" vertical="center" wrapText="1"/>
      <protection locked="0" hidden="1"/>
    </xf>
    <xf numFmtId="0" fontId="14" fillId="0" borderId="14" xfId="0" applyFont="1" applyBorder="1" applyAlignment="1" applyProtection="1">
      <alignment horizontal="left" vertical="center" wrapText="1"/>
      <protection locked="0" hidden="1"/>
    </xf>
    <xf numFmtId="0" fontId="14" fillId="0" borderId="14" xfId="0" applyFont="1" applyBorder="1" applyAlignment="1" applyProtection="1">
      <alignment horizontal="center" vertical="center" wrapText="1"/>
      <protection locked="0" hidden="1"/>
    </xf>
    <xf numFmtId="0" fontId="34" fillId="0" borderId="13" xfId="0" applyFont="1" applyBorder="1" applyAlignment="1" applyProtection="1">
      <alignment horizontal="center" vertical="center"/>
      <protection locked="0" hidden="1"/>
    </xf>
    <xf numFmtId="0" fontId="34" fillId="0" borderId="11" xfId="0" applyFont="1" applyBorder="1" applyAlignment="1" applyProtection="1">
      <alignment horizontal="center" vertical="center"/>
      <protection locked="0" hidden="1"/>
    </xf>
    <xf numFmtId="180" fontId="14" fillId="0" borderId="14" xfId="0" applyNumberFormat="1" applyFont="1" applyBorder="1" applyAlignment="1" applyProtection="1">
      <alignment horizontal="center" vertical="center"/>
      <protection locked="0" hidden="1"/>
    </xf>
    <xf numFmtId="0" fontId="14" fillId="0" borderId="39" xfId="0" applyFont="1" applyBorder="1" applyAlignment="1" applyProtection="1">
      <alignment horizontal="center" vertical="center"/>
      <protection locked="0" hidden="1"/>
    </xf>
    <xf numFmtId="0" fontId="36" fillId="0" borderId="1" xfId="0" applyFont="1" applyBorder="1" applyAlignment="1" applyProtection="1">
      <alignment horizontal="center" vertical="center"/>
      <protection locked="0" hidden="1"/>
    </xf>
    <xf numFmtId="0" fontId="36" fillId="0" borderId="2" xfId="0" applyFont="1" applyBorder="1" applyAlignment="1" applyProtection="1">
      <alignment horizontal="center" vertical="center"/>
      <protection locked="0" hidden="1"/>
    </xf>
    <xf numFmtId="177" fontId="16" fillId="0" borderId="51" xfId="0" applyNumberFormat="1" applyFont="1" applyBorder="1" applyAlignment="1" applyProtection="1">
      <alignment horizontal="center" vertical="center"/>
      <protection hidden="1"/>
    </xf>
    <xf numFmtId="0" fontId="16" fillId="0" borderId="2" xfId="0" applyFont="1" applyBorder="1" applyAlignment="1" applyProtection="1">
      <alignment horizontal="center" vertical="center"/>
      <protection hidden="1"/>
    </xf>
    <xf numFmtId="0" fontId="14" fillId="0" borderId="52" xfId="0" applyFont="1" applyBorder="1" applyAlignment="1" applyProtection="1">
      <alignment horizontal="left" vertical="center" wrapText="1"/>
      <protection locked="0" hidden="1"/>
    </xf>
    <xf numFmtId="177" fontId="14" fillId="0" borderId="0" xfId="0" applyNumberFormat="1" applyFont="1" applyAlignment="1" applyProtection="1">
      <alignment horizontal="center" vertical="center" wrapText="1"/>
      <protection locked="0" hidden="1"/>
    </xf>
    <xf numFmtId="0" fontId="14" fillId="0" borderId="0" xfId="0" applyFont="1" applyAlignment="1" applyProtection="1">
      <alignment horizontal="center" vertical="center" wrapText="1"/>
      <protection locked="0" hidden="1"/>
    </xf>
    <xf numFmtId="177" fontId="25" fillId="0" borderId="26" xfId="0" applyNumberFormat="1" applyFont="1" applyBorder="1" applyAlignment="1" applyProtection="1">
      <alignment horizontal="right" vertical="center"/>
      <protection locked="0" hidden="1"/>
    </xf>
    <xf numFmtId="177" fontId="0" fillId="0" borderId="0" xfId="0" applyNumberFormat="1" applyAlignment="1" applyProtection="1">
      <alignment horizontal="center" vertical="center"/>
      <protection locked="0" hidden="1"/>
    </xf>
    <xf numFmtId="0" fontId="0" fillId="0" borderId="0" xfId="0" applyAlignment="1" applyProtection="1">
      <alignment horizontal="center" vertical="center"/>
      <protection locked="0" hidden="1"/>
    </xf>
    <xf numFmtId="177" fontId="16" fillId="0" borderId="13" xfId="0" applyNumberFormat="1" applyFont="1" applyBorder="1" applyAlignment="1" applyProtection="1">
      <alignment horizontal="right" vertical="center"/>
      <protection locked="0" hidden="1"/>
    </xf>
    <xf numFmtId="177" fontId="16" fillId="0" borderId="11" xfId="0" applyNumberFormat="1" applyFont="1" applyBorder="1" applyAlignment="1" applyProtection="1">
      <alignment horizontal="right" vertical="center"/>
      <protection locked="0" hidden="1"/>
    </xf>
    <xf numFmtId="181" fontId="16" fillId="0" borderId="35" xfId="0" applyNumberFormat="1" applyFont="1" applyBorder="1" applyAlignment="1" applyProtection="1">
      <alignment horizontal="center" vertical="center"/>
      <protection locked="0" hidden="1"/>
    </xf>
    <xf numFmtId="181" fontId="16" fillId="0" borderId="36" xfId="0" applyNumberFormat="1" applyFont="1" applyBorder="1" applyAlignment="1" applyProtection="1">
      <alignment horizontal="center" vertical="center"/>
      <protection locked="0" hidden="1"/>
    </xf>
    <xf numFmtId="180" fontId="16" fillId="0" borderId="13" xfId="0" applyNumberFormat="1" applyFont="1" applyBorder="1" applyAlignment="1" applyProtection="1">
      <alignment horizontal="center" vertical="center"/>
      <protection locked="0" hidden="1"/>
    </xf>
    <xf numFmtId="180" fontId="16" fillId="0" borderId="11" xfId="0" applyNumberFormat="1" applyFont="1" applyBorder="1" applyAlignment="1" applyProtection="1">
      <alignment horizontal="center" vertical="center"/>
      <protection locked="0" hidden="1"/>
    </xf>
    <xf numFmtId="0" fontId="11" fillId="0" borderId="17" xfId="0" applyFont="1" applyBorder="1" applyAlignment="1" applyProtection="1">
      <alignment horizontal="center" vertical="center"/>
      <protection locked="0" hidden="1"/>
    </xf>
    <xf numFmtId="0" fontId="11" fillId="0" borderId="18" xfId="0" applyFont="1" applyBorder="1" applyAlignment="1" applyProtection="1">
      <alignment horizontal="center" vertical="center"/>
      <protection locked="0" hidden="1"/>
    </xf>
    <xf numFmtId="177" fontId="16" fillId="0" borderId="13" xfId="0" applyNumberFormat="1" applyFont="1" applyBorder="1" applyAlignment="1" applyProtection="1">
      <alignment horizontal="right" vertical="center"/>
      <protection hidden="1"/>
    </xf>
    <xf numFmtId="177" fontId="16" fillId="0" borderId="11" xfId="0" applyNumberFormat="1" applyFont="1" applyBorder="1" applyAlignment="1" applyProtection="1">
      <alignment horizontal="right" vertical="center"/>
      <protection hidden="1"/>
    </xf>
    <xf numFmtId="0" fontId="27" fillId="0" borderId="14" xfId="0" applyFont="1" applyBorder="1" applyAlignment="1" applyProtection="1">
      <alignment horizontal="left" vertical="center" wrapText="1"/>
      <protection hidden="1"/>
    </xf>
    <xf numFmtId="181" fontId="16" fillId="0" borderId="13" xfId="0" applyNumberFormat="1" applyFont="1" applyBorder="1" applyAlignment="1" applyProtection="1">
      <alignment horizontal="center" vertical="center"/>
      <protection locked="0" hidden="1"/>
    </xf>
    <xf numFmtId="181" fontId="16" fillId="0" borderId="11" xfId="0" applyNumberFormat="1" applyFont="1" applyBorder="1" applyAlignment="1" applyProtection="1">
      <alignment horizontal="center" vertical="center"/>
      <protection locked="0" hidden="1"/>
    </xf>
    <xf numFmtId="0" fontId="11" fillId="0" borderId="11" xfId="0" applyFont="1" applyBorder="1" applyAlignment="1" applyProtection="1">
      <alignment horizontal="center" vertical="center"/>
      <protection locked="0" hidden="1"/>
    </xf>
    <xf numFmtId="0" fontId="11" fillId="0" borderId="12" xfId="0" applyFont="1" applyBorder="1" applyAlignment="1" applyProtection="1">
      <alignment horizontal="center" vertical="center"/>
      <protection locked="0" hidden="1"/>
    </xf>
    <xf numFmtId="0" fontId="6" fillId="2" borderId="0" xfId="2" applyFont="1" applyFill="1" applyAlignment="1" applyProtection="1">
      <alignment horizontal="left" vertical="center"/>
      <protection hidden="1"/>
    </xf>
    <xf numFmtId="0" fontId="13" fillId="0" borderId="13" xfId="0" applyFont="1" applyBorder="1" applyAlignment="1" applyProtection="1">
      <alignment horizontal="center" vertical="center" wrapText="1"/>
      <protection locked="0" hidden="1"/>
    </xf>
    <xf numFmtId="0" fontId="13" fillId="0" borderId="11" xfId="0" applyFont="1" applyBorder="1" applyAlignment="1" applyProtection="1">
      <alignment horizontal="center" vertical="center" wrapText="1"/>
      <protection locked="0" hidden="1"/>
    </xf>
    <xf numFmtId="0" fontId="13" fillId="0" borderId="12" xfId="0" applyFont="1" applyBorder="1" applyAlignment="1" applyProtection="1">
      <alignment horizontal="center" vertical="center" wrapText="1"/>
      <protection locked="0" hidden="1"/>
    </xf>
    <xf numFmtId="0" fontId="11" fillId="0" borderId="13" xfId="0" applyFont="1" applyBorder="1" applyAlignment="1" applyProtection="1">
      <alignment horizontal="center" vertical="center"/>
      <protection locked="0" hidden="1"/>
    </xf>
    <xf numFmtId="0" fontId="6" fillId="0" borderId="13" xfId="0" applyFont="1" applyBorder="1" applyAlignment="1" applyProtection="1">
      <alignment horizontal="center" vertical="center" wrapText="1"/>
      <protection locked="0" hidden="1"/>
    </xf>
    <xf numFmtId="0" fontId="6" fillId="0" borderId="11" xfId="0" applyFont="1" applyBorder="1" applyAlignment="1" applyProtection="1">
      <alignment horizontal="center" vertical="center" wrapText="1"/>
      <protection locked="0" hidden="1"/>
    </xf>
    <xf numFmtId="0" fontId="6" fillId="0" borderId="12" xfId="0" applyFont="1" applyBorder="1" applyAlignment="1" applyProtection="1">
      <alignment horizontal="center" vertical="center" wrapText="1"/>
      <protection locked="0" hidden="1"/>
    </xf>
    <xf numFmtId="0" fontId="11" fillId="0" borderId="14" xfId="0" applyFont="1" applyBorder="1" applyAlignment="1" applyProtection="1">
      <alignment horizontal="center" vertical="center"/>
      <protection locked="0" hidden="1"/>
    </xf>
    <xf numFmtId="0" fontId="11" fillId="7" borderId="13" xfId="0" applyFont="1" applyFill="1" applyBorder="1" applyAlignment="1" applyProtection="1">
      <alignment horizontal="center" vertical="center"/>
      <protection locked="0" hidden="1"/>
    </xf>
    <xf numFmtId="0" fontId="11" fillId="7" borderId="11" xfId="0" applyFont="1" applyFill="1" applyBorder="1" applyAlignment="1" applyProtection="1">
      <alignment horizontal="center" vertical="center"/>
      <protection locked="0" hidden="1"/>
    </xf>
    <xf numFmtId="0" fontId="11" fillId="7" borderId="12" xfId="0" applyFont="1" applyFill="1" applyBorder="1" applyAlignment="1" applyProtection="1">
      <alignment horizontal="center" vertical="center"/>
      <protection locked="0" hidden="1"/>
    </xf>
    <xf numFmtId="0" fontId="11" fillId="0" borderId="0" xfId="0" applyFont="1" applyAlignment="1" applyProtection="1">
      <alignment horizontal="left" vertical="center" wrapText="1"/>
      <protection locked="0" hidden="1"/>
    </xf>
    <xf numFmtId="0" fontId="11" fillId="0" borderId="0" xfId="0" applyFont="1" applyAlignment="1" applyProtection="1">
      <alignment horizontal="left" vertical="center"/>
      <protection locked="0" hidden="1"/>
    </xf>
    <xf numFmtId="0" fontId="11" fillId="0" borderId="50" xfId="0" applyFont="1" applyBorder="1" applyAlignment="1" applyProtection="1">
      <alignment horizontal="center" vertical="center" wrapText="1"/>
      <protection locked="0" hidden="1"/>
    </xf>
    <xf numFmtId="0" fontId="11" fillId="0" borderId="11" xfId="0" applyFont="1" applyBorder="1" applyAlignment="1" applyProtection="1">
      <alignment horizontal="center" vertical="center" wrapText="1"/>
      <protection locked="0" hidden="1"/>
    </xf>
    <xf numFmtId="0" fontId="11" fillId="0" borderId="14" xfId="0" applyFont="1" applyBorder="1" applyAlignment="1" applyProtection="1">
      <alignment horizontal="left" vertical="center"/>
      <protection locked="0" hidden="1"/>
    </xf>
    <xf numFmtId="0" fontId="6" fillId="0" borderId="13"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6" fillId="0" borderId="19"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6" fillId="0" borderId="28" xfId="0" applyFont="1" applyBorder="1" applyAlignment="1">
      <alignment horizontal="left" vertical="top" wrapText="1"/>
    </xf>
    <xf numFmtId="0" fontId="6" fillId="0" borderId="26" xfId="0" applyFont="1" applyBorder="1" applyAlignment="1">
      <alignment horizontal="left" vertical="top" wrapText="1"/>
    </xf>
    <xf numFmtId="0" fontId="6" fillId="0" borderId="27" xfId="0" applyFont="1" applyBorder="1" applyAlignment="1">
      <alignment horizontal="left" vertical="top" wrapText="1"/>
    </xf>
    <xf numFmtId="0" fontId="4" fillId="9" borderId="17" xfId="4" applyFont="1" applyFill="1" applyBorder="1" applyAlignment="1">
      <alignment horizontal="left" vertical="center" shrinkToFit="1"/>
    </xf>
    <xf numFmtId="0" fontId="22" fillId="9" borderId="17" xfId="4" applyFont="1" applyFill="1" applyBorder="1" applyAlignment="1">
      <alignment horizontal="left" vertical="center" shrinkToFit="1"/>
    </xf>
    <xf numFmtId="0" fontId="11" fillId="2" borderId="0" xfId="0" applyFont="1" applyFill="1" applyAlignment="1">
      <alignment horizontal="center" vertical="center"/>
    </xf>
    <xf numFmtId="0" fontId="6" fillId="0" borderId="0" xfId="0" applyFont="1" applyAlignment="1">
      <alignment horizontal="right" vertical="center"/>
    </xf>
    <xf numFmtId="0" fontId="6" fillId="0" borderId="0" xfId="0" applyFont="1" applyAlignment="1">
      <alignment horizontal="right" vertical="top"/>
    </xf>
    <xf numFmtId="0" fontId="35" fillId="0" borderId="19" xfId="4" applyFont="1" applyBorder="1" applyAlignment="1">
      <alignment horizontal="center" vertical="center" wrapText="1"/>
    </xf>
    <xf numFmtId="0" fontId="35" fillId="0" borderId="17" xfId="4" applyFont="1" applyBorder="1" applyAlignment="1">
      <alignment horizontal="center" vertical="center" wrapText="1"/>
    </xf>
    <xf numFmtId="0" fontId="35" fillId="0" borderId="18" xfId="4" applyFont="1" applyBorder="1" applyAlignment="1">
      <alignment horizontal="center" vertical="center" wrapText="1"/>
    </xf>
    <xf numFmtId="0" fontId="36" fillId="9" borderId="14" xfId="4" applyFont="1" applyFill="1" applyBorder="1" applyAlignment="1">
      <alignment horizontal="center" vertical="center" wrapText="1"/>
    </xf>
    <xf numFmtId="0" fontId="35" fillId="9" borderId="13" xfId="4" applyFont="1" applyFill="1" applyBorder="1" applyAlignment="1">
      <alignment horizontal="center" vertical="center" wrapText="1"/>
    </xf>
    <xf numFmtId="0" fontId="35" fillId="9" borderId="11" xfId="4" applyFont="1" applyFill="1" applyBorder="1" applyAlignment="1">
      <alignment horizontal="center" vertical="center" wrapText="1"/>
    </xf>
    <xf numFmtId="0" fontId="35" fillId="9" borderId="12" xfId="4" applyFont="1" applyFill="1" applyBorder="1" applyAlignment="1">
      <alignment horizontal="center" vertical="center" wrapText="1"/>
    </xf>
    <xf numFmtId="0" fontId="11" fillId="9" borderId="13" xfId="4" applyFont="1" applyFill="1" applyBorder="1" applyAlignment="1">
      <alignment horizontal="center" vertical="center" wrapText="1"/>
    </xf>
    <xf numFmtId="0" fontId="11" fillId="9" borderId="11" xfId="4" applyFont="1" applyFill="1" applyBorder="1" applyAlignment="1">
      <alignment horizontal="center" vertical="center" wrapText="1"/>
    </xf>
    <xf numFmtId="0" fontId="11" fillId="9" borderId="12" xfId="4" applyFont="1" applyFill="1" applyBorder="1" applyAlignment="1">
      <alignment horizontal="center" vertical="center" wrapText="1"/>
    </xf>
    <xf numFmtId="0" fontId="14" fillId="9" borderId="13" xfId="4" applyFont="1" applyFill="1" applyBorder="1" applyAlignment="1">
      <alignment horizontal="center" vertical="center" wrapText="1"/>
    </xf>
    <xf numFmtId="0" fontId="14" fillId="9" borderId="11" xfId="4" applyFont="1" applyFill="1" applyBorder="1" applyAlignment="1">
      <alignment horizontal="center" vertical="center" wrapText="1"/>
    </xf>
    <xf numFmtId="0" fontId="36" fillId="9" borderId="14" xfId="4" applyFont="1" applyFill="1" applyBorder="1" applyAlignment="1">
      <alignment horizontal="center" vertical="center" shrinkToFit="1"/>
    </xf>
    <xf numFmtId="0" fontId="11" fillId="9" borderId="13" xfId="4" applyFont="1" applyFill="1" applyBorder="1" applyAlignment="1">
      <alignment horizontal="left" vertical="center" wrapText="1"/>
    </xf>
    <xf numFmtId="0" fontId="11" fillId="9" borderId="11" xfId="4" applyFont="1" applyFill="1" applyBorder="1" applyAlignment="1">
      <alignment horizontal="left" vertical="center" wrapText="1"/>
    </xf>
    <xf numFmtId="0" fontId="11" fillId="9" borderId="12" xfId="4" applyFont="1" applyFill="1" applyBorder="1" applyAlignment="1">
      <alignment horizontal="left" vertical="center" wrapText="1"/>
    </xf>
    <xf numFmtId="0" fontId="35" fillId="0" borderId="28" xfId="4" applyFont="1" applyBorder="1" applyAlignment="1">
      <alignment horizontal="center" vertical="center" wrapText="1"/>
    </xf>
    <xf numFmtId="0" fontId="35" fillId="0" borderId="26" xfId="4" applyFont="1" applyBorder="1" applyAlignment="1">
      <alignment horizontal="center" vertical="center" wrapText="1"/>
    </xf>
    <xf numFmtId="0" fontId="35" fillId="0" borderId="27" xfId="4" applyFont="1" applyBorder="1" applyAlignment="1">
      <alignment horizontal="center" vertical="center" wrapText="1"/>
    </xf>
    <xf numFmtId="0" fontId="36" fillId="9" borderId="13" xfId="4" applyFont="1" applyFill="1" applyBorder="1" applyAlignment="1">
      <alignment horizontal="center" vertical="center" wrapText="1"/>
    </xf>
    <xf numFmtId="0" fontId="36" fillId="9" borderId="11" xfId="4" applyFont="1" applyFill="1" applyBorder="1" applyAlignment="1">
      <alignment horizontal="center" vertical="center" wrapText="1"/>
    </xf>
    <xf numFmtId="0" fontId="36" fillId="9" borderId="12" xfId="4" applyFont="1" applyFill="1" applyBorder="1" applyAlignment="1">
      <alignment horizontal="center" vertical="center" wrapText="1"/>
    </xf>
    <xf numFmtId="0" fontId="11" fillId="9" borderId="0" xfId="4" applyFont="1" applyFill="1">
      <alignment vertical="center"/>
    </xf>
    <xf numFmtId="0" fontId="34" fillId="9" borderId="14" xfId="4" applyFont="1" applyFill="1" applyBorder="1" applyAlignment="1">
      <alignment horizontal="center" vertical="center" wrapText="1"/>
    </xf>
    <xf numFmtId="0" fontId="14" fillId="9" borderId="14" xfId="4" applyFont="1" applyFill="1" applyBorder="1" applyAlignment="1">
      <alignment horizontal="center" vertical="center" wrapText="1"/>
    </xf>
    <xf numFmtId="0" fontId="35" fillId="0" borderId="14" xfId="4" applyFont="1" applyBorder="1" applyAlignment="1">
      <alignment horizontal="center" vertical="center" wrapText="1"/>
    </xf>
    <xf numFmtId="0" fontId="11" fillId="0" borderId="13" xfId="0" applyFont="1" applyBorder="1" applyAlignment="1">
      <alignment horizontal="left"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top" wrapText="1"/>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0" fontId="14" fillId="10" borderId="13" xfId="4" applyFont="1" applyFill="1" applyBorder="1" applyAlignment="1" applyProtection="1">
      <alignment horizontal="center" vertical="center"/>
      <protection locked="0"/>
    </xf>
    <xf numFmtId="0" fontId="14" fillId="10" borderId="11" xfId="4" applyFont="1" applyFill="1" applyBorder="1" applyAlignment="1" applyProtection="1">
      <alignment horizontal="center" vertical="center"/>
      <protection locked="0"/>
    </xf>
    <xf numFmtId="0" fontId="11" fillId="9" borderId="19" xfId="4" applyFont="1" applyFill="1" applyBorder="1" applyAlignment="1">
      <alignment horizontal="center" vertical="center" wrapText="1"/>
    </xf>
    <xf numFmtId="0" fontId="11" fillId="9" borderId="17" xfId="4" applyFont="1" applyFill="1" applyBorder="1" applyAlignment="1">
      <alignment horizontal="center" vertical="center" wrapText="1"/>
    </xf>
    <xf numFmtId="0" fontId="11" fillId="9" borderId="18" xfId="4" applyFont="1" applyFill="1" applyBorder="1" applyAlignment="1">
      <alignment horizontal="center" vertical="center" wrapText="1"/>
    </xf>
    <xf numFmtId="0" fontId="11" fillId="9" borderId="23" xfId="4" applyFont="1" applyFill="1" applyBorder="1" applyAlignment="1">
      <alignment horizontal="center" vertical="center" wrapText="1"/>
    </xf>
    <xf numFmtId="0" fontId="11" fillId="9" borderId="0" xfId="4" applyFont="1" applyFill="1" applyAlignment="1">
      <alignment horizontal="center" vertical="center" wrapText="1"/>
    </xf>
    <xf numFmtId="0" fontId="11" fillId="9" borderId="22" xfId="4" applyFont="1" applyFill="1" applyBorder="1" applyAlignment="1">
      <alignment horizontal="center" vertical="center" wrapText="1"/>
    </xf>
    <xf numFmtId="0" fontId="11" fillId="0" borderId="19" xfId="4" applyFont="1" applyBorder="1" applyAlignment="1">
      <alignment horizontal="center" vertical="center" wrapText="1" shrinkToFit="1"/>
    </xf>
    <xf numFmtId="0" fontId="11" fillId="0" borderId="17" xfId="4" applyFont="1" applyBorder="1" applyAlignment="1">
      <alignment horizontal="center" vertical="center" wrapText="1" shrinkToFit="1"/>
    </xf>
    <xf numFmtId="0" fontId="11" fillId="0" borderId="18" xfId="4" applyFont="1" applyBorder="1" applyAlignment="1">
      <alignment horizontal="center" vertical="center" wrapText="1" shrinkToFit="1"/>
    </xf>
    <xf numFmtId="0" fontId="11" fillId="0" borderId="28" xfId="4" applyFont="1" applyBorder="1" applyAlignment="1">
      <alignment horizontal="center" vertical="center" wrapText="1" shrinkToFit="1"/>
    </xf>
    <xf numFmtId="0" fontId="11" fillId="0" borderId="26" xfId="4" applyFont="1" applyBorder="1" applyAlignment="1">
      <alignment horizontal="center" vertical="center" wrapText="1" shrinkToFit="1"/>
    </xf>
    <xf numFmtId="0" fontId="11" fillId="0" borderId="27" xfId="4" applyFont="1" applyBorder="1" applyAlignment="1">
      <alignment horizontal="center" vertical="center" wrapText="1" shrinkToFit="1"/>
    </xf>
    <xf numFmtId="0" fontId="11" fillId="0" borderId="14" xfId="4" applyFont="1" applyBorder="1" applyAlignment="1">
      <alignment horizontal="center" vertical="center"/>
    </xf>
    <xf numFmtId="0" fontId="11" fillId="9" borderId="14" xfId="4" applyFont="1" applyFill="1" applyBorder="1" applyAlignment="1">
      <alignment horizontal="center" vertical="center" wrapText="1"/>
    </xf>
    <xf numFmtId="0" fontId="11" fillId="0" borderId="19" xfId="4" applyFont="1" applyBorder="1" applyAlignment="1">
      <alignment horizontal="center" vertical="center"/>
    </xf>
    <xf numFmtId="0" fontId="11" fillId="0" borderId="17" xfId="4" applyFont="1" applyBorder="1" applyAlignment="1">
      <alignment horizontal="center" vertical="center"/>
    </xf>
    <xf numFmtId="0" fontId="11" fillId="0" borderId="18" xfId="4" applyFont="1" applyBorder="1" applyAlignment="1">
      <alignment horizontal="center" vertical="center"/>
    </xf>
    <xf numFmtId="0" fontId="11" fillId="0" borderId="28" xfId="4" applyFont="1" applyBorder="1" applyAlignment="1">
      <alignment horizontal="center" vertical="center"/>
    </xf>
    <xf numFmtId="0" fontId="11" fillId="0" borderId="26" xfId="4" applyFont="1" applyBorder="1" applyAlignment="1">
      <alignment horizontal="center" vertical="center"/>
    </xf>
    <xf numFmtId="0" fontId="11" fillId="0" borderId="27" xfId="4" applyFont="1" applyBorder="1" applyAlignment="1">
      <alignment horizontal="center" vertical="center"/>
    </xf>
    <xf numFmtId="0" fontId="16" fillId="9" borderId="19" xfId="4" applyFont="1" applyFill="1" applyBorder="1" applyAlignment="1">
      <alignment horizontal="center" vertical="center"/>
    </xf>
    <xf numFmtId="0" fontId="16" fillId="9" borderId="17" xfId="4" applyFont="1" applyFill="1" applyBorder="1" applyAlignment="1">
      <alignment horizontal="center" vertical="center"/>
    </xf>
    <xf numFmtId="0" fontId="16" fillId="9" borderId="18" xfId="4" applyFont="1" applyFill="1" applyBorder="1" applyAlignment="1">
      <alignment horizontal="center" vertical="center"/>
    </xf>
    <xf numFmtId="0" fontId="16" fillId="9" borderId="28" xfId="4" applyFont="1" applyFill="1" applyBorder="1" applyAlignment="1">
      <alignment horizontal="center" vertical="center"/>
    </xf>
    <xf numFmtId="0" fontId="16" fillId="9" borderId="26" xfId="4" applyFont="1" applyFill="1" applyBorder="1" applyAlignment="1">
      <alignment horizontal="center" vertical="center"/>
    </xf>
    <xf numFmtId="0" fontId="16" fillId="9" borderId="27" xfId="4" applyFont="1" applyFill="1" applyBorder="1" applyAlignment="1">
      <alignment horizontal="center" vertical="center"/>
    </xf>
    <xf numFmtId="0" fontId="11" fillId="0" borderId="14" xfId="0" applyFont="1" applyBorder="1" applyAlignment="1">
      <alignment horizontal="left" vertical="center" wrapText="1"/>
    </xf>
  </cellXfs>
  <cellStyles count="5">
    <cellStyle name="桁区切り" xfId="1" builtinId="6"/>
    <cellStyle name="桁区切り 2" xfId="3"/>
    <cellStyle name="標準" xfId="0" builtinId="0"/>
    <cellStyle name="標準 2" xfId="4"/>
    <cellStyle name="標準 2 5 2" xfId="2"/>
  </cellStyles>
  <dxfs count="78">
    <dxf>
      <fill>
        <patternFill>
          <bgColor theme="8" tint="0.79998168889431442"/>
        </patternFill>
      </fill>
    </dxf>
    <dxf>
      <fill>
        <patternFill>
          <bgColor theme="8"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59996337778862885"/>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B$13"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52</xdr:col>
      <xdr:colOff>76200</xdr:colOff>
      <xdr:row>44</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823460" y="12237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84</xdr:col>
          <xdr:colOff>68580</xdr:colOff>
          <xdr:row>11</xdr:row>
          <xdr:rowOff>99060</xdr:rowOff>
        </xdr:from>
        <xdr:to>
          <xdr:col>87</xdr:col>
          <xdr:colOff>45720</xdr:colOff>
          <xdr:row>11</xdr:row>
          <xdr:rowOff>350520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12</xdr:row>
          <xdr:rowOff>99060</xdr:rowOff>
        </xdr:from>
        <xdr:to>
          <xdr:col>87</xdr:col>
          <xdr:colOff>45720</xdr:colOff>
          <xdr:row>12</xdr:row>
          <xdr:rowOff>350520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14</xdr:row>
          <xdr:rowOff>121920</xdr:rowOff>
        </xdr:from>
        <xdr:to>
          <xdr:col>87</xdr:col>
          <xdr:colOff>45720</xdr:colOff>
          <xdr:row>14</xdr:row>
          <xdr:rowOff>365760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16</xdr:row>
          <xdr:rowOff>213360</xdr:rowOff>
        </xdr:from>
        <xdr:to>
          <xdr:col>87</xdr:col>
          <xdr:colOff>45720</xdr:colOff>
          <xdr:row>17</xdr:row>
          <xdr:rowOff>144780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24</xdr:row>
          <xdr:rowOff>83820</xdr:rowOff>
        </xdr:from>
        <xdr:to>
          <xdr:col>87</xdr:col>
          <xdr:colOff>45720</xdr:colOff>
          <xdr:row>24</xdr:row>
          <xdr:rowOff>327660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20</xdr:row>
          <xdr:rowOff>381000</xdr:rowOff>
        </xdr:from>
        <xdr:to>
          <xdr:col>87</xdr:col>
          <xdr:colOff>45720</xdr:colOff>
          <xdr:row>21</xdr:row>
          <xdr:rowOff>121920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18</xdr:row>
          <xdr:rowOff>99060</xdr:rowOff>
        </xdr:from>
        <xdr:to>
          <xdr:col>87</xdr:col>
          <xdr:colOff>45720</xdr:colOff>
          <xdr:row>18</xdr:row>
          <xdr:rowOff>350520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13</xdr:row>
          <xdr:rowOff>99060</xdr:rowOff>
        </xdr:from>
        <xdr:to>
          <xdr:col>87</xdr:col>
          <xdr:colOff>45720</xdr:colOff>
          <xdr:row>13</xdr:row>
          <xdr:rowOff>350520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6</xdr:row>
          <xdr:rowOff>266700</xdr:rowOff>
        </xdr:from>
        <xdr:to>
          <xdr:col>29</xdr:col>
          <xdr:colOff>60960</xdr:colOff>
          <xdr:row>9</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分譲住宅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6</xdr:row>
          <xdr:rowOff>266700</xdr:rowOff>
        </xdr:from>
        <xdr:to>
          <xdr:col>41</xdr:col>
          <xdr:colOff>76200</xdr:colOff>
          <xdr:row>9</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賃貸住宅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22860</xdr:colOff>
          <xdr:row>6</xdr:row>
          <xdr:rowOff>259080</xdr:rowOff>
        </xdr:from>
        <xdr:to>
          <xdr:col>53</xdr:col>
          <xdr:colOff>60960</xdr:colOff>
          <xdr:row>9</xdr:row>
          <xdr:rowOff>30480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15</xdr:row>
          <xdr:rowOff>121920</xdr:rowOff>
        </xdr:from>
        <xdr:to>
          <xdr:col>87</xdr:col>
          <xdr:colOff>38100</xdr:colOff>
          <xdr:row>15</xdr:row>
          <xdr:rowOff>365760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19</xdr:row>
          <xdr:rowOff>121920</xdr:rowOff>
        </xdr:from>
        <xdr:to>
          <xdr:col>87</xdr:col>
          <xdr:colOff>38100</xdr:colOff>
          <xdr:row>19</xdr:row>
          <xdr:rowOff>365760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22</xdr:row>
          <xdr:rowOff>99060</xdr:rowOff>
        </xdr:from>
        <xdr:to>
          <xdr:col>87</xdr:col>
          <xdr:colOff>38100</xdr:colOff>
          <xdr:row>22</xdr:row>
          <xdr:rowOff>342900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23</xdr:row>
          <xdr:rowOff>99060</xdr:rowOff>
        </xdr:from>
        <xdr:to>
          <xdr:col>87</xdr:col>
          <xdr:colOff>38100</xdr:colOff>
          <xdr:row>23</xdr:row>
          <xdr:rowOff>342900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76200</xdr:colOff>
      <xdr:row>62</xdr:row>
      <xdr:rowOff>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823460" y="12649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22</xdr:col>
      <xdr:colOff>91440</xdr:colOff>
      <xdr:row>10</xdr:row>
      <xdr:rowOff>327660</xdr:rowOff>
    </xdr:from>
    <xdr:to>
      <xdr:col>38</xdr:col>
      <xdr:colOff>15240</xdr:colOff>
      <xdr:row>15</xdr:row>
      <xdr:rowOff>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751320" y="2537460"/>
          <a:ext cx="4800600" cy="975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水準１の注文戸建住宅は、助成金申請の前年度に全国で建設した注文戸建住宅の戸数が</a:t>
          </a:r>
          <a:r>
            <a:rPr kumimoji="1" lang="en-US" altLang="ja-JP" sz="1100"/>
            <a:t>300</a:t>
          </a:r>
          <a:r>
            <a:rPr kumimoji="1" lang="ja-JP" altLang="en-US" sz="1100"/>
            <a:t>戸未満の事業者が供給する住宅が助成対象です。注文戸建住宅を申請する建築主の方は、必ず事前にご確認の上、申請してください。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22860</xdr:colOff>
          <xdr:row>32</xdr:row>
          <xdr:rowOff>213360</xdr:rowOff>
        </xdr:from>
        <xdr:to>
          <xdr:col>1</xdr:col>
          <xdr:colOff>22860</xdr:colOff>
          <xdr:row>34</xdr:row>
          <xdr:rowOff>22860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35</xdr:row>
          <xdr:rowOff>259080</xdr:rowOff>
        </xdr:from>
        <xdr:to>
          <xdr:col>1</xdr:col>
          <xdr:colOff>22860</xdr:colOff>
          <xdr:row>37</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36</xdr:row>
          <xdr:rowOff>251460</xdr:rowOff>
        </xdr:from>
        <xdr:to>
          <xdr:col>1</xdr:col>
          <xdr:colOff>22860</xdr:colOff>
          <xdr:row>38</xdr:row>
          <xdr:rowOff>22860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37</xdr:row>
          <xdr:rowOff>251460</xdr:rowOff>
        </xdr:from>
        <xdr:to>
          <xdr:col>1</xdr:col>
          <xdr:colOff>22860</xdr:colOff>
          <xdr:row>39</xdr:row>
          <xdr:rowOff>22860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37</xdr:row>
          <xdr:rowOff>251460</xdr:rowOff>
        </xdr:from>
        <xdr:to>
          <xdr:col>1</xdr:col>
          <xdr:colOff>22860</xdr:colOff>
          <xdr:row>39</xdr:row>
          <xdr:rowOff>22860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38</xdr:row>
          <xdr:rowOff>251460</xdr:rowOff>
        </xdr:from>
        <xdr:to>
          <xdr:col>1</xdr:col>
          <xdr:colOff>22860</xdr:colOff>
          <xdr:row>40</xdr:row>
          <xdr:rowOff>22860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38</xdr:row>
          <xdr:rowOff>251460</xdr:rowOff>
        </xdr:from>
        <xdr:to>
          <xdr:col>1</xdr:col>
          <xdr:colOff>22860</xdr:colOff>
          <xdr:row>40</xdr:row>
          <xdr:rowOff>22860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39</xdr:row>
          <xdr:rowOff>251460</xdr:rowOff>
        </xdr:from>
        <xdr:to>
          <xdr:col>1</xdr:col>
          <xdr:colOff>22860</xdr:colOff>
          <xdr:row>41</xdr:row>
          <xdr:rowOff>22860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39</xdr:row>
          <xdr:rowOff>251460</xdr:rowOff>
        </xdr:from>
        <xdr:to>
          <xdr:col>1</xdr:col>
          <xdr:colOff>22860</xdr:colOff>
          <xdr:row>41</xdr:row>
          <xdr:rowOff>22860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91440</xdr:colOff>
      <xdr:row>7</xdr:row>
      <xdr:rowOff>167640</xdr:rowOff>
    </xdr:from>
    <xdr:to>
      <xdr:col>37</xdr:col>
      <xdr:colOff>198120</xdr:colOff>
      <xdr:row>10</xdr:row>
      <xdr:rowOff>15240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46520" y="1600200"/>
          <a:ext cx="4983480" cy="62484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住宅の水準及び集合の場合の戸数は東京ゼロエミ住宅設計確認書と同じ値を記入してください。</a:t>
          </a:r>
        </a:p>
      </xdr:txBody>
    </xdr:sp>
    <xdr:clientData/>
  </xdr:twoCellAnchor>
  <xdr:twoCellAnchor>
    <xdr:from>
      <xdr:col>21</xdr:col>
      <xdr:colOff>274320</xdr:colOff>
      <xdr:row>23</xdr:row>
      <xdr:rowOff>28575</xdr:rowOff>
    </xdr:from>
    <xdr:to>
      <xdr:col>38</xdr:col>
      <xdr:colOff>76200</xdr:colOff>
      <xdr:row>25</xdr:row>
      <xdr:rowOff>97155</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6629400" y="5888355"/>
          <a:ext cx="4983480" cy="6858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太陽光発電システムの発電出力値、オール電化の該当の有無は</a:t>
          </a:r>
          <a:r>
            <a:rPr kumimoji="1" lang="ja-JP" altLang="ja-JP" sz="1100">
              <a:solidFill>
                <a:schemeClr val="dk1"/>
              </a:solidFill>
              <a:effectLst/>
              <a:latin typeface="+mn-lt"/>
              <a:ea typeface="+mn-ea"/>
              <a:cs typeface="+mn-cs"/>
            </a:rPr>
            <a:t>東京ゼロエミ住宅設計確認書</a:t>
          </a:r>
          <a:r>
            <a:rPr kumimoji="1" lang="ja-JP" altLang="en-US" sz="1100">
              <a:solidFill>
                <a:schemeClr val="dk1"/>
              </a:solidFill>
              <a:effectLst/>
              <a:latin typeface="+mn-lt"/>
              <a:ea typeface="+mn-ea"/>
              <a:cs typeface="+mn-cs"/>
            </a:rPr>
            <a:t>と同じ値を記入してください</a:t>
          </a:r>
          <a:endParaRPr kumimoji="1" lang="en-US" altLang="ja-JP" sz="110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xdr:from>
          <xdr:col>7</xdr:col>
          <xdr:colOff>83820</xdr:colOff>
          <xdr:row>13</xdr:row>
          <xdr:rowOff>83820</xdr:rowOff>
        </xdr:from>
        <xdr:to>
          <xdr:col>12</xdr:col>
          <xdr:colOff>121920</xdr:colOff>
          <xdr:row>15</xdr:row>
          <xdr:rowOff>10934</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2118360" y="3032761"/>
              <a:ext cx="1562100" cy="353831"/>
              <a:chOff x="2121992" y="3061169"/>
              <a:chExt cx="1562100" cy="245192"/>
            </a:xfrm>
          </xdr:grpSpPr>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2121992" y="3061169"/>
                <a:ext cx="959114" cy="2405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建築主の所有</a:t>
                </a:r>
              </a:p>
            </xdr:txBody>
          </xdr:sp>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3119550" y="3064176"/>
                <a:ext cx="564542" cy="2421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リース等</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66261</xdr:colOff>
          <xdr:row>6</xdr:row>
          <xdr:rowOff>3313</xdr:rowOff>
        </xdr:from>
        <xdr:to>
          <xdr:col>12</xdr:col>
          <xdr:colOff>104361</xdr:colOff>
          <xdr:row>7</xdr:row>
          <xdr:rowOff>6627</xdr:rowOff>
        </xdr:to>
        <xdr:grpSp>
          <xdr:nvGrpSpPr>
            <xdr:cNvPr id="7" name="グループ化 6">
              <a:extLst>
                <a:ext uri="{FF2B5EF4-FFF2-40B4-BE49-F238E27FC236}">
                  <a16:creationId xmlns:a16="http://schemas.microsoft.com/office/drawing/2014/main" id="{00000000-0008-0000-0300-000007000000}"/>
                </a:ext>
              </a:extLst>
            </xdr:cNvPr>
            <xdr:cNvGrpSpPr/>
          </xdr:nvGrpSpPr>
          <xdr:grpSpPr>
            <a:xfrm>
              <a:off x="2332383" y="1209265"/>
              <a:ext cx="1562102" cy="308114"/>
              <a:chOff x="2121989" y="3061161"/>
              <a:chExt cx="1562102" cy="245175"/>
            </a:xfrm>
          </xdr:grpSpPr>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2121989" y="3061161"/>
                <a:ext cx="959114" cy="2405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建築主の所有</a:t>
                </a:r>
              </a:p>
            </xdr:txBody>
          </xdr:sp>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3119549" y="3064152"/>
                <a:ext cx="564542" cy="24218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リース等</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13</xdr:row>
          <xdr:rowOff>152400</xdr:rowOff>
        </xdr:from>
        <xdr:to>
          <xdr:col>16</xdr:col>
          <xdr:colOff>83820</xdr:colOff>
          <xdr:row>15</xdr:row>
          <xdr:rowOff>22860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2台以上設置の場合はチェックを入れてください。すべての機器を別紙に記入し、提出してください。</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83820</xdr:colOff>
          <xdr:row>16</xdr:row>
          <xdr:rowOff>281940</xdr:rowOff>
        </xdr:from>
        <xdr:to>
          <xdr:col>12</xdr:col>
          <xdr:colOff>121920</xdr:colOff>
          <xdr:row>17</xdr:row>
          <xdr:rowOff>330974</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2349940" y="5337651"/>
              <a:ext cx="1562099" cy="353844"/>
              <a:chOff x="2121992" y="3061134"/>
              <a:chExt cx="1562091" cy="245185"/>
            </a:xfrm>
          </xdr:grpSpPr>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2121992" y="3061134"/>
                <a:ext cx="959112" cy="24053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建築主の所有</a:t>
                </a:r>
              </a:p>
            </xdr:txBody>
          </xdr:sp>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3119541" y="3064133"/>
                <a:ext cx="564542" cy="2421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リース等</a:t>
                </a:r>
              </a:p>
            </xdr:txBody>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30</xdr:col>
      <xdr:colOff>584781</xdr:colOff>
      <xdr:row>4</xdr:row>
      <xdr:rowOff>260200</xdr:rowOff>
    </xdr:from>
    <xdr:to>
      <xdr:col>48</xdr:col>
      <xdr:colOff>0</xdr:colOff>
      <xdr:row>10</xdr:row>
      <xdr:rowOff>62865</xdr:rowOff>
    </xdr:to>
    <xdr:sp macro="" textlink="">
      <xdr:nvSpPr>
        <xdr:cNvPr id="2" name="吹き出し: 四角形 2">
          <a:extLst>
            <a:ext uri="{FF2B5EF4-FFF2-40B4-BE49-F238E27FC236}">
              <a16:creationId xmlns:a16="http://schemas.microsoft.com/office/drawing/2014/main" id="{00000000-0008-0000-0400-000002000000}"/>
            </a:ext>
          </a:extLst>
        </xdr:cNvPr>
        <xdr:cNvSpPr/>
      </xdr:nvSpPr>
      <xdr:spPr>
        <a:xfrm>
          <a:off x="9911661" y="1113640"/>
          <a:ext cx="8582079" cy="1715285"/>
        </a:xfrm>
        <a:prstGeom prst="wedgeRectCallout">
          <a:avLst>
            <a:gd name="adj1" fmla="val -60746"/>
            <a:gd name="adj2" fmla="val -21834"/>
          </a:avLst>
        </a:prstGeom>
        <a:solidFill>
          <a:schemeClr val="accent6">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a:t>
          </a:r>
          <a:r>
            <a:rPr kumimoji="1" lang="ja-JP" altLang="en-US" sz="1100"/>
            <a:t>設置住戸数</a:t>
          </a:r>
          <a:r>
            <a:rPr kumimoji="1" lang="en-US" altLang="ja-JP" sz="1100"/>
            <a:t>】</a:t>
          </a:r>
        </a:p>
        <a:p>
          <a:pPr algn="l"/>
          <a:r>
            <a:rPr kumimoji="1" lang="ja-JP" altLang="en-US" sz="1100"/>
            <a:t>蓄電池システムを設置する実際の設置住戸数を記入してください。</a:t>
          </a:r>
          <a:r>
            <a:rPr kumimoji="1" lang="en-US" altLang="ja-JP" sz="1100"/>
            <a:t>1</a:t>
          </a:r>
          <a:r>
            <a:rPr kumimoji="1" lang="ja-JP" altLang="en-US" sz="1100"/>
            <a:t>住戸に</a:t>
          </a:r>
          <a:r>
            <a:rPr kumimoji="1" lang="en-US" altLang="ja-JP" sz="1100"/>
            <a:t>2</a:t>
          </a:r>
          <a:r>
            <a:rPr kumimoji="1" lang="ja-JP" altLang="en-US" sz="1100"/>
            <a:t>台設置する場合は「</a:t>
          </a:r>
          <a:r>
            <a:rPr kumimoji="1" lang="en-US" altLang="ja-JP" sz="1100"/>
            <a:t>1</a:t>
          </a:r>
          <a:r>
            <a:rPr kumimoji="1" lang="ja-JP" altLang="en-US" sz="1100"/>
            <a:t>」となります。</a:t>
          </a:r>
          <a:endParaRPr kumimoji="1" lang="en-US" altLang="ja-JP" sz="1100"/>
        </a:p>
        <a:p>
          <a:pPr algn="l"/>
          <a:r>
            <a:rPr kumimoji="1" lang="ja-JP" altLang="en-US" sz="1100"/>
            <a:t>戸建の場合は入力不要です。</a:t>
          </a:r>
          <a:endParaRPr kumimoji="1" lang="en-US" altLang="ja-JP" sz="1100"/>
        </a:p>
      </xdr:txBody>
    </xdr:sp>
    <xdr:clientData/>
  </xdr:twoCellAnchor>
  <xdr:twoCellAnchor>
    <xdr:from>
      <xdr:col>30</xdr:col>
      <xdr:colOff>604951</xdr:colOff>
      <xdr:row>0</xdr:row>
      <xdr:rowOff>70485</xdr:rowOff>
    </xdr:from>
    <xdr:to>
      <xdr:col>48</xdr:col>
      <xdr:colOff>0</xdr:colOff>
      <xdr:row>4</xdr:row>
      <xdr:rowOff>146685</xdr:rowOff>
    </xdr:to>
    <xdr:sp macro="" textlink="">
      <xdr:nvSpPr>
        <xdr:cNvPr id="3" name="吹き出し: 四角形 3">
          <a:extLst>
            <a:ext uri="{FF2B5EF4-FFF2-40B4-BE49-F238E27FC236}">
              <a16:creationId xmlns:a16="http://schemas.microsoft.com/office/drawing/2014/main" id="{00000000-0008-0000-0400-000003000000}"/>
            </a:ext>
          </a:extLst>
        </xdr:cNvPr>
        <xdr:cNvSpPr/>
      </xdr:nvSpPr>
      <xdr:spPr>
        <a:xfrm>
          <a:off x="9931831" y="70485"/>
          <a:ext cx="8561909" cy="929640"/>
        </a:xfrm>
        <a:prstGeom prst="wedgeRectCallout">
          <a:avLst>
            <a:gd name="adj1" fmla="val -61237"/>
            <a:gd name="adj2" fmla="val -8996"/>
          </a:avLst>
        </a:prstGeom>
        <a:solidFill>
          <a:schemeClr val="accent6">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t>【</a:t>
          </a:r>
          <a:r>
            <a:rPr kumimoji="1" lang="ja-JP" altLang="en-US" sz="1100"/>
            <a:t>住宅種別・戸数</a:t>
          </a:r>
          <a:r>
            <a:rPr kumimoji="1" lang="en-US" altLang="ja-JP" sz="1100"/>
            <a:t>】</a:t>
          </a:r>
        </a:p>
        <a:p>
          <a:pPr algn="l"/>
          <a:r>
            <a:rPr kumimoji="1" lang="ja-JP" altLang="en-US" sz="1100"/>
            <a:t>戸建か集合かを選択し、集合の場合には実際に建築する住戸数を記入してください。第二面と同一の数値が必要です。戸建の場合には戸数の入力は不要です。</a:t>
          </a:r>
        </a:p>
      </xdr:txBody>
    </xdr:sp>
    <xdr:clientData/>
  </xdr:twoCellAnchor>
  <mc:AlternateContent xmlns:mc="http://schemas.openxmlformats.org/markup-compatibility/2006">
    <mc:Choice xmlns:a14="http://schemas.microsoft.com/office/drawing/2010/main" Requires="a14">
      <xdr:twoCellAnchor editAs="oneCell">
        <xdr:from>
          <xdr:col>17</xdr:col>
          <xdr:colOff>220980</xdr:colOff>
          <xdr:row>3</xdr:row>
          <xdr:rowOff>99060</xdr:rowOff>
        </xdr:from>
        <xdr:to>
          <xdr:col>22</xdr:col>
          <xdr:colOff>30480</xdr:colOff>
          <xdr:row>5</xdr:row>
          <xdr:rowOff>15240</xdr:rowOff>
        </xdr:to>
        <xdr:sp macro="" textlink="">
          <xdr:nvSpPr>
            <xdr:cNvPr id="7169" name="CheckBox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121920</xdr:colOff>
          <xdr:row>3</xdr:row>
          <xdr:rowOff>99060</xdr:rowOff>
        </xdr:from>
        <xdr:to>
          <xdr:col>25</xdr:col>
          <xdr:colOff>114300</xdr:colOff>
          <xdr:row>5</xdr:row>
          <xdr:rowOff>15240</xdr:rowOff>
        </xdr:to>
        <xdr:sp macro="" textlink="">
          <xdr:nvSpPr>
            <xdr:cNvPr id="7170" name="CheckBox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198120</xdr:colOff>
          <xdr:row>5</xdr:row>
          <xdr:rowOff>99060</xdr:rowOff>
        </xdr:from>
        <xdr:to>
          <xdr:col>28</xdr:col>
          <xdr:colOff>15240</xdr:colOff>
          <xdr:row>6</xdr:row>
          <xdr:rowOff>129540</xdr:rowOff>
        </xdr:to>
        <xdr:sp macro="" textlink="">
          <xdr:nvSpPr>
            <xdr:cNvPr id="7171" name="CheckBox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29</xdr:col>
      <xdr:colOff>66261</xdr:colOff>
      <xdr:row>22</xdr:row>
      <xdr:rowOff>273326</xdr:rowOff>
    </xdr:from>
    <xdr:to>
      <xdr:col>39</xdr:col>
      <xdr:colOff>244679</xdr:colOff>
      <xdr:row>25</xdr:row>
      <xdr:rowOff>442315</xdr:rowOff>
    </xdr:to>
    <xdr:sp macro="" textlink="">
      <xdr:nvSpPr>
        <xdr:cNvPr id="7" name="左矢印吹き出し 6">
          <a:extLst>
            <a:ext uri="{FF2B5EF4-FFF2-40B4-BE49-F238E27FC236}">
              <a16:creationId xmlns:a16="http://schemas.microsoft.com/office/drawing/2014/main" id="{00000000-0008-0000-0400-000007000000}"/>
            </a:ext>
          </a:extLst>
        </xdr:cNvPr>
        <xdr:cNvSpPr/>
      </xdr:nvSpPr>
      <xdr:spPr>
        <a:xfrm>
          <a:off x="9088341" y="7817126"/>
          <a:ext cx="5710538" cy="1411049"/>
        </a:xfrm>
        <a:prstGeom prst="leftArrowCallout">
          <a:avLst>
            <a:gd name="adj1" fmla="val 25000"/>
            <a:gd name="adj2" fmla="val 25000"/>
            <a:gd name="adj3" fmla="val 25000"/>
            <a:gd name="adj4" fmla="val 8472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1</a:t>
          </a:r>
          <a:r>
            <a:rPr kumimoji="1" lang="ja-JP" altLang="en-US" sz="1400">
              <a:solidFill>
                <a:sysClr val="windowText" lastClr="000000"/>
              </a:solidFill>
            </a:rPr>
            <a:t>住戸に複数台設置する場合には申請したい金額と異なる可能性があります。</a:t>
          </a:r>
          <a:endParaRPr kumimoji="1" lang="en-US" altLang="ja-JP" sz="1400">
            <a:solidFill>
              <a:sysClr val="windowText" lastClr="000000"/>
            </a:solidFill>
          </a:endParaRPr>
        </a:p>
        <a:p>
          <a:pPr algn="l"/>
          <a:r>
            <a:rPr kumimoji="1" lang="ja-JP" altLang="en-US" sz="1400">
              <a:solidFill>
                <a:sysClr val="windowText" lastClr="000000"/>
              </a:solidFill>
            </a:rPr>
            <a:t>計算結果を修正したい場合には上書きすることもできます。ただし、必ず手引き等を確認してください。</a:t>
          </a:r>
          <a:endParaRPr kumimoji="1" lang="en-US" altLang="ja-JP" sz="14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182880</xdr:colOff>
          <xdr:row>11</xdr:row>
          <xdr:rowOff>68580</xdr:rowOff>
        </xdr:from>
        <xdr:to>
          <xdr:col>2</xdr:col>
          <xdr:colOff>114300</xdr:colOff>
          <xdr:row>11</xdr:row>
          <xdr:rowOff>480060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224117</xdr:colOff>
      <xdr:row>6</xdr:row>
      <xdr:rowOff>0</xdr:rowOff>
    </xdr:from>
    <xdr:to>
      <xdr:col>43</xdr:col>
      <xdr:colOff>212912</xdr:colOff>
      <xdr:row>9</xdr:row>
      <xdr:rowOff>11206</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0399058" y="1400735"/>
          <a:ext cx="4695266" cy="1456765"/>
        </a:xfrm>
        <a:prstGeom prst="rect">
          <a:avLst/>
        </a:prstGeom>
        <a:solidFill>
          <a:schemeClr val="accent4">
            <a:lumMod val="60000"/>
            <a:lumOff val="4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b="1"/>
            <a:t>建築主が複数いる場合、その他建築主名欄に全員分の氏名を記入してください。</a:t>
          </a:r>
          <a:endParaRPr kumimoji="1" lang="en-US" altLang="ja-JP" sz="18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37</xdr:col>
      <xdr:colOff>170330</xdr:colOff>
      <xdr:row>2</xdr:row>
      <xdr:rowOff>125506</xdr:rowOff>
    </xdr:from>
    <xdr:to>
      <xdr:col>44</xdr:col>
      <xdr:colOff>26894</xdr:colOff>
      <xdr:row>8</xdr:row>
      <xdr:rowOff>176893</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0729473" y="819470"/>
          <a:ext cx="4523814" cy="1956387"/>
        </a:xfrm>
        <a:prstGeom prst="rect">
          <a:avLst/>
        </a:prstGeom>
        <a:solidFill>
          <a:schemeClr val="accent4">
            <a:lumMod val="60000"/>
            <a:lumOff val="40000"/>
          </a:schemeClr>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b="1"/>
            <a:t>太陽光発電システム、蓄電池システムでそれぞれリース事業者が異なる場合には、事業者ごとに提出してください。</a:t>
          </a:r>
          <a:endParaRPr kumimoji="1" lang="en-US" altLang="ja-JP" sz="1800" b="1"/>
        </a:p>
      </xdr:txBody>
    </xdr:sp>
    <xdr:clientData/>
  </xdr:twoCellAnchor>
  <mc:AlternateContent xmlns:mc="http://schemas.openxmlformats.org/markup-compatibility/2006">
    <mc:Choice xmlns:a14="http://schemas.microsoft.com/office/drawing/2010/main" Requires="a14">
      <xdr:twoCellAnchor editAs="oneCell">
        <xdr:from>
          <xdr:col>1</xdr:col>
          <xdr:colOff>175260</xdr:colOff>
          <xdr:row>10</xdr:row>
          <xdr:rowOff>83820</xdr:rowOff>
        </xdr:from>
        <xdr:to>
          <xdr:col>2</xdr:col>
          <xdr:colOff>106680</xdr:colOff>
          <xdr:row>10</xdr:row>
          <xdr:rowOff>487680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6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164951</xdr:colOff>
          <xdr:row>5</xdr:row>
          <xdr:rowOff>64994</xdr:rowOff>
        </xdr:from>
        <xdr:to>
          <xdr:col>34</xdr:col>
          <xdr:colOff>331697</xdr:colOff>
          <xdr:row>5</xdr:row>
          <xdr:rowOff>362174</xdr:rowOff>
        </xdr:to>
        <xdr:grpSp>
          <xdr:nvGrpSpPr>
            <xdr:cNvPr id="3" name="グループ化 2">
              <a:extLst>
                <a:ext uri="{FF2B5EF4-FFF2-40B4-BE49-F238E27FC236}">
                  <a16:creationId xmlns:a16="http://schemas.microsoft.com/office/drawing/2014/main" id="{00000000-0008-0000-0600-000003000000}"/>
                </a:ext>
              </a:extLst>
            </xdr:cNvPr>
            <xdr:cNvGrpSpPr/>
          </xdr:nvGrpSpPr>
          <xdr:grpSpPr>
            <a:xfrm>
              <a:off x="6696380" y="1501908"/>
              <a:ext cx="2888174" cy="297180"/>
              <a:chOff x="6556797" y="1427607"/>
              <a:chExt cx="2945799" cy="297180"/>
            </a:xfrm>
          </xdr:grpSpPr>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600-000001300000}"/>
                  </a:ext>
                </a:extLst>
              </xdr:cNvPr>
              <xdr:cNvSpPr/>
            </xdr:nvSpPr>
            <xdr:spPr bwMode="auto">
              <a:xfrm>
                <a:off x="6556797" y="1427607"/>
                <a:ext cx="1324182" cy="2971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太陽光発電システム</a:t>
                </a:r>
              </a:p>
            </xdr:txBody>
          </xdr:sp>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600-000002300000}"/>
                  </a:ext>
                </a:extLst>
              </xdr:cNvPr>
              <xdr:cNvSpPr/>
            </xdr:nvSpPr>
            <xdr:spPr bwMode="auto">
              <a:xfrm>
                <a:off x="7788078" y="1433931"/>
                <a:ext cx="934582" cy="269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蓄電池システム</a:t>
                </a:r>
              </a:p>
            </xdr:txBody>
          </xdr:sp>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600-000004300000}"/>
                  </a:ext>
                </a:extLst>
              </xdr:cNvPr>
              <xdr:cNvSpPr/>
            </xdr:nvSpPr>
            <xdr:spPr bwMode="auto">
              <a:xfrm>
                <a:off x="8788561" y="1440180"/>
                <a:ext cx="714035" cy="2720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V2H</a:t>
                </a:r>
              </a:p>
            </xdr:txBody>
          </xdr:sp>
        </xdr:grp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99060</xdr:colOff>
          <xdr:row>15</xdr:row>
          <xdr:rowOff>175260</xdr:rowOff>
        </xdr:from>
        <xdr:to>
          <xdr:col>27</xdr:col>
          <xdr:colOff>274320</xdr:colOff>
          <xdr:row>15</xdr:row>
          <xdr:rowOff>1165860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7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15</xdr:row>
          <xdr:rowOff>1143000</xdr:rowOff>
        </xdr:from>
        <xdr:to>
          <xdr:col>27</xdr:col>
          <xdr:colOff>274320</xdr:colOff>
          <xdr:row>17</xdr:row>
          <xdr:rowOff>60960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7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24</xdr:row>
          <xdr:rowOff>1051560</xdr:rowOff>
        </xdr:from>
        <xdr:to>
          <xdr:col>27</xdr:col>
          <xdr:colOff>304800</xdr:colOff>
          <xdr:row>24</xdr:row>
          <xdr:rowOff>1623060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7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17</xdr:row>
          <xdr:rowOff>0</xdr:rowOff>
        </xdr:from>
        <xdr:to>
          <xdr:col>27</xdr:col>
          <xdr:colOff>274320</xdr:colOff>
          <xdr:row>18</xdr:row>
          <xdr:rowOff>22860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7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17</xdr:row>
          <xdr:rowOff>335280</xdr:rowOff>
        </xdr:from>
        <xdr:to>
          <xdr:col>27</xdr:col>
          <xdr:colOff>274320</xdr:colOff>
          <xdr:row>19</xdr:row>
          <xdr:rowOff>76200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7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20</xdr:row>
          <xdr:rowOff>0</xdr:rowOff>
        </xdr:from>
        <xdr:to>
          <xdr:col>27</xdr:col>
          <xdr:colOff>274320</xdr:colOff>
          <xdr:row>21</xdr:row>
          <xdr:rowOff>83820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7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119269</xdr:colOff>
      <xdr:row>3</xdr:row>
      <xdr:rowOff>0</xdr:rowOff>
    </xdr:from>
    <xdr:to>
      <xdr:col>34</xdr:col>
      <xdr:colOff>66676</xdr:colOff>
      <xdr:row>5</xdr:row>
      <xdr:rowOff>257175</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8051689" y="1307659"/>
          <a:ext cx="3262107" cy="816416"/>
        </a:xfrm>
        <a:prstGeom prst="rect">
          <a:avLst/>
        </a:prstGeom>
        <a:solidFill>
          <a:schemeClr val="accent2">
            <a:lumMod val="60000"/>
            <a:lumOff val="4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00" b="1"/>
            <a:t>手続代行者がいる場合のみ提出してください。</a:t>
          </a:r>
          <a:endParaRPr kumimoji="1" lang="en-US" altLang="ja-JP" sz="1300" b="1"/>
        </a:p>
      </xdr:txBody>
    </xdr:sp>
    <xdr:clientData/>
  </xdr:twoCellAnchor>
  <mc:AlternateContent xmlns:mc="http://schemas.openxmlformats.org/markup-compatibility/2006">
    <mc:Choice xmlns:a14="http://schemas.microsoft.com/office/drawing/2010/main" Requires="a14">
      <xdr:twoCellAnchor editAs="oneCell">
        <xdr:from>
          <xdr:col>27</xdr:col>
          <xdr:colOff>106680</xdr:colOff>
          <xdr:row>20</xdr:row>
          <xdr:rowOff>411480</xdr:rowOff>
        </xdr:from>
        <xdr:to>
          <xdr:col>27</xdr:col>
          <xdr:colOff>411480</xdr:colOff>
          <xdr:row>21</xdr:row>
          <xdr:rowOff>335280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7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12</xdr:row>
          <xdr:rowOff>175260</xdr:rowOff>
        </xdr:from>
        <xdr:to>
          <xdr:col>2</xdr:col>
          <xdr:colOff>106680</xdr:colOff>
          <xdr:row>12</xdr:row>
          <xdr:rowOff>579120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7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18</xdr:row>
          <xdr:rowOff>335280</xdr:rowOff>
        </xdr:from>
        <xdr:to>
          <xdr:col>27</xdr:col>
          <xdr:colOff>274320</xdr:colOff>
          <xdr:row>20</xdr:row>
          <xdr:rowOff>60960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7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1.xml"/><Relationship Id="rId3" Type="http://schemas.openxmlformats.org/officeDocument/2006/relationships/vmlDrawing" Target="../drawings/vmlDrawing3.vml"/><Relationship Id="rId7"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9.xml"/><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4.vml"/><Relationship Id="rId7" Type="http://schemas.openxmlformats.org/officeDocument/2006/relationships/image" Target="../media/image2.emf"/><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3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36.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1.xml"/><Relationship Id="rId3" Type="http://schemas.openxmlformats.org/officeDocument/2006/relationships/vmlDrawing" Target="../drawings/vmlDrawing7.vml"/><Relationship Id="rId7" Type="http://schemas.openxmlformats.org/officeDocument/2006/relationships/ctrlProp" Target="../ctrlProps/ctrlProp40.xml"/><Relationship Id="rId12" Type="http://schemas.openxmlformats.org/officeDocument/2006/relationships/ctrlProp" Target="../ctrlProps/ctrlProp45.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9.xml"/><Relationship Id="rId11" Type="http://schemas.openxmlformats.org/officeDocument/2006/relationships/ctrlProp" Target="../ctrlProps/ctrlProp44.xml"/><Relationship Id="rId5" Type="http://schemas.openxmlformats.org/officeDocument/2006/relationships/ctrlProp" Target="../ctrlProps/ctrlProp38.xml"/><Relationship Id="rId10" Type="http://schemas.openxmlformats.org/officeDocument/2006/relationships/ctrlProp" Target="../ctrlProps/ctrlProp43.xml"/><Relationship Id="rId4" Type="http://schemas.openxmlformats.org/officeDocument/2006/relationships/ctrlProp" Target="../ctrlProps/ctrlProp37.xml"/><Relationship Id="rId9" Type="http://schemas.openxmlformats.org/officeDocument/2006/relationships/ctrlProp" Target="../ctrlProps/ctrlProp4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Z44"/>
  <sheetViews>
    <sheetView showZeros="0" tabSelected="1" view="pageBreakPreview" zoomScaleNormal="70" zoomScaleSheetLayoutView="100" workbookViewId="0">
      <selection activeCell="BU23" sqref="BU23:CC23"/>
    </sheetView>
  </sheetViews>
  <sheetFormatPr defaultColWidth="1.19921875" defaultRowHeight="16.2" x14ac:dyDescent="0.45"/>
  <cols>
    <col min="1" max="1" width="1.19921875" style="2"/>
    <col min="2" max="2" width="1.19921875" style="2" customWidth="1"/>
    <col min="3" max="3" width="1.09765625" style="2" customWidth="1"/>
    <col min="4" max="4" width="1.19921875" style="2" customWidth="1"/>
    <col min="5" max="6" width="1.19921875" style="6" customWidth="1"/>
    <col min="7" max="9" width="1.19921875" style="7" customWidth="1"/>
    <col min="10" max="13" width="1.19921875" style="2"/>
    <col min="14" max="14" width="1.09765625" style="2" customWidth="1"/>
    <col min="15" max="38" width="1.19921875" style="2"/>
    <col min="39" max="39" width="1.19921875" style="2" customWidth="1"/>
    <col min="40" max="45" width="1.19921875" style="2"/>
    <col min="46" max="46" width="1.19921875" style="2" customWidth="1"/>
    <col min="47" max="93" width="1.19921875" style="2"/>
    <col min="94" max="94" width="1.59765625" style="2" customWidth="1"/>
    <col min="95" max="102" width="1.19921875" style="2"/>
    <col min="103" max="103" width="8.8984375" style="2" hidden="1" customWidth="1"/>
    <col min="104" max="104" width="15.5" style="2" hidden="1" customWidth="1"/>
    <col min="105" max="105" width="1.3984375" style="2" customWidth="1"/>
    <col min="106" max="256" width="1.19921875" style="2"/>
    <col min="257" max="263" width="1.19921875" style="2" customWidth="1"/>
    <col min="264" max="267" width="1.19921875" style="2"/>
    <col min="268" max="268" width="1.09765625" style="2" customWidth="1"/>
    <col min="269" max="512" width="1.19921875" style="2"/>
    <col min="513" max="519" width="1.19921875" style="2" customWidth="1"/>
    <col min="520" max="523" width="1.19921875" style="2"/>
    <col min="524" max="524" width="1.09765625" style="2" customWidth="1"/>
    <col min="525" max="768" width="1.19921875" style="2"/>
    <col min="769" max="775" width="1.19921875" style="2" customWidth="1"/>
    <col min="776" max="779" width="1.19921875" style="2"/>
    <col min="780" max="780" width="1.09765625" style="2" customWidth="1"/>
    <col min="781" max="1024" width="1.19921875" style="2"/>
    <col min="1025" max="1031" width="1.19921875" style="2" customWidth="1"/>
    <col min="1032" max="1035" width="1.19921875" style="2"/>
    <col min="1036" max="1036" width="1.09765625" style="2" customWidth="1"/>
    <col min="1037" max="1280" width="1.19921875" style="2"/>
    <col min="1281" max="1287" width="1.19921875" style="2" customWidth="1"/>
    <col min="1288" max="1291" width="1.19921875" style="2"/>
    <col min="1292" max="1292" width="1.09765625" style="2" customWidth="1"/>
    <col min="1293" max="1536" width="1.19921875" style="2"/>
    <col min="1537" max="1543" width="1.19921875" style="2" customWidth="1"/>
    <col min="1544" max="1547" width="1.19921875" style="2"/>
    <col min="1548" max="1548" width="1.09765625" style="2" customWidth="1"/>
    <col min="1549" max="1792" width="1.19921875" style="2"/>
    <col min="1793" max="1799" width="1.19921875" style="2" customWidth="1"/>
    <col min="1800" max="1803" width="1.19921875" style="2"/>
    <col min="1804" max="1804" width="1.09765625" style="2" customWidth="1"/>
    <col min="1805" max="2048" width="1.19921875" style="2"/>
    <col min="2049" max="2055" width="1.19921875" style="2" customWidth="1"/>
    <col min="2056" max="2059" width="1.19921875" style="2"/>
    <col min="2060" max="2060" width="1.09765625" style="2" customWidth="1"/>
    <col min="2061" max="2304" width="1.19921875" style="2"/>
    <col min="2305" max="2311" width="1.19921875" style="2" customWidth="1"/>
    <col min="2312" max="2315" width="1.19921875" style="2"/>
    <col min="2316" max="2316" width="1.09765625" style="2" customWidth="1"/>
    <col min="2317" max="2560" width="1.19921875" style="2"/>
    <col min="2561" max="2567" width="1.19921875" style="2" customWidth="1"/>
    <col min="2568" max="2571" width="1.19921875" style="2"/>
    <col min="2572" max="2572" width="1.09765625" style="2" customWidth="1"/>
    <col min="2573" max="2816" width="1.19921875" style="2"/>
    <col min="2817" max="2823" width="1.19921875" style="2" customWidth="1"/>
    <col min="2824" max="2827" width="1.19921875" style="2"/>
    <col min="2828" max="2828" width="1.09765625" style="2" customWidth="1"/>
    <col min="2829" max="3072" width="1.19921875" style="2"/>
    <col min="3073" max="3079" width="1.19921875" style="2" customWidth="1"/>
    <col min="3080" max="3083" width="1.19921875" style="2"/>
    <col min="3084" max="3084" width="1.09765625" style="2" customWidth="1"/>
    <col min="3085" max="3328" width="1.19921875" style="2"/>
    <col min="3329" max="3335" width="1.19921875" style="2" customWidth="1"/>
    <col min="3336" max="3339" width="1.19921875" style="2"/>
    <col min="3340" max="3340" width="1.09765625" style="2" customWidth="1"/>
    <col min="3341" max="3584" width="1.19921875" style="2"/>
    <col min="3585" max="3591" width="1.19921875" style="2" customWidth="1"/>
    <col min="3592" max="3595" width="1.19921875" style="2"/>
    <col min="3596" max="3596" width="1.09765625" style="2" customWidth="1"/>
    <col min="3597" max="3840" width="1.19921875" style="2"/>
    <col min="3841" max="3847" width="1.19921875" style="2" customWidth="1"/>
    <col min="3848" max="3851" width="1.19921875" style="2"/>
    <col min="3852" max="3852" width="1.09765625" style="2" customWidth="1"/>
    <col min="3853" max="4096" width="1.19921875" style="2"/>
    <col min="4097" max="4103" width="1.19921875" style="2" customWidth="1"/>
    <col min="4104" max="4107" width="1.19921875" style="2"/>
    <col min="4108" max="4108" width="1.09765625" style="2" customWidth="1"/>
    <col min="4109" max="4352" width="1.19921875" style="2"/>
    <col min="4353" max="4359" width="1.19921875" style="2" customWidth="1"/>
    <col min="4360" max="4363" width="1.19921875" style="2"/>
    <col min="4364" max="4364" width="1.09765625" style="2" customWidth="1"/>
    <col min="4365" max="4608" width="1.19921875" style="2"/>
    <col min="4609" max="4615" width="1.19921875" style="2" customWidth="1"/>
    <col min="4616" max="4619" width="1.19921875" style="2"/>
    <col min="4620" max="4620" width="1.09765625" style="2" customWidth="1"/>
    <col min="4621" max="4864" width="1.19921875" style="2"/>
    <col min="4865" max="4871" width="1.19921875" style="2" customWidth="1"/>
    <col min="4872" max="4875" width="1.19921875" style="2"/>
    <col min="4876" max="4876" width="1.09765625" style="2" customWidth="1"/>
    <col min="4877" max="5120" width="1.19921875" style="2"/>
    <col min="5121" max="5127" width="1.19921875" style="2" customWidth="1"/>
    <col min="5128" max="5131" width="1.19921875" style="2"/>
    <col min="5132" max="5132" width="1.09765625" style="2" customWidth="1"/>
    <col min="5133" max="5376" width="1.19921875" style="2"/>
    <col min="5377" max="5383" width="1.19921875" style="2" customWidth="1"/>
    <col min="5384" max="5387" width="1.19921875" style="2"/>
    <col min="5388" max="5388" width="1.09765625" style="2" customWidth="1"/>
    <col min="5389" max="5632" width="1.19921875" style="2"/>
    <col min="5633" max="5639" width="1.19921875" style="2" customWidth="1"/>
    <col min="5640" max="5643" width="1.19921875" style="2"/>
    <col min="5644" max="5644" width="1.09765625" style="2" customWidth="1"/>
    <col min="5645" max="5888" width="1.19921875" style="2"/>
    <col min="5889" max="5895" width="1.19921875" style="2" customWidth="1"/>
    <col min="5896" max="5899" width="1.19921875" style="2"/>
    <col min="5900" max="5900" width="1.09765625" style="2" customWidth="1"/>
    <col min="5901" max="6144" width="1.19921875" style="2"/>
    <col min="6145" max="6151" width="1.19921875" style="2" customWidth="1"/>
    <col min="6152" max="6155" width="1.19921875" style="2"/>
    <col min="6156" max="6156" width="1.09765625" style="2" customWidth="1"/>
    <col min="6157" max="6400" width="1.19921875" style="2"/>
    <col min="6401" max="6407" width="1.19921875" style="2" customWidth="1"/>
    <col min="6408" max="6411" width="1.19921875" style="2"/>
    <col min="6412" max="6412" width="1.09765625" style="2" customWidth="1"/>
    <col min="6413" max="6656" width="1.19921875" style="2"/>
    <col min="6657" max="6663" width="1.19921875" style="2" customWidth="1"/>
    <col min="6664" max="6667" width="1.19921875" style="2"/>
    <col min="6668" max="6668" width="1.09765625" style="2" customWidth="1"/>
    <col min="6669" max="6912" width="1.19921875" style="2"/>
    <col min="6913" max="6919" width="1.19921875" style="2" customWidth="1"/>
    <col min="6920" max="6923" width="1.19921875" style="2"/>
    <col min="6924" max="6924" width="1.09765625" style="2" customWidth="1"/>
    <col min="6925" max="7168" width="1.19921875" style="2"/>
    <col min="7169" max="7175" width="1.19921875" style="2" customWidth="1"/>
    <col min="7176" max="7179" width="1.19921875" style="2"/>
    <col min="7180" max="7180" width="1.09765625" style="2" customWidth="1"/>
    <col min="7181" max="7424" width="1.19921875" style="2"/>
    <col min="7425" max="7431" width="1.19921875" style="2" customWidth="1"/>
    <col min="7432" max="7435" width="1.19921875" style="2"/>
    <col min="7436" max="7436" width="1.09765625" style="2" customWidth="1"/>
    <col min="7437" max="7680" width="1.19921875" style="2"/>
    <col min="7681" max="7687" width="1.19921875" style="2" customWidth="1"/>
    <col min="7688" max="7691" width="1.19921875" style="2"/>
    <col min="7692" max="7692" width="1.09765625" style="2" customWidth="1"/>
    <col min="7693" max="7936" width="1.19921875" style="2"/>
    <col min="7937" max="7943" width="1.19921875" style="2" customWidth="1"/>
    <col min="7944" max="7947" width="1.19921875" style="2"/>
    <col min="7948" max="7948" width="1.09765625" style="2" customWidth="1"/>
    <col min="7949" max="8192" width="1.19921875" style="2"/>
    <col min="8193" max="8199" width="1.19921875" style="2" customWidth="1"/>
    <col min="8200" max="8203" width="1.19921875" style="2"/>
    <col min="8204" max="8204" width="1.09765625" style="2" customWidth="1"/>
    <col min="8205" max="8448" width="1.19921875" style="2"/>
    <col min="8449" max="8455" width="1.19921875" style="2" customWidth="1"/>
    <col min="8456" max="8459" width="1.19921875" style="2"/>
    <col min="8460" max="8460" width="1.09765625" style="2" customWidth="1"/>
    <col min="8461" max="8704" width="1.19921875" style="2"/>
    <col min="8705" max="8711" width="1.19921875" style="2" customWidth="1"/>
    <col min="8712" max="8715" width="1.19921875" style="2"/>
    <col min="8716" max="8716" width="1.09765625" style="2" customWidth="1"/>
    <col min="8717" max="8960" width="1.19921875" style="2"/>
    <col min="8961" max="8967" width="1.19921875" style="2" customWidth="1"/>
    <col min="8968" max="8971" width="1.19921875" style="2"/>
    <col min="8972" max="8972" width="1.09765625" style="2" customWidth="1"/>
    <col min="8973" max="9216" width="1.19921875" style="2"/>
    <col min="9217" max="9223" width="1.19921875" style="2" customWidth="1"/>
    <col min="9224" max="9227" width="1.19921875" style="2"/>
    <col min="9228" max="9228" width="1.09765625" style="2" customWidth="1"/>
    <col min="9229" max="9472" width="1.19921875" style="2"/>
    <col min="9473" max="9479" width="1.19921875" style="2" customWidth="1"/>
    <col min="9480" max="9483" width="1.19921875" style="2"/>
    <col min="9484" max="9484" width="1.09765625" style="2" customWidth="1"/>
    <col min="9485" max="9728" width="1.19921875" style="2"/>
    <col min="9729" max="9735" width="1.19921875" style="2" customWidth="1"/>
    <col min="9736" max="9739" width="1.19921875" style="2"/>
    <col min="9740" max="9740" width="1.09765625" style="2" customWidth="1"/>
    <col min="9741" max="9984" width="1.19921875" style="2"/>
    <col min="9985" max="9991" width="1.19921875" style="2" customWidth="1"/>
    <col min="9992" max="9995" width="1.19921875" style="2"/>
    <col min="9996" max="9996" width="1.09765625" style="2" customWidth="1"/>
    <col min="9997" max="10240" width="1.19921875" style="2"/>
    <col min="10241" max="10247" width="1.19921875" style="2" customWidth="1"/>
    <col min="10248" max="10251" width="1.19921875" style="2"/>
    <col min="10252" max="10252" width="1.09765625" style="2" customWidth="1"/>
    <col min="10253" max="10496" width="1.19921875" style="2"/>
    <col min="10497" max="10503" width="1.19921875" style="2" customWidth="1"/>
    <col min="10504" max="10507" width="1.19921875" style="2"/>
    <col min="10508" max="10508" width="1.09765625" style="2" customWidth="1"/>
    <col min="10509" max="10752" width="1.19921875" style="2"/>
    <col min="10753" max="10759" width="1.19921875" style="2" customWidth="1"/>
    <col min="10760" max="10763" width="1.19921875" style="2"/>
    <col min="10764" max="10764" width="1.09765625" style="2" customWidth="1"/>
    <col min="10765" max="11008" width="1.19921875" style="2"/>
    <col min="11009" max="11015" width="1.19921875" style="2" customWidth="1"/>
    <col min="11016" max="11019" width="1.19921875" style="2"/>
    <col min="11020" max="11020" width="1.09765625" style="2" customWidth="1"/>
    <col min="11021" max="11264" width="1.19921875" style="2"/>
    <col min="11265" max="11271" width="1.19921875" style="2" customWidth="1"/>
    <col min="11272" max="11275" width="1.19921875" style="2"/>
    <col min="11276" max="11276" width="1.09765625" style="2" customWidth="1"/>
    <col min="11277" max="11520" width="1.19921875" style="2"/>
    <col min="11521" max="11527" width="1.19921875" style="2" customWidth="1"/>
    <col min="11528" max="11531" width="1.19921875" style="2"/>
    <col min="11532" max="11532" width="1.09765625" style="2" customWidth="1"/>
    <col min="11533" max="11776" width="1.19921875" style="2"/>
    <col min="11777" max="11783" width="1.19921875" style="2" customWidth="1"/>
    <col min="11784" max="11787" width="1.19921875" style="2"/>
    <col min="11788" max="11788" width="1.09765625" style="2" customWidth="1"/>
    <col min="11789" max="12032" width="1.19921875" style="2"/>
    <col min="12033" max="12039" width="1.19921875" style="2" customWidth="1"/>
    <col min="12040" max="12043" width="1.19921875" style="2"/>
    <col min="12044" max="12044" width="1.09765625" style="2" customWidth="1"/>
    <col min="12045" max="12288" width="1.19921875" style="2"/>
    <col min="12289" max="12295" width="1.19921875" style="2" customWidth="1"/>
    <col min="12296" max="12299" width="1.19921875" style="2"/>
    <col min="12300" max="12300" width="1.09765625" style="2" customWidth="1"/>
    <col min="12301" max="12544" width="1.19921875" style="2"/>
    <col min="12545" max="12551" width="1.19921875" style="2" customWidth="1"/>
    <col min="12552" max="12555" width="1.19921875" style="2"/>
    <col min="12556" max="12556" width="1.09765625" style="2" customWidth="1"/>
    <col min="12557" max="12800" width="1.19921875" style="2"/>
    <col min="12801" max="12807" width="1.19921875" style="2" customWidth="1"/>
    <col min="12808" max="12811" width="1.19921875" style="2"/>
    <col min="12812" max="12812" width="1.09765625" style="2" customWidth="1"/>
    <col min="12813" max="13056" width="1.19921875" style="2"/>
    <col min="13057" max="13063" width="1.19921875" style="2" customWidth="1"/>
    <col min="13064" max="13067" width="1.19921875" style="2"/>
    <col min="13068" max="13068" width="1.09765625" style="2" customWidth="1"/>
    <col min="13069" max="13312" width="1.19921875" style="2"/>
    <col min="13313" max="13319" width="1.19921875" style="2" customWidth="1"/>
    <col min="13320" max="13323" width="1.19921875" style="2"/>
    <col min="13324" max="13324" width="1.09765625" style="2" customWidth="1"/>
    <col min="13325" max="13568" width="1.19921875" style="2"/>
    <col min="13569" max="13575" width="1.19921875" style="2" customWidth="1"/>
    <col min="13576" max="13579" width="1.19921875" style="2"/>
    <col min="13580" max="13580" width="1.09765625" style="2" customWidth="1"/>
    <col min="13581" max="13824" width="1.19921875" style="2"/>
    <col min="13825" max="13831" width="1.19921875" style="2" customWidth="1"/>
    <col min="13832" max="13835" width="1.19921875" style="2"/>
    <col min="13836" max="13836" width="1.09765625" style="2" customWidth="1"/>
    <col min="13837" max="14080" width="1.19921875" style="2"/>
    <col min="14081" max="14087" width="1.19921875" style="2" customWidth="1"/>
    <col min="14088" max="14091" width="1.19921875" style="2"/>
    <col min="14092" max="14092" width="1.09765625" style="2" customWidth="1"/>
    <col min="14093" max="14336" width="1.19921875" style="2"/>
    <col min="14337" max="14343" width="1.19921875" style="2" customWidth="1"/>
    <col min="14344" max="14347" width="1.19921875" style="2"/>
    <col min="14348" max="14348" width="1.09765625" style="2" customWidth="1"/>
    <col min="14349" max="14592" width="1.19921875" style="2"/>
    <col min="14593" max="14599" width="1.19921875" style="2" customWidth="1"/>
    <col min="14600" max="14603" width="1.19921875" style="2"/>
    <col min="14604" max="14604" width="1.09765625" style="2" customWidth="1"/>
    <col min="14605" max="14848" width="1.19921875" style="2"/>
    <col min="14849" max="14855" width="1.19921875" style="2" customWidth="1"/>
    <col min="14856" max="14859" width="1.19921875" style="2"/>
    <col min="14860" max="14860" width="1.09765625" style="2" customWidth="1"/>
    <col min="14861" max="15104" width="1.19921875" style="2"/>
    <col min="15105" max="15111" width="1.19921875" style="2" customWidth="1"/>
    <col min="15112" max="15115" width="1.19921875" style="2"/>
    <col min="15116" max="15116" width="1.09765625" style="2" customWidth="1"/>
    <col min="15117" max="15360" width="1.19921875" style="2"/>
    <col min="15361" max="15367" width="1.19921875" style="2" customWidth="1"/>
    <col min="15368" max="15371" width="1.19921875" style="2"/>
    <col min="15372" max="15372" width="1.09765625" style="2" customWidth="1"/>
    <col min="15373" max="15616" width="1.19921875" style="2"/>
    <col min="15617" max="15623" width="1.19921875" style="2" customWidth="1"/>
    <col min="15624" max="15627" width="1.19921875" style="2"/>
    <col min="15628" max="15628" width="1.09765625" style="2" customWidth="1"/>
    <col min="15629" max="16384" width="1.19921875" style="2"/>
  </cols>
  <sheetData>
    <row r="1" spans="1:94" ht="16.95" customHeight="1" x14ac:dyDescent="0.45">
      <c r="A1" s="1"/>
      <c r="B1" s="230" t="s">
        <v>290</v>
      </c>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0"/>
      <c r="AC1" s="230"/>
      <c r="AD1" s="230"/>
      <c r="AE1" s="230"/>
      <c r="AF1" s="230"/>
      <c r="AG1" s="230"/>
      <c r="AH1" s="230"/>
      <c r="AI1" s="230"/>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row>
    <row r="2" spans="1:94" s="3" customFormat="1" ht="27.6" customHeight="1" x14ac:dyDescent="0.45">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c r="AT2" s="231"/>
      <c r="AU2" s="231"/>
      <c r="AV2" s="231"/>
      <c r="AW2" s="231"/>
      <c r="AX2" s="231"/>
      <c r="AY2" s="231"/>
      <c r="AZ2" s="231"/>
      <c r="BA2" s="231"/>
      <c r="BB2" s="231"/>
      <c r="BC2" s="231"/>
      <c r="BD2" s="231"/>
      <c r="BE2" s="231"/>
      <c r="BF2" s="231"/>
      <c r="BG2" s="231"/>
      <c r="BH2" s="231"/>
      <c r="BI2" s="231"/>
      <c r="BJ2" s="231"/>
      <c r="BK2" s="231"/>
      <c r="BL2" s="231"/>
      <c r="BM2" s="231"/>
      <c r="BN2" s="231"/>
      <c r="BO2" s="231"/>
      <c r="BP2" s="231"/>
      <c r="BQ2" s="231"/>
      <c r="BR2" s="231"/>
      <c r="BS2" s="231"/>
      <c r="BT2" s="231"/>
      <c r="BU2" s="231"/>
      <c r="BV2" s="231"/>
      <c r="BW2" s="231"/>
      <c r="BX2" s="231"/>
      <c r="BY2" s="231"/>
      <c r="BZ2" s="231"/>
      <c r="CA2" s="231"/>
      <c r="CB2" s="231"/>
      <c r="CC2" s="231"/>
      <c r="CD2" s="231"/>
      <c r="CE2" s="231"/>
      <c r="CF2" s="231"/>
      <c r="CG2" s="231"/>
      <c r="CH2" s="231"/>
      <c r="CI2" s="231"/>
      <c r="CJ2" s="231"/>
      <c r="CK2" s="231"/>
      <c r="CL2" s="231"/>
      <c r="CM2" s="231"/>
      <c r="CN2" s="231"/>
    </row>
    <row r="3" spans="1:94" s="3" customFormat="1" ht="27.6" customHeight="1" x14ac:dyDescent="0.45">
      <c r="B3" s="231" t="s">
        <v>1</v>
      </c>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1"/>
      <c r="AI3" s="231"/>
      <c r="AJ3" s="231"/>
      <c r="AK3" s="231"/>
      <c r="AL3" s="231"/>
      <c r="AM3" s="231"/>
      <c r="AN3" s="231"/>
      <c r="AO3" s="231"/>
      <c r="AP3" s="231"/>
      <c r="AQ3" s="231"/>
      <c r="AR3" s="231"/>
      <c r="AS3" s="231"/>
      <c r="AT3" s="231"/>
      <c r="AU3" s="231"/>
      <c r="AV3" s="231"/>
      <c r="AW3" s="231"/>
      <c r="AX3" s="231"/>
      <c r="AY3" s="231"/>
      <c r="AZ3" s="231"/>
      <c r="BA3" s="231"/>
      <c r="BB3" s="231"/>
      <c r="BC3" s="231"/>
      <c r="BD3" s="231"/>
      <c r="BE3" s="231"/>
      <c r="BF3" s="231"/>
      <c r="BG3" s="231"/>
      <c r="BH3" s="231"/>
      <c r="BI3" s="231"/>
      <c r="BJ3" s="231"/>
      <c r="BK3" s="231"/>
      <c r="BL3" s="231"/>
      <c r="BM3" s="231"/>
      <c r="BN3" s="231"/>
      <c r="BO3" s="231"/>
      <c r="BP3" s="231"/>
      <c r="BQ3" s="231"/>
      <c r="BR3" s="231"/>
      <c r="BS3" s="231"/>
      <c r="BT3" s="231"/>
      <c r="BU3" s="231"/>
      <c r="BV3" s="231"/>
      <c r="BW3" s="231"/>
      <c r="BX3" s="231"/>
      <c r="BY3" s="231"/>
      <c r="BZ3" s="231"/>
      <c r="CA3" s="231"/>
      <c r="CB3" s="231"/>
      <c r="CC3" s="231"/>
      <c r="CD3" s="231"/>
      <c r="CE3" s="231"/>
      <c r="CF3" s="231"/>
      <c r="CG3" s="231"/>
      <c r="CH3" s="231"/>
      <c r="CI3" s="231"/>
      <c r="CJ3" s="231"/>
      <c r="CK3" s="231"/>
      <c r="CL3" s="231"/>
      <c r="CM3" s="231"/>
      <c r="CN3" s="231"/>
    </row>
    <row r="4" spans="1:94" ht="7.2" customHeight="1" thickBot="1" x14ac:dyDescent="0.5">
      <c r="A4" s="1"/>
      <c r="B4" s="1"/>
      <c r="C4" s="1"/>
      <c r="D4" s="1"/>
      <c r="E4" s="4"/>
      <c r="F4" s="4"/>
      <c r="G4" s="5"/>
      <c r="H4" s="5"/>
      <c r="I4" s="5"/>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row>
    <row r="5" spans="1:94" ht="27.6" customHeight="1" thickBot="1" x14ac:dyDescent="0.5">
      <c r="A5" s="1"/>
      <c r="B5" s="1"/>
      <c r="C5" s="232" t="s">
        <v>2</v>
      </c>
      <c r="D5" s="233"/>
      <c r="E5" s="233"/>
      <c r="F5" s="233"/>
      <c r="G5" s="233"/>
      <c r="H5" s="233"/>
      <c r="I5" s="233"/>
      <c r="J5" s="233"/>
      <c r="K5" s="233"/>
      <c r="L5" s="233"/>
      <c r="M5" s="233"/>
      <c r="N5" s="233"/>
      <c r="O5" s="233"/>
      <c r="P5" s="233"/>
      <c r="Q5" s="233"/>
      <c r="R5" s="233"/>
      <c r="S5" s="234"/>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c r="BM5" s="235"/>
      <c r="BN5" s="235"/>
      <c r="BO5" s="235"/>
      <c r="BP5" s="235"/>
      <c r="BQ5" s="235"/>
      <c r="BR5" s="235"/>
      <c r="BS5" s="235"/>
      <c r="BT5" s="235"/>
      <c r="BU5" s="235"/>
      <c r="BV5" s="235"/>
      <c r="BW5" s="235"/>
      <c r="BX5" s="235"/>
      <c r="BY5" s="235"/>
      <c r="BZ5" s="235"/>
      <c r="CA5" s="235"/>
      <c r="CB5" s="235"/>
      <c r="CC5" s="235"/>
      <c r="CD5" s="235"/>
      <c r="CE5" s="235"/>
      <c r="CF5" s="235"/>
      <c r="CG5" s="235"/>
      <c r="CH5" s="235"/>
      <c r="CI5" s="235"/>
      <c r="CJ5" s="235"/>
      <c r="CK5" s="235"/>
      <c r="CL5" s="235"/>
      <c r="CM5" s="236"/>
      <c r="CN5" s="1"/>
    </row>
    <row r="6" spans="1:94" ht="9.6" customHeight="1" x14ac:dyDescent="0.45">
      <c r="A6" s="1"/>
      <c r="B6" s="1"/>
      <c r="C6" s="1"/>
      <c r="D6" s="1"/>
      <c r="E6" s="4"/>
      <c r="F6" s="4"/>
      <c r="G6" s="5"/>
      <c r="H6" s="5"/>
      <c r="I6" s="5"/>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row>
    <row r="7" spans="1:94" ht="31.95" customHeight="1" x14ac:dyDescent="0.45">
      <c r="A7" s="1"/>
      <c r="B7" s="93"/>
      <c r="C7" s="247" t="s">
        <v>197</v>
      </c>
      <c r="D7" s="247"/>
      <c r="E7" s="247"/>
      <c r="F7" s="247"/>
      <c r="G7" s="247"/>
      <c r="H7" s="247"/>
      <c r="I7" s="247"/>
      <c r="J7" s="247"/>
      <c r="K7" s="247"/>
      <c r="L7" s="247"/>
      <c r="M7" s="247"/>
      <c r="N7" s="247"/>
      <c r="O7" s="247"/>
      <c r="P7" s="247"/>
      <c r="Q7" s="247"/>
      <c r="R7" s="247"/>
      <c r="S7" s="247"/>
      <c r="T7" s="247"/>
      <c r="U7" s="247"/>
      <c r="V7" s="247"/>
      <c r="W7" s="247"/>
      <c r="X7" s="247"/>
      <c r="Y7" s="247"/>
      <c r="Z7" s="247"/>
      <c r="AA7" s="247"/>
      <c r="AB7" s="247"/>
      <c r="AC7" s="247"/>
      <c r="AD7" s="247"/>
      <c r="AE7" s="247"/>
      <c r="AF7" s="247"/>
      <c r="AG7" s="247"/>
      <c r="AH7" s="247"/>
      <c r="AI7" s="247"/>
      <c r="AJ7" s="247"/>
      <c r="AK7" s="247"/>
      <c r="AL7" s="247"/>
      <c r="AM7" s="247"/>
      <c r="AN7" s="247"/>
      <c r="AO7" s="247"/>
      <c r="AP7" s="247"/>
      <c r="AQ7" s="247"/>
      <c r="AR7" s="247"/>
      <c r="AS7" s="247"/>
      <c r="AT7" s="247"/>
      <c r="AU7" s="247"/>
      <c r="AV7" s="247"/>
      <c r="AW7" s="247"/>
      <c r="AX7" s="247"/>
      <c r="AY7" s="247"/>
      <c r="AZ7" s="247"/>
      <c r="BA7" s="247"/>
      <c r="BB7" s="247"/>
      <c r="BC7" s="247"/>
      <c r="BD7" s="247"/>
      <c r="BE7" s="247"/>
      <c r="BF7" s="247"/>
      <c r="BG7" s="247"/>
      <c r="BH7" s="247"/>
      <c r="BI7" s="247"/>
      <c r="BJ7" s="247"/>
      <c r="BK7" s="247"/>
      <c r="BL7" s="247"/>
      <c r="BM7" s="247"/>
      <c r="BN7" s="247"/>
      <c r="BO7" s="247"/>
      <c r="BP7" s="247"/>
      <c r="BQ7" s="247"/>
      <c r="BR7" s="247"/>
      <c r="BS7" s="247"/>
      <c r="BT7" s="247"/>
      <c r="BU7" s="247"/>
      <c r="BV7" s="247"/>
      <c r="BW7" s="247"/>
      <c r="BX7" s="247"/>
      <c r="BY7" s="247"/>
      <c r="BZ7" s="247"/>
      <c r="CA7" s="247"/>
      <c r="CB7" s="247"/>
      <c r="CC7" s="247"/>
      <c r="CD7" s="247"/>
      <c r="CE7" s="247"/>
      <c r="CF7" s="247"/>
      <c r="CG7" s="247"/>
      <c r="CH7" s="247"/>
      <c r="CI7" s="247"/>
      <c r="CJ7" s="247"/>
      <c r="CK7" s="247"/>
      <c r="CL7" s="247"/>
      <c r="CM7" s="247"/>
      <c r="CN7" s="10"/>
      <c r="CO7" s="108"/>
      <c r="CP7" s="108"/>
    </row>
    <row r="8" spans="1:94" ht="28.2" customHeight="1" x14ac:dyDescent="0.45">
      <c r="B8" s="1"/>
      <c r="C8" s="243" t="s">
        <v>198</v>
      </c>
      <c r="D8" s="243"/>
      <c r="E8" s="243"/>
      <c r="F8" s="243"/>
      <c r="G8" s="243"/>
      <c r="H8" s="243"/>
      <c r="I8" s="243"/>
      <c r="J8" s="243"/>
      <c r="K8" s="243"/>
      <c r="L8" s="243"/>
      <c r="M8" s="244"/>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245"/>
      <c r="BK8" s="245"/>
      <c r="BL8" s="245"/>
      <c r="BM8" s="245"/>
      <c r="BN8" s="245"/>
      <c r="BO8" s="245"/>
      <c r="BP8" s="245"/>
      <c r="BQ8" s="245"/>
      <c r="BR8" s="245"/>
      <c r="BS8" s="245"/>
      <c r="BT8" s="245"/>
      <c r="BU8" s="245"/>
      <c r="BV8" s="245"/>
      <c r="BW8" s="245"/>
      <c r="BX8" s="245"/>
      <c r="BY8" s="245"/>
      <c r="BZ8" s="245"/>
      <c r="CA8" s="245"/>
      <c r="CB8" s="245"/>
      <c r="CC8" s="245"/>
      <c r="CD8" s="245"/>
      <c r="CE8" s="245"/>
      <c r="CF8" s="245"/>
      <c r="CG8" s="245"/>
      <c r="CH8" s="245"/>
      <c r="CI8" s="245"/>
      <c r="CJ8" s="245"/>
      <c r="CK8" s="245"/>
      <c r="CL8" s="245"/>
      <c r="CM8" s="246"/>
    </row>
    <row r="9" spans="1:94" ht="7.95" customHeight="1" x14ac:dyDescent="0.45">
      <c r="A9" s="1"/>
      <c r="B9" s="1"/>
      <c r="C9" s="1"/>
      <c r="D9" s="1"/>
      <c r="E9" s="4"/>
      <c r="F9" s="4"/>
      <c r="G9" s="5"/>
      <c r="H9" s="5"/>
      <c r="I9" s="5"/>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row>
    <row r="10" spans="1:94" ht="20.399999999999999" thickBot="1" x14ac:dyDescent="0.5">
      <c r="A10" s="1"/>
      <c r="B10" s="237" t="s">
        <v>3</v>
      </c>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7"/>
      <c r="AI10" s="237"/>
      <c r="AJ10" s="237"/>
      <c r="AK10" s="237"/>
      <c r="AL10" s="237"/>
      <c r="AM10" s="237"/>
      <c r="AN10" s="237"/>
      <c r="AO10" s="237"/>
      <c r="AP10" s="237"/>
      <c r="AQ10" s="237"/>
      <c r="AR10" s="237"/>
      <c r="AS10" s="237"/>
      <c r="AT10" s="237"/>
      <c r="AU10" s="237"/>
      <c r="AV10" s="237"/>
      <c r="AW10" s="237"/>
      <c r="AX10" s="237"/>
      <c r="AY10" s="237"/>
      <c r="AZ10" s="237"/>
      <c r="BA10" s="237"/>
      <c r="BB10" s="237"/>
      <c r="BC10" s="237"/>
      <c r="BD10" s="237"/>
      <c r="BE10" s="237"/>
      <c r="BF10" s="237"/>
      <c r="BG10" s="237"/>
      <c r="BH10" s="237"/>
      <c r="BI10" s="237"/>
      <c r="BJ10" s="237"/>
      <c r="BK10" s="237"/>
      <c r="BL10" s="237"/>
      <c r="BM10" s="237"/>
      <c r="BN10" s="237"/>
      <c r="BO10" s="237"/>
      <c r="BP10" s="237"/>
      <c r="BQ10" s="237"/>
      <c r="BR10" s="237"/>
      <c r="BS10" s="237"/>
      <c r="BT10" s="237"/>
      <c r="BU10" s="237"/>
      <c r="BV10" s="237"/>
      <c r="BW10" s="237"/>
      <c r="BX10" s="237"/>
      <c r="BY10" s="237"/>
      <c r="BZ10" s="237"/>
      <c r="CA10" s="237"/>
      <c r="CB10" s="237"/>
      <c r="CC10" s="237"/>
      <c r="CD10" s="237"/>
      <c r="CE10" s="237"/>
      <c r="CF10" s="237"/>
      <c r="CG10" s="237"/>
      <c r="CH10" s="237"/>
      <c r="CI10" s="237"/>
      <c r="CJ10" s="237"/>
      <c r="CK10" s="237"/>
      <c r="CL10" s="237"/>
      <c r="CM10" s="237"/>
      <c r="CN10" s="237"/>
      <c r="CO10" s="1"/>
    </row>
    <row r="11" spans="1:94" ht="33" customHeight="1" x14ac:dyDescent="0.45">
      <c r="A11" s="1"/>
      <c r="B11" s="238" t="s">
        <v>4</v>
      </c>
      <c r="C11" s="239"/>
      <c r="D11" s="240"/>
      <c r="E11" s="241" t="s">
        <v>5</v>
      </c>
      <c r="F11" s="239"/>
      <c r="G11" s="239"/>
      <c r="H11" s="239"/>
      <c r="I11" s="239"/>
      <c r="J11" s="239"/>
      <c r="K11" s="239"/>
      <c r="L11" s="239"/>
      <c r="M11" s="239"/>
      <c r="N11" s="240"/>
      <c r="O11" s="241" t="s">
        <v>6</v>
      </c>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39"/>
      <c r="AQ11" s="239"/>
      <c r="AR11" s="239"/>
      <c r="AS11" s="239"/>
      <c r="AT11" s="239"/>
      <c r="AU11" s="239"/>
      <c r="AV11" s="239"/>
      <c r="AW11" s="239"/>
      <c r="AX11" s="239"/>
      <c r="AY11" s="239"/>
      <c r="AZ11" s="239"/>
      <c r="BA11" s="239"/>
      <c r="BB11" s="239"/>
      <c r="BC11" s="239"/>
      <c r="BD11" s="240"/>
      <c r="BE11" s="241" t="s">
        <v>7</v>
      </c>
      <c r="BF11" s="239"/>
      <c r="BG11" s="239"/>
      <c r="BH11" s="239"/>
      <c r="BI11" s="239"/>
      <c r="BJ11" s="239"/>
      <c r="BK11" s="239"/>
      <c r="BL11" s="239"/>
      <c r="BM11" s="239"/>
      <c r="BN11" s="239"/>
      <c r="BO11" s="239"/>
      <c r="BP11" s="239"/>
      <c r="BQ11" s="239"/>
      <c r="BR11" s="239"/>
      <c r="BS11" s="239"/>
      <c r="BT11" s="240"/>
      <c r="BU11" s="242" t="s">
        <v>8</v>
      </c>
      <c r="BV11" s="242"/>
      <c r="BW11" s="242"/>
      <c r="BX11" s="242"/>
      <c r="BY11" s="242"/>
      <c r="BZ11" s="242"/>
      <c r="CA11" s="242"/>
      <c r="CB11" s="242"/>
      <c r="CC11" s="242"/>
      <c r="CD11" s="228" t="s">
        <v>9</v>
      </c>
      <c r="CE11" s="228"/>
      <c r="CF11" s="228"/>
      <c r="CG11" s="228"/>
      <c r="CH11" s="228"/>
      <c r="CI11" s="228"/>
      <c r="CJ11" s="228"/>
      <c r="CK11" s="228"/>
      <c r="CL11" s="228"/>
      <c r="CM11" s="229"/>
    </row>
    <row r="12" spans="1:94" ht="33" customHeight="1" x14ac:dyDescent="0.45">
      <c r="A12" s="1"/>
      <c r="B12" s="162" t="s">
        <v>10</v>
      </c>
      <c r="C12" s="163"/>
      <c r="D12" s="164"/>
      <c r="E12" s="165" t="s">
        <v>11</v>
      </c>
      <c r="F12" s="166"/>
      <c r="G12" s="166"/>
      <c r="H12" s="166"/>
      <c r="I12" s="166"/>
      <c r="J12" s="166"/>
      <c r="K12" s="166"/>
      <c r="L12" s="166"/>
      <c r="M12" s="166"/>
      <c r="N12" s="167"/>
      <c r="O12" s="223" t="s">
        <v>12</v>
      </c>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6"/>
      <c r="AP12" s="206"/>
      <c r="AQ12" s="206"/>
      <c r="AR12" s="206"/>
      <c r="AS12" s="206"/>
      <c r="AT12" s="206"/>
      <c r="AU12" s="206"/>
      <c r="AV12" s="206"/>
      <c r="AW12" s="206"/>
      <c r="AX12" s="206"/>
      <c r="AY12" s="206"/>
      <c r="AZ12" s="206"/>
      <c r="BA12" s="206"/>
      <c r="BB12" s="166"/>
      <c r="BC12" s="166"/>
      <c r="BD12" s="167"/>
      <c r="BE12" s="165" t="s">
        <v>13</v>
      </c>
      <c r="BF12" s="166"/>
      <c r="BG12" s="166"/>
      <c r="BH12" s="166"/>
      <c r="BI12" s="166"/>
      <c r="BJ12" s="166"/>
      <c r="BK12" s="166"/>
      <c r="BL12" s="166"/>
      <c r="BM12" s="166"/>
      <c r="BN12" s="166"/>
      <c r="BO12" s="166"/>
      <c r="BP12" s="166"/>
      <c r="BQ12" s="166"/>
      <c r="BR12" s="166"/>
      <c r="BS12" s="166"/>
      <c r="BT12" s="167"/>
      <c r="BU12" s="170" t="s">
        <v>14</v>
      </c>
      <c r="BV12" s="170"/>
      <c r="BW12" s="170"/>
      <c r="BX12" s="170"/>
      <c r="BY12" s="170"/>
      <c r="BZ12" s="170"/>
      <c r="CA12" s="170"/>
      <c r="CB12" s="170"/>
      <c r="CC12" s="170"/>
      <c r="CD12" s="160"/>
      <c r="CE12" s="160"/>
      <c r="CF12" s="160"/>
      <c r="CG12" s="160"/>
      <c r="CH12" s="160"/>
      <c r="CI12" s="160"/>
      <c r="CJ12" s="160"/>
      <c r="CK12" s="160"/>
      <c r="CL12" s="160"/>
      <c r="CM12" s="161"/>
    </row>
    <row r="13" spans="1:94" ht="33" customHeight="1" x14ac:dyDescent="0.45">
      <c r="A13" s="1"/>
      <c r="B13" s="162" t="s">
        <v>15</v>
      </c>
      <c r="C13" s="163"/>
      <c r="D13" s="164"/>
      <c r="E13" s="165" t="s">
        <v>16</v>
      </c>
      <c r="F13" s="166"/>
      <c r="G13" s="166"/>
      <c r="H13" s="166"/>
      <c r="I13" s="166"/>
      <c r="J13" s="166"/>
      <c r="K13" s="166"/>
      <c r="L13" s="166"/>
      <c r="M13" s="166"/>
      <c r="N13" s="167"/>
      <c r="O13" s="223" t="s">
        <v>298</v>
      </c>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6"/>
      <c r="AM13" s="206"/>
      <c r="AN13" s="206"/>
      <c r="AO13" s="206"/>
      <c r="AP13" s="206"/>
      <c r="AQ13" s="206"/>
      <c r="AR13" s="206"/>
      <c r="AS13" s="206"/>
      <c r="AT13" s="206"/>
      <c r="AU13" s="206"/>
      <c r="AV13" s="206"/>
      <c r="AW13" s="206"/>
      <c r="AX13" s="206"/>
      <c r="AY13" s="206"/>
      <c r="AZ13" s="206"/>
      <c r="BA13" s="206"/>
      <c r="BB13" s="166"/>
      <c r="BC13" s="166"/>
      <c r="BD13" s="167"/>
      <c r="BE13" s="165" t="s">
        <v>13</v>
      </c>
      <c r="BF13" s="166"/>
      <c r="BG13" s="166"/>
      <c r="BH13" s="166"/>
      <c r="BI13" s="166"/>
      <c r="BJ13" s="166"/>
      <c r="BK13" s="166"/>
      <c r="BL13" s="166"/>
      <c r="BM13" s="166"/>
      <c r="BN13" s="166"/>
      <c r="BO13" s="166"/>
      <c r="BP13" s="166"/>
      <c r="BQ13" s="166"/>
      <c r="BR13" s="166"/>
      <c r="BS13" s="166"/>
      <c r="BT13" s="167"/>
      <c r="BU13" s="170" t="s">
        <v>14</v>
      </c>
      <c r="BV13" s="170"/>
      <c r="BW13" s="170"/>
      <c r="BX13" s="170"/>
      <c r="BY13" s="170"/>
      <c r="BZ13" s="170"/>
      <c r="CA13" s="170"/>
      <c r="CB13" s="170"/>
      <c r="CC13" s="170"/>
      <c r="CD13" s="160"/>
      <c r="CE13" s="160"/>
      <c r="CF13" s="160"/>
      <c r="CG13" s="160"/>
      <c r="CH13" s="160"/>
      <c r="CI13" s="160"/>
      <c r="CJ13" s="160"/>
      <c r="CK13" s="160"/>
      <c r="CL13" s="160"/>
      <c r="CM13" s="161"/>
    </row>
    <row r="14" spans="1:94" ht="33" customHeight="1" x14ac:dyDescent="0.45">
      <c r="A14" s="1"/>
      <c r="B14" s="162" t="s">
        <v>17</v>
      </c>
      <c r="C14" s="163"/>
      <c r="D14" s="164"/>
      <c r="E14" s="165" t="s">
        <v>18</v>
      </c>
      <c r="F14" s="166"/>
      <c r="G14" s="166"/>
      <c r="H14" s="166"/>
      <c r="I14" s="166"/>
      <c r="J14" s="166"/>
      <c r="K14" s="166"/>
      <c r="L14" s="166"/>
      <c r="M14" s="166"/>
      <c r="N14" s="167"/>
      <c r="O14" s="223" t="s">
        <v>19</v>
      </c>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06"/>
      <c r="AM14" s="206"/>
      <c r="AN14" s="206"/>
      <c r="AO14" s="206"/>
      <c r="AP14" s="206"/>
      <c r="AQ14" s="206"/>
      <c r="AR14" s="206"/>
      <c r="AS14" s="206"/>
      <c r="AT14" s="206"/>
      <c r="AU14" s="206"/>
      <c r="AV14" s="206"/>
      <c r="AW14" s="206"/>
      <c r="AX14" s="206"/>
      <c r="AY14" s="206"/>
      <c r="AZ14" s="206"/>
      <c r="BA14" s="206"/>
      <c r="BB14" s="166"/>
      <c r="BC14" s="166"/>
      <c r="BD14" s="167"/>
      <c r="BE14" s="165" t="s">
        <v>13</v>
      </c>
      <c r="BF14" s="166"/>
      <c r="BG14" s="166"/>
      <c r="BH14" s="166"/>
      <c r="BI14" s="166"/>
      <c r="BJ14" s="166"/>
      <c r="BK14" s="166"/>
      <c r="BL14" s="166"/>
      <c r="BM14" s="166"/>
      <c r="BN14" s="166"/>
      <c r="BO14" s="166"/>
      <c r="BP14" s="166"/>
      <c r="BQ14" s="166"/>
      <c r="BR14" s="166"/>
      <c r="BS14" s="166"/>
      <c r="BT14" s="167"/>
      <c r="BU14" s="189" t="s">
        <v>20</v>
      </c>
      <c r="BV14" s="190"/>
      <c r="BW14" s="190"/>
      <c r="BX14" s="190"/>
      <c r="BY14" s="190"/>
      <c r="BZ14" s="190"/>
      <c r="CA14" s="190"/>
      <c r="CB14" s="190"/>
      <c r="CC14" s="190"/>
      <c r="CD14" s="160"/>
      <c r="CE14" s="160"/>
      <c r="CF14" s="160"/>
      <c r="CG14" s="160"/>
      <c r="CH14" s="160"/>
      <c r="CI14" s="160"/>
      <c r="CJ14" s="160"/>
      <c r="CK14" s="160"/>
      <c r="CL14" s="160"/>
      <c r="CM14" s="161"/>
    </row>
    <row r="15" spans="1:94" ht="33" customHeight="1" x14ac:dyDescent="0.45">
      <c r="A15" s="1"/>
      <c r="B15" s="162" t="s">
        <v>23</v>
      </c>
      <c r="C15" s="163"/>
      <c r="D15" s="164"/>
      <c r="E15" s="165" t="s">
        <v>202</v>
      </c>
      <c r="F15" s="166"/>
      <c r="G15" s="166"/>
      <c r="H15" s="166"/>
      <c r="I15" s="166"/>
      <c r="J15" s="166"/>
      <c r="K15" s="166"/>
      <c r="L15" s="166"/>
      <c r="M15" s="166"/>
      <c r="N15" s="167"/>
      <c r="O15" s="168" t="s">
        <v>196</v>
      </c>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69"/>
      <c r="AM15" s="169"/>
      <c r="AN15" s="169"/>
      <c r="AO15" s="169"/>
      <c r="AP15" s="169"/>
      <c r="AQ15" s="169"/>
      <c r="AR15" s="169"/>
      <c r="AS15" s="169"/>
      <c r="AT15" s="169"/>
      <c r="AU15" s="169"/>
      <c r="AV15" s="169"/>
      <c r="AW15" s="169"/>
      <c r="AX15" s="169"/>
      <c r="AY15" s="169"/>
      <c r="AZ15" s="169"/>
      <c r="BA15" s="169"/>
      <c r="BB15" s="166" t="s">
        <v>199</v>
      </c>
      <c r="BC15" s="166"/>
      <c r="BD15" s="167"/>
      <c r="BE15" s="165" t="s">
        <v>26</v>
      </c>
      <c r="BF15" s="166"/>
      <c r="BG15" s="166"/>
      <c r="BH15" s="166"/>
      <c r="BI15" s="166"/>
      <c r="BJ15" s="166"/>
      <c r="BK15" s="166"/>
      <c r="BL15" s="166"/>
      <c r="BM15" s="166"/>
      <c r="BN15" s="166"/>
      <c r="BO15" s="166"/>
      <c r="BP15" s="166"/>
      <c r="BQ15" s="166"/>
      <c r="BR15" s="166"/>
      <c r="BS15" s="166"/>
      <c r="BT15" s="167"/>
      <c r="BU15" s="170" t="s">
        <v>14</v>
      </c>
      <c r="BV15" s="170"/>
      <c r="BW15" s="170"/>
      <c r="BX15" s="170"/>
      <c r="BY15" s="170"/>
      <c r="BZ15" s="170"/>
      <c r="CA15" s="170"/>
      <c r="CB15" s="170"/>
      <c r="CC15" s="170"/>
      <c r="CD15" s="160"/>
      <c r="CE15" s="160"/>
      <c r="CF15" s="160"/>
      <c r="CG15" s="160"/>
      <c r="CH15" s="160"/>
      <c r="CI15" s="160"/>
      <c r="CJ15" s="160"/>
      <c r="CK15" s="160"/>
      <c r="CL15" s="160"/>
      <c r="CM15" s="161"/>
    </row>
    <row r="16" spans="1:94" ht="33" customHeight="1" x14ac:dyDescent="0.45">
      <c r="A16" s="1"/>
      <c r="B16" s="162" t="s">
        <v>30</v>
      </c>
      <c r="C16" s="163"/>
      <c r="D16" s="164"/>
      <c r="E16" s="165" t="s">
        <v>202</v>
      </c>
      <c r="F16" s="166"/>
      <c r="G16" s="166"/>
      <c r="H16" s="166"/>
      <c r="I16" s="166"/>
      <c r="J16" s="166"/>
      <c r="K16" s="166"/>
      <c r="L16" s="166"/>
      <c r="M16" s="166"/>
      <c r="N16" s="167"/>
      <c r="O16" s="168" t="s">
        <v>200</v>
      </c>
      <c r="P16" s="169"/>
      <c r="Q16" s="169"/>
      <c r="R16" s="169"/>
      <c r="S16" s="169"/>
      <c r="T16" s="169"/>
      <c r="U16" s="169"/>
      <c r="V16" s="169"/>
      <c r="W16" s="169"/>
      <c r="X16" s="169"/>
      <c r="Y16" s="169"/>
      <c r="Z16" s="169"/>
      <c r="AA16" s="169"/>
      <c r="AB16" s="169"/>
      <c r="AC16" s="169"/>
      <c r="AD16" s="169"/>
      <c r="AE16" s="169"/>
      <c r="AF16" s="169"/>
      <c r="AG16" s="169"/>
      <c r="AH16" s="169"/>
      <c r="AI16" s="169"/>
      <c r="AJ16" s="169"/>
      <c r="AK16" s="169"/>
      <c r="AL16" s="169"/>
      <c r="AM16" s="169"/>
      <c r="AN16" s="169"/>
      <c r="AO16" s="169"/>
      <c r="AP16" s="169"/>
      <c r="AQ16" s="169"/>
      <c r="AR16" s="169"/>
      <c r="AS16" s="169"/>
      <c r="AT16" s="169"/>
      <c r="AU16" s="169"/>
      <c r="AV16" s="169"/>
      <c r="AW16" s="169"/>
      <c r="AX16" s="169"/>
      <c r="AY16" s="169"/>
      <c r="AZ16" s="169"/>
      <c r="BA16" s="169"/>
      <c r="BB16" s="166" t="s">
        <v>201</v>
      </c>
      <c r="BC16" s="166"/>
      <c r="BD16" s="167"/>
      <c r="BE16" s="165" t="s">
        <v>26</v>
      </c>
      <c r="BF16" s="166"/>
      <c r="BG16" s="166"/>
      <c r="BH16" s="166"/>
      <c r="BI16" s="166"/>
      <c r="BJ16" s="166"/>
      <c r="BK16" s="166"/>
      <c r="BL16" s="166"/>
      <c r="BM16" s="166"/>
      <c r="BN16" s="166"/>
      <c r="BO16" s="166"/>
      <c r="BP16" s="166"/>
      <c r="BQ16" s="166"/>
      <c r="BR16" s="166"/>
      <c r="BS16" s="166"/>
      <c r="BT16" s="167"/>
      <c r="BU16" s="189" t="s">
        <v>20</v>
      </c>
      <c r="BV16" s="190"/>
      <c r="BW16" s="190"/>
      <c r="BX16" s="190"/>
      <c r="BY16" s="190"/>
      <c r="BZ16" s="190"/>
      <c r="CA16" s="190"/>
      <c r="CB16" s="190"/>
      <c r="CC16" s="190"/>
      <c r="CD16" s="160"/>
      <c r="CE16" s="160"/>
      <c r="CF16" s="160"/>
      <c r="CG16" s="160"/>
      <c r="CH16" s="160"/>
      <c r="CI16" s="160"/>
      <c r="CJ16" s="160"/>
      <c r="CK16" s="160"/>
      <c r="CL16" s="160"/>
      <c r="CM16" s="161"/>
    </row>
    <row r="17" spans="1:93" ht="25.95" customHeight="1" x14ac:dyDescent="0.45">
      <c r="A17" s="1"/>
      <c r="B17" s="171" t="s">
        <v>35</v>
      </c>
      <c r="C17" s="172"/>
      <c r="D17" s="173"/>
      <c r="E17" s="180" t="s">
        <v>21</v>
      </c>
      <c r="F17" s="181"/>
      <c r="G17" s="181"/>
      <c r="H17" s="181"/>
      <c r="I17" s="181"/>
      <c r="J17" s="181"/>
      <c r="K17" s="181"/>
      <c r="L17" s="181"/>
      <c r="M17" s="181"/>
      <c r="N17" s="182"/>
      <c r="O17" s="226" t="s">
        <v>24</v>
      </c>
      <c r="P17" s="227"/>
      <c r="Q17" s="227"/>
      <c r="R17" s="227"/>
      <c r="S17" s="227"/>
      <c r="T17" s="227"/>
      <c r="U17" s="227"/>
      <c r="V17" s="227"/>
      <c r="W17" s="227"/>
      <c r="X17" s="227"/>
      <c r="Y17" s="227"/>
      <c r="Z17" s="227"/>
      <c r="AA17" s="227"/>
      <c r="AB17" s="227"/>
      <c r="AC17" s="227"/>
      <c r="AD17" s="227"/>
      <c r="AE17" s="227"/>
      <c r="AF17" s="227"/>
      <c r="AG17" s="227"/>
      <c r="AH17" s="227"/>
      <c r="AI17" s="227"/>
      <c r="AJ17" s="227"/>
      <c r="AK17" s="227"/>
      <c r="AL17" s="227"/>
      <c r="AM17" s="227"/>
      <c r="AN17" s="227"/>
      <c r="AO17" s="227"/>
      <c r="AP17" s="227"/>
      <c r="AQ17" s="227"/>
      <c r="AR17" s="227"/>
      <c r="AS17" s="227"/>
      <c r="AT17" s="227"/>
      <c r="AU17" s="227"/>
      <c r="AV17" s="227"/>
      <c r="AW17" s="227"/>
      <c r="AX17" s="227"/>
      <c r="AY17" s="227"/>
      <c r="AZ17" s="227"/>
      <c r="BA17" s="227"/>
      <c r="BB17" s="181" t="s">
        <v>29</v>
      </c>
      <c r="BC17" s="181"/>
      <c r="BD17" s="182"/>
      <c r="BE17" s="180" t="s">
        <v>26</v>
      </c>
      <c r="BF17" s="181"/>
      <c r="BG17" s="181"/>
      <c r="BH17" s="181"/>
      <c r="BI17" s="181"/>
      <c r="BJ17" s="181"/>
      <c r="BK17" s="181"/>
      <c r="BL17" s="181"/>
      <c r="BM17" s="181"/>
      <c r="BN17" s="181"/>
      <c r="BO17" s="181"/>
      <c r="BP17" s="181"/>
      <c r="BQ17" s="181"/>
      <c r="BR17" s="181"/>
      <c r="BS17" s="181"/>
      <c r="BT17" s="182"/>
      <c r="BU17" s="180" t="s">
        <v>14</v>
      </c>
      <c r="BV17" s="181"/>
      <c r="BW17" s="181"/>
      <c r="BX17" s="181"/>
      <c r="BY17" s="181"/>
      <c r="BZ17" s="181"/>
      <c r="CA17" s="181"/>
      <c r="CB17" s="181"/>
      <c r="CC17" s="182"/>
      <c r="CD17" s="200"/>
      <c r="CE17" s="201"/>
      <c r="CF17" s="201"/>
      <c r="CG17" s="201"/>
      <c r="CH17" s="201"/>
      <c r="CI17" s="201"/>
      <c r="CJ17" s="201"/>
      <c r="CK17" s="201"/>
      <c r="CL17" s="201"/>
      <c r="CM17" s="202"/>
    </row>
    <row r="18" spans="1:93" ht="24" customHeight="1" x14ac:dyDescent="0.45">
      <c r="A18" s="1"/>
      <c r="B18" s="174"/>
      <c r="C18" s="175"/>
      <c r="D18" s="176"/>
      <c r="E18" s="183"/>
      <c r="F18" s="184"/>
      <c r="G18" s="184"/>
      <c r="H18" s="184"/>
      <c r="I18" s="184"/>
      <c r="J18" s="184"/>
      <c r="K18" s="184"/>
      <c r="L18" s="184"/>
      <c r="M18" s="184"/>
      <c r="N18" s="185"/>
      <c r="O18" s="224" t="s">
        <v>27</v>
      </c>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5"/>
      <c r="AP18" s="225"/>
      <c r="AQ18" s="225"/>
      <c r="AR18" s="225"/>
      <c r="AS18" s="225"/>
      <c r="AT18" s="225"/>
      <c r="AU18" s="225"/>
      <c r="AV18" s="225"/>
      <c r="AW18" s="225"/>
      <c r="AX18" s="225"/>
      <c r="AY18" s="225"/>
      <c r="AZ18" s="225"/>
      <c r="BA18" s="225"/>
      <c r="BB18" s="187"/>
      <c r="BC18" s="187"/>
      <c r="BD18" s="188"/>
      <c r="BE18" s="186"/>
      <c r="BF18" s="187"/>
      <c r="BG18" s="187"/>
      <c r="BH18" s="187"/>
      <c r="BI18" s="187"/>
      <c r="BJ18" s="187"/>
      <c r="BK18" s="187"/>
      <c r="BL18" s="187"/>
      <c r="BM18" s="187"/>
      <c r="BN18" s="187"/>
      <c r="BO18" s="187"/>
      <c r="BP18" s="187"/>
      <c r="BQ18" s="187"/>
      <c r="BR18" s="187"/>
      <c r="BS18" s="187"/>
      <c r="BT18" s="188"/>
      <c r="BU18" s="186"/>
      <c r="BV18" s="187"/>
      <c r="BW18" s="187"/>
      <c r="BX18" s="187"/>
      <c r="BY18" s="187"/>
      <c r="BZ18" s="187"/>
      <c r="CA18" s="187"/>
      <c r="CB18" s="187"/>
      <c r="CC18" s="188"/>
      <c r="CD18" s="203"/>
      <c r="CE18" s="204"/>
      <c r="CF18" s="204"/>
      <c r="CG18" s="204"/>
      <c r="CH18" s="204"/>
      <c r="CI18" s="204"/>
      <c r="CJ18" s="204"/>
      <c r="CK18" s="204"/>
      <c r="CL18" s="204"/>
      <c r="CM18" s="205"/>
    </row>
    <row r="19" spans="1:93" ht="33" customHeight="1" x14ac:dyDescent="0.45">
      <c r="A19" s="1"/>
      <c r="B19" s="177"/>
      <c r="C19" s="178"/>
      <c r="D19" s="179"/>
      <c r="E19" s="186"/>
      <c r="F19" s="187"/>
      <c r="G19" s="187"/>
      <c r="H19" s="187"/>
      <c r="I19" s="187"/>
      <c r="J19" s="187"/>
      <c r="K19" s="187"/>
      <c r="L19" s="187"/>
      <c r="M19" s="187"/>
      <c r="N19" s="188"/>
      <c r="O19" s="223" t="s">
        <v>28</v>
      </c>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6"/>
      <c r="BA19" s="206"/>
      <c r="BB19" s="166" t="s">
        <v>31</v>
      </c>
      <c r="BC19" s="166"/>
      <c r="BD19" s="167"/>
      <c r="BE19" s="165" t="s">
        <v>26</v>
      </c>
      <c r="BF19" s="166"/>
      <c r="BG19" s="166"/>
      <c r="BH19" s="166"/>
      <c r="BI19" s="166"/>
      <c r="BJ19" s="166"/>
      <c r="BK19" s="166"/>
      <c r="BL19" s="166"/>
      <c r="BM19" s="166"/>
      <c r="BN19" s="166"/>
      <c r="BO19" s="166"/>
      <c r="BP19" s="166"/>
      <c r="BQ19" s="166"/>
      <c r="BR19" s="166"/>
      <c r="BS19" s="166"/>
      <c r="BT19" s="167"/>
      <c r="BU19" s="189" t="s">
        <v>20</v>
      </c>
      <c r="BV19" s="190"/>
      <c r="BW19" s="190"/>
      <c r="BX19" s="190"/>
      <c r="BY19" s="190"/>
      <c r="BZ19" s="190"/>
      <c r="CA19" s="190"/>
      <c r="CB19" s="190"/>
      <c r="CC19" s="190"/>
      <c r="CD19" s="160"/>
      <c r="CE19" s="160"/>
      <c r="CF19" s="160"/>
      <c r="CG19" s="160"/>
      <c r="CH19" s="160"/>
      <c r="CI19" s="160"/>
      <c r="CJ19" s="160"/>
      <c r="CK19" s="160"/>
      <c r="CL19" s="160"/>
      <c r="CM19" s="161"/>
    </row>
    <row r="20" spans="1:93" ht="33" customHeight="1" x14ac:dyDescent="0.45">
      <c r="A20" s="1"/>
      <c r="B20" s="162" t="s">
        <v>203</v>
      </c>
      <c r="C20" s="163"/>
      <c r="D20" s="164"/>
      <c r="E20" s="165" t="s">
        <v>202</v>
      </c>
      <c r="F20" s="166"/>
      <c r="G20" s="166"/>
      <c r="H20" s="166"/>
      <c r="I20" s="166"/>
      <c r="J20" s="166"/>
      <c r="K20" s="166"/>
      <c r="L20" s="166"/>
      <c r="M20" s="166"/>
      <c r="N20" s="167"/>
      <c r="O20" s="168" t="s">
        <v>209</v>
      </c>
      <c r="P20" s="169"/>
      <c r="Q20" s="169"/>
      <c r="R20" s="169"/>
      <c r="S20" s="169"/>
      <c r="T20" s="169"/>
      <c r="U20" s="169"/>
      <c r="V20" s="169"/>
      <c r="W20" s="169"/>
      <c r="X20" s="169"/>
      <c r="Y20" s="169"/>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6" t="s">
        <v>206</v>
      </c>
      <c r="BC20" s="166"/>
      <c r="BD20" s="167"/>
      <c r="BE20" s="165" t="s">
        <v>13</v>
      </c>
      <c r="BF20" s="166"/>
      <c r="BG20" s="166"/>
      <c r="BH20" s="166"/>
      <c r="BI20" s="166"/>
      <c r="BJ20" s="166"/>
      <c r="BK20" s="166"/>
      <c r="BL20" s="166"/>
      <c r="BM20" s="166"/>
      <c r="BN20" s="166"/>
      <c r="BO20" s="166"/>
      <c r="BP20" s="166"/>
      <c r="BQ20" s="166"/>
      <c r="BR20" s="166"/>
      <c r="BS20" s="166"/>
      <c r="BT20" s="167"/>
      <c r="BU20" s="170" t="s">
        <v>14</v>
      </c>
      <c r="BV20" s="170"/>
      <c r="BW20" s="170"/>
      <c r="BX20" s="170"/>
      <c r="BY20" s="170"/>
      <c r="BZ20" s="170"/>
      <c r="CA20" s="170"/>
      <c r="CB20" s="170"/>
      <c r="CC20" s="170"/>
      <c r="CD20" s="160"/>
      <c r="CE20" s="160"/>
      <c r="CF20" s="160"/>
      <c r="CG20" s="160"/>
      <c r="CH20" s="160"/>
      <c r="CI20" s="160"/>
      <c r="CJ20" s="160"/>
      <c r="CK20" s="160"/>
      <c r="CL20" s="160"/>
      <c r="CM20" s="161"/>
    </row>
    <row r="21" spans="1:93" ht="40.200000000000003" customHeight="1" x14ac:dyDescent="0.45">
      <c r="A21" s="1"/>
      <c r="B21" s="171" t="s">
        <v>204</v>
      </c>
      <c r="C21" s="172"/>
      <c r="D21" s="173"/>
      <c r="E21" s="180" t="s">
        <v>21</v>
      </c>
      <c r="F21" s="181"/>
      <c r="G21" s="181"/>
      <c r="H21" s="181"/>
      <c r="I21" s="181"/>
      <c r="J21" s="181"/>
      <c r="K21" s="181"/>
      <c r="L21" s="181"/>
      <c r="M21" s="181"/>
      <c r="N21" s="182"/>
      <c r="O21" s="223" t="s">
        <v>335</v>
      </c>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6"/>
      <c r="AM21" s="206"/>
      <c r="AN21" s="206"/>
      <c r="AO21" s="206"/>
      <c r="AP21" s="206"/>
      <c r="AQ21" s="206"/>
      <c r="AR21" s="206"/>
      <c r="AS21" s="206"/>
      <c r="AT21" s="206"/>
      <c r="AU21" s="206"/>
      <c r="AV21" s="206"/>
      <c r="AW21" s="206"/>
      <c r="AX21" s="206"/>
      <c r="AY21" s="206"/>
      <c r="AZ21" s="206"/>
      <c r="BA21" s="206"/>
      <c r="BB21" s="166" t="s">
        <v>207</v>
      </c>
      <c r="BC21" s="166"/>
      <c r="BD21" s="167"/>
      <c r="BE21" s="207" t="s">
        <v>32</v>
      </c>
      <c r="BF21" s="208"/>
      <c r="BG21" s="208"/>
      <c r="BH21" s="208"/>
      <c r="BI21" s="208"/>
      <c r="BJ21" s="208"/>
      <c r="BK21" s="208"/>
      <c r="BL21" s="208"/>
      <c r="BM21" s="208"/>
      <c r="BN21" s="208"/>
      <c r="BO21" s="208"/>
      <c r="BP21" s="208"/>
      <c r="BQ21" s="208"/>
      <c r="BR21" s="208"/>
      <c r="BS21" s="208"/>
      <c r="BT21" s="209"/>
      <c r="BU21" s="183" t="s">
        <v>14</v>
      </c>
      <c r="BV21" s="184"/>
      <c r="BW21" s="184"/>
      <c r="BX21" s="184"/>
      <c r="BY21" s="184"/>
      <c r="BZ21" s="184"/>
      <c r="CA21" s="184"/>
      <c r="CB21" s="184"/>
      <c r="CC21" s="185"/>
      <c r="CD21" s="200"/>
      <c r="CE21" s="201"/>
      <c r="CF21" s="201"/>
      <c r="CG21" s="201"/>
      <c r="CH21" s="201"/>
      <c r="CI21" s="201"/>
      <c r="CJ21" s="201"/>
      <c r="CK21" s="201"/>
      <c r="CL21" s="201"/>
      <c r="CM21" s="202"/>
    </row>
    <row r="22" spans="1:93" ht="52.95" customHeight="1" x14ac:dyDescent="0.45">
      <c r="A22" s="1"/>
      <c r="B22" s="177"/>
      <c r="C22" s="178"/>
      <c r="D22" s="179"/>
      <c r="E22" s="186"/>
      <c r="F22" s="187"/>
      <c r="G22" s="187"/>
      <c r="H22" s="187"/>
      <c r="I22" s="187"/>
      <c r="J22" s="187"/>
      <c r="K22" s="187"/>
      <c r="L22" s="187"/>
      <c r="M22" s="187"/>
      <c r="N22" s="188"/>
      <c r="O22" s="168" t="s">
        <v>33</v>
      </c>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6"/>
      <c r="AX22" s="206"/>
      <c r="AY22" s="206"/>
      <c r="AZ22" s="206"/>
      <c r="BA22" s="206"/>
      <c r="BB22" s="166" t="s">
        <v>207</v>
      </c>
      <c r="BC22" s="166"/>
      <c r="BD22" s="167"/>
      <c r="BE22" s="207" t="s">
        <v>34</v>
      </c>
      <c r="BF22" s="208"/>
      <c r="BG22" s="208"/>
      <c r="BH22" s="208"/>
      <c r="BI22" s="208"/>
      <c r="BJ22" s="208"/>
      <c r="BK22" s="208"/>
      <c r="BL22" s="208"/>
      <c r="BM22" s="208"/>
      <c r="BN22" s="208"/>
      <c r="BO22" s="208"/>
      <c r="BP22" s="208"/>
      <c r="BQ22" s="208"/>
      <c r="BR22" s="208"/>
      <c r="BS22" s="208"/>
      <c r="BT22" s="209"/>
      <c r="BU22" s="186"/>
      <c r="BV22" s="187"/>
      <c r="BW22" s="187"/>
      <c r="BX22" s="187"/>
      <c r="BY22" s="187"/>
      <c r="BZ22" s="187"/>
      <c r="CA22" s="187"/>
      <c r="CB22" s="187"/>
      <c r="CC22" s="188"/>
      <c r="CD22" s="203"/>
      <c r="CE22" s="204"/>
      <c r="CF22" s="204"/>
      <c r="CG22" s="204"/>
      <c r="CH22" s="204"/>
      <c r="CI22" s="204"/>
      <c r="CJ22" s="204"/>
      <c r="CK22" s="204"/>
      <c r="CL22" s="204"/>
      <c r="CM22" s="205"/>
    </row>
    <row r="23" spans="1:93" ht="33" customHeight="1" x14ac:dyDescent="0.45">
      <c r="A23" s="1"/>
      <c r="B23" s="162" t="s">
        <v>205</v>
      </c>
      <c r="C23" s="163"/>
      <c r="D23" s="164"/>
      <c r="E23" s="165" t="s">
        <v>202</v>
      </c>
      <c r="F23" s="166"/>
      <c r="G23" s="166"/>
      <c r="H23" s="166"/>
      <c r="I23" s="166"/>
      <c r="J23" s="166"/>
      <c r="K23" s="166"/>
      <c r="L23" s="166"/>
      <c r="M23" s="166"/>
      <c r="N23" s="167"/>
      <c r="O23" s="168" t="s">
        <v>208</v>
      </c>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6"/>
      <c r="BC23" s="166"/>
      <c r="BD23" s="167"/>
      <c r="BE23" s="165" t="s">
        <v>13</v>
      </c>
      <c r="BF23" s="166"/>
      <c r="BG23" s="166"/>
      <c r="BH23" s="166"/>
      <c r="BI23" s="166"/>
      <c r="BJ23" s="166"/>
      <c r="BK23" s="166"/>
      <c r="BL23" s="166"/>
      <c r="BM23" s="166"/>
      <c r="BN23" s="166"/>
      <c r="BO23" s="166"/>
      <c r="BP23" s="166"/>
      <c r="BQ23" s="166"/>
      <c r="BR23" s="166"/>
      <c r="BS23" s="166"/>
      <c r="BT23" s="167"/>
      <c r="BU23" s="189" t="s">
        <v>20</v>
      </c>
      <c r="BV23" s="190"/>
      <c r="BW23" s="190"/>
      <c r="BX23" s="190"/>
      <c r="BY23" s="190"/>
      <c r="BZ23" s="190"/>
      <c r="CA23" s="190"/>
      <c r="CB23" s="190"/>
      <c r="CC23" s="190"/>
      <c r="CD23" s="160"/>
      <c r="CE23" s="160"/>
      <c r="CF23" s="160"/>
      <c r="CG23" s="160"/>
      <c r="CH23" s="160"/>
      <c r="CI23" s="160"/>
      <c r="CJ23" s="160"/>
      <c r="CK23" s="160"/>
      <c r="CL23" s="160"/>
      <c r="CM23" s="161"/>
    </row>
    <row r="24" spans="1:93" ht="33" customHeight="1" x14ac:dyDescent="0.45">
      <c r="A24" s="1"/>
      <c r="B24" s="162" t="s">
        <v>344</v>
      </c>
      <c r="C24" s="163"/>
      <c r="D24" s="164"/>
      <c r="E24" s="165" t="s">
        <v>202</v>
      </c>
      <c r="F24" s="166"/>
      <c r="G24" s="166"/>
      <c r="H24" s="166"/>
      <c r="I24" s="166"/>
      <c r="J24" s="166"/>
      <c r="K24" s="166"/>
      <c r="L24" s="166"/>
      <c r="M24" s="166"/>
      <c r="N24" s="167"/>
      <c r="O24" s="168" t="s">
        <v>210</v>
      </c>
      <c r="P24" s="169"/>
      <c r="Q24" s="169"/>
      <c r="R24" s="169"/>
      <c r="S24" s="169"/>
      <c r="T24" s="169"/>
      <c r="U24" s="169"/>
      <c r="V24" s="169"/>
      <c r="W24" s="169"/>
      <c r="X24" s="169"/>
      <c r="Y24" s="169"/>
      <c r="Z24" s="169"/>
      <c r="AA24" s="169"/>
      <c r="AB24" s="169"/>
      <c r="AC24" s="169"/>
      <c r="AD24" s="169"/>
      <c r="AE24" s="169"/>
      <c r="AF24" s="169"/>
      <c r="AG24" s="169"/>
      <c r="AH24" s="169"/>
      <c r="AI24" s="169"/>
      <c r="AJ24" s="169"/>
      <c r="AK24" s="169"/>
      <c r="AL24" s="169"/>
      <c r="AM24" s="169"/>
      <c r="AN24" s="169"/>
      <c r="AO24" s="169"/>
      <c r="AP24" s="169"/>
      <c r="AQ24" s="169"/>
      <c r="AR24" s="169"/>
      <c r="AS24" s="169"/>
      <c r="AT24" s="169"/>
      <c r="AU24" s="169"/>
      <c r="AV24" s="169"/>
      <c r="AW24" s="169"/>
      <c r="AX24" s="169"/>
      <c r="AY24" s="169"/>
      <c r="AZ24" s="169"/>
      <c r="BA24" s="169"/>
      <c r="BB24" s="166"/>
      <c r="BC24" s="166"/>
      <c r="BD24" s="167"/>
      <c r="BE24" s="165" t="s">
        <v>13</v>
      </c>
      <c r="BF24" s="166"/>
      <c r="BG24" s="166"/>
      <c r="BH24" s="166"/>
      <c r="BI24" s="166"/>
      <c r="BJ24" s="166"/>
      <c r="BK24" s="166"/>
      <c r="BL24" s="166"/>
      <c r="BM24" s="166"/>
      <c r="BN24" s="166"/>
      <c r="BO24" s="166"/>
      <c r="BP24" s="166"/>
      <c r="BQ24" s="166"/>
      <c r="BR24" s="166"/>
      <c r="BS24" s="166"/>
      <c r="BT24" s="167"/>
      <c r="BU24" s="189" t="s">
        <v>20</v>
      </c>
      <c r="BV24" s="190"/>
      <c r="BW24" s="190"/>
      <c r="BX24" s="190"/>
      <c r="BY24" s="190"/>
      <c r="BZ24" s="190"/>
      <c r="CA24" s="190"/>
      <c r="CB24" s="190"/>
      <c r="CC24" s="190"/>
      <c r="CD24" s="160"/>
      <c r="CE24" s="160"/>
      <c r="CF24" s="160"/>
      <c r="CG24" s="160"/>
      <c r="CH24" s="160"/>
      <c r="CI24" s="160"/>
      <c r="CJ24" s="160"/>
      <c r="CK24" s="160"/>
      <c r="CL24" s="160"/>
      <c r="CM24" s="161"/>
    </row>
    <row r="25" spans="1:93" ht="33" customHeight="1" thickBot="1" x14ac:dyDescent="0.5">
      <c r="A25" s="1"/>
      <c r="B25" s="210" t="s">
        <v>345</v>
      </c>
      <c r="C25" s="211"/>
      <c r="D25" s="212"/>
      <c r="E25" s="213" t="s">
        <v>21</v>
      </c>
      <c r="F25" s="214"/>
      <c r="G25" s="214"/>
      <c r="H25" s="214"/>
      <c r="I25" s="214"/>
      <c r="J25" s="214"/>
      <c r="K25" s="214"/>
      <c r="L25" s="214"/>
      <c r="M25" s="214"/>
      <c r="N25" s="215"/>
      <c r="O25" s="216" t="s">
        <v>36</v>
      </c>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c r="AP25" s="217"/>
      <c r="AQ25" s="217"/>
      <c r="AR25" s="217"/>
      <c r="AS25" s="217"/>
      <c r="AT25" s="217"/>
      <c r="AU25" s="217"/>
      <c r="AV25" s="217"/>
      <c r="AW25" s="217"/>
      <c r="AX25" s="217"/>
      <c r="AY25" s="217"/>
      <c r="AZ25" s="217"/>
      <c r="BA25" s="217"/>
      <c r="BB25" s="214"/>
      <c r="BC25" s="214"/>
      <c r="BD25" s="215"/>
      <c r="BE25" s="218" t="s">
        <v>37</v>
      </c>
      <c r="BF25" s="219"/>
      <c r="BG25" s="219"/>
      <c r="BH25" s="219"/>
      <c r="BI25" s="219"/>
      <c r="BJ25" s="219"/>
      <c r="BK25" s="219"/>
      <c r="BL25" s="219"/>
      <c r="BM25" s="219"/>
      <c r="BN25" s="219"/>
      <c r="BO25" s="219"/>
      <c r="BP25" s="219"/>
      <c r="BQ25" s="219"/>
      <c r="BR25" s="219"/>
      <c r="BS25" s="219"/>
      <c r="BT25" s="220"/>
      <c r="BU25" s="221" t="s">
        <v>20</v>
      </c>
      <c r="BV25" s="222"/>
      <c r="BW25" s="222"/>
      <c r="BX25" s="222"/>
      <c r="BY25" s="222"/>
      <c r="BZ25" s="222"/>
      <c r="CA25" s="222"/>
      <c r="CB25" s="222"/>
      <c r="CC25" s="222"/>
      <c r="CD25" s="197"/>
      <c r="CE25" s="197"/>
      <c r="CF25" s="197"/>
      <c r="CG25" s="197"/>
      <c r="CH25" s="197"/>
      <c r="CI25" s="197"/>
      <c r="CJ25" s="197"/>
      <c r="CK25" s="197"/>
      <c r="CL25" s="197"/>
      <c r="CM25" s="198"/>
    </row>
    <row r="26" spans="1:93" ht="9.6" customHeight="1" x14ac:dyDescent="0.45">
      <c r="A26" s="1"/>
      <c r="B26" s="1"/>
      <c r="C26" s="1"/>
      <c r="D26" s="1"/>
      <c r="E26" s="4"/>
      <c r="F26" s="4"/>
      <c r="G26" s="5"/>
      <c r="H26" s="5"/>
      <c r="I26" s="5"/>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row>
    <row r="27" spans="1:93" ht="19.8" x14ac:dyDescent="0.45">
      <c r="A27" s="1"/>
      <c r="B27" s="196" t="s">
        <v>199</v>
      </c>
      <c r="C27" s="196"/>
      <c r="D27" s="196"/>
      <c r="E27" s="196"/>
      <c r="F27" s="196" t="s">
        <v>285</v>
      </c>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6"/>
      <c r="AN27" s="196"/>
      <c r="AO27" s="196"/>
      <c r="AP27" s="196"/>
      <c r="AQ27" s="196"/>
      <c r="AR27" s="196"/>
      <c r="AS27" s="196"/>
      <c r="AT27" s="196"/>
      <c r="AU27" s="196"/>
      <c r="AV27" s="196"/>
      <c r="AW27" s="196"/>
      <c r="AX27" s="196"/>
      <c r="AY27" s="196"/>
      <c r="AZ27" s="196"/>
      <c r="BA27" s="196"/>
      <c r="BB27" s="196"/>
      <c r="BC27" s="196"/>
      <c r="BD27" s="196"/>
      <c r="BE27" s="196"/>
      <c r="BF27" s="196"/>
      <c r="BG27" s="196"/>
      <c r="BH27" s="196"/>
      <c r="BI27" s="196"/>
      <c r="BJ27" s="196"/>
      <c r="BK27" s="196"/>
      <c r="BL27" s="196"/>
      <c r="BM27" s="196"/>
      <c r="BN27" s="196"/>
      <c r="BO27" s="196"/>
      <c r="BP27" s="196"/>
      <c r="BQ27" s="196"/>
      <c r="BR27" s="196"/>
      <c r="BS27" s="196"/>
      <c r="BT27" s="196"/>
      <c r="BU27" s="196"/>
      <c r="BV27" s="196"/>
      <c r="BW27" s="196"/>
      <c r="BX27" s="196"/>
      <c r="BY27" s="196"/>
      <c r="BZ27" s="196"/>
      <c r="CA27" s="196"/>
      <c r="CB27" s="196"/>
      <c r="CC27" s="196"/>
      <c r="CD27" s="196"/>
      <c r="CE27" s="196"/>
      <c r="CF27" s="196"/>
      <c r="CG27" s="196"/>
      <c r="CH27" s="196"/>
      <c r="CI27" s="196"/>
      <c r="CJ27" s="196"/>
      <c r="CK27" s="196"/>
      <c r="CL27" s="196"/>
      <c r="CM27" s="196"/>
      <c r="CN27" s="196"/>
      <c r="CO27" s="1"/>
    </row>
    <row r="28" spans="1:93" ht="19.8" x14ac:dyDescent="0.45">
      <c r="A28" s="1"/>
      <c r="B28" s="193" t="s">
        <v>22</v>
      </c>
      <c r="C28" s="193"/>
      <c r="D28" s="193"/>
      <c r="E28" s="193"/>
      <c r="F28" s="194" t="s">
        <v>286</v>
      </c>
      <c r="G28" s="193"/>
      <c r="H28" s="193"/>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3"/>
      <c r="AP28" s="193"/>
      <c r="AQ28" s="193"/>
      <c r="AR28" s="193"/>
      <c r="AS28" s="193"/>
      <c r="AT28" s="193"/>
      <c r="AU28" s="193"/>
      <c r="AV28" s="193"/>
      <c r="AW28" s="193"/>
      <c r="AX28" s="193"/>
      <c r="AY28" s="193"/>
      <c r="AZ28" s="193"/>
      <c r="BA28" s="193"/>
      <c r="BB28" s="193"/>
      <c r="BC28" s="193"/>
      <c r="BD28" s="193"/>
      <c r="BE28" s="193"/>
      <c r="BF28" s="193"/>
      <c r="BG28" s="193"/>
      <c r="BH28" s="193"/>
      <c r="BI28" s="193"/>
      <c r="BJ28" s="193"/>
      <c r="BK28" s="193"/>
      <c r="BL28" s="193"/>
      <c r="BM28" s="193"/>
      <c r="BN28" s="193"/>
      <c r="BO28" s="193"/>
      <c r="BP28" s="193"/>
      <c r="BQ28" s="193"/>
      <c r="BR28" s="193"/>
      <c r="BS28" s="193"/>
      <c r="BT28" s="193"/>
      <c r="BU28" s="193"/>
      <c r="BV28" s="193"/>
      <c r="BW28" s="193"/>
      <c r="BX28" s="193"/>
      <c r="BY28" s="193"/>
      <c r="BZ28" s="193"/>
      <c r="CA28" s="193"/>
      <c r="CB28" s="193"/>
      <c r="CC28" s="193"/>
      <c r="CD28" s="193"/>
      <c r="CE28" s="193"/>
      <c r="CF28" s="193"/>
      <c r="CG28" s="193"/>
      <c r="CH28" s="193"/>
      <c r="CI28" s="193"/>
      <c r="CJ28" s="193"/>
      <c r="CK28" s="193"/>
      <c r="CL28" s="193"/>
      <c r="CM28" s="193"/>
      <c r="CN28" s="193"/>
      <c r="CO28" s="1"/>
    </row>
    <row r="29" spans="1:93" ht="19.5" customHeight="1" x14ac:dyDescent="0.45">
      <c r="A29" s="1"/>
      <c r="B29" s="193" t="s">
        <v>25</v>
      </c>
      <c r="C29" s="193"/>
      <c r="D29" s="193"/>
      <c r="E29" s="193"/>
      <c r="F29" s="195" t="s">
        <v>336</v>
      </c>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c r="AQ29" s="199"/>
      <c r="AR29" s="199"/>
      <c r="AS29" s="199"/>
      <c r="AT29" s="199"/>
      <c r="AU29" s="199"/>
      <c r="AV29" s="199"/>
      <c r="AW29" s="199"/>
      <c r="AX29" s="199"/>
      <c r="AY29" s="199"/>
      <c r="AZ29" s="199"/>
      <c r="BA29" s="199"/>
      <c r="BB29" s="199"/>
      <c r="BC29" s="199"/>
      <c r="BD29" s="199"/>
      <c r="BE29" s="199"/>
      <c r="BF29" s="199"/>
      <c r="BG29" s="199"/>
      <c r="BH29" s="199"/>
      <c r="BI29" s="199"/>
      <c r="BJ29" s="199"/>
      <c r="BK29" s="199"/>
      <c r="BL29" s="199"/>
      <c r="BM29" s="199"/>
      <c r="BN29" s="199"/>
      <c r="BO29" s="199"/>
      <c r="BP29" s="199"/>
      <c r="BQ29" s="199"/>
      <c r="BR29" s="199"/>
      <c r="BS29" s="199"/>
      <c r="BT29" s="199"/>
      <c r="BU29" s="199"/>
      <c r="BV29" s="199"/>
      <c r="BW29" s="199"/>
      <c r="BX29" s="199"/>
      <c r="BY29" s="199"/>
      <c r="BZ29" s="199"/>
      <c r="CA29" s="199"/>
      <c r="CB29" s="199"/>
      <c r="CC29" s="199"/>
      <c r="CD29" s="199"/>
      <c r="CE29" s="199"/>
      <c r="CF29" s="199"/>
      <c r="CG29" s="199"/>
      <c r="CH29" s="199"/>
      <c r="CI29" s="199"/>
      <c r="CJ29" s="199"/>
      <c r="CK29" s="199"/>
      <c r="CL29" s="199"/>
      <c r="CM29" s="199"/>
      <c r="CN29" s="199"/>
      <c r="CO29" s="1"/>
    </row>
    <row r="30" spans="1:93" ht="40.200000000000003" customHeight="1" x14ac:dyDescent="0.45">
      <c r="A30" s="1"/>
      <c r="B30" s="193" t="s">
        <v>29</v>
      </c>
      <c r="C30" s="193"/>
      <c r="D30" s="193"/>
      <c r="E30" s="193"/>
      <c r="F30" s="194" t="s">
        <v>38</v>
      </c>
      <c r="G30" s="193"/>
      <c r="H30" s="193"/>
      <c r="I30" s="193"/>
      <c r="J30" s="193"/>
      <c r="K30" s="193"/>
      <c r="L30" s="193"/>
      <c r="M30" s="193"/>
      <c r="N30" s="193"/>
      <c r="O30" s="193"/>
      <c r="P30" s="193"/>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3"/>
      <c r="AP30" s="193"/>
      <c r="AQ30" s="193"/>
      <c r="AR30" s="193"/>
      <c r="AS30" s="193"/>
      <c r="AT30" s="193"/>
      <c r="AU30" s="193"/>
      <c r="AV30" s="193"/>
      <c r="AW30" s="193"/>
      <c r="AX30" s="193"/>
      <c r="AY30" s="193"/>
      <c r="AZ30" s="193"/>
      <c r="BA30" s="193"/>
      <c r="BB30" s="193"/>
      <c r="BC30" s="193"/>
      <c r="BD30" s="193"/>
      <c r="BE30" s="193"/>
      <c r="BF30" s="193"/>
      <c r="BG30" s="193"/>
      <c r="BH30" s="193"/>
      <c r="BI30" s="193"/>
      <c r="BJ30" s="193"/>
      <c r="BK30" s="193"/>
      <c r="BL30" s="193"/>
      <c r="BM30" s="193"/>
      <c r="BN30" s="193"/>
      <c r="BO30" s="193"/>
      <c r="BP30" s="193"/>
      <c r="BQ30" s="193"/>
      <c r="BR30" s="193"/>
      <c r="BS30" s="193"/>
      <c r="BT30" s="193"/>
      <c r="BU30" s="193"/>
      <c r="BV30" s="193"/>
      <c r="BW30" s="193"/>
      <c r="BX30" s="193"/>
      <c r="BY30" s="193"/>
      <c r="BZ30" s="193"/>
      <c r="CA30" s="193"/>
      <c r="CB30" s="193"/>
      <c r="CC30" s="193"/>
      <c r="CD30" s="193"/>
      <c r="CE30" s="193"/>
      <c r="CF30" s="193"/>
      <c r="CG30" s="193"/>
      <c r="CH30" s="193"/>
      <c r="CI30" s="193"/>
      <c r="CJ30" s="193"/>
      <c r="CK30" s="193"/>
      <c r="CL30" s="193"/>
      <c r="CM30" s="193"/>
      <c r="CN30" s="193"/>
      <c r="CO30" s="1"/>
    </row>
    <row r="31" spans="1:93" ht="39" customHeight="1" x14ac:dyDescent="0.45">
      <c r="A31" s="1"/>
      <c r="B31" s="193" t="s">
        <v>31</v>
      </c>
      <c r="C31" s="193"/>
      <c r="D31" s="193"/>
      <c r="E31" s="193"/>
      <c r="F31" s="194" t="s">
        <v>39</v>
      </c>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3"/>
      <c r="AP31" s="193"/>
      <c r="AQ31" s="193"/>
      <c r="AR31" s="193"/>
      <c r="AS31" s="193"/>
      <c r="AT31" s="193"/>
      <c r="AU31" s="193"/>
      <c r="AV31" s="193"/>
      <c r="AW31" s="193"/>
      <c r="AX31" s="193"/>
      <c r="AY31" s="193"/>
      <c r="AZ31" s="193"/>
      <c r="BA31" s="193"/>
      <c r="BB31" s="193"/>
      <c r="BC31" s="193"/>
      <c r="BD31" s="193"/>
      <c r="BE31" s="193"/>
      <c r="BF31" s="193"/>
      <c r="BG31" s="193"/>
      <c r="BH31" s="193"/>
      <c r="BI31" s="193"/>
      <c r="BJ31" s="193"/>
      <c r="BK31" s="193"/>
      <c r="BL31" s="193"/>
      <c r="BM31" s="193"/>
      <c r="BN31" s="193"/>
      <c r="BO31" s="193"/>
      <c r="BP31" s="193"/>
      <c r="BQ31" s="193"/>
      <c r="BR31" s="193"/>
      <c r="BS31" s="193"/>
      <c r="BT31" s="193"/>
      <c r="BU31" s="193"/>
      <c r="BV31" s="193"/>
      <c r="BW31" s="193"/>
      <c r="BX31" s="193"/>
      <c r="BY31" s="193"/>
      <c r="BZ31" s="193"/>
      <c r="CA31" s="193"/>
      <c r="CB31" s="193"/>
      <c r="CC31" s="193"/>
      <c r="CD31" s="193"/>
      <c r="CE31" s="193"/>
      <c r="CF31" s="193"/>
      <c r="CG31" s="193"/>
      <c r="CH31" s="193"/>
      <c r="CI31" s="193"/>
      <c r="CJ31" s="193"/>
      <c r="CK31" s="193"/>
      <c r="CL31" s="193"/>
      <c r="CM31" s="193"/>
      <c r="CN31" s="193"/>
      <c r="CO31" s="1"/>
    </row>
    <row r="32" spans="1:93" ht="19.5" customHeight="1" x14ac:dyDescent="0.45">
      <c r="A32" s="1"/>
      <c r="B32" s="193" t="s">
        <v>207</v>
      </c>
      <c r="C32" s="193"/>
      <c r="D32" s="193"/>
      <c r="E32" s="193"/>
      <c r="F32" s="195" t="s">
        <v>337</v>
      </c>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5"/>
      <c r="AQ32" s="195"/>
      <c r="AR32" s="195"/>
      <c r="AS32" s="195"/>
      <c r="AT32" s="195"/>
      <c r="AU32" s="195"/>
      <c r="AV32" s="195"/>
      <c r="AW32" s="195"/>
      <c r="AX32" s="195"/>
      <c r="AY32" s="195"/>
      <c r="AZ32" s="195"/>
      <c r="BA32" s="195"/>
      <c r="BB32" s="195"/>
      <c r="BC32" s="195"/>
      <c r="BD32" s="195"/>
      <c r="BE32" s="195"/>
      <c r="BF32" s="195"/>
      <c r="BG32" s="195"/>
      <c r="BH32" s="195"/>
      <c r="BI32" s="195"/>
      <c r="BJ32" s="195"/>
      <c r="BK32" s="195"/>
      <c r="BL32" s="195"/>
      <c r="BM32" s="195"/>
      <c r="BN32" s="195"/>
      <c r="BO32" s="195"/>
      <c r="BP32" s="195"/>
      <c r="BQ32" s="195"/>
      <c r="BR32" s="195"/>
      <c r="BS32" s="195"/>
      <c r="BT32" s="195"/>
      <c r="BU32" s="195"/>
      <c r="BV32" s="195"/>
      <c r="BW32" s="195"/>
      <c r="BX32" s="195"/>
      <c r="BY32" s="195"/>
      <c r="BZ32" s="195"/>
      <c r="CA32" s="195"/>
      <c r="CB32" s="195"/>
      <c r="CC32" s="195"/>
      <c r="CD32" s="195"/>
      <c r="CE32" s="195"/>
      <c r="CF32" s="195"/>
      <c r="CG32" s="195"/>
      <c r="CH32" s="195"/>
      <c r="CI32" s="195"/>
      <c r="CJ32" s="195"/>
      <c r="CK32" s="195"/>
      <c r="CL32" s="195"/>
      <c r="CM32" s="195"/>
      <c r="CN32" s="195"/>
      <c r="CO32" s="1"/>
    </row>
    <row r="33" spans="1:93" ht="19.8" x14ac:dyDescent="0.45">
      <c r="A33" s="1"/>
      <c r="B33" s="193"/>
      <c r="C33" s="193"/>
      <c r="D33" s="193"/>
      <c r="E33" s="193"/>
      <c r="F33" s="194" t="s">
        <v>40</v>
      </c>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c r="AG33" s="194"/>
      <c r="AH33" s="194"/>
      <c r="AI33" s="194"/>
      <c r="AJ33" s="194"/>
      <c r="AK33" s="194"/>
      <c r="AL33" s="194"/>
      <c r="AM33" s="194"/>
      <c r="AN33" s="194"/>
      <c r="AO33" s="194"/>
      <c r="AP33" s="194"/>
      <c r="AQ33" s="194"/>
      <c r="AR33" s="194"/>
      <c r="AS33" s="194"/>
      <c r="AT33" s="194"/>
      <c r="AU33" s="194"/>
      <c r="AV33" s="194"/>
      <c r="AW33" s="194"/>
      <c r="AX33" s="194"/>
      <c r="AY33" s="194"/>
      <c r="AZ33" s="194"/>
      <c r="BA33" s="194"/>
      <c r="BB33" s="194"/>
      <c r="BC33" s="194"/>
      <c r="BD33" s="194"/>
      <c r="BE33" s="194"/>
      <c r="BF33" s="194"/>
      <c r="BG33" s="194"/>
      <c r="BH33" s="194"/>
      <c r="BI33" s="194"/>
      <c r="BJ33" s="194"/>
      <c r="BK33" s="194"/>
      <c r="BL33" s="194"/>
      <c r="BM33" s="194"/>
      <c r="BN33" s="194"/>
      <c r="BO33" s="194"/>
      <c r="BP33" s="194"/>
      <c r="BQ33" s="194"/>
      <c r="BR33" s="194"/>
      <c r="BS33" s="194"/>
      <c r="BT33" s="194"/>
      <c r="BU33" s="194"/>
      <c r="BV33" s="194"/>
      <c r="BW33" s="194"/>
      <c r="BX33" s="194"/>
      <c r="BY33" s="194"/>
      <c r="BZ33" s="194"/>
      <c r="CA33" s="194"/>
      <c r="CB33" s="194"/>
      <c r="CC33" s="194"/>
      <c r="CD33" s="194"/>
      <c r="CE33" s="194"/>
      <c r="CF33" s="194"/>
      <c r="CG33" s="194"/>
      <c r="CH33" s="194"/>
      <c r="CI33" s="194"/>
      <c r="CJ33" s="194"/>
      <c r="CK33" s="194"/>
      <c r="CL33" s="194"/>
      <c r="CM33" s="194"/>
      <c r="CN33" s="194"/>
      <c r="CO33" s="1"/>
    </row>
    <row r="34" spans="1:93" ht="19.8" x14ac:dyDescent="0.45">
      <c r="A34" s="1"/>
      <c r="B34" s="193"/>
      <c r="C34" s="193"/>
      <c r="D34" s="193"/>
      <c r="E34" s="193"/>
      <c r="F34" s="194" t="s">
        <v>41</v>
      </c>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4"/>
      <c r="BC34" s="194"/>
      <c r="BD34" s="194"/>
      <c r="BE34" s="194"/>
      <c r="BF34" s="194"/>
      <c r="BG34" s="194"/>
      <c r="BH34" s="194"/>
      <c r="BI34" s="194"/>
      <c r="BJ34" s="194"/>
      <c r="BK34" s="194"/>
      <c r="BL34" s="194"/>
      <c r="BM34" s="194"/>
      <c r="BN34" s="194"/>
      <c r="BO34" s="194"/>
      <c r="BP34" s="194"/>
      <c r="BQ34" s="194"/>
      <c r="BR34" s="194"/>
      <c r="BS34" s="194"/>
      <c r="BT34" s="194"/>
      <c r="BU34" s="194"/>
      <c r="BV34" s="194"/>
      <c r="BW34" s="194"/>
      <c r="BX34" s="194"/>
      <c r="BY34" s="194"/>
      <c r="BZ34" s="194"/>
      <c r="CA34" s="194"/>
      <c r="CB34" s="194"/>
      <c r="CC34" s="194"/>
      <c r="CD34" s="194"/>
      <c r="CE34" s="194"/>
      <c r="CF34" s="194"/>
      <c r="CG34" s="194"/>
      <c r="CH34" s="194"/>
      <c r="CI34" s="194"/>
      <c r="CJ34" s="194"/>
      <c r="CK34" s="194"/>
      <c r="CL34" s="194"/>
      <c r="CM34" s="194"/>
      <c r="CN34" s="194"/>
      <c r="CO34" s="1"/>
    </row>
    <row r="35" spans="1:93" ht="19.8" x14ac:dyDescent="0.45">
      <c r="A35" s="1"/>
      <c r="B35" s="191"/>
      <c r="C35" s="191"/>
      <c r="D35" s="191"/>
      <c r="E35" s="191"/>
      <c r="F35" s="192" t="s">
        <v>338</v>
      </c>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c r="BN35" s="192"/>
      <c r="BO35" s="192"/>
      <c r="BP35" s="192"/>
      <c r="BQ35" s="192"/>
      <c r="BR35" s="192"/>
      <c r="BS35" s="192"/>
      <c r="BT35" s="192"/>
      <c r="BU35" s="192"/>
      <c r="BV35" s="192"/>
      <c r="BW35" s="192"/>
      <c r="BX35" s="192"/>
      <c r="BY35" s="192"/>
      <c r="BZ35" s="192"/>
      <c r="CA35" s="192"/>
      <c r="CB35" s="192"/>
      <c r="CC35" s="192"/>
      <c r="CD35" s="192"/>
      <c r="CE35" s="192"/>
      <c r="CF35" s="192"/>
      <c r="CG35" s="192"/>
      <c r="CH35" s="192"/>
      <c r="CI35" s="192"/>
      <c r="CJ35" s="192"/>
      <c r="CK35" s="192"/>
      <c r="CL35" s="192"/>
      <c r="CM35" s="192"/>
      <c r="CN35" s="192"/>
      <c r="CO35" s="1"/>
    </row>
    <row r="36" spans="1:93" ht="19.8" x14ac:dyDescent="0.45">
      <c r="A36" s="1"/>
      <c r="B36" s="1"/>
      <c r="C36" s="1"/>
      <c r="D36" s="1"/>
      <c r="E36" s="4"/>
      <c r="F36" s="4"/>
      <c r="G36" s="5"/>
      <c r="H36" s="5"/>
      <c r="I36" s="5"/>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row>
    <row r="37" spans="1:93" ht="19.8" x14ac:dyDescent="0.45">
      <c r="A37" s="1"/>
      <c r="B37" s="1"/>
      <c r="C37" s="1"/>
      <c r="D37" s="1"/>
      <c r="E37" s="4"/>
      <c r="F37" s="4"/>
      <c r="G37" s="5"/>
      <c r="H37" s="5"/>
      <c r="I37" s="5"/>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row>
    <row r="38" spans="1:93" ht="19.8" x14ac:dyDescent="0.45">
      <c r="A38" s="1"/>
      <c r="B38" s="1"/>
      <c r="C38" s="1"/>
      <c r="D38" s="1"/>
      <c r="E38" s="4"/>
      <c r="F38" s="4"/>
      <c r="G38" s="5"/>
      <c r="H38" s="5"/>
      <c r="I38" s="5"/>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row>
    <row r="39" spans="1:93" ht="19.8" x14ac:dyDescent="0.45">
      <c r="A39" s="1"/>
      <c r="B39" s="1"/>
      <c r="C39" s="1"/>
      <c r="D39" s="1"/>
      <c r="E39" s="4"/>
      <c r="F39" s="4"/>
      <c r="G39" s="5"/>
      <c r="H39" s="5"/>
      <c r="I39" s="5"/>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row>
    <row r="40" spans="1:93" ht="19.8" x14ac:dyDescent="0.45">
      <c r="A40" s="1"/>
      <c r="B40" s="1"/>
      <c r="C40" s="1"/>
      <c r="D40" s="1"/>
      <c r="E40" s="4"/>
      <c r="F40" s="4"/>
      <c r="G40" s="5"/>
      <c r="H40" s="5"/>
      <c r="I40" s="5"/>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row>
    <row r="41" spans="1:93" ht="19.8" x14ac:dyDescent="0.45">
      <c r="A41" s="1"/>
      <c r="B41" s="1"/>
      <c r="C41" s="1"/>
      <c r="D41" s="1"/>
      <c r="E41" s="4"/>
      <c r="F41" s="4"/>
      <c r="G41" s="5"/>
      <c r="H41" s="5"/>
      <c r="I41" s="5"/>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row>
    <row r="42" spans="1:93" ht="19.8" x14ac:dyDescent="0.45">
      <c r="A42" s="1"/>
      <c r="B42" s="1"/>
      <c r="C42" s="1"/>
      <c r="D42" s="1"/>
      <c r="E42" s="4"/>
      <c r="F42" s="4"/>
      <c r="G42" s="5"/>
      <c r="H42" s="5"/>
      <c r="I42" s="5"/>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row>
    <row r="43" spans="1:93" ht="19.8" x14ac:dyDescent="0.45">
      <c r="A43" s="1"/>
      <c r="B43" s="1"/>
      <c r="C43" s="1"/>
      <c r="D43" s="1"/>
      <c r="E43" s="4"/>
      <c r="F43" s="4"/>
      <c r="G43" s="5"/>
      <c r="H43" s="5"/>
      <c r="I43" s="5"/>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row>
    <row r="44" spans="1:93" ht="19.8" x14ac:dyDescent="0.45">
      <c r="A44" s="1"/>
      <c r="B44" s="1"/>
      <c r="C44" s="1"/>
      <c r="D44" s="1"/>
      <c r="E44" s="4"/>
      <c r="F44" s="4"/>
      <c r="G44" s="5"/>
      <c r="H44" s="5"/>
      <c r="I44" s="5"/>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row>
  </sheetData>
  <mergeCells count="119">
    <mergeCell ref="CD11:CM11"/>
    <mergeCell ref="B1:AI1"/>
    <mergeCell ref="B2:CN2"/>
    <mergeCell ref="B3:CN3"/>
    <mergeCell ref="C5:S5"/>
    <mergeCell ref="T5:CM5"/>
    <mergeCell ref="B10:CN10"/>
    <mergeCell ref="B11:D11"/>
    <mergeCell ref="E11:N11"/>
    <mergeCell ref="O11:BD11"/>
    <mergeCell ref="BE11:BT11"/>
    <mergeCell ref="BU11:CC11"/>
    <mergeCell ref="C8:L8"/>
    <mergeCell ref="M8:CM8"/>
    <mergeCell ref="C7:CM7"/>
    <mergeCell ref="CD12:CM12"/>
    <mergeCell ref="B13:D13"/>
    <mergeCell ref="E13:N13"/>
    <mergeCell ref="O13:BA13"/>
    <mergeCell ref="BB13:BD13"/>
    <mergeCell ref="BE13:BT13"/>
    <mergeCell ref="BU13:CC13"/>
    <mergeCell ref="CD13:CM13"/>
    <mergeCell ref="B12:D12"/>
    <mergeCell ref="E12:N12"/>
    <mergeCell ref="O12:BA12"/>
    <mergeCell ref="BB12:BD12"/>
    <mergeCell ref="BE12:BT12"/>
    <mergeCell ref="BU12:CC12"/>
    <mergeCell ref="CD14:CM14"/>
    <mergeCell ref="B15:D15"/>
    <mergeCell ref="E15:N15"/>
    <mergeCell ref="O15:BA15"/>
    <mergeCell ref="BB15:BD15"/>
    <mergeCell ref="BE15:BT15"/>
    <mergeCell ref="BU15:CC15"/>
    <mergeCell ref="CD15:CM15"/>
    <mergeCell ref="B14:D14"/>
    <mergeCell ref="E14:N14"/>
    <mergeCell ref="O14:BA14"/>
    <mergeCell ref="BB14:BD14"/>
    <mergeCell ref="BE14:BT14"/>
    <mergeCell ref="BU14:CC14"/>
    <mergeCell ref="CD17:CM18"/>
    <mergeCell ref="O18:BA18"/>
    <mergeCell ref="O19:BA19"/>
    <mergeCell ref="BB19:BD19"/>
    <mergeCell ref="BE19:BT19"/>
    <mergeCell ref="BU19:CC19"/>
    <mergeCell ref="CD19:CM19"/>
    <mergeCell ref="BU17:CC18"/>
    <mergeCell ref="BU20:CC20"/>
    <mergeCell ref="CD20:CM20"/>
    <mergeCell ref="O17:BA17"/>
    <mergeCell ref="BB17:BD18"/>
    <mergeCell ref="BE17:BT18"/>
    <mergeCell ref="BE22:BT22"/>
    <mergeCell ref="B25:D25"/>
    <mergeCell ref="E25:N25"/>
    <mergeCell ref="O25:BA25"/>
    <mergeCell ref="BB25:BD25"/>
    <mergeCell ref="BE25:BT25"/>
    <mergeCell ref="BU25:CC25"/>
    <mergeCell ref="B21:D22"/>
    <mergeCell ref="E21:N22"/>
    <mergeCell ref="O21:BA21"/>
    <mergeCell ref="BB21:BD21"/>
    <mergeCell ref="BE21:BT21"/>
    <mergeCell ref="BU21:CC22"/>
    <mergeCell ref="BU23:CC23"/>
    <mergeCell ref="BU16:CC16"/>
    <mergeCell ref="CD16:CM16"/>
    <mergeCell ref="B35:E35"/>
    <mergeCell ref="F35:CN35"/>
    <mergeCell ref="B31:E31"/>
    <mergeCell ref="F31:CN31"/>
    <mergeCell ref="B33:E33"/>
    <mergeCell ref="F33:CN33"/>
    <mergeCell ref="B34:E34"/>
    <mergeCell ref="F34:CN34"/>
    <mergeCell ref="B32:E32"/>
    <mergeCell ref="F32:CN32"/>
    <mergeCell ref="B27:E27"/>
    <mergeCell ref="F27:CN27"/>
    <mergeCell ref="B28:E28"/>
    <mergeCell ref="F28:CN28"/>
    <mergeCell ref="B30:E30"/>
    <mergeCell ref="F30:CN30"/>
    <mergeCell ref="CD25:CM25"/>
    <mergeCell ref="B29:E29"/>
    <mergeCell ref="F29:CN29"/>
    <mergeCell ref="CD21:CM22"/>
    <mergeCell ref="O22:BA22"/>
    <mergeCell ref="BB22:BD22"/>
    <mergeCell ref="B20:D20"/>
    <mergeCell ref="E20:N20"/>
    <mergeCell ref="O20:BA20"/>
    <mergeCell ref="BB20:BD20"/>
    <mergeCell ref="BE20:BT20"/>
    <mergeCell ref="B16:D16"/>
    <mergeCell ref="E16:N16"/>
    <mergeCell ref="O16:BA16"/>
    <mergeCell ref="BB16:BD16"/>
    <mergeCell ref="BE16:BT16"/>
    <mergeCell ref="B17:D19"/>
    <mergeCell ref="E17:N19"/>
    <mergeCell ref="CD23:CM23"/>
    <mergeCell ref="B24:D24"/>
    <mergeCell ref="E24:N24"/>
    <mergeCell ref="O24:BA24"/>
    <mergeCell ref="BB24:BD24"/>
    <mergeCell ref="BE24:BT24"/>
    <mergeCell ref="BU24:CC24"/>
    <mergeCell ref="CD24:CM24"/>
    <mergeCell ref="B23:D23"/>
    <mergeCell ref="E23:N23"/>
    <mergeCell ref="O23:BA23"/>
    <mergeCell ref="BB23:BD23"/>
    <mergeCell ref="BE23:BT23"/>
  </mergeCells>
  <phoneticPr fontId="5"/>
  <conditionalFormatting sqref="M8">
    <cfRule type="cellIs" dxfId="77" priority="1" operator="equal">
      <formula>""</formula>
    </cfRule>
  </conditionalFormatting>
  <printOptions horizontalCentered="1"/>
  <pageMargins left="0.47244094488188981" right="0.47244094488188981" top="0.39370078740157483" bottom="0.23622047244094491" header="0.31496062992125984" footer="0.23622047244094491"/>
  <pageSetup paperSize="9" scale="77" orientation="portrait" r:id="rId1"/>
  <headerFooter>
    <oddFooter>&amp;R&amp;"ＭＳ Ｐ明朝,標準"（日本産業規格Ａ列４番）</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84</xdr:col>
                    <xdr:colOff>68580</xdr:colOff>
                    <xdr:row>11</xdr:row>
                    <xdr:rowOff>99060</xdr:rowOff>
                  </from>
                  <to>
                    <xdr:col>87</xdr:col>
                    <xdr:colOff>45720</xdr:colOff>
                    <xdr:row>11</xdr:row>
                    <xdr:rowOff>350520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84</xdr:col>
                    <xdr:colOff>68580</xdr:colOff>
                    <xdr:row>12</xdr:row>
                    <xdr:rowOff>99060</xdr:rowOff>
                  </from>
                  <to>
                    <xdr:col>87</xdr:col>
                    <xdr:colOff>45720</xdr:colOff>
                    <xdr:row>12</xdr:row>
                    <xdr:rowOff>350520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84</xdr:col>
                    <xdr:colOff>68580</xdr:colOff>
                    <xdr:row>14</xdr:row>
                    <xdr:rowOff>121920</xdr:rowOff>
                  </from>
                  <to>
                    <xdr:col>87</xdr:col>
                    <xdr:colOff>45720</xdr:colOff>
                    <xdr:row>14</xdr:row>
                    <xdr:rowOff>365760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84</xdr:col>
                    <xdr:colOff>68580</xdr:colOff>
                    <xdr:row>16</xdr:row>
                    <xdr:rowOff>213360</xdr:rowOff>
                  </from>
                  <to>
                    <xdr:col>87</xdr:col>
                    <xdr:colOff>45720</xdr:colOff>
                    <xdr:row>17</xdr:row>
                    <xdr:rowOff>144780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84</xdr:col>
                    <xdr:colOff>68580</xdr:colOff>
                    <xdr:row>24</xdr:row>
                    <xdr:rowOff>83820</xdr:rowOff>
                  </from>
                  <to>
                    <xdr:col>87</xdr:col>
                    <xdr:colOff>45720</xdr:colOff>
                    <xdr:row>24</xdr:row>
                    <xdr:rowOff>327660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84</xdr:col>
                    <xdr:colOff>68580</xdr:colOff>
                    <xdr:row>20</xdr:row>
                    <xdr:rowOff>381000</xdr:rowOff>
                  </from>
                  <to>
                    <xdr:col>87</xdr:col>
                    <xdr:colOff>45720</xdr:colOff>
                    <xdr:row>21</xdr:row>
                    <xdr:rowOff>121920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84</xdr:col>
                    <xdr:colOff>68580</xdr:colOff>
                    <xdr:row>18</xdr:row>
                    <xdr:rowOff>99060</xdr:rowOff>
                  </from>
                  <to>
                    <xdr:col>87</xdr:col>
                    <xdr:colOff>45720</xdr:colOff>
                    <xdr:row>18</xdr:row>
                    <xdr:rowOff>350520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84</xdr:col>
                    <xdr:colOff>68580</xdr:colOff>
                    <xdr:row>13</xdr:row>
                    <xdr:rowOff>99060</xdr:rowOff>
                  </from>
                  <to>
                    <xdr:col>87</xdr:col>
                    <xdr:colOff>45720</xdr:colOff>
                    <xdr:row>13</xdr:row>
                    <xdr:rowOff>350520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14</xdr:col>
                    <xdr:colOff>22860</xdr:colOff>
                    <xdr:row>6</xdr:row>
                    <xdr:rowOff>266700</xdr:rowOff>
                  </from>
                  <to>
                    <xdr:col>29</xdr:col>
                    <xdr:colOff>60960</xdr:colOff>
                    <xdr:row>9</xdr:row>
                    <xdr:rowOff>38100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26</xdr:col>
                    <xdr:colOff>38100</xdr:colOff>
                    <xdr:row>6</xdr:row>
                    <xdr:rowOff>266700</xdr:rowOff>
                  </from>
                  <to>
                    <xdr:col>41</xdr:col>
                    <xdr:colOff>76200</xdr:colOff>
                    <xdr:row>9</xdr:row>
                    <xdr:rowOff>38100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38</xdr:col>
                    <xdr:colOff>22860</xdr:colOff>
                    <xdr:row>6</xdr:row>
                    <xdr:rowOff>259080</xdr:rowOff>
                  </from>
                  <to>
                    <xdr:col>53</xdr:col>
                    <xdr:colOff>60960</xdr:colOff>
                    <xdr:row>9</xdr:row>
                    <xdr:rowOff>30480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84</xdr:col>
                    <xdr:colOff>68580</xdr:colOff>
                    <xdr:row>15</xdr:row>
                    <xdr:rowOff>121920</xdr:rowOff>
                  </from>
                  <to>
                    <xdr:col>87</xdr:col>
                    <xdr:colOff>38100</xdr:colOff>
                    <xdr:row>15</xdr:row>
                    <xdr:rowOff>365760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84</xdr:col>
                    <xdr:colOff>68580</xdr:colOff>
                    <xdr:row>19</xdr:row>
                    <xdr:rowOff>121920</xdr:rowOff>
                  </from>
                  <to>
                    <xdr:col>87</xdr:col>
                    <xdr:colOff>38100</xdr:colOff>
                    <xdr:row>19</xdr:row>
                    <xdr:rowOff>365760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84</xdr:col>
                    <xdr:colOff>68580</xdr:colOff>
                    <xdr:row>22</xdr:row>
                    <xdr:rowOff>99060</xdr:rowOff>
                  </from>
                  <to>
                    <xdr:col>87</xdr:col>
                    <xdr:colOff>38100</xdr:colOff>
                    <xdr:row>22</xdr:row>
                    <xdr:rowOff>342900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84</xdr:col>
                    <xdr:colOff>68580</xdr:colOff>
                    <xdr:row>23</xdr:row>
                    <xdr:rowOff>99060</xdr:rowOff>
                  </from>
                  <to>
                    <xdr:col>87</xdr:col>
                    <xdr:colOff>38100</xdr:colOff>
                    <xdr:row>23</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O62"/>
  <sheetViews>
    <sheetView showZeros="0" view="pageBreakPreview" zoomScaleNormal="70" zoomScaleSheetLayoutView="100" workbookViewId="0">
      <selection activeCell="BJ16" sqref="BJ16:CN16"/>
    </sheetView>
  </sheetViews>
  <sheetFormatPr defaultColWidth="1.19921875" defaultRowHeight="16.2" x14ac:dyDescent="0.45"/>
  <cols>
    <col min="1" max="1" width="1.19921875" style="2"/>
    <col min="2" max="4" width="1.19921875" style="2" customWidth="1"/>
    <col min="5" max="6" width="1.19921875" style="6" customWidth="1"/>
    <col min="7" max="9" width="1.19921875" style="7" customWidth="1"/>
    <col min="10" max="13" width="1.19921875" style="2"/>
    <col min="14" max="14" width="1.09765625" style="2" customWidth="1"/>
    <col min="15" max="38" width="1.19921875" style="2"/>
    <col min="39" max="39" width="1.19921875" style="2" customWidth="1"/>
    <col min="40" max="45" width="1.19921875" style="2"/>
    <col min="46" max="46" width="1.19921875" style="2" customWidth="1"/>
    <col min="47" max="93" width="1.19921875" style="2"/>
    <col min="94" max="94" width="1.59765625" style="2" customWidth="1"/>
    <col min="95" max="102" width="1.19921875" style="2"/>
    <col min="103" max="103" width="8.8984375" style="2" hidden="1" customWidth="1"/>
    <col min="104" max="104" width="15.5" style="2" hidden="1" customWidth="1"/>
    <col min="105" max="256" width="1.19921875" style="2"/>
    <col min="257" max="262" width="1.19921875" style="2" customWidth="1"/>
    <col min="263" max="384" width="1.19921875" style="2"/>
    <col min="385" max="391" width="1.19921875" style="2" customWidth="1"/>
    <col min="392" max="395" width="1.19921875" style="2"/>
    <col min="396" max="396" width="1.09765625" style="2" customWidth="1"/>
    <col min="397" max="640" width="1.19921875" style="2"/>
    <col min="641" max="647" width="1.19921875" style="2" customWidth="1"/>
    <col min="648" max="651" width="1.19921875" style="2"/>
    <col min="652" max="652" width="1.09765625" style="2" customWidth="1"/>
    <col min="653" max="896" width="1.19921875" style="2"/>
    <col min="897" max="903" width="1.19921875" style="2" customWidth="1"/>
    <col min="904" max="907" width="1.19921875" style="2"/>
    <col min="908" max="908" width="1.09765625" style="2" customWidth="1"/>
    <col min="909" max="1152" width="1.19921875" style="2"/>
    <col min="1153" max="1159" width="1.19921875" style="2" customWidth="1"/>
    <col min="1160" max="1163" width="1.19921875" style="2"/>
    <col min="1164" max="1164" width="1.09765625" style="2" customWidth="1"/>
    <col min="1165" max="1408" width="1.19921875" style="2"/>
    <col min="1409" max="1415" width="1.19921875" style="2" customWidth="1"/>
    <col min="1416" max="1419" width="1.19921875" style="2"/>
    <col min="1420" max="1420" width="1.09765625" style="2" customWidth="1"/>
    <col min="1421" max="1664" width="1.19921875" style="2"/>
    <col min="1665" max="1671" width="1.19921875" style="2" customWidth="1"/>
    <col min="1672" max="1675" width="1.19921875" style="2"/>
    <col min="1676" max="1676" width="1.09765625" style="2" customWidth="1"/>
    <col min="1677" max="1920" width="1.19921875" style="2"/>
    <col min="1921" max="1927" width="1.19921875" style="2" customWidth="1"/>
    <col min="1928" max="1931" width="1.19921875" style="2"/>
    <col min="1932" max="1932" width="1.09765625" style="2" customWidth="1"/>
    <col min="1933" max="2176" width="1.19921875" style="2"/>
    <col min="2177" max="2183" width="1.19921875" style="2" customWidth="1"/>
    <col min="2184" max="2187" width="1.19921875" style="2"/>
    <col min="2188" max="2188" width="1.09765625" style="2" customWidth="1"/>
    <col min="2189" max="2432" width="1.19921875" style="2"/>
    <col min="2433" max="2439" width="1.19921875" style="2" customWidth="1"/>
    <col min="2440" max="2443" width="1.19921875" style="2"/>
    <col min="2444" max="2444" width="1.09765625" style="2" customWidth="1"/>
    <col min="2445" max="2688" width="1.19921875" style="2"/>
    <col min="2689" max="2695" width="1.19921875" style="2" customWidth="1"/>
    <col min="2696" max="2699" width="1.19921875" style="2"/>
    <col min="2700" max="2700" width="1.09765625" style="2" customWidth="1"/>
    <col min="2701" max="2944" width="1.19921875" style="2"/>
    <col min="2945" max="2951" width="1.19921875" style="2" customWidth="1"/>
    <col min="2952" max="2955" width="1.19921875" style="2"/>
    <col min="2956" max="2956" width="1.09765625" style="2" customWidth="1"/>
    <col min="2957" max="3200" width="1.19921875" style="2"/>
    <col min="3201" max="3207" width="1.19921875" style="2" customWidth="1"/>
    <col min="3208" max="3211" width="1.19921875" style="2"/>
    <col min="3212" max="3212" width="1.09765625" style="2" customWidth="1"/>
    <col min="3213" max="3456" width="1.19921875" style="2"/>
    <col min="3457" max="3463" width="1.19921875" style="2" customWidth="1"/>
    <col min="3464" max="3467" width="1.19921875" style="2"/>
    <col min="3468" max="3468" width="1.09765625" style="2" customWidth="1"/>
    <col min="3469" max="3712" width="1.19921875" style="2"/>
    <col min="3713" max="3719" width="1.19921875" style="2" customWidth="1"/>
    <col min="3720" max="3723" width="1.19921875" style="2"/>
    <col min="3724" max="3724" width="1.09765625" style="2" customWidth="1"/>
    <col min="3725" max="3968" width="1.19921875" style="2"/>
    <col min="3969" max="3975" width="1.19921875" style="2" customWidth="1"/>
    <col min="3976" max="3979" width="1.19921875" style="2"/>
    <col min="3980" max="3980" width="1.09765625" style="2" customWidth="1"/>
    <col min="3981" max="4224" width="1.19921875" style="2"/>
    <col min="4225" max="4231" width="1.19921875" style="2" customWidth="1"/>
    <col min="4232" max="4235" width="1.19921875" style="2"/>
    <col min="4236" max="4236" width="1.09765625" style="2" customWidth="1"/>
    <col min="4237" max="4480" width="1.19921875" style="2"/>
    <col min="4481" max="4487" width="1.19921875" style="2" customWidth="1"/>
    <col min="4488" max="4491" width="1.19921875" style="2"/>
    <col min="4492" max="4492" width="1.09765625" style="2" customWidth="1"/>
    <col min="4493" max="4736" width="1.19921875" style="2"/>
    <col min="4737" max="4743" width="1.19921875" style="2" customWidth="1"/>
    <col min="4744" max="4747" width="1.19921875" style="2"/>
    <col min="4748" max="4748" width="1.09765625" style="2" customWidth="1"/>
    <col min="4749" max="4992" width="1.19921875" style="2"/>
    <col min="4993" max="4999" width="1.19921875" style="2" customWidth="1"/>
    <col min="5000" max="5003" width="1.19921875" style="2"/>
    <col min="5004" max="5004" width="1.09765625" style="2" customWidth="1"/>
    <col min="5005" max="5248" width="1.19921875" style="2"/>
    <col min="5249" max="5255" width="1.19921875" style="2" customWidth="1"/>
    <col min="5256" max="5259" width="1.19921875" style="2"/>
    <col min="5260" max="5260" width="1.09765625" style="2" customWidth="1"/>
    <col min="5261" max="5504" width="1.19921875" style="2"/>
    <col min="5505" max="5511" width="1.19921875" style="2" customWidth="1"/>
    <col min="5512" max="5515" width="1.19921875" style="2"/>
    <col min="5516" max="5516" width="1.09765625" style="2" customWidth="1"/>
    <col min="5517" max="5760" width="1.19921875" style="2"/>
    <col min="5761" max="5767" width="1.19921875" style="2" customWidth="1"/>
    <col min="5768" max="5771" width="1.19921875" style="2"/>
    <col min="5772" max="5772" width="1.09765625" style="2" customWidth="1"/>
    <col min="5773" max="6016" width="1.19921875" style="2"/>
    <col min="6017" max="6023" width="1.19921875" style="2" customWidth="1"/>
    <col min="6024" max="6027" width="1.19921875" style="2"/>
    <col min="6028" max="6028" width="1.09765625" style="2" customWidth="1"/>
    <col min="6029" max="6272" width="1.19921875" style="2"/>
    <col min="6273" max="6279" width="1.19921875" style="2" customWidth="1"/>
    <col min="6280" max="6283" width="1.19921875" style="2"/>
    <col min="6284" max="6284" width="1.09765625" style="2" customWidth="1"/>
    <col min="6285" max="6528" width="1.19921875" style="2"/>
    <col min="6529" max="6535" width="1.19921875" style="2" customWidth="1"/>
    <col min="6536" max="6539" width="1.19921875" style="2"/>
    <col min="6540" max="6540" width="1.09765625" style="2" customWidth="1"/>
    <col min="6541" max="6784" width="1.19921875" style="2"/>
    <col min="6785" max="6791" width="1.19921875" style="2" customWidth="1"/>
    <col min="6792" max="6795" width="1.19921875" style="2"/>
    <col min="6796" max="6796" width="1.09765625" style="2" customWidth="1"/>
    <col min="6797" max="7040" width="1.19921875" style="2"/>
    <col min="7041" max="7047" width="1.19921875" style="2" customWidth="1"/>
    <col min="7048" max="7051" width="1.19921875" style="2"/>
    <col min="7052" max="7052" width="1.09765625" style="2" customWidth="1"/>
    <col min="7053" max="7296" width="1.19921875" style="2"/>
    <col min="7297" max="7303" width="1.19921875" style="2" customWidth="1"/>
    <col min="7304" max="7307" width="1.19921875" style="2"/>
    <col min="7308" max="7308" width="1.09765625" style="2" customWidth="1"/>
    <col min="7309" max="7552" width="1.19921875" style="2"/>
    <col min="7553" max="7559" width="1.19921875" style="2" customWidth="1"/>
    <col min="7560" max="7563" width="1.19921875" style="2"/>
    <col min="7564" max="7564" width="1.09765625" style="2" customWidth="1"/>
    <col min="7565" max="7808" width="1.19921875" style="2"/>
    <col min="7809" max="7815" width="1.19921875" style="2" customWidth="1"/>
    <col min="7816" max="7819" width="1.19921875" style="2"/>
    <col min="7820" max="7820" width="1.09765625" style="2" customWidth="1"/>
    <col min="7821" max="8064" width="1.19921875" style="2"/>
    <col min="8065" max="8071" width="1.19921875" style="2" customWidth="1"/>
    <col min="8072" max="8075" width="1.19921875" style="2"/>
    <col min="8076" max="8076" width="1.09765625" style="2" customWidth="1"/>
    <col min="8077" max="8320" width="1.19921875" style="2"/>
    <col min="8321" max="8327" width="1.19921875" style="2" customWidth="1"/>
    <col min="8328" max="8331" width="1.19921875" style="2"/>
    <col min="8332" max="8332" width="1.09765625" style="2" customWidth="1"/>
    <col min="8333" max="8576" width="1.19921875" style="2"/>
    <col min="8577" max="8583" width="1.19921875" style="2" customWidth="1"/>
    <col min="8584" max="8587" width="1.19921875" style="2"/>
    <col min="8588" max="8588" width="1.09765625" style="2" customWidth="1"/>
    <col min="8589" max="8832" width="1.19921875" style="2"/>
    <col min="8833" max="8839" width="1.19921875" style="2" customWidth="1"/>
    <col min="8840" max="8843" width="1.19921875" style="2"/>
    <col min="8844" max="8844" width="1.09765625" style="2" customWidth="1"/>
    <col min="8845" max="9088" width="1.19921875" style="2"/>
    <col min="9089" max="9095" width="1.19921875" style="2" customWidth="1"/>
    <col min="9096" max="9099" width="1.19921875" style="2"/>
    <col min="9100" max="9100" width="1.09765625" style="2" customWidth="1"/>
    <col min="9101" max="9344" width="1.19921875" style="2"/>
    <col min="9345" max="9351" width="1.19921875" style="2" customWidth="1"/>
    <col min="9352" max="9355" width="1.19921875" style="2"/>
    <col min="9356" max="9356" width="1.09765625" style="2" customWidth="1"/>
    <col min="9357" max="9600" width="1.19921875" style="2"/>
    <col min="9601" max="9607" width="1.19921875" style="2" customWidth="1"/>
    <col min="9608" max="9611" width="1.19921875" style="2"/>
    <col min="9612" max="9612" width="1.09765625" style="2" customWidth="1"/>
    <col min="9613" max="9856" width="1.19921875" style="2"/>
    <col min="9857" max="9863" width="1.19921875" style="2" customWidth="1"/>
    <col min="9864" max="9867" width="1.19921875" style="2"/>
    <col min="9868" max="9868" width="1.09765625" style="2" customWidth="1"/>
    <col min="9869" max="10112" width="1.19921875" style="2"/>
    <col min="10113" max="10119" width="1.19921875" style="2" customWidth="1"/>
    <col min="10120" max="10123" width="1.19921875" style="2"/>
    <col min="10124" max="10124" width="1.09765625" style="2" customWidth="1"/>
    <col min="10125" max="10368" width="1.19921875" style="2"/>
    <col min="10369" max="10375" width="1.19921875" style="2" customWidth="1"/>
    <col min="10376" max="10379" width="1.19921875" style="2"/>
    <col min="10380" max="10380" width="1.09765625" style="2" customWidth="1"/>
    <col min="10381" max="10624" width="1.19921875" style="2"/>
    <col min="10625" max="10631" width="1.19921875" style="2" customWidth="1"/>
    <col min="10632" max="10635" width="1.19921875" style="2"/>
    <col min="10636" max="10636" width="1.09765625" style="2" customWidth="1"/>
    <col min="10637" max="10880" width="1.19921875" style="2"/>
    <col min="10881" max="10887" width="1.19921875" style="2" customWidth="1"/>
    <col min="10888" max="10891" width="1.19921875" style="2"/>
    <col min="10892" max="10892" width="1.09765625" style="2" customWidth="1"/>
    <col min="10893" max="11136" width="1.19921875" style="2"/>
    <col min="11137" max="11143" width="1.19921875" style="2" customWidth="1"/>
    <col min="11144" max="11147" width="1.19921875" style="2"/>
    <col min="11148" max="11148" width="1.09765625" style="2" customWidth="1"/>
    <col min="11149" max="11392" width="1.19921875" style="2"/>
    <col min="11393" max="11399" width="1.19921875" style="2" customWidth="1"/>
    <col min="11400" max="11403" width="1.19921875" style="2"/>
    <col min="11404" max="11404" width="1.09765625" style="2" customWidth="1"/>
    <col min="11405" max="11648" width="1.19921875" style="2"/>
    <col min="11649" max="11655" width="1.19921875" style="2" customWidth="1"/>
    <col min="11656" max="11659" width="1.19921875" style="2"/>
    <col min="11660" max="11660" width="1.09765625" style="2" customWidth="1"/>
    <col min="11661" max="11904" width="1.19921875" style="2"/>
    <col min="11905" max="11911" width="1.19921875" style="2" customWidth="1"/>
    <col min="11912" max="11915" width="1.19921875" style="2"/>
    <col min="11916" max="11916" width="1.09765625" style="2" customWidth="1"/>
    <col min="11917" max="12160" width="1.19921875" style="2"/>
    <col min="12161" max="12167" width="1.19921875" style="2" customWidth="1"/>
    <col min="12168" max="12171" width="1.19921875" style="2"/>
    <col min="12172" max="12172" width="1.09765625" style="2" customWidth="1"/>
    <col min="12173" max="12416" width="1.19921875" style="2"/>
    <col min="12417" max="12423" width="1.19921875" style="2" customWidth="1"/>
    <col min="12424" max="12427" width="1.19921875" style="2"/>
    <col min="12428" max="12428" width="1.09765625" style="2" customWidth="1"/>
    <col min="12429" max="12672" width="1.19921875" style="2"/>
    <col min="12673" max="12679" width="1.19921875" style="2" customWidth="1"/>
    <col min="12680" max="12683" width="1.19921875" style="2"/>
    <col min="12684" max="12684" width="1.09765625" style="2" customWidth="1"/>
    <col min="12685" max="12928" width="1.19921875" style="2"/>
    <col min="12929" max="12935" width="1.19921875" style="2" customWidth="1"/>
    <col min="12936" max="12939" width="1.19921875" style="2"/>
    <col min="12940" max="12940" width="1.09765625" style="2" customWidth="1"/>
    <col min="12941" max="13184" width="1.19921875" style="2"/>
    <col min="13185" max="13191" width="1.19921875" style="2" customWidth="1"/>
    <col min="13192" max="13195" width="1.19921875" style="2"/>
    <col min="13196" max="13196" width="1.09765625" style="2" customWidth="1"/>
    <col min="13197" max="13440" width="1.19921875" style="2"/>
    <col min="13441" max="13447" width="1.19921875" style="2" customWidth="1"/>
    <col min="13448" max="13451" width="1.19921875" style="2"/>
    <col min="13452" max="13452" width="1.09765625" style="2" customWidth="1"/>
    <col min="13453" max="13696" width="1.19921875" style="2"/>
    <col min="13697" max="13703" width="1.19921875" style="2" customWidth="1"/>
    <col min="13704" max="13707" width="1.19921875" style="2"/>
    <col min="13708" max="13708" width="1.09765625" style="2" customWidth="1"/>
    <col min="13709" max="13952" width="1.19921875" style="2"/>
    <col min="13953" max="13959" width="1.19921875" style="2" customWidth="1"/>
    <col min="13960" max="13963" width="1.19921875" style="2"/>
    <col min="13964" max="13964" width="1.09765625" style="2" customWidth="1"/>
    <col min="13965" max="14208" width="1.19921875" style="2"/>
    <col min="14209" max="14215" width="1.19921875" style="2" customWidth="1"/>
    <col min="14216" max="14219" width="1.19921875" style="2"/>
    <col min="14220" max="14220" width="1.09765625" style="2" customWidth="1"/>
    <col min="14221" max="14464" width="1.19921875" style="2"/>
    <col min="14465" max="14471" width="1.19921875" style="2" customWidth="1"/>
    <col min="14472" max="14475" width="1.19921875" style="2"/>
    <col min="14476" max="14476" width="1.09765625" style="2" customWidth="1"/>
    <col min="14477" max="14720" width="1.19921875" style="2"/>
    <col min="14721" max="14727" width="1.19921875" style="2" customWidth="1"/>
    <col min="14728" max="14731" width="1.19921875" style="2"/>
    <col min="14732" max="14732" width="1.09765625" style="2" customWidth="1"/>
    <col min="14733" max="14976" width="1.19921875" style="2"/>
    <col min="14977" max="14983" width="1.19921875" style="2" customWidth="1"/>
    <col min="14984" max="14987" width="1.19921875" style="2"/>
    <col min="14988" max="14988" width="1.09765625" style="2" customWidth="1"/>
    <col min="14989" max="15232" width="1.19921875" style="2"/>
    <col min="15233" max="15239" width="1.19921875" style="2" customWidth="1"/>
    <col min="15240" max="15243" width="1.19921875" style="2"/>
    <col min="15244" max="15244" width="1.09765625" style="2" customWidth="1"/>
    <col min="15245" max="15488" width="1.19921875" style="2"/>
    <col min="15489" max="15495" width="1.19921875" style="2" customWidth="1"/>
    <col min="15496" max="15499" width="1.19921875" style="2"/>
    <col min="15500" max="15500" width="1.09765625" style="2" customWidth="1"/>
    <col min="15501" max="16384" width="1.19921875" style="2"/>
  </cols>
  <sheetData>
    <row r="1" spans="1:171" s="8" customFormat="1" ht="22.2" customHeight="1" x14ac:dyDescent="0.45">
      <c r="B1" s="1" t="s">
        <v>42</v>
      </c>
      <c r="C1" s="1"/>
      <c r="D1" s="1"/>
      <c r="E1" s="4"/>
      <c r="F1" s="4"/>
      <c r="G1" s="9"/>
      <c r="H1" s="9"/>
      <c r="I1" s="9"/>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353" t="s">
        <v>43</v>
      </c>
      <c r="AQ1" s="354"/>
      <c r="AR1" s="354"/>
      <c r="AS1" s="354"/>
      <c r="AT1" s="354"/>
      <c r="AU1" s="354"/>
      <c r="AV1" s="354"/>
      <c r="AW1" s="354"/>
      <c r="AX1" s="354"/>
      <c r="AY1" s="354"/>
      <c r="AZ1" s="354"/>
      <c r="BA1" s="354"/>
      <c r="BB1" s="354"/>
      <c r="BC1" s="354"/>
      <c r="BD1" s="2"/>
      <c r="BE1" s="248" t="s">
        <v>44</v>
      </c>
      <c r="BF1" s="249"/>
      <c r="BG1" s="249"/>
      <c r="BH1" s="249"/>
      <c r="BI1" s="249"/>
      <c r="BJ1" s="249"/>
      <c r="BK1" s="249"/>
      <c r="BL1" s="249"/>
      <c r="BM1" s="250"/>
      <c r="BN1" s="258"/>
      <c r="BO1" s="258"/>
      <c r="BP1" s="258"/>
      <c r="BQ1" s="258"/>
      <c r="BR1" s="258"/>
      <c r="BS1" s="258"/>
      <c r="BT1" s="258"/>
      <c r="BU1" s="258"/>
      <c r="BV1" s="258"/>
      <c r="BW1" s="258"/>
      <c r="BX1" s="258"/>
      <c r="BY1" s="258"/>
      <c r="BZ1" s="258"/>
      <c r="CA1" s="258"/>
      <c r="CB1" s="258"/>
      <c r="CC1" s="258"/>
      <c r="CD1" s="258"/>
      <c r="CE1" s="258"/>
      <c r="CF1" s="258"/>
      <c r="CG1" s="258"/>
      <c r="CH1" s="258"/>
      <c r="CI1" s="258"/>
      <c r="CJ1" s="258"/>
      <c r="CK1" s="258"/>
      <c r="CL1" s="258"/>
      <c r="CM1" s="258"/>
      <c r="CN1" s="258"/>
      <c r="CP1" s="2"/>
      <c r="CQ1" s="10"/>
      <c r="CR1" s="2"/>
      <c r="CS1" s="2"/>
      <c r="CT1" s="2"/>
      <c r="CU1" s="10"/>
      <c r="CV1" s="10"/>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row>
    <row r="2" spans="1:171" s="8" customFormat="1" ht="10.199999999999999" customHeight="1" x14ac:dyDescent="0.45">
      <c r="B2" s="1"/>
      <c r="C2" s="1"/>
      <c r="D2" s="1"/>
      <c r="E2" s="4"/>
      <c r="F2" s="4"/>
      <c r="G2" s="9"/>
      <c r="H2" s="9"/>
      <c r="I2" s="9"/>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70"/>
      <c r="AQ2" s="170"/>
      <c r="AR2" s="170"/>
      <c r="AS2" s="170"/>
      <c r="AT2" s="170"/>
      <c r="AU2" s="170"/>
      <c r="AV2" s="170"/>
      <c r="AW2" s="170"/>
      <c r="AX2" s="170"/>
      <c r="AY2" s="170"/>
      <c r="AZ2" s="170"/>
      <c r="BA2" s="170"/>
      <c r="BB2" s="170"/>
      <c r="BC2" s="170"/>
      <c r="BD2" s="2"/>
      <c r="BE2" s="251"/>
      <c r="BF2" s="252"/>
      <c r="BG2" s="252"/>
      <c r="BH2" s="252"/>
      <c r="BI2" s="252"/>
      <c r="BJ2" s="252"/>
      <c r="BK2" s="252"/>
      <c r="BL2" s="252"/>
      <c r="BM2" s="253"/>
      <c r="BN2" s="258"/>
      <c r="BO2" s="258"/>
      <c r="BP2" s="258"/>
      <c r="BQ2" s="258"/>
      <c r="BR2" s="258"/>
      <c r="BS2" s="258"/>
      <c r="BT2" s="258"/>
      <c r="BU2" s="258"/>
      <c r="BV2" s="258"/>
      <c r="BW2" s="258"/>
      <c r="BX2" s="258"/>
      <c r="BY2" s="258"/>
      <c r="BZ2" s="258"/>
      <c r="CA2" s="258"/>
      <c r="CB2" s="258"/>
      <c r="CC2" s="258"/>
      <c r="CD2" s="258"/>
      <c r="CE2" s="258"/>
      <c r="CF2" s="258"/>
      <c r="CG2" s="258"/>
      <c r="CH2" s="258"/>
      <c r="CI2" s="258"/>
      <c r="CJ2" s="258"/>
      <c r="CK2" s="258"/>
      <c r="CL2" s="258"/>
      <c r="CM2" s="258"/>
      <c r="CN2" s="258"/>
      <c r="CP2" s="2"/>
      <c r="CQ2" s="10"/>
      <c r="CR2" s="2"/>
      <c r="CS2" s="2"/>
      <c r="CT2" s="2"/>
      <c r="CU2" s="10"/>
      <c r="CV2" s="10"/>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row>
    <row r="3" spans="1:171" s="8" customFormat="1" ht="28.2" customHeight="1" x14ac:dyDescent="0.45">
      <c r="B3" s="1"/>
      <c r="C3" s="352" t="s">
        <v>294</v>
      </c>
      <c r="D3" s="352"/>
      <c r="E3" s="352"/>
      <c r="F3" s="352"/>
      <c r="G3" s="352"/>
      <c r="H3" s="352"/>
      <c r="I3" s="352"/>
      <c r="J3" s="352"/>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c r="AK3" s="352"/>
      <c r="AL3" s="352"/>
      <c r="AM3" s="352"/>
      <c r="AN3" s="352"/>
      <c r="AP3" s="170"/>
      <c r="AQ3" s="170"/>
      <c r="AR3" s="170"/>
      <c r="AS3" s="170"/>
      <c r="AT3" s="170"/>
      <c r="AU3" s="170"/>
      <c r="AV3" s="170"/>
      <c r="AW3" s="170"/>
      <c r="AX3" s="170"/>
      <c r="AY3" s="170"/>
      <c r="AZ3" s="170"/>
      <c r="BA3" s="170"/>
      <c r="BB3" s="170"/>
      <c r="BC3" s="170"/>
      <c r="BD3" s="2"/>
      <c r="BE3" s="254" t="s">
        <v>277</v>
      </c>
      <c r="BF3" s="255"/>
      <c r="BG3" s="255"/>
      <c r="BH3" s="255"/>
      <c r="BI3" s="255"/>
      <c r="BJ3" s="255"/>
      <c r="BK3" s="255"/>
      <c r="BL3" s="255"/>
      <c r="BM3" s="256"/>
      <c r="BN3" s="257"/>
      <c r="BO3" s="257"/>
      <c r="BP3" s="257"/>
      <c r="BQ3" s="257"/>
      <c r="BR3" s="257"/>
      <c r="BS3" s="257"/>
      <c r="BT3" s="257"/>
      <c r="BU3" s="257"/>
      <c r="BV3" s="257"/>
      <c r="BW3" s="257"/>
      <c r="BX3" s="257"/>
      <c r="BY3" s="257"/>
      <c r="BZ3" s="257"/>
      <c r="CA3" s="257"/>
      <c r="CB3" s="257"/>
      <c r="CC3" s="257"/>
      <c r="CD3" s="257"/>
      <c r="CE3" s="257"/>
      <c r="CF3" s="257"/>
      <c r="CG3" s="257"/>
      <c r="CH3" s="257"/>
      <c r="CI3" s="257"/>
      <c r="CJ3" s="257"/>
      <c r="CK3" s="257"/>
      <c r="CL3" s="257"/>
      <c r="CM3" s="257"/>
      <c r="CN3" s="257"/>
      <c r="CP3" s="2"/>
      <c r="CQ3" s="1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row>
    <row r="4" spans="1:171" ht="18.600000000000001" customHeight="1" x14ac:dyDescent="0.45">
      <c r="B4" s="13"/>
      <c r="C4" s="13"/>
      <c r="D4" s="13"/>
      <c r="E4" s="14"/>
      <c r="F4" s="14"/>
      <c r="G4" s="15"/>
      <c r="H4" s="15"/>
      <c r="I4" s="15"/>
      <c r="J4" s="13"/>
      <c r="K4" s="13"/>
      <c r="L4" s="13"/>
      <c r="M4" s="13"/>
      <c r="N4" s="13"/>
      <c r="O4" s="13"/>
      <c r="P4" s="13"/>
      <c r="Q4" s="13"/>
      <c r="R4" s="13"/>
      <c r="AP4" s="170"/>
      <c r="AQ4" s="170"/>
      <c r="AR4" s="170"/>
      <c r="AS4" s="170"/>
      <c r="AT4" s="170"/>
      <c r="AU4" s="170"/>
      <c r="AV4" s="170"/>
      <c r="AW4" s="170"/>
      <c r="AX4" s="170"/>
      <c r="AY4" s="170"/>
      <c r="AZ4" s="170"/>
      <c r="BA4" s="170"/>
      <c r="BB4" s="170"/>
      <c r="BC4" s="170"/>
      <c r="BE4" s="259" t="s">
        <v>278</v>
      </c>
      <c r="BF4" s="259"/>
      <c r="BG4" s="259"/>
      <c r="BH4" s="259"/>
      <c r="BI4" s="259"/>
      <c r="BJ4" s="259"/>
      <c r="BK4" s="259"/>
      <c r="BL4" s="259"/>
      <c r="BM4" s="259"/>
      <c r="BN4" s="259"/>
      <c r="BO4" s="259"/>
      <c r="BP4" s="259"/>
      <c r="BQ4" s="259"/>
      <c r="BR4" s="259"/>
      <c r="BS4" s="259"/>
      <c r="BT4" s="259"/>
      <c r="BU4" s="259"/>
      <c r="BV4" s="259"/>
      <c r="BW4" s="259"/>
      <c r="BX4" s="259"/>
      <c r="BY4" s="259"/>
      <c r="BZ4" s="259"/>
      <c r="CA4" s="259"/>
      <c r="CB4" s="259"/>
      <c r="CC4" s="259"/>
      <c r="CD4" s="259"/>
      <c r="CE4" s="259"/>
      <c r="CF4" s="259"/>
      <c r="CG4" s="259"/>
      <c r="CH4" s="259"/>
      <c r="CI4" s="259"/>
      <c r="CJ4" s="259"/>
      <c r="CK4" s="259"/>
      <c r="CL4" s="259"/>
      <c r="CM4" s="259"/>
      <c r="CN4" s="259"/>
      <c r="CO4" s="259"/>
      <c r="CP4" s="16"/>
    </row>
    <row r="5" spans="1:171" ht="22.2" x14ac:dyDescent="0.45">
      <c r="B5" s="17" t="s">
        <v>45</v>
      </c>
      <c r="C5" s="18"/>
      <c r="D5" s="18"/>
      <c r="E5" s="18"/>
      <c r="F5" s="18"/>
      <c r="G5" s="18"/>
      <c r="H5" s="18"/>
      <c r="I5" s="18"/>
      <c r="J5" s="18"/>
      <c r="K5" s="19"/>
      <c r="L5" s="1"/>
      <c r="M5" s="1"/>
      <c r="N5" s="1"/>
      <c r="O5" s="1"/>
      <c r="P5" s="1"/>
      <c r="Q5" s="1"/>
      <c r="R5" s="1"/>
      <c r="S5" s="1"/>
      <c r="T5" s="1"/>
      <c r="U5" s="1"/>
      <c r="V5" s="1"/>
      <c r="W5" s="1"/>
      <c r="X5" s="1"/>
      <c r="Y5" s="1"/>
      <c r="Z5" s="1"/>
      <c r="AA5" s="1"/>
      <c r="AP5" s="170"/>
      <c r="AQ5" s="170"/>
      <c r="AR5" s="170"/>
      <c r="AS5" s="170"/>
      <c r="AT5" s="170"/>
      <c r="AU5" s="170"/>
      <c r="AV5" s="170"/>
      <c r="AW5" s="170"/>
      <c r="AX5" s="170"/>
      <c r="AY5" s="170"/>
      <c r="AZ5" s="170"/>
      <c r="BA5" s="170"/>
      <c r="BB5" s="170"/>
      <c r="BC5" s="170"/>
      <c r="BE5" s="359" t="s">
        <v>46</v>
      </c>
      <c r="BF5" s="360"/>
      <c r="BG5" s="360"/>
      <c r="BH5" s="360"/>
      <c r="BI5" s="360"/>
      <c r="BJ5" s="360"/>
      <c r="BK5" s="360"/>
      <c r="BL5" s="360"/>
      <c r="BM5" s="360"/>
      <c r="BN5" s="260"/>
      <c r="BO5" s="261"/>
      <c r="BP5" s="261"/>
      <c r="BQ5" s="261"/>
      <c r="BR5" s="261"/>
      <c r="BS5" s="261"/>
      <c r="BT5" s="261"/>
      <c r="BU5" s="261"/>
      <c r="BV5" s="261"/>
      <c r="BW5" s="261"/>
      <c r="BX5" s="261"/>
      <c r="BY5" s="261"/>
      <c r="BZ5" s="361" t="s">
        <v>47</v>
      </c>
      <c r="CA5" s="361"/>
      <c r="CB5" s="361"/>
      <c r="CC5" s="362"/>
      <c r="CD5" s="362"/>
      <c r="CE5" s="362"/>
      <c r="CF5" s="362"/>
      <c r="CG5" s="361" t="s">
        <v>48</v>
      </c>
      <c r="CH5" s="361"/>
      <c r="CI5" s="362"/>
      <c r="CJ5" s="362"/>
      <c r="CK5" s="362"/>
      <c r="CL5" s="362"/>
      <c r="CM5" s="361" t="s">
        <v>49</v>
      </c>
      <c r="CN5" s="363"/>
      <c r="CO5" s="8"/>
    </row>
    <row r="6" spans="1:171" ht="19.8" x14ac:dyDescent="0.45">
      <c r="B6" s="1"/>
      <c r="C6" s="1"/>
      <c r="D6" s="21"/>
      <c r="E6" s="21"/>
      <c r="F6" s="21"/>
      <c r="G6" s="21"/>
      <c r="H6" s="21"/>
      <c r="I6" s="21"/>
      <c r="J6" s="21"/>
      <c r="K6" s="21"/>
      <c r="L6" s="1"/>
      <c r="M6" s="1"/>
      <c r="N6" s="1"/>
      <c r="O6" s="1"/>
      <c r="P6" s="184" t="s">
        <v>50</v>
      </c>
      <c r="Q6" s="184"/>
      <c r="R6" s="184"/>
      <c r="S6" s="184"/>
      <c r="T6" s="184"/>
      <c r="U6" s="184"/>
      <c r="V6" s="184"/>
      <c r="W6" s="184"/>
      <c r="X6" s="1" t="s">
        <v>51</v>
      </c>
      <c r="Y6" s="1"/>
      <c r="Z6" s="1"/>
      <c r="AA6" s="1"/>
      <c r="AP6" s="170"/>
      <c r="AQ6" s="170"/>
      <c r="AR6" s="170"/>
      <c r="AS6" s="170"/>
      <c r="AT6" s="170"/>
      <c r="AU6" s="170"/>
      <c r="AV6" s="170"/>
      <c r="AW6" s="170"/>
      <c r="AX6" s="170"/>
      <c r="AY6" s="170"/>
      <c r="AZ6" s="170"/>
      <c r="BA6" s="170"/>
      <c r="BB6" s="170"/>
      <c r="BC6" s="170"/>
      <c r="EN6" s="11"/>
    </row>
    <row r="7" spans="1:171" ht="4.95" customHeight="1" x14ac:dyDescent="0.45">
      <c r="C7" s="1"/>
      <c r="D7" s="1"/>
      <c r="E7" s="4"/>
      <c r="F7" s="4"/>
      <c r="G7" s="9"/>
      <c r="H7" s="9"/>
      <c r="I7" s="9"/>
      <c r="J7" s="1"/>
      <c r="K7" s="22"/>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20"/>
      <c r="AS7" s="20"/>
      <c r="AT7" s="20"/>
      <c r="AU7" s="20"/>
      <c r="AV7" s="20"/>
      <c r="AZ7" s="20"/>
      <c r="BA7" s="20"/>
      <c r="BB7" s="20"/>
      <c r="BC7" s="20"/>
      <c r="BD7" s="20"/>
      <c r="BE7" s="20"/>
      <c r="BF7" s="20"/>
      <c r="BG7" s="20"/>
      <c r="BH7" s="20"/>
      <c r="BI7" s="20"/>
      <c r="BJ7" s="20"/>
      <c r="BO7" s="20"/>
      <c r="BP7" s="20"/>
      <c r="BQ7" s="20"/>
      <c r="BR7" s="20"/>
      <c r="BS7" s="20"/>
      <c r="BT7" s="20"/>
      <c r="BU7" s="20"/>
      <c r="BV7" s="20"/>
      <c r="BW7" s="20"/>
      <c r="BX7" s="20"/>
      <c r="BY7" s="20"/>
      <c r="BZ7" s="20"/>
      <c r="CA7" s="20"/>
      <c r="CB7" s="20"/>
      <c r="CC7" s="20"/>
      <c r="CD7" s="20"/>
      <c r="CE7" s="20"/>
      <c r="CF7" s="20"/>
      <c r="CG7" s="20"/>
      <c r="CH7" s="20"/>
      <c r="CI7" s="20"/>
      <c r="CJ7" s="20"/>
      <c r="CK7" s="20"/>
      <c r="CL7" s="20"/>
    </row>
    <row r="8" spans="1:171" ht="22.2" x14ac:dyDescent="0.45">
      <c r="B8" s="355" t="s">
        <v>52</v>
      </c>
      <c r="C8" s="355"/>
      <c r="D8" s="355"/>
      <c r="E8" s="355"/>
      <c r="F8" s="355"/>
      <c r="G8" s="355"/>
      <c r="H8" s="355"/>
      <c r="I8" s="355"/>
      <c r="J8" s="355"/>
      <c r="K8" s="355"/>
      <c r="L8" s="355"/>
      <c r="M8" s="355"/>
      <c r="N8" s="355"/>
      <c r="O8" s="355"/>
      <c r="P8" s="355"/>
      <c r="Q8" s="355"/>
      <c r="R8" s="355"/>
      <c r="S8" s="355"/>
      <c r="T8" s="355"/>
      <c r="U8" s="355"/>
      <c r="V8" s="355"/>
      <c r="W8" s="355"/>
      <c r="X8" s="355"/>
      <c r="Y8" s="355"/>
      <c r="Z8" s="355"/>
      <c r="AA8" s="355"/>
      <c r="AB8" s="355"/>
      <c r="AC8" s="355"/>
      <c r="AD8" s="355"/>
      <c r="AE8" s="355"/>
      <c r="AF8" s="355"/>
      <c r="AG8" s="355"/>
      <c r="AH8" s="355"/>
      <c r="AI8" s="355"/>
      <c r="AJ8" s="355"/>
      <c r="AK8" s="355"/>
      <c r="AL8" s="355"/>
      <c r="AM8" s="355"/>
      <c r="AN8" s="355"/>
      <c r="AO8" s="355"/>
      <c r="AP8" s="355"/>
      <c r="AQ8" s="355"/>
      <c r="AR8" s="355"/>
      <c r="AS8" s="355"/>
      <c r="AT8" s="355"/>
      <c r="AU8" s="355"/>
      <c r="AV8" s="355"/>
      <c r="AW8" s="355"/>
      <c r="AX8" s="355"/>
      <c r="AY8" s="355"/>
      <c r="AZ8" s="355"/>
      <c r="BA8" s="355"/>
      <c r="BB8" s="355"/>
      <c r="BC8" s="355"/>
      <c r="BD8" s="355"/>
      <c r="BE8" s="355"/>
      <c r="BF8" s="355"/>
      <c r="BG8" s="355"/>
      <c r="BH8" s="355"/>
      <c r="BI8" s="355"/>
      <c r="BJ8" s="355"/>
      <c r="BK8" s="355"/>
      <c r="BL8" s="355"/>
      <c r="BM8" s="355"/>
      <c r="BN8" s="355"/>
      <c r="BO8" s="355"/>
      <c r="BP8" s="355"/>
      <c r="BQ8" s="355"/>
      <c r="BR8" s="355"/>
      <c r="BS8" s="355"/>
      <c r="BT8" s="355"/>
      <c r="BU8" s="355"/>
      <c r="BV8" s="355"/>
      <c r="BW8" s="355"/>
      <c r="BX8" s="355"/>
      <c r="BY8" s="355"/>
      <c r="BZ8" s="355"/>
      <c r="CA8" s="355"/>
      <c r="CB8" s="355"/>
      <c r="CC8" s="355"/>
      <c r="CD8" s="355"/>
      <c r="CE8" s="355"/>
      <c r="CF8" s="355"/>
      <c r="CG8" s="355"/>
      <c r="CH8" s="355"/>
      <c r="CI8" s="355"/>
      <c r="CJ8" s="355"/>
      <c r="CK8" s="355"/>
      <c r="CL8" s="355"/>
      <c r="CM8" s="355"/>
      <c r="CN8" s="355"/>
    </row>
    <row r="9" spans="1:171" ht="19.8" x14ac:dyDescent="0.45">
      <c r="A9" s="184" t="s">
        <v>53</v>
      </c>
      <c r="B9" s="184"/>
      <c r="C9" s="184"/>
      <c r="D9" s="184"/>
      <c r="E9" s="184"/>
      <c r="F9" s="184"/>
      <c r="G9" s="184"/>
      <c r="H9" s="184"/>
      <c r="I9" s="184"/>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4"/>
      <c r="AM9" s="184"/>
      <c r="AN9" s="184"/>
      <c r="AO9" s="184"/>
      <c r="AP9" s="184"/>
      <c r="AQ9" s="184"/>
      <c r="AR9" s="184"/>
      <c r="AS9" s="184"/>
      <c r="AT9" s="184"/>
      <c r="AU9" s="184"/>
      <c r="AV9" s="184"/>
      <c r="AW9" s="184"/>
      <c r="AX9" s="184"/>
      <c r="AY9" s="184"/>
      <c r="AZ9" s="184"/>
      <c r="BA9" s="184"/>
      <c r="BB9" s="184"/>
      <c r="BC9" s="184"/>
      <c r="BD9" s="184"/>
      <c r="BE9" s="184"/>
      <c r="BF9" s="184"/>
      <c r="BG9" s="184"/>
      <c r="BH9" s="184"/>
      <c r="BI9" s="184"/>
      <c r="BJ9" s="184"/>
      <c r="BK9" s="184"/>
      <c r="BL9" s="184"/>
      <c r="BM9" s="184"/>
      <c r="BN9" s="184"/>
      <c r="BO9" s="184"/>
      <c r="BP9" s="184"/>
      <c r="BQ9" s="184"/>
      <c r="BR9" s="184"/>
      <c r="BS9" s="184"/>
      <c r="BT9" s="184"/>
      <c r="BU9" s="184"/>
      <c r="BV9" s="184"/>
      <c r="BW9" s="184"/>
      <c r="BX9" s="184"/>
      <c r="BY9" s="184"/>
      <c r="BZ9" s="184"/>
      <c r="CA9" s="184"/>
      <c r="CB9" s="184"/>
      <c r="CC9" s="184"/>
      <c r="CD9" s="184"/>
      <c r="CE9" s="184"/>
      <c r="CF9" s="184"/>
      <c r="CG9" s="184"/>
      <c r="CH9" s="184"/>
      <c r="CI9" s="184"/>
      <c r="CJ9" s="184"/>
      <c r="CK9" s="184"/>
      <c r="CL9" s="184"/>
      <c r="CM9" s="184"/>
      <c r="CN9" s="184"/>
      <c r="CO9" s="184"/>
    </row>
    <row r="10" spans="1:171" ht="5.4" customHeight="1" x14ac:dyDescent="0.45">
      <c r="B10" s="23"/>
      <c r="C10" s="23"/>
      <c r="E10" s="2"/>
      <c r="G10" s="24"/>
      <c r="H10" s="24"/>
      <c r="I10" s="24"/>
      <c r="J10" s="6"/>
      <c r="K10" s="6"/>
    </row>
    <row r="11" spans="1:171" ht="33" customHeight="1" x14ac:dyDescent="0.45">
      <c r="B11" s="356" t="s">
        <v>339</v>
      </c>
      <c r="C11" s="356"/>
      <c r="D11" s="356"/>
      <c r="E11" s="356"/>
      <c r="F11" s="356"/>
      <c r="G11" s="356"/>
      <c r="H11" s="356"/>
      <c r="I11" s="356"/>
      <c r="J11" s="356"/>
      <c r="K11" s="356"/>
      <c r="L11" s="356"/>
      <c r="M11" s="356"/>
      <c r="N11" s="356"/>
      <c r="O11" s="356"/>
      <c r="P11" s="356"/>
      <c r="Q11" s="356"/>
      <c r="R11" s="356"/>
      <c r="S11" s="356"/>
      <c r="T11" s="356"/>
      <c r="U11" s="356"/>
      <c r="V11" s="356"/>
      <c r="W11" s="356"/>
      <c r="X11" s="356"/>
      <c r="Y11" s="356"/>
      <c r="Z11" s="356"/>
      <c r="AA11" s="356"/>
      <c r="AB11" s="356"/>
      <c r="AC11" s="356"/>
      <c r="AD11" s="356"/>
      <c r="AE11" s="356"/>
      <c r="AF11" s="356"/>
      <c r="AG11" s="356"/>
      <c r="AH11" s="356"/>
      <c r="AI11" s="356"/>
      <c r="AJ11" s="356"/>
      <c r="AK11" s="356"/>
      <c r="AL11" s="356"/>
      <c r="AM11" s="356"/>
      <c r="AN11" s="356"/>
      <c r="AO11" s="356"/>
      <c r="AP11" s="356"/>
      <c r="AQ11" s="356"/>
      <c r="AR11" s="356"/>
      <c r="AS11" s="356"/>
      <c r="AT11" s="356"/>
      <c r="AU11" s="356"/>
      <c r="AV11" s="356"/>
      <c r="AW11" s="356"/>
      <c r="AX11" s="356"/>
      <c r="AY11" s="356"/>
      <c r="AZ11" s="356"/>
      <c r="BA11" s="356"/>
      <c r="BB11" s="356"/>
      <c r="BC11" s="356"/>
      <c r="BD11" s="356"/>
      <c r="BE11" s="356"/>
      <c r="BF11" s="356"/>
      <c r="BG11" s="356"/>
      <c r="BH11" s="356"/>
      <c r="BI11" s="356"/>
      <c r="BJ11" s="356"/>
      <c r="BK11" s="356"/>
      <c r="BL11" s="356"/>
      <c r="BM11" s="356"/>
      <c r="BN11" s="356"/>
      <c r="BO11" s="356"/>
      <c r="BP11" s="356"/>
      <c r="BQ11" s="356"/>
      <c r="BR11" s="356"/>
      <c r="BS11" s="356"/>
      <c r="BT11" s="356"/>
      <c r="BU11" s="356"/>
      <c r="BV11" s="356"/>
      <c r="BW11" s="356"/>
      <c r="BX11" s="356"/>
      <c r="BY11" s="356"/>
      <c r="BZ11" s="356"/>
      <c r="CA11" s="356"/>
      <c r="CB11" s="356"/>
      <c r="CC11" s="356"/>
      <c r="CD11" s="356"/>
      <c r="CE11" s="356"/>
      <c r="CF11" s="356"/>
      <c r="CG11" s="356"/>
      <c r="CH11" s="356"/>
      <c r="CI11" s="356"/>
      <c r="CJ11" s="356"/>
      <c r="CK11" s="356"/>
      <c r="CL11" s="356"/>
      <c r="CM11" s="356"/>
      <c r="CN11" s="356"/>
    </row>
    <row r="12" spans="1:171" ht="6" customHeight="1" x14ac:dyDescent="0.4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6"/>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row>
    <row r="13" spans="1:171" ht="21" customHeight="1" x14ac:dyDescent="0.45">
      <c r="B13" s="357" t="s">
        <v>54</v>
      </c>
      <c r="C13" s="357"/>
      <c r="D13" s="357"/>
      <c r="E13" s="357"/>
      <c r="F13" s="357"/>
      <c r="G13" s="357"/>
      <c r="H13" s="357"/>
      <c r="I13" s="357"/>
      <c r="J13" s="357"/>
      <c r="K13" s="357"/>
      <c r="L13" s="357"/>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7"/>
      <c r="AK13" s="357"/>
      <c r="AL13" s="357"/>
      <c r="AM13" s="357"/>
      <c r="AN13" s="357"/>
      <c r="AO13" s="357"/>
      <c r="AP13" s="357"/>
      <c r="AQ13" s="357"/>
      <c r="AR13" s="357"/>
      <c r="AS13" s="357"/>
      <c r="AT13" s="357"/>
      <c r="AU13" s="357"/>
      <c r="AV13" s="357"/>
      <c r="AW13" s="357"/>
      <c r="AX13" s="357"/>
      <c r="AY13" s="357"/>
      <c r="AZ13" s="357"/>
      <c r="BA13" s="357"/>
      <c r="BB13" s="357"/>
      <c r="BC13" s="357"/>
      <c r="BD13" s="357"/>
      <c r="BE13" s="357"/>
      <c r="BF13" s="357"/>
      <c r="BG13" s="357"/>
      <c r="BH13" s="357"/>
      <c r="BI13" s="357"/>
      <c r="BJ13" s="357"/>
      <c r="BK13" s="357"/>
      <c r="BL13" s="357"/>
      <c r="BM13" s="357"/>
      <c r="BN13" s="357"/>
      <c r="BO13" s="357"/>
      <c r="BP13" s="357"/>
      <c r="BQ13" s="357"/>
      <c r="BR13" s="357"/>
      <c r="BS13" s="357"/>
      <c r="BT13" s="357"/>
      <c r="BU13" s="357"/>
      <c r="BV13" s="357"/>
      <c r="BW13" s="357"/>
      <c r="BX13" s="357"/>
      <c r="BY13" s="357"/>
      <c r="BZ13" s="357"/>
      <c r="CA13" s="357"/>
      <c r="CB13" s="357"/>
      <c r="CC13" s="357"/>
      <c r="CD13" s="357"/>
      <c r="CE13" s="357"/>
      <c r="CF13" s="357"/>
      <c r="CG13" s="357"/>
      <c r="CH13" s="357"/>
      <c r="CI13" s="357"/>
      <c r="CJ13" s="357"/>
      <c r="CK13" s="357"/>
      <c r="CL13" s="357"/>
      <c r="CM13" s="357"/>
      <c r="CN13" s="357"/>
    </row>
    <row r="14" spans="1:171" ht="18" customHeight="1" x14ac:dyDescent="0.45">
      <c r="B14" s="358" t="s">
        <v>55</v>
      </c>
      <c r="C14" s="358"/>
      <c r="D14" s="358"/>
      <c r="E14" s="358"/>
      <c r="F14" s="358"/>
      <c r="G14" s="358"/>
      <c r="H14" s="358"/>
      <c r="I14" s="358"/>
      <c r="J14" s="358"/>
      <c r="K14" s="358"/>
      <c r="L14" s="358"/>
      <c r="M14" s="358"/>
      <c r="N14" s="358"/>
      <c r="O14" s="358"/>
      <c r="P14" s="358"/>
      <c r="Q14" s="358"/>
      <c r="R14" s="358"/>
      <c r="S14" s="358"/>
      <c r="T14" s="358"/>
      <c r="U14" s="358"/>
      <c r="V14" s="358"/>
      <c r="W14" s="358"/>
      <c r="X14" s="358"/>
      <c r="Y14" s="358"/>
      <c r="Z14" s="358"/>
      <c r="AA14" s="358"/>
      <c r="AB14" s="358"/>
      <c r="AC14" s="358"/>
      <c r="AD14" s="358"/>
      <c r="AE14" s="358"/>
      <c r="AF14" s="358"/>
      <c r="AG14" s="358"/>
      <c r="AH14" s="358"/>
      <c r="AI14" s="358"/>
      <c r="AJ14" s="358"/>
      <c r="AK14" s="358"/>
      <c r="AL14" s="358"/>
      <c r="AM14" s="358"/>
      <c r="AN14" s="358"/>
      <c r="AO14" s="358"/>
      <c r="AP14" s="358"/>
      <c r="AQ14" s="358"/>
      <c r="AR14" s="358"/>
      <c r="AS14" s="358"/>
      <c r="AT14" s="358"/>
      <c r="AU14" s="358"/>
      <c r="AV14" s="358"/>
      <c r="AW14" s="358"/>
      <c r="AX14" s="358"/>
      <c r="AY14" s="358"/>
      <c r="AZ14" s="358"/>
      <c r="BA14" s="358"/>
      <c r="BB14" s="358"/>
      <c r="BC14" s="358"/>
      <c r="BD14" s="358"/>
      <c r="BE14" s="358"/>
      <c r="BF14" s="358"/>
      <c r="BG14" s="358"/>
      <c r="BH14" s="358"/>
      <c r="BI14" s="358"/>
      <c r="BJ14" s="358"/>
      <c r="BK14" s="358"/>
      <c r="BL14" s="358"/>
      <c r="BM14" s="358"/>
      <c r="BN14" s="358"/>
      <c r="BO14" s="358"/>
      <c r="BP14" s="358"/>
      <c r="BQ14" s="358"/>
      <c r="BR14" s="358"/>
      <c r="BS14" s="358"/>
      <c r="BT14" s="358"/>
      <c r="BU14" s="358"/>
      <c r="BV14" s="358"/>
      <c r="BW14" s="358"/>
      <c r="BX14" s="358"/>
      <c r="BY14" s="358"/>
      <c r="BZ14" s="358"/>
      <c r="CA14" s="358"/>
      <c r="CB14" s="358"/>
      <c r="CC14" s="358"/>
      <c r="CD14" s="358"/>
      <c r="CE14" s="358"/>
      <c r="CF14" s="358"/>
      <c r="CG14" s="358"/>
      <c r="CH14" s="358"/>
      <c r="CI14" s="358"/>
      <c r="CJ14" s="358"/>
      <c r="CK14" s="358"/>
      <c r="CL14" s="358"/>
      <c r="CM14" s="358"/>
      <c r="CN14" s="358"/>
      <c r="CY14" s="27"/>
    </row>
    <row r="15" spans="1:171" ht="19.95" customHeight="1" x14ac:dyDescent="0.45">
      <c r="B15" s="269" t="s">
        <v>56</v>
      </c>
      <c r="C15" s="270"/>
      <c r="D15" s="270"/>
      <c r="E15" s="270"/>
      <c r="F15" s="270"/>
      <c r="G15" s="270"/>
      <c r="H15" s="270"/>
      <c r="I15" s="270"/>
      <c r="J15" s="270"/>
      <c r="K15" s="271"/>
      <c r="L15" s="335" t="s">
        <v>57</v>
      </c>
      <c r="M15" s="336"/>
      <c r="N15" s="336"/>
      <c r="O15" s="336"/>
      <c r="P15" s="336"/>
      <c r="Q15" s="337"/>
      <c r="R15" s="338"/>
      <c r="S15" s="338"/>
      <c r="T15" s="338"/>
      <c r="U15" s="338"/>
      <c r="V15" s="338"/>
      <c r="W15" s="338"/>
      <c r="X15" s="338"/>
      <c r="Y15" s="338"/>
      <c r="Z15" s="338"/>
      <c r="AA15" s="338"/>
      <c r="AB15" s="338"/>
      <c r="AC15" s="338"/>
      <c r="AD15" s="338"/>
      <c r="AE15" s="338"/>
      <c r="AF15" s="338"/>
      <c r="AG15" s="338"/>
      <c r="AH15" s="338"/>
      <c r="AI15" s="338"/>
      <c r="AJ15" s="338"/>
      <c r="AK15" s="338"/>
      <c r="AL15" s="338"/>
      <c r="AM15" s="338"/>
      <c r="AN15" s="338"/>
      <c r="AO15" s="338"/>
      <c r="AP15" s="338"/>
      <c r="AQ15" s="338"/>
      <c r="AR15" s="338"/>
      <c r="AS15" s="338"/>
      <c r="AT15" s="338"/>
      <c r="AU15" s="338"/>
      <c r="AV15" s="338"/>
      <c r="AW15" s="338"/>
      <c r="AX15" s="339"/>
      <c r="AY15" s="340" t="s">
        <v>58</v>
      </c>
      <c r="AZ15" s="341"/>
      <c r="BA15" s="341"/>
      <c r="BB15" s="341"/>
      <c r="BC15" s="341"/>
      <c r="BD15" s="341"/>
      <c r="BE15" s="341"/>
      <c r="BF15" s="341"/>
      <c r="BG15" s="341"/>
      <c r="BH15" s="341"/>
      <c r="BI15" s="342"/>
      <c r="BJ15" s="343"/>
      <c r="BK15" s="344"/>
      <c r="BL15" s="344"/>
      <c r="BM15" s="344"/>
      <c r="BN15" s="344"/>
      <c r="BO15" s="344"/>
      <c r="BP15" s="344"/>
      <c r="BQ15" s="344"/>
      <c r="BR15" s="344"/>
      <c r="BS15" s="344"/>
      <c r="BT15" s="344"/>
      <c r="BU15" s="344"/>
      <c r="BV15" s="344"/>
      <c r="BW15" s="344"/>
      <c r="BX15" s="344"/>
      <c r="BY15" s="344"/>
      <c r="BZ15" s="344"/>
      <c r="CA15" s="344"/>
      <c r="CB15" s="344"/>
      <c r="CC15" s="344"/>
      <c r="CD15" s="344"/>
      <c r="CE15" s="344"/>
      <c r="CF15" s="344"/>
      <c r="CG15" s="344"/>
      <c r="CH15" s="344"/>
      <c r="CI15" s="344"/>
      <c r="CJ15" s="344"/>
      <c r="CK15" s="344"/>
      <c r="CL15" s="344"/>
      <c r="CM15" s="344"/>
      <c r="CN15" s="345"/>
      <c r="CY15" s="27"/>
    </row>
    <row r="16" spans="1:171" ht="19.95" customHeight="1" x14ac:dyDescent="0.45">
      <c r="B16" s="364"/>
      <c r="C16" s="365"/>
      <c r="D16" s="365"/>
      <c r="E16" s="365"/>
      <c r="F16" s="365"/>
      <c r="G16" s="365"/>
      <c r="H16" s="365"/>
      <c r="I16" s="365"/>
      <c r="J16" s="365"/>
      <c r="K16" s="366"/>
      <c r="L16" s="346"/>
      <c r="M16" s="347"/>
      <c r="N16" s="347"/>
      <c r="O16" s="347"/>
      <c r="P16" s="347"/>
      <c r="Q16" s="347"/>
      <c r="R16" s="347"/>
      <c r="S16" s="347"/>
      <c r="T16" s="347"/>
      <c r="U16" s="347"/>
      <c r="V16" s="347"/>
      <c r="W16" s="347"/>
      <c r="X16" s="347"/>
      <c r="Y16" s="347"/>
      <c r="Z16" s="347"/>
      <c r="AA16" s="347"/>
      <c r="AB16" s="347"/>
      <c r="AC16" s="347"/>
      <c r="AD16" s="347"/>
      <c r="AE16" s="347"/>
      <c r="AF16" s="347"/>
      <c r="AG16" s="347"/>
      <c r="AH16" s="347"/>
      <c r="AI16" s="347"/>
      <c r="AJ16" s="347"/>
      <c r="AK16" s="347"/>
      <c r="AL16" s="347"/>
      <c r="AM16" s="347"/>
      <c r="AN16" s="347"/>
      <c r="AO16" s="347"/>
      <c r="AP16" s="347"/>
      <c r="AQ16" s="347"/>
      <c r="AR16" s="347"/>
      <c r="AS16" s="347"/>
      <c r="AT16" s="347"/>
      <c r="AU16" s="347"/>
      <c r="AV16" s="347"/>
      <c r="AW16" s="347"/>
      <c r="AX16" s="348"/>
      <c r="AY16" s="340" t="s">
        <v>59</v>
      </c>
      <c r="AZ16" s="341"/>
      <c r="BA16" s="341"/>
      <c r="BB16" s="341"/>
      <c r="BC16" s="341"/>
      <c r="BD16" s="341"/>
      <c r="BE16" s="341"/>
      <c r="BF16" s="341"/>
      <c r="BG16" s="341"/>
      <c r="BH16" s="341"/>
      <c r="BI16" s="342"/>
      <c r="BJ16" s="343"/>
      <c r="BK16" s="344"/>
      <c r="BL16" s="344"/>
      <c r="BM16" s="344"/>
      <c r="BN16" s="344"/>
      <c r="BO16" s="344"/>
      <c r="BP16" s="344"/>
      <c r="BQ16" s="344"/>
      <c r="BR16" s="344"/>
      <c r="BS16" s="344"/>
      <c r="BT16" s="344"/>
      <c r="BU16" s="344"/>
      <c r="BV16" s="344"/>
      <c r="BW16" s="344"/>
      <c r="BX16" s="344"/>
      <c r="BY16" s="344"/>
      <c r="BZ16" s="344"/>
      <c r="CA16" s="344"/>
      <c r="CB16" s="344"/>
      <c r="CC16" s="344"/>
      <c r="CD16" s="344"/>
      <c r="CE16" s="344"/>
      <c r="CF16" s="344"/>
      <c r="CG16" s="344"/>
      <c r="CH16" s="344"/>
      <c r="CI16" s="344"/>
      <c r="CJ16" s="344"/>
      <c r="CK16" s="344"/>
      <c r="CL16" s="344"/>
      <c r="CM16" s="344"/>
      <c r="CN16" s="345"/>
      <c r="CY16" s="27"/>
    </row>
    <row r="17" spans="1:103" ht="19.95" customHeight="1" x14ac:dyDescent="0.45">
      <c r="B17" s="272"/>
      <c r="C17" s="273"/>
      <c r="D17" s="273"/>
      <c r="E17" s="273"/>
      <c r="F17" s="273"/>
      <c r="G17" s="273"/>
      <c r="H17" s="273"/>
      <c r="I17" s="273"/>
      <c r="J17" s="273"/>
      <c r="K17" s="274"/>
      <c r="L17" s="349"/>
      <c r="M17" s="350"/>
      <c r="N17" s="350"/>
      <c r="O17" s="350"/>
      <c r="P17" s="350"/>
      <c r="Q17" s="350"/>
      <c r="R17" s="350"/>
      <c r="S17" s="350"/>
      <c r="T17" s="350"/>
      <c r="U17" s="350"/>
      <c r="V17" s="350"/>
      <c r="W17" s="350"/>
      <c r="X17" s="350"/>
      <c r="Y17" s="350"/>
      <c r="Z17" s="350"/>
      <c r="AA17" s="350"/>
      <c r="AB17" s="350"/>
      <c r="AC17" s="350"/>
      <c r="AD17" s="350"/>
      <c r="AE17" s="350"/>
      <c r="AF17" s="350"/>
      <c r="AG17" s="350"/>
      <c r="AH17" s="350"/>
      <c r="AI17" s="350"/>
      <c r="AJ17" s="350"/>
      <c r="AK17" s="350"/>
      <c r="AL17" s="350"/>
      <c r="AM17" s="350"/>
      <c r="AN17" s="350"/>
      <c r="AO17" s="350"/>
      <c r="AP17" s="350"/>
      <c r="AQ17" s="350"/>
      <c r="AR17" s="350"/>
      <c r="AS17" s="350"/>
      <c r="AT17" s="350"/>
      <c r="AU17" s="350"/>
      <c r="AV17" s="350"/>
      <c r="AW17" s="350"/>
      <c r="AX17" s="351"/>
      <c r="AY17" s="290" t="s">
        <v>60</v>
      </c>
      <c r="AZ17" s="291"/>
      <c r="BA17" s="291"/>
      <c r="BB17" s="291"/>
      <c r="BC17" s="291"/>
      <c r="BD17" s="291"/>
      <c r="BE17" s="291"/>
      <c r="BF17" s="291"/>
      <c r="BG17" s="291"/>
      <c r="BH17" s="291"/>
      <c r="BI17" s="295"/>
      <c r="BJ17" s="302"/>
      <c r="BK17" s="303"/>
      <c r="BL17" s="303"/>
      <c r="BM17" s="303"/>
      <c r="BN17" s="303"/>
      <c r="BO17" s="303"/>
      <c r="BP17" s="303"/>
      <c r="BQ17" s="303"/>
      <c r="BR17" s="303"/>
      <c r="BS17" s="303"/>
      <c r="BT17" s="303"/>
      <c r="BU17" s="303"/>
      <c r="BV17" s="303"/>
      <c r="BW17" s="303"/>
      <c r="BX17" s="303"/>
      <c r="BY17" s="303"/>
      <c r="BZ17" s="303"/>
      <c r="CA17" s="303"/>
      <c r="CB17" s="303"/>
      <c r="CC17" s="303"/>
      <c r="CD17" s="303"/>
      <c r="CE17" s="303"/>
      <c r="CF17" s="303"/>
      <c r="CG17" s="303"/>
      <c r="CH17" s="303"/>
      <c r="CI17" s="303"/>
      <c r="CJ17" s="303"/>
      <c r="CK17" s="303"/>
      <c r="CL17" s="303"/>
      <c r="CM17" s="303"/>
      <c r="CN17" s="304"/>
      <c r="CY17" s="27"/>
    </row>
    <row r="18" spans="1:103" ht="19.8" x14ac:dyDescent="0.45">
      <c r="B18" s="305" t="s">
        <v>61</v>
      </c>
      <c r="C18" s="306"/>
      <c r="D18" s="306"/>
      <c r="E18" s="306"/>
      <c r="F18" s="306"/>
      <c r="G18" s="306"/>
      <c r="H18" s="306"/>
      <c r="I18" s="306"/>
      <c r="J18" s="306"/>
      <c r="K18" s="306"/>
      <c r="L18" s="309" t="s">
        <v>62</v>
      </c>
      <c r="M18" s="310"/>
      <c r="N18" s="310"/>
      <c r="P18" s="311"/>
      <c r="Q18" s="311"/>
      <c r="R18" s="311"/>
      <c r="S18" s="311"/>
      <c r="T18" s="311"/>
      <c r="U18" s="311"/>
      <c r="V18" s="311"/>
      <c r="W18" s="311"/>
      <c r="X18" s="311"/>
      <c r="Y18" s="311"/>
      <c r="Z18" s="311"/>
      <c r="AA18" s="311"/>
      <c r="AB18" s="312"/>
      <c r="AC18" s="312"/>
      <c r="AD18" s="312"/>
      <c r="AE18" s="312"/>
      <c r="AF18" s="312"/>
      <c r="AG18" s="312"/>
      <c r="AH18" s="312"/>
      <c r="AI18" s="312"/>
      <c r="AJ18" s="312"/>
      <c r="AK18" s="312"/>
      <c r="AL18" s="312"/>
      <c r="AM18" s="312"/>
      <c r="AN18" s="312"/>
      <c r="AO18" s="312"/>
      <c r="AP18" s="312"/>
      <c r="AQ18" s="312"/>
      <c r="AR18" s="312"/>
      <c r="AS18" s="312"/>
      <c r="AT18" s="312"/>
      <c r="AU18" s="312"/>
      <c r="AV18" s="312"/>
      <c r="AW18" s="312"/>
      <c r="AX18" s="312"/>
      <c r="AY18" s="312"/>
      <c r="AZ18" s="312"/>
      <c r="BA18" s="312"/>
      <c r="BB18" s="312"/>
      <c r="BC18" s="312"/>
      <c r="BD18" s="312"/>
      <c r="BE18" s="312"/>
      <c r="BF18" s="312"/>
      <c r="BG18" s="312"/>
      <c r="BH18" s="312"/>
      <c r="BI18" s="312"/>
      <c r="BJ18" s="312"/>
      <c r="BK18" s="312"/>
      <c r="BL18" s="312"/>
      <c r="BM18" s="312"/>
      <c r="BN18" s="312"/>
      <c r="BO18" s="312"/>
      <c r="BP18" s="312"/>
      <c r="BQ18" s="312"/>
      <c r="BR18" s="312"/>
      <c r="BS18" s="312"/>
      <c r="BT18" s="312"/>
      <c r="BU18" s="312"/>
      <c r="BV18" s="312"/>
      <c r="BW18" s="312"/>
      <c r="BX18" s="312"/>
      <c r="BY18" s="312"/>
      <c r="BZ18" s="312"/>
      <c r="CA18" s="312"/>
      <c r="CB18" s="312"/>
      <c r="CC18" s="312"/>
      <c r="CD18" s="312"/>
      <c r="CE18" s="312"/>
      <c r="CF18" s="312"/>
      <c r="CG18" s="312"/>
      <c r="CH18" s="312"/>
      <c r="CI18" s="312"/>
      <c r="CJ18" s="312"/>
      <c r="CK18" s="312"/>
      <c r="CL18" s="312"/>
      <c r="CM18" s="312"/>
      <c r="CN18" s="313"/>
      <c r="CY18" s="27"/>
    </row>
    <row r="19" spans="1:103" ht="18" customHeight="1" x14ac:dyDescent="0.45">
      <c r="B19" s="305"/>
      <c r="C19" s="306"/>
      <c r="D19" s="306"/>
      <c r="E19" s="306"/>
      <c r="F19" s="306"/>
      <c r="G19" s="306"/>
      <c r="H19" s="306"/>
      <c r="I19" s="306"/>
      <c r="J19" s="306"/>
      <c r="K19" s="306"/>
      <c r="L19" s="329"/>
      <c r="M19" s="330"/>
      <c r="N19" s="330"/>
      <c r="O19" s="330"/>
      <c r="P19" s="330"/>
      <c r="Q19" s="330"/>
      <c r="R19" s="330"/>
      <c r="S19" s="330"/>
      <c r="T19" s="330"/>
      <c r="U19" s="330"/>
      <c r="V19" s="330"/>
      <c r="W19" s="330"/>
      <c r="X19" s="330"/>
      <c r="Y19" s="330"/>
      <c r="Z19" s="330"/>
      <c r="AA19" s="330"/>
      <c r="AB19" s="330"/>
      <c r="AC19" s="330"/>
      <c r="AD19" s="330"/>
      <c r="AE19" s="330"/>
      <c r="AF19" s="330"/>
      <c r="AG19" s="330"/>
      <c r="AH19" s="330"/>
      <c r="AI19" s="330"/>
      <c r="AJ19" s="330"/>
      <c r="AK19" s="330"/>
      <c r="AL19" s="330"/>
      <c r="AM19" s="330"/>
      <c r="AN19" s="330"/>
      <c r="AO19" s="330"/>
      <c r="AP19" s="330"/>
      <c r="AQ19" s="330"/>
      <c r="AR19" s="330"/>
      <c r="AS19" s="330"/>
      <c r="AT19" s="330"/>
      <c r="AU19" s="330"/>
      <c r="AV19" s="330"/>
      <c r="AW19" s="330"/>
      <c r="AX19" s="330"/>
      <c r="AY19" s="330"/>
      <c r="AZ19" s="330"/>
      <c r="BA19" s="330"/>
      <c r="BB19" s="330"/>
      <c r="BC19" s="330"/>
      <c r="BD19" s="330"/>
      <c r="BE19" s="330"/>
      <c r="BF19" s="330"/>
      <c r="BG19" s="330"/>
      <c r="BH19" s="330"/>
      <c r="BI19" s="330"/>
      <c r="BJ19" s="330"/>
      <c r="BK19" s="330"/>
      <c r="BL19" s="330"/>
      <c r="BM19" s="330"/>
      <c r="BN19" s="330"/>
      <c r="BO19" s="330"/>
      <c r="BP19" s="330"/>
      <c r="BQ19" s="330"/>
      <c r="BR19" s="330"/>
      <c r="BS19" s="330"/>
      <c r="BT19" s="330"/>
      <c r="BU19" s="330"/>
      <c r="BV19" s="330"/>
      <c r="BW19" s="330"/>
      <c r="BX19" s="330"/>
      <c r="BY19" s="330"/>
      <c r="BZ19" s="330"/>
      <c r="CA19" s="330"/>
      <c r="CB19" s="330"/>
      <c r="CC19" s="330"/>
      <c r="CD19" s="330"/>
      <c r="CE19" s="330"/>
      <c r="CF19" s="330"/>
      <c r="CG19" s="330"/>
      <c r="CH19" s="330"/>
      <c r="CI19" s="330"/>
      <c r="CJ19" s="330"/>
      <c r="CK19" s="330"/>
      <c r="CL19" s="330"/>
      <c r="CM19" s="330"/>
      <c r="CN19" s="331"/>
      <c r="CY19" s="27"/>
    </row>
    <row r="20" spans="1:103" ht="12" customHeight="1" x14ac:dyDescent="0.45">
      <c r="B20" s="307"/>
      <c r="C20" s="308"/>
      <c r="D20" s="308"/>
      <c r="E20" s="308"/>
      <c r="F20" s="308"/>
      <c r="G20" s="308"/>
      <c r="H20" s="308"/>
      <c r="I20" s="308"/>
      <c r="J20" s="308"/>
      <c r="K20" s="308"/>
      <c r="L20" s="332"/>
      <c r="M20" s="333"/>
      <c r="N20" s="333"/>
      <c r="O20" s="333"/>
      <c r="P20" s="333"/>
      <c r="Q20" s="333"/>
      <c r="R20" s="333"/>
      <c r="S20" s="333"/>
      <c r="T20" s="333"/>
      <c r="U20" s="333"/>
      <c r="V20" s="333"/>
      <c r="W20" s="333"/>
      <c r="X20" s="333"/>
      <c r="Y20" s="333"/>
      <c r="Z20" s="333"/>
      <c r="AA20" s="333"/>
      <c r="AB20" s="333"/>
      <c r="AC20" s="333"/>
      <c r="AD20" s="333"/>
      <c r="AE20" s="333"/>
      <c r="AF20" s="333"/>
      <c r="AG20" s="333"/>
      <c r="AH20" s="333"/>
      <c r="AI20" s="333"/>
      <c r="AJ20" s="333"/>
      <c r="AK20" s="333"/>
      <c r="AL20" s="333"/>
      <c r="AM20" s="333"/>
      <c r="AN20" s="333"/>
      <c r="AO20" s="333"/>
      <c r="AP20" s="333"/>
      <c r="AQ20" s="333"/>
      <c r="AR20" s="333"/>
      <c r="AS20" s="333"/>
      <c r="AT20" s="333"/>
      <c r="AU20" s="333"/>
      <c r="AV20" s="333"/>
      <c r="AW20" s="333"/>
      <c r="AX20" s="333"/>
      <c r="AY20" s="333"/>
      <c r="AZ20" s="333"/>
      <c r="BA20" s="333"/>
      <c r="BB20" s="333"/>
      <c r="BC20" s="333"/>
      <c r="BD20" s="333"/>
      <c r="BE20" s="333"/>
      <c r="BF20" s="333"/>
      <c r="BG20" s="333"/>
      <c r="BH20" s="333"/>
      <c r="BI20" s="333"/>
      <c r="BJ20" s="333"/>
      <c r="BK20" s="333"/>
      <c r="BL20" s="333"/>
      <c r="BM20" s="333"/>
      <c r="BN20" s="333"/>
      <c r="BO20" s="333"/>
      <c r="BP20" s="333"/>
      <c r="BQ20" s="333"/>
      <c r="BR20" s="333"/>
      <c r="BS20" s="333"/>
      <c r="BT20" s="333"/>
      <c r="BU20" s="333"/>
      <c r="BV20" s="333"/>
      <c r="BW20" s="333"/>
      <c r="BX20" s="333"/>
      <c r="BY20" s="333"/>
      <c r="BZ20" s="333"/>
      <c r="CA20" s="333"/>
      <c r="CB20" s="333"/>
      <c r="CC20" s="333"/>
      <c r="CD20" s="333"/>
      <c r="CE20" s="333"/>
      <c r="CF20" s="333"/>
      <c r="CG20" s="333"/>
      <c r="CH20" s="333"/>
      <c r="CI20" s="333"/>
      <c r="CJ20" s="333"/>
      <c r="CK20" s="333"/>
      <c r="CL20" s="333"/>
      <c r="CM20" s="333"/>
      <c r="CN20" s="334"/>
      <c r="CY20" s="27"/>
    </row>
    <row r="21" spans="1:103" ht="3.6" customHeight="1" x14ac:dyDescent="0.45">
      <c r="A21" s="2" t="s">
        <v>63</v>
      </c>
      <c r="B21" s="28"/>
      <c r="C21" s="28"/>
      <c r="D21" s="28"/>
      <c r="E21" s="2"/>
      <c r="F21" s="2"/>
      <c r="U21" s="28"/>
      <c r="V21" s="28"/>
      <c r="W21" s="28"/>
      <c r="X21" s="29"/>
      <c r="Y21" s="30"/>
      <c r="Z21" s="30"/>
      <c r="AA21" s="30"/>
      <c r="AB21" s="30"/>
      <c r="AC21" s="30"/>
      <c r="AD21" s="30"/>
      <c r="AE21" s="30"/>
      <c r="AF21" s="30"/>
      <c r="AG21" s="30"/>
      <c r="AH21" s="30"/>
      <c r="AI21" s="30"/>
      <c r="AJ21" s="30"/>
      <c r="AK21" s="30"/>
      <c r="AL21" s="30"/>
      <c r="AM21" s="30"/>
      <c r="AN21" s="30"/>
      <c r="AO21" s="30"/>
      <c r="AP21" s="30"/>
      <c r="AQ21" s="30"/>
      <c r="AR21" s="1"/>
      <c r="AS21" s="1"/>
      <c r="AU21" s="31"/>
      <c r="AV21" s="31"/>
      <c r="AW21" s="31"/>
      <c r="AX21" s="31"/>
      <c r="AY21" s="31"/>
      <c r="AZ21" s="31"/>
      <c r="BA21" s="31"/>
      <c r="BB21" s="31"/>
      <c r="BC21" s="31"/>
      <c r="BD21" s="31"/>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4"/>
      <c r="CN21" s="4"/>
      <c r="CY21" s="27"/>
    </row>
    <row r="22" spans="1:103" ht="18" customHeight="1" x14ac:dyDescent="0.45">
      <c r="B22" s="320" t="s">
        <v>64</v>
      </c>
      <c r="C22" s="320"/>
      <c r="D22" s="320"/>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0"/>
      <c r="AS22" s="320"/>
      <c r="AT22" s="320"/>
      <c r="AU22" s="320"/>
      <c r="AV22" s="320"/>
      <c r="AW22" s="320"/>
      <c r="AX22" s="320"/>
      <c r="AY22" s="320"/>
      <c r="AZ22" s="320"/>
      <c r="BA22" s="320"/>
      <c r="BB22" s="320"/>
      <c r="BC22" s="320"/>
      <c r="BD22" s="320"/>
      <c r="BE22" s="320"/>
      <c r="BF22" s="320"/>
      <c r="BG22" s="320"/>
      <c r="BH22" s="320"/>
      <c r="BI22" s="320"/>
      <c r="BJ22" s="320"/>
      <c r="BK22" s="320"/>
      <c r="BL22" s="320"/>
      <c r="BM22" s="320"/>
      <c r="BN22" s="320"/>
      <c r="BO22" s="320"/>
      <c r="BP22" s="320"/>
      <c r="BQ22" s="320"/>
      <c r="BR22" s="320"/>
      <c r="BS22" s="320"/>
      <c r="BT22" s="320"/>
      <c r="BU22" s="320"/>
      <c r="BV22" s="320"/>
      <c r="BW22" s="320"/>
      <c r="BX22" s="320"/>
      <c r="BY22" s="320"/>
      <c r="BZ22" s="320"/>
      <c r="CA22" s="320"/>
      <c r="CB22" s="320"/>
      <c r="CC22" s="320"/>
      <c r="CD22" s="320"/>
      <c r="CE22" s="320"/>
      <c r="CF22" s="320"/>
      <c r="CG22" s="320"/>
      <c r="CH22" s="320"/>
      <c r="CI22" s="320"/>
      <c r="CJ22" s="320"/>
      <c r="CK22" s="320"/>
      <c r="CL22" s="320"/>
      <c r="CM22" s="320"/>
      <c r="CN22" s="320"/>
      <c r="CY22" s="27"/>
    </row>
    <row r="23" spans="1:103" ht="22.95" customHeight="1" x14ac:dyDescent="0.45">
      <c r="B23" s="321" t="s">
        <v>65</v>
      </c>
      <c r="C23" s="322"/>
      <c r="D23" s="322"/>
      <c r="E23" s="322"/>
      <c r="F23" s="322"/>
      <c r="G23" s="322"/>
      <c r="H23" s="322"/>
      <c r="I23" s="322"/>
      <c r="J23" s="322"/>
      <c r="K23" s="322"/>
      <c r="L23" s="325"/>
      <c r="M23" s="326"/>
      <c r="N23" s="326"/>
      <c r="O23" s="326"/>
      <c r="P23" s="326"/>
      <c r="Q23" s="326"/>
      <c r="R23" s="326"/>
      <c r="S23" s="326"/>
      <c r="T23" s="326"/>
      <c r="U23" s="326"/>
      <c r="V23" s="326"/>
      <c r="W23" s="326"/>
      <c r="X23" s="326"/>
      <c r="Y23" s="326"/>
      <c r="Z23" s="326"/>
      <c r="AA23" s="326"/>
      <c r="AB23" s="326"/>
      <c r="AC23" s="326"/>
      <c r="AD23" s="326"/>
      <c r="AE23" s="326"/>
      <c r="AF23" s="326"/>
      <c r="AG23" s="326"/>
      <c r="AH23" s="326"/>
      <c r="AI23" s="326"/>
      <c r="AJ23" s="326"/>
      <c r="AK23" s="326"/>
      <c r="AL23" s="326"/>
      <c r="AM23" s="326"/>
      <c r="AN23" s="326"/>
      <c r="AO23" s="326"/>
      <c r="AP23" s="326"/>
      <c r="AQ23" s="326"/>
      <c r="AR23" s="326"/>
      <c r="AS23" s="326"/>
      <c r="AT23" s="326"/>
      <c r="AU23" s="326"/>
      <c r="AV23" s="326"/>
      <c r="AW23" s="326"/>
      <c r="AX23" s="327"/>
      <c r="AY23" s="290" t="s">
        <v>66</v>
      </c>
      <c r="AZ23" s="291"/>
      <c r="BA23" s="291"/>
      <c r="BB23" s="291"/>
      <c r="BC23" s="291"/>
      <c r="BD23" s="291"/>
      <c r="BE23" s="291"/>
      <c r="BF23" s="291"/>
      <c r="BG23" s="291"/>
      <c r="BH23" s="291"/>
      <c r="BI23" s="295"/>
      <c r="BJ23" s="302"/>
      <c r="BK23" s="303"/>
      <c r="BL23" s="303"/>
      <c r="BM23" s="303"/>
      <c r="BN23" s="303"/>
      <c r="BO23" s="303"/>
      <c r="BP23" s="303"/>
      <c r="BQ23" s="303"/>
      <c r="BR23" s="303"/>
      <c r="BS23" s="303"/>
      <c r="BT23" s="303"/>
      <c r="BU23" s="303"/>
      <c r="BV23" s="303"/>
      <c r="BW23" s="303"/>
      <c r="BX23" s="303"/>
      <c r="BY23" s="303"/>
      <c r="BZ23" s="303"/>
      <c r="CA23" s="303"/>
      <c r="CB23" s="303"/>
      <c r="CC23" s="303"/>
      <c r="CD23" s="303"/>
      <c r="CE23" s="303"/>
      <c r="CF23" s="303"/>
      <c r="CG23" s="303"/>
      <c r="CH23" s="303"/>
      <c r="CI23" s="303"/>
      <c r="CJ23" s="303"/>
      <c r="CK23" s="303"/>
      <c r="CL23" s="303"/>
      <c r="CM23" s="303"/>
      <c r="CN23" s="304"/>
      <c r="CY23" s="27"/>
    </row>
    <row r="24" spans="1:103" ht="22.95" customHeight="1" x14ac:dyDescent="0.45">
      <c r="B24" s="323"/>
      <c r="C24" s="324"/>
      <c r="D24" s="324"/>
      <c r="E24" s="324"/>
      <c r="F24" s="324"/>
      <c r="G24" s="324"/>
      <c r="H24" s="324"/>
      <c r="I24" s="324"/>
      <c r="J24" s="324"/>
      <c r="K24" s="324"/>
      <c r="L24" s="292"/>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293"/>
      <c r="AP24" s="293"/>
      <c r="AQ24" s="293"/>
      <c r="AR24" s="293"/>
      <c r="AS24" s="293"/>
      <c r="AT24" s="293"/>
      <c r="AU24" s="293"/>
      <c r="AV24" s="293"/>
      <c r="AW24" s="293"/>
      <c r="AX24" s="294"/>
      <c r="AY24" s="290" t="s">
        <v>67</v>
      </c>
      <c r="AZ24" s="291"/>
      <c r="BA24" s="291"/>
      <c r="BB24" s="291"/>
      <c r="BC24" s="291"/>
      <c r="BD24" s="291"/>
      <c r="BE24" s="291"/>
      <c r="BF24" s="291"/>
      <c r="BG24" s="291"/>
      <c r="BH24" s="291"/>
      <c r="BI24" s="295"/>
      <c r="BJ24" s="302"/>
      <c r="BK24" s="303"/>
      <c r="BL24" s="303"/>
      <c r="BM24" s="303"/>
      <c r="BN24" s="303"/>
      <c r="BO24" s="303"/>
      <c r="BP24" s="303"/>
      <c r="BQ24" s="303"/>
      <c r="BR24" s="303"/>
      <c r="BS24" s="303"/>
      <c r="BT24" s="303"/>
      <c r="BU24" s="303"/>
      <c r="BV24" s="303"/>
      <c r="BW24" s="303"/>
      <c r="BX24" s="303"/>
      <c r="BY24" s="303"/>
      <c r="BZ24" s="303"/>
      <c r="CA24" s="303"/>
      <c r="CB24" s="303"/>
      <c r="CC24" s="303"/>
      <c r="CD24" s="303"/>
      <c r="CE24" s="303"/>
      <c r="CF24" s="303"/>
      <c r="CG24" s="303"/>
      <c r="CH24" s="303"/>
      <c r="CI24" s="303"/>
      <c r="CJ24" s="303"/>
      <c r="CK24" s="303"/>
      <c r="CL24" s="303"/>
      <c r="CM24" s="303"/>
      <c r="CN24" s="304"/>
      <c r="CY24" s="27"/>
    </row>
    <row r="25" spans="1:103" ht="19.8" x14ac:dyDescent="0.45">
      <c r="B25" s="305" t="s">
        <v>61</v>
      </c>
      <c r="C25" s="306"/>
      <c r="D25" s="306"/>
      <c r="E25" s="306"/>
      <c r="F25" s="306"/>
      <c r="G25" s="306"/>
      <c r="H25" s="306"/>
      <c r="I25" s="306"/>
      <c r="J25" s="306"/>
      <c r="K25" s="306"/>
      <c r="L25" s="309" t="s">
        <v>62</v>
      </c>
      <c r="M25" s="310"/>
      <c r="N25" s="310"/>
      <c r="P25" s="311"/>
      <c r="Q25" s="311"/>
      <c r="R25" s="311"/>
      <c r="S25" s="311"/>
      <c r="T25" s="311"/>
      <c r="U25" s="311"/>
      <c r="V25" s="311"/>
      <c r="W25" s="311"/>
      <c r="X25" s="311"/>
      <c r="Y25" s="311"/>
      <c r="Z25" s="311"/>
      <c r="AA25" s="311"/>
      <c r="AB25" s="312"/>
      <c r="AC25" s="312"/>
      <c r="AD25" s="312"/>
      <c r="AE25" s="312"/>
      <c r="AF25" s="312"/>
      <c r="AG25" s="312"/>
      <c r="AH25" s="312"/>
      <c r="AI25" s="312"/>
      <c r="AJ25" s="312"/>
      <c r="AK25" s="312"/>
      <c r="AL25" s="312"/>
      <c r="AM25" s="312"/>
      <c r="AN25" s="312"/>
      <c r="AO25" s="312"/>
      <c r="AP25" s="312"/>
      <c r="AQ25" s="312"/>
      <c r="AR25" s="312"/>
      <c r="AS25" s="312"/>
      <c r="AT25" s="312"/>
      <c r="AU25" s="312"/>
      <c r="AV25" s="312"/>
      <c r="AW25" s="312"/>
      <c r="AX25" s="312"/>
      <c r="AY25" s="312"/>
      <c r="AZ25" s="312"/>
      <c r="BA25" s="312"/>
      <c r="BB25" s="312"/>
      <c r="BC25" s="312"/>
      <c r="BD25" s="312"/>
      <c r="BE25" s="312"/>
      <c r="BF25" s="312"/>
      <c r="BG25" s="312"/>
      <c r="BH25" s="312"/>
      <c r="BI25" s="312"/>
      <c r="BJ25" s="312"/>
      <c r="BK25" s="312"/>
      <c r="BL25" s="312"/>
      <c r="BM25" s="312"/>
      <c r="BN25" s="312"/>
      <c r="BO25" s="312"/>
      <c r="BP25" s="312"/>
      <c r="BQ25" s="312"/>
      <c r="BR25" s="312"/>
      <c r="BS25" s="312"/>
      <c r="BT25" s="312"/>
      <c r="BU25" s="312"/>
      <c r="BV25" s="312"/>
      <c r="BW25" s="312"/>
      <c r="BX25" s="312"/>
      <c r="BY25" s="312"/>
      <c r="BZ25" s="312"/>
      <c r="CA25" s="312"/>
      <c r="CB25" s="312"/>
      <c r="CC25" s="312"/>
      <c r="CD25" s="312"/>
      <c r="CE25" s="312"/>
      <c r="CF25" s="312"/>
      <c r="CG25" s="312"/>
      <c r="CH25" s="312"/>
      <c r="CI25" s="312"/>
      <c r="CJ25" s="312"/>
      <c r="CK25" s="312"/>
      <c r="CL25" s="312"/>
      <c r="CM25" s="312"/>
      <c r="CN25" s="313"/>
      <c r="CY25" s="27"/>
    </row>
    <row r="26" spans="1:103" ht="18" customHeight="1" x14ac:dyDescent="0.45">
      <c r="B26" s="305"/>
      <c r="C26" s="306"/>
      <c r="D26" s="306"/>
      <c r="E26" s="306"/>
      <c r="F26" s="306"/>
      <c r="G26" s="306"/>
      <c r="H26" s="306"/>
      <c r="I26" s="306"/>
      <c r="J26" s="306"/>
      <c r="K26" s="306"/>
      <c r="L26" s="314"/>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c r="AN26" s="315"/>
      <c r="AO26" s="315"/>
      <c r="AP26" s="315"/>
      <c r="AQ26" s="315"/>
      <c r="AR26" s="315"/>
      <c r="AS26" s="315"/>
      <c r="AT26" s="315"/>
      <c r="AU26" s="315"/>
      <c r="AV26" s="315"/>
      <c r="AW26" s="315"/>
      <c r="AX26" s="315"/>
      <c r="AY26" s="315"/>
      <c r="AZ26" s="315"/>
      <c r="BA26" s="315"/>
      <c r="BB26" s="315"/>
      <c r="BC26" s="315"/>
      <c r="BD26" s="315"/>
      <c r="BE26" s="315"/>
      <c r="BF26" s="315"/>
      <c r="BG26" s="315"/>
      <c r="BH26" s="315"/>
      <c r="BI26" s="315"/>
      <c r="BJ26" s="315"/>
      <c r="BK26" s="315"/>
      <c r="BL26" s="315"/>
      <c r="BM26" s="315"/>
      <c r="BN26" s="315"/>
      <c r="BO26" s="315"/>
      <c r="BP26" s="315"/>
      <c r="BQ26" s="315"/>
      <c r="BR26" s="315"/>
      <c r="BS26" s="315"/>
      <c r="BT26" s="315"/>
      <c r="BU26" s="315"/>
      <c r="BV26" s="315"/>
      <c r="BW26" s="315"/>
      <c r="BX26" s="315"/>
      <c r="BY26" s="315"/>
      <c r="BZ26" s="315"/>
      <c r="CA26" s="315"/>
      <c r="CB26" s="315"/>
      <c r="CC26" s="315"/>
      <c r="CD26" s="315"/>
      <c r="CE26" s="315"/>
      <c r="CF26" s="315"/>
      <c r="CG26" s="315"/>
      <c r="CH26" s="315"/>
      <c r="CI26" s="315"/>
      <c r="CJ26" s="315"/>
      <c r="CK26" s="315"/>
      <c r="CL26" s="315"/>
      <c r="CM26" s="315"/>
      <c r="CN26" s="316"/>
      <c r="CY26" s="27"/>
    </row>
    <row r="27" spans="1:103" ht="18" customHeight="1" x14ac:dyDescent="0.45">
      <c r="B27" s="307"/>
      <c r="C27" s="308"/>
      <c r="D27" s="308"/>
      <c r="E27" s="308"/>
      <c r="F27" s="308"/>
      <c r="G27" s="308"/>
      <c r="H27" s="308"/>
      <c r="I27" s="308"/>
      <c r="J27" s="308"/>
      <c r="K27" s="308"/>
      <c r="L27" s="317"/>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318"/>
      <c r="AP27" s="318"/>
      <c r="AQ27" s="318"/>
      <c r="AR27" s="318"/>
      <c r="AS27" s="318"/>
      <c r="AT27" s="318"/>
      <c r="AU27" s="318"/>
      <c r="AV27" s="318"/>
      <c r="AW27" s="318"/>
      <c r="AX27" s="318"/>
      <c r="AY27" s="318"/>
      <c r="AZ27" s="318"/>
      <c r="BA27" s="318"/>
      <c r="BB27" s="318"/>
      <c r="BC27" s="318"/>
      <c r="BD27" s="318"/>
      <c r="BE27" s="318"/>
      <c r="BF27" s="318"/>
      <c r="BG27" s="318"/>
      <c r="BH27" s="318"/>
      <c r="BI27" s="318"/>
      <c r="BJ27" s="318"/>
      <c r="BK27" s="318"/>
      <c r="BL27" s="318"/>
      <c r="BM27" s="318"/>
      <c r="BN27" s="318"/>
      <c r="BO27" s="318"/>
      <c r="BP27" s="318"/>
      <c r="BQ27" s="318"/>
      <c r="BR27" s="318"/>
      <c r="BS27" s="318"/>
      <c r="BT27" s="318"/>
      <c r="BU27" s="318"/>
      <c r="BV27" s="318"/>
      <c r="BW27" s="318"/>
      <c r="BX27" s="318"/>
      <c r="BY27" s="318"/>
      <c r="BZ27" s="318"/>
      <c r="CA27" s="318"/>
      <c r="CB27" s="318"/>
      <c r="CC27" s="318"/>
      <c r="CD27" s="318"/>
      <c r="CE27" s="318"/>
      <c r="CF27" s="318"/>
      <c r="CG27" s="318"/>
      <c r="CH27" s="318"/>
      <c r="CI27" s="318"/>
      <c r="CJ27" s="318"/>
      <c r="CK27" s="318"/>
      <c r="CL27" s="318"/>
      <c r="CM27" s="318"/>
      <c r="CN27" s="319"/>
      <c r="CY27" s="27"/>
    </row>
    <row r="28" spans="1:103" ht="22.95" customHeight="1" x14ac:dyDescent="0.45">
      <c r="B28" s="290" t="s">
        <v>68</v>
      </c>
      <c r="C28" s="291"/>
      <c r="D28" s="291"/>
      <c r="E28" s="291"/>
      <c r="F28" s="291"/>
      <c r="G28" s="291"/>
      <c r="H28" s="291"/>
      <c r="I28" s="291"/>
      <c r="J28" s="291"/>
      <c r="K28" s="291"/>
      <c r="L28" s="292"/>
      <c r="M28" s="293"/>
      <c r="N28" s="293"/>
      <c r="O28" s="293"/>
      <c r="P28" s="293"/>
      <c r="Q28" s="293"/>
      <c r="R28" s="293"/>
      <c r="S28" s="293"/>
      <c r="T28" s="293"/>
      <c r="U28" s="293"/>
      <c r="V28" s="293"/>
      <c r="W28" s="293"/>
      <c r="X28" s="293"/>
      <c r="Y28" s="293"/>
      <c r="Z28" s="293"/>
      <c r="AA28" s="293"/>
      <c r="AB28" s="293"/>
      <c r="AC28" s="293"/>
      <c r="AD28" s="293"/>
      <c r="AE28" s="293"/>
      <c r="AF28" s="293"/>
      <c r="AG28" s="293"/>
      <c r="AH28" s="293"/>
      <c r="AI28" s="293"/>
      <c r="AJ28" s="293"/>
      <c r="AK28" s="293"/>
      <c r="AL28" s="293"/>
      <c r="AM28" s="293"/>
      <c r="AN28" s="293"/>
      <c r="AO28" s="293"/>
      <c r="AP28" s="293"/>
      <c r="AQ28" s="293"/>
      <c r="AR28" s="293"/>
      <c r="AS28" s="293"/>
      <c r="AT28" s="293"/>
      <c r="AU28" s="293"/>
      <c r="AV28" s="293"/>
      <c r="AW28" s="293"/>
      <c r="AX28" s="294"/>
      <c r="AY28" s="290" t="s">
        <v>69</v>
      </c>
      <c r="AZ28" s="291"/>
      <c r="BA28" s="291"/>
      <c r="BB28" s="291"/>
      <c r="BC28" s="291"/>
      <c r="BD28" s="291"/>
      <c r="BE28" s="291"/>
      <c r="BF28" s="291"/>
      <c r="BG28" s="291"/>
      <c r="BH28" s="291"/>
      <c r="BI28" s="295"/>
      <c r="BJ28" s="296"/>
      <c r="BK28" s="297"/>
      <c r="BL28" s="297"/>
      <c r="BM28" s="297"/>
      <c r="BN28" s="297"/>
      <c r="BO28" s="297"/>
      <c r="BP28" s="297"/>
      <c r="BQ28" s="297"/>
      <c r="BR28" s="297"/>
      <c r="BS28" s="297"/>
      <c r="BT28" s="297"/>
      <c r="BU28" s="297"/>
      <c r="BV28" s="297"/>
      <c r="BW28" s="297"/>
      <c r="BX28" s="297"/>
      <c r="BY28" s="297"/>
      <c r="BZ28" s="297"/>
      <c r="CA28" s="297"/>
      <c r="CB28" s="297"/>
      <c r="CC28" s="297"/>
      <c r="CD28" s="297"/>
      <c r="CE28" s="297"/>
      <c r="CF28" s="297"/>
      <c r="CG28" s="297"/>
      <c r="CH28" s="297"/>
      <c r="CI28" s="297"/>
      <c r="CJ28" s="297"/>
      <c r="CK28" s="297"/>
      <c r="CL28" s="297"/>
      <c r="CM28" s="297"/>
      <c r="CN28" s="298"/>
      <c r="CY28" s="27"/>
    </row>
    <row r="29" spans="1:103" ht="22.95" customHeight="1" x14ac:dyDescent="0.45">
      <c r="B29" s="290" t="s">
        <v>70</v>
      </c>
      <c r="C29" s="291"/>
      <c r="D29" s="291"/>
      <c r="E29" s="291"/>
      <c r="F29" s="291"/>
      <c r="G29" s="291"/>
      <c r="H29" s="291"/>
      <c r="I29" s="291"/>
      <c r="J29" s="291"/>
      <c r="K29" s="291"/>
      <c r="L29" s="292"/>
      <c r="M29" s="293"/>
      <c r="N29" s="293"/>
      <c r="O29" s="293"/>
      <c r="P29" s="293"/>
      <c r="Q29" s="293"/>
      <c r="R29" s="293"/>
      <c r="S29" s="293"/>
      <c r="T29" s="293"/>
      <c r="U29" s="293"/>
      <c r="V29" s="293"/>
      <c r="W29" s="293"/>
      <c r="X29" s="293"/>
      <c r="Y29" s="293"/>
      <c r="Z29" s="293"/>
      <c r="AA29" s="293"/>
      <c r="AB29" s="293"/>
      <c r="AC29" s="293"/>
      <c r="AD29" s="293"/>
      <c r="AE29" s="293"/>
      <c r="AF29" s="293"/>
      <c r="AG29" s="293"/>
      <c r="AH29" s="293"/>
      <c r="AI29" s="293"/>
      <c r="AJ29" s="293"/>
      <c r="AK29" s="293"/>
      <c r="AL29" s="293"/>
      <c r="AM29" s="293"/>
      <c r="AN29" s="293"/>
      <c r="AO29" s="293"/>
      <c r="AP29" s="293"/>
      <c r="AQ29" s="293"/>
      <c r="AR29" s="293"/>
      <c r="AS29" s="293"/>
      <c r="AT29" s="293"/>
      <c r="AU29" s="293"/>
      <c r="AV29" s="293"/>
      <c r="AW29" s="293"/>
      <c r="AX29" s="294"/>
      <c r="AY29" s="290" t="s">
        <v>60</v>
      </c>
      <c r="AZ29" s="291"/>
      <c r="BA29" s="291"/>
      <c r="BB29" s="291"/>
      <c r="BC29" s="291"/>
      <c r="BD29" s="291"/>
      <c r="BE29" s="291"/>
      <c r="BF29" s="291"/>
      <c r="BG29" s="291"/>
      <c r="BH29" s="291"/>
      <c r="BI29" s="295"/>
      <c r="BJ29" s="299"/>
      <c r="BK29" s="300"/>
      <c r="BL29" s="300"/>
      <c r="BM29" s="300"/>
      <c r="BN29" s="300"/>
      <c r="BO29" s="300"/>
      <c r="BP29" s="300"/>
      <c r="BQ29" s="300"/>
      <c r="BR29" s="300"/>
      <c r="BS29" s="300"/>
      <c r="BT29" s="300"/>
      <c r="BU29" s="300"/>
      <c r="BV29" s="300"/>
      <c r="BW29" s="300"/>
      <c r="BX29" s="300"/>
      <c r="BY29" s="300"/>
      <c r="BZ29" s="300"/>
      <c r="CA29" s="300"/>
      <c r="CB29" s="300"/>
      <c r="CC29" s="300"/>
      <c r="CD29" s="300"/>
      <c r="CE29" s="300"/>
      <c r="CF29" s="300"/>
      <c r="CG29" s="300"/>
      <c r="CH29" s="300"/>
      <c r="CI29" s="300"/>
      <c r="CJ29" s="300"/>
      <c r="CK29" s="300"/>
      <c r="CL29" s="300"/>
      <c r="CM29" s="300"/>
      <c r="CN29" s="301"/>
      <c r="CY29" s="27"/>
    </row>
    <row r="30" spans="1:103" ht="3.6" customHeight="1" x14ac:dyDescent="0.45">
      <c r="E30" s="2"/>
      <c r="F30" s="2"/>
      <c r="G30" s="2"/>
      <c r="H30" s="2"/>
      <c r="I30" s="2"/>
      <c r="Y30" s="30"/>
      <c r="Z30" s="30"/>
      <c r="AA30" s="30"/>
      <c r="AB30" s="30"/>
      <c r="AC30" s="30"/>
      <c r="AN30" s="30"/>
      <c r="AO30" s="30"/>
      <c r="AP30" s="30"/>
      <c r="AQ30" s="30"/>
      <c r="AR30" s="1"/>
      <c r="AS30" s="1"/>
      <c r="CY30" s="27"/>
    </row>
    <row r="31" spans="1:103" ht="21" customHeight="1" x14ac:dyDescent="0.45">
      <c r="B31" s="328" t="s">
        <v>71</v>
      </c>
      <c r="C31" s="328"/>
      <c r="D31" s="328"/>
      <c r="E31" s="328"/>
      <c r="F31" s="328"/>
      <c r="G31" s="328"/>
      <c r="H31" s="328"/>
      <c r="I31" s="328"/>
      <c r="J31" s="328"/>
      <c r="K31" s="328"/>
      <c r="L31" s="328"/>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328"/>
      <c r="AL31" s="328"/>
      <c r="AM31" s="328"/>
      <c r="AN31" s="328"/>
      <c r="AO31" s="328"/>
      <c r="AP31" s="328"/>
      <c r="AQ31" s="328"/>
      <c r="AR31" s="328"/>
      <c r="AS31" s="328"/>
      <c r="AT31" s="328"/>
      <c r="AU31" s="328"/>
      <c r="AV31" s="328"/>
      <c r="AW31" s="328"/>
      <c r="AX31" s="328"/>
      <c r="AY31" s="328"/>
      <c r="AZ31" s="328"/>
      <c r="BA31" s="328"/>
      <c r="BB31" s="328"/>
      <c r="BC31" s="328"/>
      <c r="BD31" s="328"/>
      <c r="BE31" s="328"/>
      <c r="BF31" s="328"/>
      <c r="BG31" s="328"/>
      <c r="BH31" s="328"/>
      <c r="BI31" s="328"/>
      <c r="BJ31" s="328"/>
      <c r="BK31" s="328"/>
      <c r="BL31" s="328"/>
      <c r="BM31" s="328"/>
      <c r="BN31" s="328"/>
      <c r="BO31" s="328"/>
      <c r="BP31" s="328"/>
      <c r="BQ31" s="328"/>
      <c r="BR31" s="328"/>
      <c r="BS31" s="328"/>
      <c r="BT31" s="328"/>
      <c r="BU31" s="328"/>
      <c r="BV31" s="328"/>
      <c r="BW31" s="328"/>
      <c r="BX31" s="328"/>
      <c r="BY31" s="328"/>
      <c r="BZ31" s="328"/>
      <c r="CA31" s="328"/>
      <c r="CB31" s="328"/>
      <c r="CC31" s="328"/>
      <c r="CD31" s="328"/>
      <c r="CE31" s="328"/>
      <c r="CF31" s="328"/>
      <c r="CG31" s="328"/>
      <c r="CH31" s="328"/>
      <c r="CI31" s="328"/>
      <c r="CJ31" s="328"/>
      <c r="CK31" s="328"/>
      <c r="CL31" s="328"/>
      <c r="CM31" s="328"/>
      <c r="CN31" s="328"/>
      <c r="CY31" s="27"/>
    </row>
    <row r="32" spans="1:103" ht="18" customHeight="1" x14ac:dyDescent="0.45">
      <c r="B32" s="320" t="s">
        <v>295</v>
      </c>
      <c r="C32" s="320"/>
      <c r="D32" s="320"/>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0"/>
      <c r="AY32" s="320"/>
      <c r="AZ32" s="320"/>
      <c r="BA32" s="320"/>
      <c r="BB32" s="320"/>
      <c r="BC32" s="320"/>
      <c r="BD32" s="320"/>
      <c r="BE32" s="320"/>
      <c r="BF32" s="320"/>
      <c r="BG32" s="320"/>
      <c r="BH32" s="320"/>
      <c r="BI32" s="320"/>
      <c r="BJ32" s="320"/>
      <c r="BK32" s="320"/>
      <c r="BL32" s="320"/>
      <c r="BM32" s="320"/>
      <c r="BN32" s="320"/>
      <c r="BO32" s="320"/>
      <c r="BP32" s="320"/>
      <c r="BQ32" s="320"/>
      <c r="BR32" s="320"/>
      <c r="BS32" s="320"/>
      <c r="BT32" s="320"/>
      <c r="BU32" s="320"/>
      <c r="BV32" s="320"/>
      <c r="BW32" s="320"/>
      <c r="BX32" s="320"/>
      <c r="BY32" s="320"/>
      <c r="BZ32" s="320"/>
      <c r="CA32" s="320"/>
      <c r="CB32" s="320"/>
      <c r="CC32" s="320"/>
      <c r="CD32" s="320"/>
      <c r="CE32" s="320"/>
      <c r="CF32" s="320"/>
      <c r="CG32" s="320"/>
      <c r="CH32" s="320"/>
      <c r="CI32" s="320"/>
      <c r="CJ32" s="320"/>
      <c r="CK32" s="320"/>
      <c r="CL32" s="320"/>
      <c r="CM32" s="320"/>
      <c r="CN32" s="320"/>
      <c r="CY32" s="27"/>
    </row>
    <row r="33" spans="2:103" ht="22.95" customHeight="1" x14ac:dyDescent="0.45">
      <c r="B33" s="321" t="s">
        <v>65</v>
      </c>
      <c r="C33" s="322"/>
      <c r="D33" s="322"/>
      <c r="E33" s="322"/>
      <c r="F33" s="322"/>
      <c r="G33" s="322"/>
      <c r="H33" s="322"/>
      <c r="I33" s="322"/>
      <c r="J33" s="322"/>
      <c r="K33" s="322"/>
      <c r="L33" s="325"/>
      <c r="M33" s="326"/>
      <c r="N33" s="326"/>
      <c r="O33" s="326"/>
      <c r="P33" s="326"/>
      <c r="Q33" s="326"/>
      <c r="R33" s="326"/>
      <c r="S33" s="326"/>
      <c r="T33" s="326"/>
      <c r="U33" s="326"/>
      <c r="V33" s="326"/>
      <c r="W33" s="326"/>
      <c r="X33" s="326"/>
      <c r="Y33" s="326"/>
      <c r="Z33" s="326"/>
      <c r="AA33" s="326"/>
      <c r="AB33" s="326"/>
      <c r="AC33" s="326"/>
      <c r="AD33" s="326"/>
      <c r="AE33" s="326"/>
      <c r="AF33" s="326"/>
      <c r="AG33" s="326"/>
      <c r="AH33" s="326"/>
      <c r="AI33" s="326"/>
      <c r="AJ33" s="326"/>
      <c r="AK33" s="326"/>
      <c r="AL33" s="326"/>
      <c r="AM33" s="326"/>
      <c r="AN33" s="326"/>
      <c r="AO33" s="326"/>
      <c r="AP33" s="326"/>
      <c r="AQ33" s="326"/>
      <c r="AR33" s="326"/>
      <c r="AS33" s="326"/>
      <c r="AT33" s="326"/>
      <c r="AU33" s="326"/>
      <c r="AV33" s="326"/>
      <c r="AW33" s="326"/>
      <c r="AX33" s="327"/>
      <c r="AY33" s="290" t="s">
        <v>66</v>
      </c>
      <c r="AZ33" s="291"/>
      <c r="BA33" s="291"/>
      <c r="BB33" s="291"/>
      <c r="BC33" s="291"/>
      <c r="BD33" s="291"/>
      <c r="BE33" s="291"/>
      <c r="BF33" s="291"/>
      <c r="BG33" s="291"/>
      <c r="BH33" s="291"/>
      <c r="BI33" s="295"/>
      <c r="BJ33" s="302"/>
      <c r="BK33" s="303"/>
      <c r="BL33" s="303"/>
      <c r="BM33" s="303"/>
      <c r="BN33" s="303"/>
      <c r="BO33" s="303"/>
      <c r="BP33" s="303"/>
      <c r="BQ33" s="303"/>
      <c r="BR33" s="303"/>
      <c r="BS33" s="303"/>
      <c r="BT33" s="303"/>
      <c r="BU33" s="303"/>
      <c r="BV33" s="303"/>
      <c r="BW33" s="303"/>
      <c r="BX33" s="303"/>
      <c r="BY33" s="303"/>
      <c r="BZ33" s="303"/>
      <c r="CA33" s="303"/>
      <c r="CB33" s="303"/>
      <c r="CC33" s="303"/>
      <c r="CD33" s="303"/>
      <c r="CE33" s="303"/>
      <c r="CF33" s="303"/>
      <c r="CG33" s="303"/>
      <c r="CH33" s="303"/>
      <c r="CI33" s="303"/>
      <c r="CJ33" s="303"/>
      <c r="CK33" s="303"/>
      <c r="CL33" s="303"/>
      <c r="CM33" s="303"/>
      <c r="CN33" s="304"/>
      <c r="CY33" s="27"/>
    </row>
    <row r="34" spans="2:103" ht="22.95" customHeight="1" x14ac:dyDescent="0.45">
      <c r="B34" s="323"/>
      <c r="C34" s="324"/>
      <c r="D34" s="324"/>
      <c r="E34" s="324"/>
      <c r="F34" s="324"/>
      <c r="G34" s="324"/>
      <c r="H34" s="324"/>
      <c r="I34" s="324"/>
      <c r="J34" s="324"/>
      <c r="K34" s="324"/>
      <c r="L34" s="292"/>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3"/>
      <c r="AL34" s="293"/>
      <c r="AM34" s="293"/>
      <c r="AN34" s="293"/>
      <c r="AO34" s="293"/>
      <c r="AP34" s="293"/>
      <c r="AQ34" s="293"/>
      <c r="AR34" s="293"/>
      <c r="AS34" s="293"/>
      <c r="AT34" s="293"/>
      <c r="AU34" s="293"/>
      <c r="AV34" s="293"/>
      <c r="AW34" s="293"/>
      <c r="AX34" s="294"/>
      <c r="AY34" s="290" t="s">
        <v>67</v>
      </c>
      <c r="AZ34" s="291"/>
      <c r="BA34" s="291"/>
      <c r="BB34" s="291"/>
      <c r="BC34" s="291"/>
      <c r="BD34" s="291"/>
      <c r="BE34" s="291"/>
      <c r="BF34" s="291"/>
      <c r="BG34" s="291"/>
      <c r="BH34" s="291"/>
      <c r="BI34" s="295"/>
      <c r="BJ34" s="302"/>
      <c r="BK34" s="303"/>
      <c r="BL34" s="303"/>
      <c r="BM34" s="303"/>
      <c r="BN34" s="303"/>
      <c r="BO34" s="303"/>
      <c r="BP34" s="303"/>
      <c r="BQ34" s="303"/>
      <c r="BR34" s="303"/>
      <c r="BS34" s="303"/>
      <c r="BT34" s="303"/>
      <c r="BU34" s="303"/>
      <c r="BV34" s="303"/>
      <c r="BW34" s="303"/>
      <c r="BX34" s="303"/>
      <c r="BY34" s="303"/>
      <c r="BZ34" s="303"/>
      <c r="CA34" s="303"/>
      <c r="CB34" s="303"/>
      <c r="CC34" s="303"/>
      <c r="CD34" s="303"/>
      <c r="CE34" s="303"/>
      <c r="CF34" s="303"/>
      <c r="CG34" s="303"/>
      <c r="CH34" s="303"/>
      <c r="CI34" s="303"/>
      <c r="CJ34" s="303"/>
      <c r="CK34" s="303"/>
      <c r="CL34" s="303"/>
      <c r="CM34" s="303"/>
      <c r="CN34" s="304"/>
      <c r="CY34" s="27"/>
    </row>
    <row r="35" spans="2:103" ht="19.8" x14ac:dyDescent="0.45">
      <c r="B35" s="305" t="s">
        <v>61</v>
      </c>
      <c r="C35" s="306"/>
      <c r="D35" s="306"/>
      <c r="E35" s="306"/>
      <c r="F35" s="306"/>
      <c r="G35" s="306"/>
      <c r="H35" s="306"/>
      <c r="I35" s="306"/>
      <c r="J35" s="306"/>
      <c r="K35" s="306"/>
      <c r="L35" s="309" t="s">
        <v>62</v>
      </c>
      <c r="M35" s="310"/>
      <c r="N35" s="310"/>
      <c r="P35" s="311"/>
      <c r="Q35" s="311"/>
      <c r="R35" s="311"/>
      <c r="S35" s="311"/>
      <c r="T35" s="311"/>
      <c r="U35" s="311"/>
      <c r="V35" s="311"/>
      <c r="W35" s="311"/>
      <c r="X35" s="311"/>
      <c r="Y35" s="311"/>
      <c r="Z35" s="311"/>
      <c r="AA35" s="311"/>
      <c r="AB35" s="312"/>
      <c r="AC35" s="312"/>
      <c r="AD35" s="312"/>
      <c r="AE35" s="312"/>
      <c r="AF35" s="312"/>
      <c r="AG35" s="312"/>
      <c r="AH35" s="312"/>
      <c r="AI35" s="312"/>
      <c r="AJ35" s="312"/>
      <c r="AK35" s="312"/>
      <c r="AL35" s="312"/>
      <c r="AM35" s="312"/>
      <c r="AN35" s="312"/>
      <c r="AO35" s="312"/>
      <c r="AP35" s="312"/>
      <c r="AQ35" s="312"/>
      <c r="AR35" s="312"/>
      <c r="AS35" s="312"/>
      <c r="AT35" s="312"/>
      <c r="AU35" s="312"/>
      <c r="AV35" s="312"/>
      <c r="AW35" s="312"/>
      <c r="AX35" s="312"/>
      <c r="AY35" s="312"/>
      <c r="AZ35" s="312"/>
      <c r="BA35" s="312"/>
      <c r="BB35" s="312"/>
      <c r="BC35" s="312"/>
      <c r="BD35" s="312"/>
      <c r="BE35" s="312"/>
      <c r="BF35" s="312"/>
      <c r="BG35" s="312"/>
      <c r="BH35" s="312"/>
      <c r="BI35" s="312"/>
      <c r="BJ35" s="312"/>
      <c r="BK35" s="312"/>
      <c r="BL35" s="312"/>
      <c r="BM35" s="312"/>
      <c r="BN35" s="312"/>
      <c r="BO35" s="312"/>
      <c r="BP35" s="312"/>
      <c r="BQ35" s="312"/>
      <c r="BR35" s="312"/>
      <c r="BS35" s="312"/>
      <c r="BT35" s="312"/>
      <c r="BU35" s="312"/>
      <c r="BV35" s="312"/>
      <c r="BW35" s="312"/>
      <c r="BX35" s="312"/>
      <c r="BY35" s="312"/>
      <c r="BZ35" s="312"/>
      <c r="CA35" s="312"/>
      <c r="CB35" s="312"/>
      <c r="CC35" s="312"/>
      <c r="CD35" s="312"/>
      <c r="CE35" s="312"/>
      <c r="CF35" s="312"/>
      <c r="CG35" s="312"/>
      <c r="CH35" s="312"/>
      <c r="CI35" s="312"/>
      <c r="CJ35" s="312"/>
      <c r="CK35" s="312"/>
      <c r="CL35" s="312"/>
      <c r="CM35" s="312"/>
      <c r="CN35" s="313"/>
      <c r="CY35" s="27"/>
    </row>
    <row r="36" spans="2:103" ht="10.95" customHeight="1" x14ac:dyDescent="0.45">
      <c r="B36" s="305"/>
      <c r="C36" s="306"/>
      <c r="D36" s="306"/>
      <c r="E36" s="306"/>
      <c r="F36" s="306"/>
      <c r="G36" s="306"/>
      <c r="H36" s="306"/>
      <c r="I36" s="306"/>
      <c r="J36" s="306"/>
      <c r="K36" s="306"/>
      <c r="L36" s="314"/>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5"/>
      <c r="AN36" s="315"/>
      <c r="AO36" s="315"/>
      <c r="AP36" s="315"/>
      <c r="AQ36" s="315"/>
      <c r="AR36" s="315"/>
      <c r="AS36" s="315"/>
      <c r="AT36" s="315"/>
      <c r="AU36" s="315"/>
      <c r="AV36" s="315"/>
      <c r="AW36" s="315"/>
      <c r="AX36" s="315"/>
      <c r="AY36" s="315"/>
      <c r="AZ36" s="315"/>
      <c r="BA36" s="315"/>
      <c r="BB36" s="315"/>
      <c r="BC36" s="315"/>
      <c r="BD36" s="315"/>
      <c r="BE36" s="315"/>
      <c r="BF36" s="315"/>
      <c r="BG36" s="315"/>
      <c r="BH36" s="315"/>
      <c r="BI36" s="315"/>
      <c r="BJ36" s="315"/>
      <c r="BK36" s="315"/>
      <c r="BL36" s="315"/>
      <c r="BM36" s="315"/>
      <c r="BN36" s="315"/>
      <c r="BO36" s="315"/>
      <c r="BP36" s="315"/>
      <c r="BQ36" s="315"/>
      <c r="BR36" s="315"/>
      <c r="BS36" s="315"/>
      <c r="BT36" s="315"/>
      <c r="BU36" s="315"/>
      <c r="BV36" s="315"/>
      <c r="BW36" s="315"/>
      <c r="BX36" s="315"/>
      <c r="BY36" s="315"/>
      <c r="BZ36" s="315"/>
      <c r="CA36" s="315"/>
      <c r="CB36" s="315"/>
      <c r="CC36" s="315"/>
      <c r="CD36" s="315"/>
      <c r="CE36" s="315"/>
      <c r="CF36" s="315"/>
      <c r="CG36" s="315"/>
      <c r="CH36" s="315"/>
      <c r="CI36" s="315"/>
      <c r="CJ36" s="315"/>
      <c r="CK36" s="315"/>
      <c r="CL36" s="315"/>
      <c r="CM36" s="315"/>
      <c r="CN36" s="316"/>
      <c r="CY36" s="27"/>
    </row>
    <row r="37" spans="2:103" ht="18" customHeight="1" x14ac:dyDescent="0.45">
      <c r="B37" s="307"/>
      <c r="C37" s="308"/>
      <c r="D37" s="308"/>
      <c r="E37" s="308"/>
      <c r="F37" s="308"/>
      <c r="G37" s="308"/>
      <c r="H37" s="308"/>
      <c r="I37" s="308"/>
      <c r="J37" s="308"/>
      <c r="K37" s="308"/>
      <c r="L37" s="317"/>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318"/>
      <c r="AP37" s="318"/>
      <c r="AQ37" s="318"/>
      <c r="AR37" s="318"/>
      <c r="AS37" s="318"/>
      <c r="AT37" s="318"/>
      <c r="AU37" s="318"/>
      <c r="AV37" s="318"/>
      <c r="AW37" s="318"/>
      <c r="AX37" s="318"/>
      <c r="AY37" s="318"/>
      <c r="AZ37" s="318"/>
      <c r="BA37" s="318"/>
      <c r="BB37" s="318"/>
      <c r="BC37" s="318"/>
      <c r="BD37" s="318"/>
      <c r="BE37" s="318"/>
      <c r="BF37" s="318"/>
      <c r="BG37" s="318"/>
      <c r="BH37" s="318"/>
      <c r="BI37" s="318"/>
      <c r="BJ37" s="318"/>
      <c r="BK37" s="318"/>
      <c r="BL37" s="318"/>
      <c r="BM37" s="318"/>
      <c r="BN37" s="318"/>
      <c r="BO37" s="318"/>
      <c r="BP37" s="318"/>
      <c r="BQ37" s="318"/>
      <c r="BR37" s="318"/>
      <c r="BS37" s="318"/>
      <c r="BT37" s="318"/>
      <c r="BU37" s="318"/>
      <c r="BV37" s="318"/>
      <c r="BW37" s="318"/>
      <c r="BX37" s="318"/>
      <c r="BY37" s="318"/>
      <c r="BZ37" s="318"/>
      <c r="CA37" s="318"/>
      <c r="CB37" s="318"/>
      <c r="CC37" s="318"/>
      <c r="CD37" s="318"/>
      <c r="CE37" s="318"/>
      <c r="CF37" s="318"/>
      <c r="CG37" s="318"/>
      <c r="CH37" s="318"/>
      <c r="CI37" s="318"/>
      <c r="CJ37" s="318"/>
      <c r="CK37" s="318"/>
      <c r="CL37" s="318"/>
      <c r="CM37" s="318"/>
      <c r="CN37" s="319"/>
      <c r="CY37" s="27"/>
    </row>
    <row r="38" spans="2:103" ht="22.95" customHeight="1" x14ac:dyDescent="0.45">
      <c r="B38" s="290" t="s">
        <v>68</v>
      </c>
      <c r="C38" s="291"/>
      <c r="D38" s="291"/>
      <c r="E38" s="291"/>
      <c r="F38" s="291"/>
      <c r="G38" s="291"/>
      <c r="H38" s="291"/>
      <c r="I38" s="291"/>
      <c r="J38" s="291"/>
      <c r="K38" s="291"/>
      <c r="L38" s="292"/>
      <c r="M38" s="293"/>
      <c r="N38" s="293"/>
      <c r="O38" s="293"/>
      <c r="P38" s="293"/>
      <c r="Q38" s="293"/>
      <c r="R38" s="293"/>
      <c r="S38" s="293"/>
      <c r="T38" s="293"/>
      <c r="U38" s="293"/>
      <c r="V38" s="293"/>
      <c r="W38" s="293"/>
      <c r="X38" s="293"/>
      <c r="Y38" s="293"/>
      <c r="Z38" s="293"/>
      <c r="AA38" s="293"/>
      <c r="AB38" s="293"/>
      <c r="AC38" s="293"/>
      <c r="AD38" s="293"/>
      <c r="AE38" s="293"/>
      <c r="AF38" s="293"/>
      <c r="AG38" s="293"/>
      <c r="AH38" s="293"/>
      <c r="AI38" s="293"/>
      <c r="AJ38" s="293"/>
      <c r="AK38" s="293"/>
      <c r="AL38" s="293"/>
      <c r="AM38" s="293"/>
      <c r="AN38" s="293"/>
      <c r="AO38" s="293"/>
      <c r="AP38" s="293"/>
      <c r="AQ38" s="293"/>
      <c r="AR38" s="293"/>
      <c r="AS38" s="293"/>
      <c r="AT38" s="293"/>
      <c r="AU38" s="293"/>
      <c r="AV38" s="293"/>
      <c r="AW38" s="293"/>
      <c r="AX38" s="294"/>
      <c r="AY38" s="290" t="s">
        <v>69</v>
      </c>
      <c r="AZ38" s="291"/>
      <c r="BA38" s="291"/>
      <c r="BB38" s="291"/>
      <c r="BC38" s="291"/>
      <c r="BD38" s="291"/>
      <c r="BE38" s="291"/>
      <c r="BF38" s="291"/>
      <c r="BG38" s="291"/>
      <c r="BH38" s="291"/>
      <c r="BI38" s="295"/>
      <c r="BJ38" s="296"/>
      <c r="BK38" s="297"/>
      <c r="BL38" s="297"/>
      <c r="BM38" s="297"/>
      <c r="BN38" s="297"/>
      <c r="BO38" s="297"/>
      <c r="BP38" s="297"/>
      <c r="BQ38" s="297"/>
      <c r="BR38" s="297"/>
      <c r="BS38" s="297"/>
      <c r="BT38" s="297"/>
      <c r="BU38" s="297"/>
      <c r="BV38" s="297"/>
      <c r="BW38" s="297"/>
      <c r="BX38" s="297"/>
      <c r="BY38" s="297"/>
      <c r="BZ38" s="297"/>
      <c r="CA38" s="297"/>
      <c r="CB38" s="297"/>
      <c r="CC38" s="297"/>
      <c r="CD38" s="297"/>
      <c r="CE38" s="297"/>
      <c r="CF38" s="297"/>
      <c r="CG38" s="297"/>
      <c r="CH38" s="297"/>
      <c r="CI38" s="297"/>
      <c r="CJ38" s="297"/>
      <c r="CK38" s="297"/>
      <c r="CL38" s="297"/>
      <c r="CM38" s="297"/>
      <c r="CN38" s="298"/>
      <c r="CY38" s="27"/>
    </row>
    <row r="39" spans="2:103" ht="22.95" customHeight="1" x14ac:dyDescent="0.45">
      <c r="B39" s="290" t="s">
        <v>70</v>
      </c>
      <c r="C39" s="291"/>
      <c r="D39" s="291"/>
      <c r="E39" s="291"/>
      <c r="F39" s="291"/>
      <c r="G39" s="291"/>
      <c r="H39" s="291"/>
      <c r="I39" s="291"/>
      <c r="J39" s="291"/>
      <c r="K39" s="291"/>
      <c r="L39" s="292"/>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293"/>
      <c r="AL39" s="293"/>
      <c r="AM39" s="293"/>
      <c r="AN39" s="293"/>
      <c r="AO39" s="293"/>
      <c r="AP39" s="293"/>
      <c r="AQ39" s="293"/>
      <c r="AR39" s="293"/>
      <c r="AS39" s="293"/>
      <c r="AT39" s="293"/>
      <c r="AU39" s="293"/>
      <c r="AV39" s="293"/>
      <c r="AW39" s="293"/>
      <c r="AX39" s="294"/>
      <c r="AY39" s="290" t="s">
        <v>60</v>
      </c>
      <c r="AZ39" s="291"/>
      <c r="BA39" s="291"/>
      <c r="BB39" s="291"/>
      <c r="BC39" s="291"/>
      <c r="BD39" s="291"/>
      <c r="BE39" s="291"/>
      <c r="BF39" s="291"/>
      <c r="BG39" s="291"/>
      <c r="BH39" s="291"/>
      <c r="BI39" s="295"/>
      <c r="BJ39" s="299"/>
      <c r="BK39" s="300"/>
      <c r="BL39" s="300"/>
      <c r="BM39" s="300"/>
      <c r="BN39" s="300"/>
      <c r="BO39" s="300"/>
      <c r="BP39" s="300"/>
      <c r="BQ39" s="300"/>
      <c r="BR39" s="300"/>
      <c r="BS39" s="300"/>
      <c r="BT39" s="300"/>
      <c r="BU39" s="300"/>
      <c r="BV39" s="300"/>
      <c r="BW39" s="300"/>
      <c r="BX39" s="300"/>
      <c r="BY39" s="300"/>
      <c r="BZ39" s="300"/>
      <c r="CA39" s="300"/>
      <c r="CB39" s="300"/>
      <c r="CC39" s="300"/>
      <c r="CD39" s="300"/>
      <c r="CE39" s="300"/>
      <c r="CF39" s="300"/>
      <c r="CG39" s="300"/>
      <c r="CH39" s="300"/>
      <c r="CI39" s="300"/>
      <c r="CJ39" s="300"/>
      <c r="CK39" s="300"/>
      <c r="CL39" s="300"/>
      <c r="CM39" s="300"/>
      <c r="CN39" s="301"/>
      <c r="CY39" s="27"/>
    </row>
    <row r="40" spans="2:103" ht="3.6" customHeight="1" x14ac:dyDescent="0.45">
      <c r="B40" s="28"/>
      <c r="C40" s="28"/>
      <c r="D40" s="28"/>
      <c r="E40" s="2"/>
      <c r="F40" s="2"/>
      <c r="U40" s="28"/>
      <c r="V40" s="28"/>
      <c r="W40" s="28"/>
      <c r="X40" s="29"/>
      <c r="Y40" s="30"/>
      <c r="Z40" s="30"/>
      <c r="AA40" s="30"/>
      <c r="AB40" s="30"/>
      <c r="AC40" s="30"/>
      <c r="AD40" s="30"/>
      <c r="AE40" s="30"/>
      <c r="AF40" s="30"/>
      <c r="AG40" s="30"/>
      <c r="AH40" s="30"/>
      <c r="AI40" s="30"/>
      <c r="AJ40" s="30"/>
      <c r="AK40" s="30"/>
      <c r="AL40" s="30"/>
      <c r="AM40" s="30"/>
      <c r="AN40" s="30"/>
      <c r="AO40" s="30"/>
      <c r="AP40" s="30"/>
      <c r="AQ40" s="30"/>
      <c r="AR40" s="1"/>
      <c r="AS40" s="1"/>
      <c r="AU40" s="31"/>
      <c r="AV40" s="31"/>
      <c r="AW40" s="31"/>
      <c r="AX40" s="31"/>
      <c r="AY40" s="31"/>
      <c r="AZ40" s="31"/>
      <c r="BA40" s="31"/>
      <c r="BB40" s="31"/>
      <c r="BC40" s="31"/>
      <c r="BD40" s="31"/>
      <c r="BE40" s="32"/>
      <c r="BF40" s="32"/>
      <c r="BG40" s="32"/>
      <c r="BH40" s="32"/>
      <c r="BI40" s="32"/>
      <c r="BJ40" s="32"/>
      <c r="BK40" s="32"/>
      <c r="BL40" s="32"/>
      <c r="BM40" s="32"/>
      <c r="BN40" s="32"/>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4"/>
      <c r="CN40" s="4"/>
      <c r="CY40" s="27"/>
    </row>
    <row r="41" spans="2:103" ht="18" customHeight="1" x14ac:dyDescent="0.45">
      <c r="B41" s="320" t="s">
        <v>296</v>
      </c>
      <c r="C41" s="320"/>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c r="AM41" s="320"/>
      <c r="AN41" s="320"/>
      <c r="AO41" s="320"/>
      <c r="AP41" s="320"/>
      <c r="AQ41" s="320"/>
      <c r="AR41" s="320"/>
      <c r="AS41" s="320"/>
      <c r="AT41" s="320"/>
      <c r="AU41" s="320"/>
      <c r="AV41" s="320"/>
      <c r="AW41" s="320"/>
      <c r="AX41" s="320"/>
      <c r="AY41" s="320"/>
      <c r="AZ41" s="320"/>
      <c r="BA41" s="320"/>
      <c r="BB41" s="320"/>
      <c r="BC41" s="320"/>
      <c r="BD41" s="320"/>
      <c r="BE41" s="320"/>
      <c r="BF41" s="320"/>
      <c r="BG41" s="320"/>
      <c r="BH41" s="320"/>
      <c r="BI41" s="320"/>
      <c r="BJ41" s="320"/>
      <c r="BK41" s="320"/>
      <c r="BL41" s="320"/>
      <c r="BM41" s="320"/>
      <c r="BN41" s="320"/>
      <c r="BO41" s="320"/>
      <c r="BP41" s="320"/>
      <c r="BQ41" s="320"/>
      <c r="BR41" s="320"/>
      <c r="BS41" s="320"/>
      <c r="BT41" s="320"/>
      <c r="BU41" s="320"/>
      <c r="BV41" s="320"/>
      <c r="BW41" s="320"/>
      <c r="BX41" s="320"/>
      <c r="BY41" s="320"/>
      <c r="BZ41" s="320"/>
      <c r="CA41" s="320"/>
      <c r="CB41" s="320"/>
      <c r="CC41" s="320"/>
      <c r="CD41" s="320"/>
      <c r="CE41" s="320"/>
      <c r="CF41" s="320"/>
      <c r="CG41" s="320"/>
      <c r="CH41" s="320"/>
      <c r="CI41" s="320"/>
      <c r="CJ41" s="320"/>
      <c r="CK41" s="320"/>
      <c r="CL41" s="320"/>
      <c r="CM41" s="320"/>
      <c r="CN41" s="320"/>
      <c r="CY41" s="27"/>
    </row>
    <row r="42" spans="2:103" ht="22.95" customHeight="1" x14ac:dyDescent="0.45">
      <c r="B42" s="321" t="s">
        <v>65</v>
      </c>
      <c r="C42" s="322"/>
      <c r="D42" s="322"/>
      <c r="E42" s="322"/>
      <c r="F42" s="322"/>
      <c r="G42" s="322"/>
      <c r="H42" s="322"/>
      <c r="I42" s="322"/>
      <c r="J42" s="322"/>
      <c r="K42" s="322"/>
      <c r="L42" s="325"/>
      <c r="M42" s="326"/>
      <c r="N42" s="326"/>
      <c r="O42" s="326"/>
      <c r="P42" s="326"/>
      <c r="Q42" s="326"/>
      <c r="R42" s="326"/>
      <c r="S42" s="326"/>
      <c r="T42" s="326"/>
      <c r="U42" s="326"/>
      <c r="V42" s="326"/>
      <c r="W42" s="326"/>
      <c r="X42" s="326"/>
      <c r="Y42" s="326"/>
      <c r="Z42" s="326"/>
      <c r="AA42" s="326"/>
      <c r="AB42" s="326"/>
      <c r="AC42" s="326"/>
      <c r="AD42" s="326"/>
      <c r="AE42" s="326"/>
      <c r="AF42" s="326"/>
      <c r="AG42" s="326"/>
      <c r="AH42" s="326"/>
      <c r="AI42" s="326"/>
      <c r="AJ42" s="326"/>
      <c r="AK42" s="326"/>
      <c r="AL42" s="326"/>
      <c r="AM42" s="326"/>
      <c r="AN42" s="326"/>
      <c r="AO42" s="326"/>
      <c r="AP42" s="326"/>
      <c r="AQ42" s="326"/>
      <c r="AR42" s="326"/>
      <c r="AS42" s="326"/>
      <c r="AT42" s="326"/>
      <c r="AU42" s="326"/>
      <c r="AV42" s="326"/>
      <c r="AW42" s="326"/>
      <c r="AX42" s="327"/>
      <c r="AY42" s="290" t="s">
        <v>66</v>
      </c>
      <c r="AZ42" s="291"/>
      <c r="BA42" s="291"/>
      <c r="BB42" s="291"/>
      <c r="BC42" s="291"/>
      <c r="BD42" s="291"/>
      <c r="BE42" s="291"/>
      <c r="BF42" s="291"/>
      <c r="BG42" s="291"/>
      <c r="BH42" s="291"/>
      <c r="BI42" s="295"/>
      <c r="BJ42" s="302"/>
      <c r="BK42" s="303"/>
      <c r="BL42" s="303"/>
      <c r="BM42" s="303"/>
      <c r="BN42" s="303"/>
      <c r="BO42" s="303"/>
      <c r="BP42" s="303"/>
      <c r="BQ42" s="303"/>
      <c r="BR42" s="303"/>
      <c r="BS42" s="303"/>
      <c r="BT42" s="303"/>
      <c r="BU42" s="303"/>
      <c r="BV42" s="303"/>
      <c r="BW42" s="303"/>
      <c r="BX42" s="303"/>
      <c r="BY42" s="303"/>
      <c r="BZ42" s="303"/>
      <c r="CA42" s="303"/>
      <c r="CB42" s="303"/>
      <c r="CC42" s="303"/>
      <c r="CD42" s="303"/>
      <c r="CE42" s="303"/>
      <c r="CF42" s="303"/>
      <c r="CG42" s="303"/>
      <c r="CH42" s="303"/>
      <c r="CI42" s="303"/>
      <c r="CJ42" s="303"/>
      <c r="CK42" s="303"/>
      <c r="CL42" s="303"/>
      <c r="CM42" s="303"/>
      <c r="CN42" s="304"/>
      <c r="CY42" s="27"/>
    </row>
    <row r="43" spans="2:103" ht="22.95" customHeight="1" x14ac:dyDescent="0.45">
      <c r="B43" s="323"/>
      <c r="C43" s="324"/>
      <c r="D43" s="324"/>
      <c r="E43" s="324"/>
      <c r="F43" s="324"/>
      <c r="G43" s="324"/>
      <c r="H43" s="324"/>
      <c r="I43" s="324"/>
      <c r="J43" s="324"/>
      <c r="K43" s="324"/>
      <c r="L43" s="292"/>
      <c r="M43" s="293"/>
      <c r="N43" s="293"/>
      <c r="O43" s="293"/>
      <c r="P43" s="293"/>
      <c r="Q43" s="293"/>
      <c r="R43" s="293"/>
      <c r="S43" s="293"/>
      <c r="T43" s="293"/>
      <c r="U43" s="293"/>
      <c r="V43" s="293"/>
      <c r="W43" s="293"/>
      <c r="X43" s="293"/>
      <c r="Y43" s="293"/>
      <c r="Z43" s="293"/>
      <c r="AA43" s="293"/>
      <c r="AB43" s="293"/>
      <c r="AC43" s="293"/>
      <c r="AD43" s="293"/>
      <c r="AE43" s="293"/>
      <c r="AF43" s="293"/>
      <c r="AG43" s="293"/>
      <c r="AH43" s="293"/>
      <c r="AI43" s="293"/>
      <c r="AJ43" s="293"/>
      <c r="AK43" s="293"/>
      <c r="AL43" s="293"/>
      <c r="AM43" s="293"/>
      <c r="AN43" s="293"/>
      <c r="AO43" s="293"/>
      <c r="AP43" s="293"/>
      <c r="AQ43" s="293"/>
      <c r="AR43" s="293"/>
      <c r="AS43" s="293"/>
      <c r="AT43" s="293"/>
      <c r="AU43" s="293"/>
      <c r="AV43" s="293"/>
      <c r="AW43" s="293"/>
      <c r="AX43" s="294"/>
      <c r="AY43" s="290" t="s">
        <v>67</v>
      </c>
      <c r="AZ43" s="291"/>
      <c r="BA43" s="291"/>
      <c r="BB43" s="291"/>
      <c r="BC43" s="291"/>
      <c r="BD43" s="291"/>
      <c r="BE43" s="291"/>
      <c r="BF43" s="291"/>
      <c r="BG43" s="291"/>
      <c r="BH43" s="291"/>
      <c r="BI43" s="295"/>
      <c r="BJ43" s="302"/>
      <c r="BK43" s="303"/>
      <c r="BL43" s="303"/>
      <c r="BM43" s="303"/>
      <c r="BN43" s="303"/>
      <c r="BO43" s="303"/>
      <c r="BP43" s="303"/>
      <c r="BQ43" s="303"/>
      <c r="BR43" s="303"/>
      <c r="BS43" s="303"/>
      <c r="BT43" s="303"/>
      <c r="BU43" s="303"/>
      <c r="BV43" s="303"/>
      <c r="BW43" s="303"/>
      <c r="BX43" s="303"/>
      <c r="BY43" s="303"/>
      <c r="BZ43" s="303"/>
      <c r="CA43" s="303"/>
      <c r="CB43" s="303"/>
      <c r="CC43" s="303"/>
      <c r="CD43" s="303"/>
      <c r="CE43" s="303"/>
      <c r="CF43" s="303"/>
      <c r="CG43" s="303"/>
      <c r="CH43" s="303"/>
      <c r="CI43" s="303"/>
      <c r="CJ43" s="303"/>
      <c r="CK43" s="303"/>
      <c r="CL43" s="303"/>
      <c r="CM43" s="303"/>
      <c r="CN43" s="304"/>
      <c r="CY43" s="27"/>
    </row>
    <row r="44" spans="2:103" ht="19.8" x14ac:dyDescent="0.45">
      <c r="B44" s="305" t="s">
        <v>61</v>
      </c>
      <c r="C44" s="306"/>
      <c r="D44" s="306"/>
      <c r="E44" s="306"/>
      <c r="F44" s="306"/>
      <c r="G44" s="306"/>
      <c r="H44" s="306"/>
      <c r="I44" s="306"/>
      <c r="J44" s="306"/>
      <c r="K44" s="306"/>
      <c r="L44" s="309" t="s">
        <v>62</v>
      </c>
      <c r="M44" s="310"/>
      <c r="N44" s="310"/>
      <c r="P44" s="311"/>
      <c r="Q44" s="311"/>
      <c r="R44" s="311"/>
      <c r="S44" s="311"/>
      <c r="T44" s="311"/>
      <c r="U44" s="311"/>
      <c r="V44" s="311"/>
      <c r="W44" s="311"/>
      <c r="X44" s="311"/>
      <c r="Y44" s="311"/>
      <c r="Z44" s="311"/>
      <c r="AA44" s="311"/>
      <c r="AB44" s="312"/>
      <c r="AC44" s="312"/>
      <c r="AD44" s="312"/>
      <c r="AE44" s="312"/>
      <c r="AF44" s="312"/>
      <c r="AG44" s="312"/>
      <c r="AH44" s="312"/>
      <c r="AI44" s="312"/>
      <c r="AJ44" s="312"/>
      <c r="AK44" s="312"/>
      <c r="AL44" s="312"/>
      <c r="AM44" s="312"/>
      <c r="AN44" s="312"/>
      <c r="AO44" s="312"/>
      <c r="AP44" s="312"/>
      <c r="AQ44" s="312"/>
      <c r="AR44" s="312"/>
      <c r="AS44" s="312"/>
      <c r="AT44" s="312"/>
      <c r="AU44" s="312"/>
      <c r="AV44" s="312"/>
      <c r="AW44" s="312"/>
      <c r="AX44" s="312"/>
      <c r="AY44" s="312"/>
      <c r="AZ44" s="312"/>
      <c r="BA44" s="312"/>
      <c r="BB44" s="312"/>
      <c r="BC44" s="312"/>
      <c r="BD44" s="312"/>
      <c r="BE44" s="312"/>
      <c r="BF44" s="312"/>
      <c r="BG44" s="312"/>
      <c r="BH44" s="312"/>
      <c r="BI44" s="312"/>
      <c r="BJ44" s="312"/>
      <c r="BK44" s="312"/>
      <c r="BL44" s="312"/>
      <c r="BM44" s="312"/>
      <c r="BN44" s="312"/>
      <c r="BO44" s="312"/>
      <c r="BP44" s="312"/>
      <c r="BQ44" s="312"/>
      <c r="BR44" s="312"/>
      <c r="BS44" s="312"/>
      <c r="BT44" s="312"/>
      <c r="BU44" s="312"/>
      <c r="BV44" s="312"/>
      <c r="BW44" s="312"/>
      <c r="BX44" s="312"/>
      <c r="BY44" s="312"/>
      <c r="BZ44" s="312"/>
      <c r="CA44" s="312"/>
      <c r="CB44" s="312"/>
      <c r="CC44" s="312"/>
      <c r="CD44" s="312"/>
      <c r="CE44" s="312"/>
      <c r="CF44" s="312"/>
      <c r="CG44" s="312"/>
      <c r="CH44" s="312"/>
      <c r="CI44" s="312"/>
      <c r="CJ44" s="312"/>
      <c r="CK44" s="312"/>
      <c r="CL44" s="312"/>
      <c r="CM44" s="312"/>
      <c r="CN44" s="313"/>
      <c r="CY44" s="27"/>
    </row>
    <row r="45" spans="2:103" ht="10.95" customHeight="1" x14ac:dyDescent="0.45">
      <c r="B45" s="305"/>
      <c r="C45" s="306"/>
      <c r="D45" s="306"/>
      <c r="E45" s="306"/>
      <c r="F45" s="306"/>
      <c r="G45" s="306"/>
      <c r="H45" s="306"/>
      <c r="I45" s="306"/>
      <c r="J45" s="306"/>
      <c r="K45" s="306"/>
      <c r="L45" s="314"/>
      <c r="M45" s="315"/>
      <c r="N45" s="315"/>
      <c r="O45" s="315"/>
      <c r="P45" s="315"/>
      <c r="Q45" s="315"/>
      <c r="R45" s="315"/>
      <c r="S45" s="315"/>
      <c r="T45" s="315"/>
      <c r="U45" s="315"/>
      <c r="V45" s="315"/>
      <c r="W45" s="315"/>
      <c r="X45" s="315"/>
      <c r="Y45" s="315"/>
      <c r="Z45" s="315"/>
      <c r="AA45" s="315"/>
      <c r="AB45" s="315"/>
      <c r="AC45" s="315"/>
      <c r="AD45" s="315"/>
      <c r="AE45" s="315"/>
      <c r="AF45" s="315"/>
      <c r="AG45" s="315"/>
      <c r="AH45" s="315"/>
      <c r="AI45" s="315"/>
      <c r="AJ45" s="315"/>
      <c r="AK45" s="315"/>
      <c r="AL45" s="315"/>
      <c r="AM45" s="315"/>
      <c r="AN45" s="315"/>
      <c r="AO45" s="315"/>
      <c r="AP45" s="315"/>
      <c r="AQ45" s="315"/>
      <c r="AR45" s="315"/>
      <c r="AS45" s="315"/>
      <c r="AT45" s="315"/>
      <c r="AU45" s="315"/>
      <c r="AV45" s="315"/>
      <c r="AW45" s="315"/>
      <c r="AX45" s="315"/>
      <c r="AY45" s="315"/>
      <c r="AZ45" s="315"/>
      <c r="BA45" s="315"/>
      <c r="BB45" s="315"/>
      <c r="BC45" s="315"/>
      <c r="BD45" s="315"/>
      <c r="BE45" s="315"/>
      <c r="BF45" s="315"/>
      <c r="BG45" s="315"/>
      <c r="BH45" s="315"/>
      <c r="BI45" s="315"/>
      <c r="BJ45" s="315"/>
      <c r="BK45" s="315"/>
      <c r="BL45" s="315"/>
      <c r="BM45" s="315"/>
      <c r="BN45" s="315"/>
      <c r="BO45" s="315"/>
      <c r="BP45" s="315"/>
      <c r="BQ45" s="315"/>
      <c r="BR45" s="315"/>
      <c r="BS45" s="315"/>
      <c r="BT45" s="315"/>
      <c r="BU45" s="315"/>
      <c r="BV45" s="315"/>
      <c r="BW45" s="315"/>
      <c r="BX45" s="315"/>
      <c r="BY45" s="315"/>
      <c r="BZ45" s="315"/>
      <c r="CA45" s="315"/>
      <c r="CB45" s="315"/>
      <c r="CC45" s="315"/>
      <c r="CD45" s="315"/>
      <c r="CE45" s="315"/>
      <c r="CF45" s="315"/>
      <c r="CG45" s="315"/>
      <c r="CH45" s="315"/>
      <c r="CI45" s="315"/>
      <c r="CJ45" s="315"/>
      <c r="CK45" s="315"/>
      <c r="CL45" s="315"/>
      <c r="CM45" s="315"/>
      <c r="CN45" s="316"/>
      <c r="CY45" s="27"/>
    </row>
    <row r="46" spans="2:103" ht="18" customHeight="1" x14ac:dyDescent="0.45">
      <c r="B46" s="307"/>
      <c r="C46" s="308"/>
      <c r="D46" s="308"/>
      <c r="E46" s="308"/>
      <c r="F46" s="308"/>
      <c r="G46" s="308"/>
      <c r="H46" s="308"/>
      <c r="I46" s="308"/>
      <c r="J46" s="308"/>
      <c r="K46" s="308"/>
      <c r="L46" s="317"/>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8"/>
      <c r="AJ46" s="318"/>
      <c r="AK46" s="318"/>
      <c r="AL46" s="318"/>
      <c r="AM46" s="318"/>
      <c r="AN46" s="318"/>
      <c r="AO46" s="318"/>
      <c r="AP46" s="318"/>
      <c r="AQ46" s="318"/>
      <c r="AR46" s="318"/>
      <c r="AS46" s="318"/>
      <c r="AT46" s="318"/>
      <c r="AU46" s="318"/>
      <c r="AV46" s="318"/>
      <c r="AW46" s="318"/>
      <c r="AX46" s="318"/>
      <c r="AY46" s="318"/>
      <c r="AZ46" s="318"/>
      <c r="BA46" s="318"/>
      <c r="BB46" s="318"/>
      <c r="BC46" s="318"/>
      <c r="BD46" s="318"/>
      <c r="BE46" s="318"/>
      <c r="BF46" s="318"/>
      <c r="BG46" s="318"/>
      <c r="BH46" s="318"/>
      <c r="BI46" s="318"/>
      <c r="BJ46" s="318"/>
      <c r="BK46" s="318"/>
      <c r="BL46" s="318"/>
      <c r="BM46" s="318"/>
      <c r="BN46" s="318"/>
      <c r="BO46" s="318"/>
      <c r="BP46" s="318"/>
      <c r="BQ46" s="318"/>
      <c r="BR46" s="318"/>
      <c r="BS46" s="318"/>
      <c r="BT46" s="318"/>
      <c r="BU46" s="318"/>
      <c r="BV46" s="318"/>
      <c r="BW46" s="318"/>
      <c r="BX46" s="318"/>
      <c r="BY46" s="318"/>
      <c r="BZ46" s="318"/>
      <c r="CA46" s="318"/>
      <c r="CB46" s="318"/>
      <c r="CC46" s="318"/>
      <c r="CD46" s="318"/>
      <c r="CE46" s="318"/>
      <c r="CF46" s="318"/>
      <c r="CG46" s="318"/>
      <c r="CH46" s="318"/>
      <c r="CI46" s="318"/>
      <c r="CJ46" s="318"/>
      <c r="CK46" s="318"/>
      <c r="CL46" s="318"/>
      <c r="CM46" s="318"/>
      <c r="CN46" s="319"/>
      <c r="CY46" s="27"/>
    </row>
    <row r="47" spans="2:103" ht="22.95" customHeight="1" x14ac:dyDescent="0.45">
      <c r="B47" s="290" t="s">
        <v>68</v>
      </c>
      <c r="C47" s="291"/>
      <c r="D47" s="291"/>
      <c r="E47" s="291"/>
      <c r="F47" s="291"/>
      <c r="G47" s="291"/>
      <c r="H47" s="291"/>
      <c r="I47" s="291"/>
      <c r="J47" s="291"/>
      <c r="K47" s="291"/>
      <c r="L47" s="292"/>
      <c r="M47" s="293"/>
      <c r="N47" s="293"/>
      <c r="O47" s="293"/>
      <c r="P47" s="293"/>
      <c r="Q47" s="293"/>
      <c r="R47" s="293"/>
      <c r="S47" s="293"/>
      <c r="T47" s="293"/>
      <c r="U47" s="293"/>
      <c r="V47" s="293"/>
      <c r="W47" s="293"/>
      <c r="X47" s="293"/>
      <c r="Y47" s="293"/>
      <c r="Z47" s="293"/>
      <c r="AA47" s="293"/>
      <c r="AB47" s="293"/>
      <c r="AC47" s="293"/>
      <c r="AD47" s="293"/>
      <c r="AE47" s="293"/>
      <c r="AF47" s="293"/>
      <c r="AG47" s="293"/>
      <c r="AH47" s="293"/>
      <c r="AI47" s="293"/>
      <c r="AJ47" s="293"/>
      <c r="AK47" s="293"/>
      <c r="AL47" s="293"/>
      <c r="AM47" s="293"/>
      <c r="AN47" s="293"/>
      <c r="AO47" s="293"/>
      <c r="AP47" s="293"/>
      <c r="AQ47" s="293"/>
      <c r="AR47" s="293"/>
      <c r="AS47" s="293"/>
      <c r="AT47" s="293"/>
      <c r="AU47" s="293"/>
      <c r="AV47" s="293"/>
      <c r="AW47" s="293"/>
      <c r="AX47" s="294"/>
      <c r="AY47" s="290" t="s">
        <v>69</v>
      </c>
      <c r="AZ47" s="291"/>
      <c r="BA47" s="291"/>
      <c r="BB47" s="291"/>
      <c r="BC47" s="291"/>
      <c r="BD47" s="291"/>
      <c r="BE47" s="291"/>
      <c r="BF47" s="291"/>
      <c r="BG47" s="291"/>
      <c r="BH47" s="291"/>
      <c r="BI47" s="295"/>
      <c r="BJ47" s="296"/>
      <c r="BK47" s="297"/>
      <c r="BL47" s="297"/>
      <c r="BM47" s="297"/>
      <c r="BN47" s="297"/>
      <c r="BO47" s="297"/>
      <c r="BP47" s="297"/>
      <c r="BQ47" s="297"/>
      <c r="BR47" s="297"/>
      <c r="BS47" s="297"/>
      <c r="BT47" s="297"/>
      <c r="BU47" s="297"/>
      <c r="BV47" s="297"/>
      <c r="BW47" s="297"/>
      <c r="BX47" s="297"/>
      <c r="BY47" s="297"/>
      <c r="BZ47" s="297"/>
      <c r="CA47" s="297"/>
      <c r="CB47" s="297"/>
      <c r="CC47" s="297"/>
      <c r="CD47" s="297"/>
      <c r="CE47" s="297"/>
      <c r="CF47" s="297"/>
      <c r="CG47" s="297"/>
      <c r="CH47" s="297"/>
      <c r="CI47" s="297"/>
      <c r="CJ47" s="297"/>
      <c r="CK47" s="297"/>
      <c r="CL47" s="297"/>
      <c r="CM47" s="297"/>
      <c r="CN47" s="298"/>
      <c r="CY47" s="27"/>
    </row>
    <row r="48" spans="2:103" ht="22.95" customHeight="1" x14ac:dyDescent="0.45">
      <c r="B48" s="290" t="s">
        <v>70</v>
      </c>
      <c r="C48" s="291"/>
      <c r="D48" s="291"/>
      <c r="E48" s="291"/>
      <c r="F48" s="291"/>
      <c r="G48" s="291"/>
      <c r="H48" s="291"/>
      <c r="I48" s="291"/>
      <c r="J48" s="291"/>
      <c r="K48" s="291"/>
      <c r="L48" s="292"/>
      <c r="M48" s="293"/>
      <c r="N48" s="293"/>
      <c r="O48" s="293"/>
      <c r="P48" s="293"/>
      <c r="Q48" s="293"/>
      <c r="R48" s="293"/>
      <c r="S48" s="293"/>
      <c r="T48" s="293"/>
      <c r="U48" s="293"/>
      <c r="V48" s="293"/>
      <c r="W48" s="293"/>
      <c r="X48" s="293"/>
      <c r="Y48" s="293"/>
      <c r="Z48" s="293"/>
      <c r="AA48" s="293"/>
      <c r="AB48" s="293"/>
      <c r="AC48" s="293"/>
      <c r="AD48" s="293"/>
      <c r="AE48" s="293"/>
      <c r="AF48" s="293"/>
      <c r="AG48" s="293"/>
      <c r="AH48" s="293"/>
      <c r="AI48" s="293"/>
      <c r="AJ48" s="293"/>
      <c r="AK48" s="293"/>
      <c r="AL48" s="293"/>
      <c r="AM48" s="293"/>
      <c r="AN48" s="293"/>
      <c r="AO48" s="293"/>
      <c r="AP48" s="293"/>
      <c r="AQ48" s="293"/>
      <c r="AR48" s="293"/>
      <c r="AS48" s="293"/>
      <c r="AT48" s="293"/>
      <c r="AU48" s="293"/>
      <c r="AV48" s="293"/>
      <c r="AW48" s="293"/>
      <c r="AX48" s="294"/>
      <c r="AY48" s="290" t="s">
        <v>60</v>
      </c>
      <c r="AZ48" s="291"/>
      <c r="BA48" s="291"/>
      <c r="BB48" s="291"/>
      <c r="BC48" s="291"/>
      <c r="BD48" s="291"/>
      <c r="BE48" s="291"/>
      <c r="BF48" s="291"/>
      <c r="BG48" s="291"/>
      <c r="BH48" s="291"/>
      <c r="BI48" s="295"/>
      <c r="BJ48" s="299"/>
      <c r="BK48" s="300"/>
      <c r="BL48" s="300"/>
      <c r="BM48" s="300"/>
      <c r="BN48" s="300"/>
      <c r="BO48" s="300"/>
      <c r="BP48" s="300"/>
      <c r="BQ48" s="300"/>
      <c r="BR48" s="300"/>
      <c r="BS48" s="300"/>
      <c r="BT48" s="300"/>
      <c r="BU48" s="300"/>
      <c r="BV48" s="300"/>
      <c r="BW48" s="300"/>
      <c r="BX48" s="300"/>
      <c r="BY48" s="300"/>
      <c r="BZ48" s="300"/>
      <c r="CA48" s="300"/>
      <c r="CB48" s="300"/>
      <c r="CC48" s="300"/>
      <c r="CD48" s="300"/>
      <c r="CE48" s="300"/>
      <c r="CF48" s="300"/>
      <c r="CG48" s="300"/>
      <c r="CH48" s="300"/>
      <c r="CI48" s="300"/>
      <c r="CJ48" s="300"/>
      <c r="CK48" s="300"/>
      <c r="CL48" s="300"/>
      <c r="CM48" s="300"/>
      <c r="CN48" s="301"/>
      <c r="CY48" s="27"/>
    </row>
    <row r="49" spans="2:103" ht="3.6" customHeight="1" x14ac:dyDescent="0.45">
      <c r="B49" s="28"/>
      <c r="C49" s="28"/>
      <c r="D49" s="28"/>
      <c r="E49" s="2"/>
      <c r="F49" s="2"/>
      <c r="U49" s="28"/>
      <c r="V49" s="28"/>
      <c r="W49" s="28"/>
      <c r="X49" s="29"/>
      <c r="Y49" s="30"/>
      <c r="Z49" s="30"/>
      <c r="AA49" s="30"/>
      <c r="AB49" s="30"/>
      <c r="AC49" s="30"/>
      <c r="AD49" s="30"/>
      <c r="AE49" s="30"/>
      <c r="AF49" s="30"/>
      <c r="AG49" s="30"/>
      <c r="AH49" s="30"/>
      <c r="AI49" s="30"/>
      <c r="AJ49" s="30"/>
      <c r="AK49" s="30"/>
      <c r="AL49" s="30"/>
      <c r="AM49" s="30"/>
      <c r="AN49" s="30"/>
      <c r="AO49" s="30"/>
      <c r="AP49" s="30"/>
      <c r="AQ49" s="30"/>
      <c r="AR49" s="1"/>
      <c r="AS49" s="1"/>
      <c r="AU49" s="31"/>
      <c r="AV49" s="31"/>
      <c r="AW49" s="31"/>
      <c r="AX49" s="31"/>
      <c r="AY49" s="31"/>
      <c r="AZ49" s="31"/>
      <c r="BA49" s="31"/>
      <c r="BB49" s="31"/>
      <c r="BC49" s="31"/>
      <c r="BD49" s="31"/>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4"/>
      <c r="CN49" s="4"/>
      <c r="CY49" s="27"/>
    </row>
    <row r="50" spans="2:103" ht="18" customHeight="1" x14ac:dyDescent="0.45">
      <c r="B50" s="320" t="s">
        <v>297</v>
      </c>
      <c r="C50" s="320"/>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c r="AU50" s="320"/>
      <c r="AV50" s="320"/>
      <c r="AW50" s="320"/>
      <c r="AX50" s="320"/>
      <c r="AY50" s="320"/>
      <c r="AZ50" s="320"/>
      <c r="BA50" s="320"/>
      <c r="BB50" s="320"/>
      <c r="BC50" s="320"/>
      <c r="BD50" s="320"/>
      <c r="BE50" s="320"/>
      <c r="BF50" s="320"/>
      <c r="BG50" s="320"/>
      <c r="BH50" s="320"/>
      <c r="BI50" s="320"/>
      <c r="BJ50" s="320"/>
      <c r="BK50" s="320"/>
      <c r="BL50" s="320"/>
      <c r="BM50" s="320"/>
      <c r="BN50" s="320"/>
      <c r="BO50" s="320"/>
      <c r="BP50" s="320"/>
      <c r="BQ50" s="320"/>
      <c r="BR50" s="320"/>
      <c r="BS50" s="320"/>
      <c r="BT50" s="320"/>
      <c r="BU50" s="320"/>
      <c r="BV50" s="320"/>
      <c r="BW50" s="320"/>
      <c r="BX50" s="320"/>
      <c r="BY50" s="320"/>
      <c r="BZ50" s="320"/>
      <c r="CA50" s="320"/>
      <c r="CB50" s="320"/>
      <c r="CC50" s="320"/>
      <c r="CD50" s="320"/>
      <c r="CE50" s="320"/>
      <c r="CF50" s="320"/>
      <c r="CG50" s="320"/>
      <c r="CH50" s="320"/>
      <c r="CI50" s="320"/>
      <c r="CJ50" s="320"/>
      <c r="CK50" s="320"/>
      <c r="CL50" s="320"/>
      <c r="CM50" s="320"/>
      <c r="CN50" s="320"/>
      <c r="CY50" s="27"/>
    </row>
    <row r="51" spans="2:103" ht="22.95" customHeight="1" x14ac:dyDescent="0.45">
      <c r="B51" s="321" t="s">
        <v>65</v>
      </c>
      <c r="C51" s="322"/>
      <c r="D51" s="322"/>
      <c r="E51" s="322"/>
      <c r="F51" s="322"/>
      <c r="G51" s="322"/>
      <c r="H51" s="322"/>
      <c r="I51" s="322"/>
      <c r="J51" s="322"/>
      <c r="K51" s="322"/>
      <c r="L51" s="325"/>
      <c r="M51" s="326"/>
      <c r="N51" s="326"/>
      <c r="O51" s="326"/>
      <c r="P51" s="326"/>
      <c r="Q51" s="326"/>
      <c r="R51" s="326"/>
      <c r="S51" s="326"/>
      <c r="T51" s="326"/>
      <c r="U51" s="326"/>
      <c r="V51" s="326"/>
      <c r="W51" s="326"/>
      <c r="X51" s="326"/>
      <c r="Y51" s="326"/>
      <c r="Z51" s="326"/>
      <c r="AA51" s="326"/>
      <c r="AB51" s="326"/>
      <c r="AC51" s="326"/>
      <c r="AD51" s="326"/>
      <c r="AE51" s="326"/>
      <c r="AF51" s="326"/>
      <c r="AG51" s="326"/>
      <c r="AH51" s="326"/>
      <c r="AI51" s="326"/>
      <c r="AJ51" s="326"/>
      <c r="AK51" s="326"/>
      <c r="AL51" s="326"/>
      <c r="AM51" s="326"/>
      <c r="AN51" s="326"/>
      <c r="AO51" s="326"/>
      <c r="AP51" s="326"/>
      <c r="AQ51" s="326"/>
      <c r="AR51" s="326"/>
      <c r="AS51" s="326"/>
      <c r="AT51" s="326"/>
      <c r="AU51" s="326"/>
      <c r="AV51" s="326"/>
      <c r="AW51" s="326"/>
      <c r="AX51" s="327"/>
      <c r="AY51" s="290" t="s">
        <v>66</v>
      </c>
      <c r="AZ51" s="291"/>
      <c r="BA51" s="291"/>
      <c r="BB51" s="291"/>
      <c r="BC51" s="291"/>
      <c r="BD51" s="291"/>
      <c r="BE51" s="291"/>
      <c r="BF51" s="291"/>
      <c r="BG51" s="291"/>
      <c r="BH51" s="291"/>
      <c r="BI51" s="295"/>
      <c r="BJ51" s="302"/>
      <c r="BK51" s="303"/>
      <c r="BL51" s="303"/>
      <c r="BM51" s="303"/>
      <c r="BN51" s="303"/>
      <c r="BO51" s="303"/>
      <c r="BP51" s="303"/>
      <c r="BQ51" s="303"/>
      <c r="BR51" s="303"/>
      <c r="BS51" s="303"/>
      <c r="BT51" s="303"/>
      <c r="BU51" s="303"/>
      <c r="BV51" s="303"/>
      <c r="BW51" s="303"/>
      <c r="BX51" s="303"/>
      <c r="BY51" s="303"/>
      <c r="BZ51" s="303"/>
      <c r="CA51" s="303"/>
      <c r="CB51" s="303"/>
      <c r="CC51" s="303"/>
      <c r="CD51" s="303"/>
      <c r="CE51" s="303"/>
      <c r="CF51" s="303"/>
      <c r="CG51" s="303"/>
      <c r="CH51" s="303"/>
      <c r="CI51" s="303"/>
      <c r="CJ51" s="303"/>
      <c r="CK51" s="303"/>
      <c r="CL51" s="303"/>
      <c r="CM51" s="303"/>
      <c r="CN51" s="304"/>
      <c r="CY51" s="27"/>
    </row>
    <row r="52" spans="2:103" ht="22.95" customHeight="1" x14ac:dyDescent="0.45">
      <c r="B52" s="323"/>
      <c r="C52" s="324"/>
      <c r="D52" s="324"/>
      <c r="E52" s="324"/>
      <c r="F52" s="324"/>
      <c r="G52" s="324"/>
      <c r="H52" s="324"/>
      <c r="I52" s="324"/>
      <c r="J52" s="324"/>
      <c r="K52" s="324"/>
      <c r="L52" s="292"/>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c r="AL52" s="293"/>
      <c r="AM52" s="293"/>
      <c r="AN52" s="293"/>
      <c r="AO52" s="293"/>
      <c r="AP52" s="293"/>
      <c r="AQ52" s="293"/>
      <c r="AR52" s="293"/>
      <c r="AS52" s="293"/>
      <c r="AT52" s="293"/>
      <c r="AU52" s="293"/>
      <c r="AV52" s="293"/>
      <c r="AW52" s="293"/>
      <c r="AX52" s="294"/>
      <c r="AY52" s="290" t="s">
        <v>67</v>
      </c>
      <c r="AZ52" s="291"/>
      <c r="BA52" s="291"/>
      <c r="BB52" s="291"/>
      <c r="BC52" s="291"/>
      <c r="BD52" s="291"/>
      <c r="BE52" s="291"/>
      <c r="BF52" s="291"/>
      <c r="BG52" s="291"/>
      <c r="BH52" s="291"/>
      <c r="BI52" s="295"/>
      <c r="BJ52" s="302"/>
      <c r="BK52" s="303"/>
      <c r="BL52" s="303"/>
      <c r="BM52" s="303"/>
      <c r="BN52" s="303"/>
      <c r="BO52" s="303"/>
      <c r="BP52" s="303"/>
      <c r="BQ52" s="303"/>
      <c r="BR52" s="303"/>
      <c r="BS52" s="303"/>
      <c r="BT52" s="303"/>
      <c r="BU52" s="303"/>
      <c r="BV52" s="303"/>
      <c r="BW52" s="303"/>
      <c r="BX52" s="303"/>
      <c r="BY52" s="303"/>
      <c r="BZ52" s="303"/>
      <c r="CA52" s="303"/>
      <c r="CB52" s="303"/>
      <c r="CC52" s="303"/>
      <c r="CD52" s="303"/>
      <c r="CE52" s="303"/>
      <c r="CF52" s="303"/>
      <c r="CG52" s="303"/>
      <c r="CH52" s="303"/>
      <c r="CI52" s="303"/>
      <c r="CJ52" s="303"/>
      <c r="CK52" s="303"/>
      <c r="CL52" s="303"/>
      <c r="CM52" s="303"/>
      <c r="CN52" s="304"/>
      <c r="CY52" s="27"/>
    </row>
    <row r="53" spans="2:103" ht="19.8" x14ac:dyDescent="0.45">
      <c r="B53" s="305" t="s">
        <v>61</v>
      </c>
      <c r="C53" s="306"/>
      <c r="D53" s="306"/>
      <c r="E53" s="306"/>
      <c r="F53" s="306"/>
      <c r="G53" s="306"/>
      <c r="H53" s="306"/>
      <c r="I53" s="306"/>
      <c r="J53" s="306"/>
      <c r="K53" s="306"/>
      <c r="L53" s="309" t="s">
        <v>62</v>
      </c>
      <c r="M53" s="310"/>
      <c r="N53" s="310"/>
      <c r="P53" s="311"/>
      <c r="Q53" s="311"/>
      <c r="R53" s="311"/>
      <c r="S53" s="311"/>
      <c r="T53" s="311"/>
      <c r="U53" s="311"/>
      <c r="V53" s="311"/>
      <c r="W53" s="311"/>
      <c r="X53" s="311"/>
      <c r="Y53" s="311"/>
      <c r="Z53" s="311"/>
      <c r="AA53" s="311"/>
      <c r="AB53" s="312"/>
      <c r="AC53" s="312"/>
      <c r="AD53" s="312"/>
      <c r="AE53" s="312"/>
      <c r="AF53" s="312"/>
      <c r="AG53" s="312"/>
      <c r="AH53" s="312"/>
      <c r="AI53" s="312"/>
      <c r="AJ53" s="312"/>
      <c r="AK53" s="312"/>
      <c r="AL53" s="312"/>
      <c r="AM53" s="312"/>
      <c r="AN53" s="312"/>
      <c r="AO53" s="312"/>
      <c r="AP53" s="312"/>
      <c r="AQ53" s="312"/>
      <c r="AR53" s="312"/>
      <c r="AS53" s="312"/>
      <c r="AT53" s="312"/>
      <c r="AU53" s="312"/>
      <c r="AV53" s="312"/>
      <c r="AW53" s="312"/>
      <c r="AX53" s="312"/>
      <c r="AY53" s="312"/>
      <c r="AZ53" s="312"/>
      <c r="BA53" s="312"/>
      <c r="BB53" s="312"/>
      <c r="BC53" s="312"/>
      <c r="BD53" s="312"/>
      <c r="BE53" s="312"/>
      <c r="BF53" s="312"/>
      <c r="BG53" s="312"/>
      <c r="BH53" s="312"/>
      <c r="BI53" s="312"/>
      <c r="BJ53" s="312"/>
      <c r="BK53" s="312"/>
      <c r="BL53" s="312"/>
      <c r="BM53" s="312"/>
      <c r="BN53" s="312"/>
      <c r="BO53" s="312"/>
      <c r="BP53" s="312"/>
      <c r="BQ53" s="312"/>
      <c r="BR53" s="312"/>
      <c r="BS53" s="312"/>
      <c r="BT53" s="312"/>
      <c r="BU53" s="312"/>
      <c r="BV53" s="312"/>
      <c r="BW53" s="312"/>
      <c r="BX53" s="312"/>
      <c r="BY53" s="312"/>
      <c r="BZ53" s="312"/>
      <c r="CA53" s="312"/>
      <c r="CB53" s="312"/>
      <c r="CC53" s="312"/>
      <c r="CD53" s="312"/>
      <c r="CE53" s="312"/>
      <c r="CF53" s="312"/>
      <c r="CG53" s="312"/>
      <c r="CH53" s="312"/>
      <c r="CI53" s="312"/>
      <c r="CJ53" s="312"/>
      <c r="CK53" s="312"/>
      <c r="CL53" s="312"/>
      <c r="CM53" s="312"/>
      <c r="CN53" s="313"/>
      <c r="CY53" s="27"/>
    </row>
    <row r="54" spans="2:103" ht="9" customHeight="1" x14ac:dyDescent="0.45">
      <c r="B54" s="305"/>
      <c r="C54" s="306"/>
      <c r="D54" s="306"/>
      <c r="E54" s="306"/>
      <c r="F54" s="306"/>
      <c r="G54" s="306"/>
      <c r="H54" s="306"/>
      <c r="I54" s="306"/>
      <c r="J54" s="306"/>
      <c r="K54" s="306"/>
      <c r="L54" s="314"/>
      <c r="M54" s="315"/>
      <c r="N54" s="315"/>
      <c r="O54" s="315"/>
      <c r="P54" s="315"/>
      <c r="Q54" s="315"/>
      <c r="R54" s="315"/>
      <c r="S54" s="315"/>
      <c r="T54" s="315"/>
      <c r="U54" s="315"/>
      <c r="V54" s="315"/>
      <c r="W54" s="315"/>
      <c r="X54" s="315"/>
      <c r="Y54" s="315"/>
      <c r="Z54" s="315"/>
      <c r="AA54" s="315"/>
      <c r="AB54" s="315"/>
      <c r="AC54" s="315"/>
      <c r="AD54" s="315"/>
      <c r="AE54" s="315"/>
      <c r="AF54" s="315"/>
      <c r="AG54" s="315"/>
      <c r="AH54" s="315"/>
      <c r="AI54" s="315"/>
      <c r="AJ54" s="315"/>
      <c r="AK54" s="315"/>
      <c r="AL54" s="315"/>
      <c r="AM54" s="315"/>
      <c r="AN54" s="315"/>
      <c r="AO54" s="315"/>
      <c r="AP54" s="315"/>
      <c r="AQ54" s="315"/>
      <c r="AR54" s="315"/>
      <c r="AS54" s="315"/>
      <c r="AT54" s="315"/>
      <c r="AU54" s="315"/>
      <c r="AV54" s="315"/>
      <c r="AW54" s="315"/>
      <c r="AX54" s="315"/>
      <c r="AY54" s="315"/>
      <c r="AZ54" s="315"/>
      <c r="BA54" s="315"/>
      <c r="BB54" s="315"/>
      <c r="BC54" s="315"/>
      <c r="BD54" s="315"/>
      <c r="BE54" s="315"/>
      <c r="BF54" s="315"/>
      <c r="BG54" s="315"/>
      <c r="BH54" s="315"/>
      <c r="BI54" s="315"/>
      <c r="BJ54" s="315"/>
      <c r="BK54" s="315"/>
      <c r="BL54" s="315"/>
      <c r="BM54" s="315"/>
      <c r="BN54" s="315"/>
      <c r="BO54" s="315"/>
      <c r="BP54" s="315"/>
      <c r="BQ54" s="315"/>
      <c r="BR54" s="315"/>
      <c r="BS54" s="315"/>
      <c r="BT54" s="315"/>
      <c r="BU54" s="315"/>
      <c r="BV54" s="315"/>
      <c r="BW54" s="315"/>
      <c r="BX54" s="315"/>
      <c r="BY54" s="315"/>
      <c r="BZ54" s="315"/>
      <c r="CA54" s="315"/>
      <c r="CB54" s="315"/>
      <c r="CC54" s="315"/>
      <c r="CD54" s="315"/>
      <c r="CE54" s="315"/>
      <c r="CF54" s="315"/>
      <c r="CG54" s="315"/>
      <c r="CH54" s="315"/>
      <c r="CI54" s="315"/>
      <c r="CJ54" s="315"/>
      <c r="CK54" s="315"/>
      <c r="CL54" s="315"/>
      <c r="CM54" s="315"/>
      <c r="CN54" s="316"/>
      <c r="CY54" s="27"/>
    </row>
    <row r="55" spans="2:103" ht="18" customHeight="1" x14ac:dyDescent="0.45">
      <c r="B55" s="307"/>
      <c r="C55" s="308"/>
      <c r="D55" s="308"/>
      <c r="E55" s="308"/>
      <c r="F55" s="308"/>
      <c r="G55" s="308"/>
      <c r="H55" s="308"/>
      <c r="I55" s="308"/>
      <c r="J55" s="308"/>
      <c r="K55" s="308"/>
      <c r="L55" s="317"/>
      <c r="M55" s="318"/>
      <c r="N55" s="318"/>
      <c r="O55" s="318"/>
      <c r="P55" s="318"/>
      <c r="Q55" s="318"/>
      <c r="R55" s="318"/>
      <c r="S55" s="318"/>
      <c r="T55" s="318"/>
      <c r="U55" s="318"/>
      <c r="V55" s="318"/>
      <c r="W55" s="318"/>
      <c r="X55" s="318"/>
      <c r="Y55" s="318"/>
      <c r="Z55" s="318"/>
      <c r="AA55" s="318"/>
      <c r="AB55" s="318"/>
      <c r="AC55" s="318"/>
      <c r="AD55" s="318"/>
      <c r="AE55" s="318"/>
      <c r="AF55" s="318"/>
      <c r="AG55" s="318"/>
      <c r="AH55" s="318"/>
      <c r="AI55" s="318"/>
      <c r="AJ55" s="318"/>
      <c r="AK55" s="318"/>
      <c r="AL55" s="318"/>
      <c r="AM55" s="318"/>
      <c r="AN55" s="318"/>
      <c r="AO55" s="318"/>
      <c r="AP55" s="318"/>
      <c r="AQ55" s="318"/>
      <c r="AR55" s="318"/>
      <c r="AS55" s="318"/>
      <c r="AT55" s="318"/>
      <c r="AU55" s="318"/>
      <c r="AV55" s="318"/>
      <c r="AW55" s="318"/>
      <c r="AX55" s="318"/>
      <c r="AY55" s="318"/>
      <c r="AZ55" s="318"/>
      <c r="BA55" s="318"/>
      <c r="BB55" s="318"/>
      <c r="BC55" s="318"/>
      <c r="BD55" s="318"/>
      <c r="BE55" s="318"/>
      <c r="BF55" s="318"/>
      <c r="BG55" s="318"/>
      <c r="BH55" s="318"/>
      <c r="BI55" s="318"/>
      <c r="BJ55" s="318"/>
      <c r="BK55" s="318"/>
      <c r="BL55" s="318"/>
      <c r="BM55" s="318"/>
      <c r="BN55" s="318"/>
      <c r="BO55" s="318"/>
      <c r="BP55" s="318"/>
      <c r="BQ55" s="318"/>
      <c r="BR55" s="318"/>
      <c r="BS55" s="318"/>
      <c r="BT55" s="318"/>
      <c r="BU55" s="318"/>
      <c r="BV55" s="318"/>
      <c r="BW55" s="318"/>
      <c r="BX55" s="318"/>
      <c r="BY55" s="318"/>
      <c r="BZ55" s="318"/>
      <c r="CA55" s="318"/>
      <c r="CB55" s="318"/>
      <c r="CC55" s="318"/>
      <c r="CD55" s="318"/>
      <c r="CE55" s="318"/>
      <c r="CF55" s="318"/>
      <c r="CG55" s="318"/>
      <c r="CH55" s="318"/>
      <c r="CI55" s="318"/>
      <c r="CJ55" s="318"/>
      <c r="CK55" s="318"/>
      <c r="CL55" s="318"/>
      <c r="CM55" s="318"/>
      <c r="CN55" s="319"/>
      <c r="CY55" s="27"/>
    </row>
    <row r="56" spans="2:103" ht="22.95" customHeight="1" x14ac:dyDescent="0.45">
      <c r="B56" s="290" t="s">
        <v>68</v>
      </c>
      <c r="C56" s="291"/>
      <c r="D56" s="291"/>
      <c r="E56" s="291"/>
      <c r="F56" s="291"/>
      <c r="G56" s="291"/>
      <c r="H56" s="291"/>
      <c r="I56" s="291"/>
      <c r="J56" s="291"/>
      <c r="K56" s="291"/>
      <c r="L56" s="292"/>
      <c r="M56" s="293"/>
      <c r="N56" s="293"/>
      <c r="O56" s="293"/>
      <c r="P56" s="293"/>
      <c r="Q56" s="293"/>
      <c r="R56" s="293"/>
      <c r="S56" s="293"/>
      <c r="T56" s="293"/>
      <c r="U56" s="293"/>
      <c r="V56" s="293"/>
      <c r="W56" s="293"/>
      <c r="X56" s="293"/>
      <c r="Y56" s="293"/>
      <c r="Z56" s="293"/>
      <c r="AA56" s="293"/>
      <c r="AB56" s="293"/>
      <c r="AC56" s="293"/>
      <c r="AD56" s="293"/>
      <c r="AE56" s="293"/>
      <c r="AF56" s="293"/>
      <c r="AG56" s="293"/>
      <c r="AH56" s="293"/>
      <c r="AI56" s="293"/>
      <c r="AJ56" s="293"/>
      <c r="AK56" s="293"/>
      <c r="AL56" s="293"/>
      <c r="AM56" s="293"/>
      <c r="AN56" s="293"/>
      <c r="AO56" s="293"/>
      <c r="AP56" s="293"/>
      <c r="AQ56" s="293"/>
      <c r="AR56" s="293"/>
      <c r="AS56" s="293"/>
      <c r="AT56" s="293"/>
      <c r="AU56" s="293"/>
      <c r="AV56" s="293"/>
      <c r="AW56" s="293"/>
      <c r="AX56" s="294"/>
      <c r="AY56" s="290" t="s">
        <v>69</v>
      </c>
      <c r="AZ56" s="291"/>
      <c r="BA56" s="291"/>
      <c r="BB56" s="291"/>
      <c r="BC56" s="291"/>
      <c r="BD56" s="291"/>
      <c r="BE56" s="291"/>
      <c r="BF56" s="291"/>
      <c r="BG56" s="291"/>
      <c r="BH56" s="291"/>
      <c r="BI56" s="295"/>
      <c r="BJ56" s="296"/>
      <c r="BK56" s="297"/>
      <c r="BL56" s="297"/>
      <c r="BM56" s="297"/>
      <c r="BN56" s="297"/>
      <c r="BO56" s="297"/>
      <c r="BP56" s="297"/>
      <c r="BQ56" s="297"/>
      <c r="BR56" s="297"/>
      <c r="BS56" s="297"/>
      <c r="BT56" s="297"/>
      <c r="BU56" s="297"/>
      <c r="BV56" s="297"/>
      <c r="BW56" s="297"/>
      <c r="BX56" s="297"/>
      <c r="BY56" s="297"/>
      <c r="BZ56" s="297"/>
      <c r="CA56" s="297"/>
      <c r="CB56" s="297"/>
      <c r="CC56" s="297"/>
      <c r="CD56" s="297"/>
      <c r="CE56" s="297"/>
      <c r="CF56" s="297"/>
      <c r="CG56" s="297"/>
      <c r="CH56" s="297"/>
      <c r="CI56" s="297"/>
      <c r="CJ56" s="297"/>
      <c r="CK56" s="297"/>
      <c r="CL56" s="297"/>
      <c r="CM56" s="297"/>
      <c r="CN56" s="298"/>
      <c r="CY56" s="27"/>
    </row>
    <row r="57" spans="2:103" ht="22.95" customHeight="1" x14ac:dyDescent="0.45">
      <c r="B57" s="290" t="s">
        <v>70</v>
      </c>
      <c r="C57" s="291"/>
      <c r="D57" s="291"/>
      <c r="E57" s="291"/>
      <c r="F57" s="291"/>
      <c r="G57" s="291"/>
      <c r="H57" s="291"/>
      <c r="I57" s="291"/>
      <c r="J57" s="291"/>
      <c r="K57" s="291"/>
      <c r="L57" s="292"/>
      <c r="M57" s="293"/>
      <c r="N57" s="293"/>
      <c r="O57" s="293"/>
      <c r="P57" s="293"/>
      <c r="Q57" s="293"/>
      <c r="R57" s="293"/>
      <c r="S57" s="293"/>
      <c r="T57" s="293"/>
      <c r="U57" s="293"/>
      <c r="V57" s="293"/>
      <c r="W57" s="293"/>
      <c r="X57" s="293"/>
      <c r="Y57" s="293"/>
      <c r="Z57" s="293"/>
      <c r="AA57" s="293"/>
      <c r="AB57" s="293"/>
      <c r="AC57" s="293"/>
      <c r="AD57" s="293"/>
      <c r="AE57" s="293"/>
      <c r="AF57" s="293"/>
      <c r="AG57" s="293"/>
      <c r="AH57" s="293"/>
      <c r="AI57" s="293"/>
      <c r="AJ57" s="293"/>
      <c r="AK57" s="293"/>
      <c r="AL57" s="293"/>
      <c r="AM57" s="293"/>
      <c r="AN57" s="293"/>
      <c r="AO57" s="293"/>
      <c r="AP57" s="293"/>
      <c r="AQ57" s="293"/>
      <c r="AR57" s="293"/>
      <c r="AS57" s="293"/>
      <c r="AT57" s="293"/>
      <c r="AU57" s="293"/>
      <c r="AV57" s="293"/>
      <c r="AW57" s="293"/>
      <c r="AX57" s="294"/>
      <c r="AY57" s="290" t="s">
        <v>60</v>
      </c>
      <c r="AZ57" s="291"/>
      <c r="BA57" s="291"/>
      <c r="BB57" s="291"/>
      <c r="BC57" s="291"/>
      <c r="BD57" s="291"/>
      <c r="BE57" s="291"/>
      <c r="BF57" s="291"/>
      <c r="BG57" s="291"/>
      <c r="BH57" s="291"/>
      <c r="BI57" s="295"/>
      <c r="BJ57" s="299"/>
      <c r="BK57" s="300"/>
      <c r="BL57" s="300"/>
      <c r="BM57" s="300"/>
      <c r="BN57" s="300"/>
      <c r="BO57" s="300"/>
      <c r="BP57" s="300"/>
      <c r="BQ57" s="300"/>
      <c r="BR57" s="300"/>
      <c r="BS57" s="300"/>
      <c r="BT57" s="300"/>
      <c r="BU57" s="300"/>
      <c r="BV57" s="300"/>
      <c r="BW57" s="300"/>
      <c r="BX57" s="300"/>
      <c r="BY57" s="300"/>
      <c r="BZ57" s="300"/>
      <c r="CA57" s="300"/>
      <c r="CB57" s="300"/>
      <c r="CC57" s="300"/>
      <c r="CD57" s="300"/>
      <c r="CE57" s="300"/>
      <c r="CF57" s="300"/>
      <c r="CG57" s="300"/>
      <c r="CH57" s="300"/>
      <c r="CI57" s="300"/>
      <c r="CJ57" s="300"/>
      <c r="CK57" s="300"/>
      <c r="CL57" s="300"/>
      <c r="CM57" s="300"/>
      <c r="CN57" s="301"/>
      <c r="CY57" s="27"/>
    </row>
    <row r="58" spans="2:103" ht="3.6" customHeight="1" x14ac:dyDescent="0.45">
      <c r="E58" s="2"/>
      <c r="F58" s="2"/>
      <c r="G58" s="2"/>
      <c r="H58" s="2"/>
      <c r="I58" s="2"/>
      <c r="Y58" s="30"/>
      <c r="Z58" s="30"/>
      <c r="AA58" s="30"/>
      <c r="AB58" s="30"/>
      <c r="AC58" s="30"/>
      <c r="AN58" s="30"/>
      <c r="AO58" s="30"/>
      <c r="AP58" s="30"/>
      <c r="AQ58" s="30"/>
      <c r="AR58" s="1"/>
      <c r="AS58" s="1"/>
      <c r="CY58" s="27"/>
    </row>
    <row r="59" spans="2:103" ht="18" customHeight="1" x14ac:dyDescent="0.45">
      <c r="B59" s="268" t="s">
        <v>72</v>
      </c>
      <c r="C59" s="268"/>
      <c r="D59" s="268"/>
      <c r="E59" s="268"/>
      <c r="F59" s="268"/>
      <c r="G59" s="268"/>
      <c r="H59" s="268"/>
      <c r="I59" s="268"/>
      <c r="J59" s="268"/>
      <c r="K59" s="268"/>
      <c r="L59" s="268"/>
      <c r="M59" s="268"/>
      <c r="N59" s="268"/>
      <c r="O59" s="268"/>
      <c r="P59" s="268"/>
      <c r="Q59" s="268"/>
      <c r="R59" s="268"/>
      <c r="S59" s="268"/>
      <c r="T59" s="268"/>
      <c r="U59" s="268"/>
      <c r="V59" s="268"/>
      <c r="W59" s="268"/>
      <c r="X59" s="268"/>
      <c r="Y59" s="268"/>
      <c r="Z59" s="268"/>
      <c r="AA59" s="268"/>
      <c r="AB59" s="268"/>
      <c r="AC59" s="268"/>
      <c r="AD59" s="268"/>
      <c r="AE59" s="268"/>
      <c r="AF59" s="268"/>
      <c r="AG59" s="268"/>
      <c r="AH59" s="268"/>
      <c r="AI59" s="268"/>
      <c r="AJ59" s="268"/>
      <c r="AK59" s="268"/>
      <c r="AL59" s="268"/>
      <c r="AM59" s="268"/>
      <c r="AN59" s="268"/>
      <c r="AO59" s="268"/>
      <c r="AP59" s="268"/>
      <c r="AQ59" s="268"/>
      <c r="AR59" s="268"/>
      <c r="AS59" s="268"/>
      <c r="AT59" s="268"/>
      <c r="AU59" s="268"/>
      <c r="AV59" s="268"/>
      <c r="AW59" s="268"/>
      <c r="AX59" s="268"/>
      <c r="AY59" s="268"/>
      <c r="AZ59" s="268"/>
      <c r="BA59" s="268"/>
      <c r="BB59" s="268"/>
      <c r="BC59" s="268"/>
      <c r="BD59" s="268"/>
      <c r="BE59" s="268"/>
      <c r="BF59" s="268"/>
      <c r="BG59" s="268"/>
      <c r="BH59" s="268"/>
      <c r="BI59" s="268"/>
      <c r="BJ59" s="268"/>
      <c r="BK59" s="268"/>
      <c r="BL59" s="268"/>
      <c r="BM59" s="268"/>
      <c r="BN59" s="268"/>
      <c r="BO59" s="268"/>
      <c r="BP59" s="268"/>
      <c r="BQ59" s="268"/>
      <c r="BR59" s="268"/>
      <c r="BS59" s="268"/>
      <c r="BT59" s="268"/>
      <c r="BU59" s="268"/>
      <c r="BV59" s="268"/>
      <c r="BW59" s="268"/>
      <c r="BX59" s="268"/>
      <c r="BY59" s="268"/>
      <c r="BZ59" s="268"/>
      <c r="CA59" s="268"/>
      <c r="CB59" s="268"/>
      <c r="CC59" s="268"/>
      <c r="CD59" s="268"/>
      <c r="CE59" s="268"/>
      <c r="CF59" s="268"/>
      <c r="CG59" s="268"/>
      <c r="CH59" s="268"/>
      <c r="CI59" s="268"/>
      <c r="CJ59" s="268"/>
      <c r="CK59" s="268"/>
      <c r="CL59" s="268"/>
      <c r="CM59" s="268"/>
      <c r="CN59" s="268"/>
      <c r="CY59" s="27"/>
    </row>
    <row r="60" spans="2:103" ht="22.95" customHeight="1" x14ac:dyDescent="0.45">
      <c r="B60" s="269" t="s">
        <v>73</v>
      </c>
      <c r="C60" s="270"/>
      <c r="D60" s="270"/>
      <c r="E60" s="270"/>
      <c r="F60" s="270"/>
      <c r="G60" s="270"/>
      <c r="H60" s="270"/>
      <c r="I60" s="270"/>
      <c r="J60" s="270"/>
      <c r="K60" s="271"/>
      <c r="L60" s="275"/>
      <c r="M60" s="276"/>
      <c r="N60" s="276"/>
      <c r="O60" s="276"/>
      <c r="P60" s="276"/>
      <c r="Q60" s="276"/>
      <c r="R60" s="276"/>
      <c r="S60" s="276"/>
      <c r="T60" s="276"/>
      <c r="U60" s="276"/>
      <c r="V60" s="276"/>
      <c r="W60" s="276"/>
      <c r="X60" s="276"/>
      <c r="Y60" s="276"/>
      <c r="Z60" s="276"/>
      <c r="AA60" s="276"/>
      <c r="AB60" s="276"/>
      <c r="AC60" s="276"/>
      <c r="AD60" s="276"/>
      <c r="AE60" s="276"/>
      <c r="AF60" s="276"/>
      <c r="AG60" s="276"/>
      <c r="AH60" s="276"/>
      <c r="AI60" s="276"/>
      <c r="AJ60" s="276"/>
      <c r="AK60" s="276"/>
      <c r="AL60" s="276"/>
      <c r="AM60" s="276"/>
      <c r="AN60" s="276"/>
      <c r="AO60" s="276"/>
      <c r="AP60" s="276"/>
      <c r="AQ60" s="276"/>
      <c r="AR60" s="276"/>
      <c r="AS60" s="276"/>
      <c r="AT60" s="276"/>
      <c r="AU60" s="276"/>
      <c r="AV60" s="276"/>
      <c r="AW60" s="276"/>
      <c r="AX60" s="277"/>
      <c r="AY60" s="281" t="s">
        <v>74</v>
      </c>
      <c r="AZ60" s="282"/>
      <c r="BA60" s="282"/>
      <c r="BB60" s="282"/>
      <c r="BC60" s="282"/>
      <c r="BD60" s="282"/>
      <c r="BE60" s="282"/>
      <c r="BF60" s="282"/>
      <c r="BG60" s="282"/>
      <c r="BH60" s="282"/>
      <c r="BI60" s="283"/>
      <c r="BJ60" s="284"/>
      <c r="BK60" s="285"/>
      <c r="BL60" s="285"/>
      <c r="BM60" s="285"/>
      <c r="BN60" s="285"/>
      <c r="BO60" s="285"/>
      <c r="BP60" s="285"/>
      <c r="BQ60" s="285"/>
      <c r="BR60" s="285"/>
      <c r="BS60" s="285"/>
      <c r="BT60" s="285"/>
      <c r="BU60" s="285"/>
      <c r="BV60" s="285"/>
      <c r="BW60" s="285"/>
      <c r="BX60" s="285"/>
      <c r="BY60" s="285"/>
      <c r="BZ60" s="285"/>
      <c r="CA60" s="285"/>
      <c r="CB60" s="285"/>
      <c r="CC60" s="285"/>
      <c r="CD60" s="285"/>
      <c r="CE60" s="285"/>
      <c r="CF60" s="285"/>
      <c r="CG60" s="285"/>
      <c r="CH60" s="285"/>
      <c r="CI60" s="285"/>
      <c r="CJ60" s="285"/>
      <c r="CK60" s="285"/>
      <c r="CL60" s="285"/>
      <c r="CM60" s="285"/>
      <c r="CN60" s="286"/>
      <c r="CY60" s="27"/>
    </row>
    <row r="61" spans="2:103" ht="22.95" customHeight="1" x14ac:dyDescent="0.45">
      <c r="B61" s="272"/>
      <c r="C61" s="273"/>
      <c r="D61" s="273"/>
      <c r="E61" s="273"/>
      <c r="F61" s="273"/>
      <c r="G61" s="273"/>
      <c r="H61" s="273"/>
      <c r="I61" s="273"/>
      <c r="J61" s="273"/>
      <c r="K61" s="274"/>
      <c r="L61" s="278"/>
      <c r="M61" s="279"/>
      <c r="N61" s="279"/>
      <c r="O61" s="279"/>
      <c r="P61" s="279"/>
      <c r="Q61" s="279"/>
      <c r="R61" s="279"/>
      <c r="S61" s="279"/>
      <c r="T61" s="279"/>
      <c r="U61" s="279"/>
      <c r="V61" s="279"/>
      <c r="W61" s="279"/>
      <c r="X61" s="279"/>
      <c r="Y61" s="279"/>
      <c r="Z61" s="279"/>
      <c r="AA61" s="279"/>
      <c r="AB61" s="279"/>
      <c r="AC61" s="279"/>
      <c r="AD61" s="279"/>
      <c r="AE61" s="279"/>
      <c r="AF61" s="279"/>
      <c r="AG61" s="279"/>
      <c r="AH61" s="279"/>
      <c r="AI61" s="279"/>
      <c r="AJ61" s="279"/>
      <c r="AK61" s="279"/>
      <c r="AL61" s="279"/>
      <c r="AM61" s="279"/>
      <c r="AN61" s="279"/>
      <c r="AO61" s="279"/>
      <c r="AP61" s="279"/>
      <c r="AQ61" s="279"/>
      <c r="AR61" s="279"/>
      <c r="AS61" s="279"/>
      <c r="AT61" s="279"/>
      <c r="AU61" s="279"/>
      <c r="AV61" s="279"/>
      <c r="AW61" s="279"/>
      <c r="AX61" s="280"/>
      <c r="AY61" s="281" t="s">
        <v>75</v>
      </c>
      <c r="AZ61" s="282"/>
      <c r="BA61" s="282"/>
      <c r="BB61" s="282"/>
      <c r="BC61" s="282"/>
      <c r="BD61" s="282"/>
      <c r="BE61" s="282"/>
      <c r="BF61" s="282"/>
      <c r="BG61" s="282"/>
      <c r="BH61" s="282"/>
      <c r="BI61" s="283"/>
      <c r="BJ61" s="287"/>
      <c r="BK61" s="288"/>
      <c r="BL61" s="288"/>
      <c r="BM61" s="288"/>
      <c r="BN61" s="288"/>
      <c r="BO61" s="288"/>
      <c r="BP61" s="288"/>
      <c r="BQ61" s="288"/>
      <c r="BR61" s="288"/>
      <c r="BS61" s="288"/>
      <c r="BT61" s="288"/>
      <c r="BU61" s="288"/>
      <c r="BV61" s="288"/>
      <c r="BW61" s="288"/>
      <c r="BX61" s="288"/>
      <c r="BY61" s="288"/>
      <c r="BZ61" s="288"/>
      <c r="CA61" s="288"/>
      <c r="CB61" s="288"/>
      <c r="CC61" s="288"/>
      <c r="CD61" s="288"/>
      <c r="CE61" s="288"/>
      <c r="CF61" s="288"/>
      <c r="CG61" s="288"/>
      <c r="CH61" s="288"/>
      <c r="CI61" s="288"/>
      <c r="CJ61" s="288"/>
      <c r="CK61" s="288"/>
      <c r="CL61" s="288"/>
      <c r="CM61" s="288"/>
      <c r="CN61" s="289"/>
      <c r="CY61" s="27"/>
    </row>
    <row r="62" spans="2:103" ht="27" customHeight="1" x14ac:dyDescent="0.45">
      <c r="B62" s="262" t="s">
        <v>76</v>
      </c>
      <c r="C62" s="263"/>
      <c r="D62" s="263"/>
      <c r="E62" s="263"/>
      <c r="F62" s="263"/>
      <c r="G62" s="263"/>
      <c r="H62" s="263"/>
      <c r="I62" s="263"/>
      <c r="J62" s="263"/>
      <c r="K62" s="264"/>
      <c r="L62" s="265"/>
      <c r="M62" s="266"/>
      <c r="N62" s="266"/>
      <c r="O62" s="266"/>
      <c r="P62" s="266"/>
      <c r="Q62" s="266"/>
      <c r="R62" s="266"/>
      <c r="S62" s="266"/>
      <c r="T62" s="266"/>
      <c r="U62" s="266"/>
      <c r="V62" s="266"/>
      <c r="W62" s="266"/>
      <c r="X62" s="266"/>
      <c r="Y62" s="266"/>
      <c r="Z62" s="266"/>
      <c r="AA62" s="266"/>
      <c r="AB62" s="266"/>
      <c r="AC62" s="266"/>
      <c r="AD62" s="266"/>
      <c r="AE62" s="266"/>
      <c r="AF62" s="266"/>
      <c r="AG62" s="266"/>
      <c r="AH62" s="266"/>
      <c r="AI62" s="266"/>
      <c r="AJ62" s="266"/>
      <c r="AK62" s="266"/>
      <c r="AL62" s="266"/>
      <c r="AM62" s="266"/>
      <c r="AN62" s="266"/>
      <c r="AO62" s="266"/>
      <c r="AP62" s="266"/>
      <c r="AQ62" s="266"/>
      <c r="AR62" s="266"/>
      <c r="AS62" s="266"/>
      <c r="AT62" s="266"/>
      <c r="AU62" s="266"/>
      <c r="AV62" s="266"/>
      <c r="AW62" s="266"/>
      <c r="AX62" s="266"/>
      <c r="AY62" s="266"/>
      <c r="AZ62" s="266"/>
      <c r="BA62" s="266"/>
      <c r="BB62" s="266"/>
      <c r="BC62" s="266"/>
      <c r="BD62" s="266"/>
      <c r="BE62" s="266"/>
      <c r="BF62" s="266"/>
      <c r="BG62" s="266"/>
      <c r="BH62" s="266"/>
      <c r="BI62" s="266"/>
      <c r="BJ62" s="266"/>
      <c r="BK62" s="266"/>
      <c r="BL62" s="266"/>
      <c r="BM62" s="266"/>
      <c r="BN62" s="266"/>
      <c r="BO62" s="266"/>
      <c r="BP62" s="266"/>
      <c r="BQ62" s="266"/>
      <c r="BR62" s="266"/>
      <c r="BS62" s="266"/>
      <c r="BT62" s="266"/>
      <c r="BU62" s="266"/>
      <c r="BV62" s="266"/>
      <c r="BW62" s="266"/>
      <c r="BX62" s="266"/>
      <c r="BY62" s="266"/>
      <c r="BZ62" s="266"/>
      <c r="CA62" s="266"/>
      <c r="CB62" s="266"/>
      <c r="CC62" s="266"/>
      <c r="CD62" s="266"/>
      <c r="CE62" s="266"/>
      <c r="CF62" s="266"/>
      <c r="CG62" s="266"/>
      <c r="CH62" s="266"/>
      <c r="CI62" s="266"/>
      <c r="CJ62" s="266"/>
      <c r="CK62" s="266"/>
      <c r="CL62" s="266"/>
      <c r="CM62" s="266"/>
      <c r="CN62" s="267"/>
      <c r="CY62" s="27"/>
    </row>
  </sheetData>
  <mergeCells count="126">
    <mergeCell ref="L38:AX38"/>
    <mergeCell ref="AY38:BI38"/>
    <mergeCell ref="BJ38:CN38"/>
    <mergeCell ref="B39:K39"/>
    <mergeCell ref="L39:AX39"/>
    <mergeCell ref="AY39:BI39"/>
    <mergeCell ref="BJ39:CN39"/>
    <mergeCell ref="C3:AN3"/>
    <mergeCell ref="AP1:BC1"/>
    <mergeCell ref="AP2:BC6"/>
    <mergeCell ref="P6:W6"/>
    <mergeCell ref="B8:CN8"/>
    <mergeCell ref="A9:CO9"/>
    <mergeCell ref="B32:CN32"/>
    <mergeCell ref="B11:CN11"/>
    <mergeCell ref="B13:CN13"/>
    <mergeCell ref="B14:CN14"/>
    <mergeCell ref="BE5:BM5"/>
    <mergeCell ref="BZ5:CB5"/>
    <mergeCell ref="CC5:CF5"/>
    <mergeCell ref="CG5:CH5"/>
    <mergeCell ref="CI5:CL5"/>
    <mergeCell ref="CM5:CN5"/>
    <mergeCell ref="B15:K17"/>
    <mergeCell ref="L15:P15"/>
    <mergeCell ref="Q15:AX15"/>
    <mergeCell ref="AY15:BI15"/>
    <mergeCell ref="BJ15:CN15"/>
    <mergeCell ref="L16:AX17"/>
    <mergeCell ref="AY16:BI16"/>
    <mergeCell ref="BJ16:CN16"/>
    <mergeCell ref="AY17:BI17"/>
    <mergeCell ref="BJ17:CN17"/>
    <mergeCell ref="B23:K24"/>
    <mergeCell ref="L23:AX24"/>
    <mergeCell ref="AY23:BI23"/>
    <mergeCell ref="BJ23:CN23"/>
    <mergeCell ref="AY24:BI24"/>
    <mergeCell ref="BJ24:CN24"/>
    <mergeCell ref="B18:K20"/>
    <mergeCell ref="L18:N18"/>
    <mergeCell ref="P18:AA18"/>
    <mergeCell ref="AB18:CN18"/>
    <mergeCell ref="L19:CN20"/>
    <mergeCell ref="B22:CN22"/>
    <mergeCell ref="B25:K27"/>
    <mergeCell ref="L25:N25"/>
    <mergeCell ref="P25:AA25"/>
    <mergeCell ref="AB25:CN25"/>
    <mergeCell ref="L26:CN27"/>
    <mergeCell ref="B28:K28"/>
    <mergeCell ref="L28:AX28"/>
    <mergeCell ref="AY28:BI28"/>
    <mergeCell ref="BJ28:CN28"/>
    <mergeCell ref="B42:K43"/>
    <mergeCell ref="L42:AX43"/>
    <mergeCell ref="AY42:BI42"/>
    <mergeCell ref="BJ42:CN42"/>
    <mergeCell ref="AY43:BI43"/>
    <mergeCell ref="BJ43:CN43"/>
    <mergeCell ref="B29:K29"/>
    <mergeCell ref="L29:AX29"/>
    <mergeCell ref="AY29:BI29"/>
    <mergeCell ref="BJ29:CN29"/>
    <mergeCell ref="B31:CN31"/>
    <mergeCell ref="B41:CN41"/>
    <mergeCell ref="B33:K34"/>
    <mergeCell ref="L33:AX34"/>
    <mergeCell ref="AY33:BI33"/>
    <mergeCell ref="BJ33:CN33"/>
    <mergeCell ref="AY34:BI34"/>
    <mergeCell ref="BJ34:CN34"/>
    <mergeCell ref="B35:K37"/>
    <mergeCell ref="L35:N35"/>
    <mergeCell ref="P35:AA35"/>
    <mergeCell ref="AB35:CN35"/>
    <mergeCell ref="L36:CN37"/>
    <mergeCell ref="B38:K38"/>
    <mergeCell ref="B44:K46"/>
    <mergeCell ref="L44:N44"/>
    <mergeCell ref="P44:AA44"/>
    <mergeCell ref="AB44:CN44"/>
    <mergeCell ref="L45:CN46"/>
    <mergeCell ref="B47:K47"/>
    <mergeCell ref="L47:AX47"/>
    <mergeCell ref="AY47:BI47"/>
    <mergeCell ref="BJ47:CN47"/>
    <mergeCell ref="B53:K55"/>
    <mergeCell ref="L53:N53"/>
    <mergeCell ref="P53:AA53"/>
    <mergeCell ref="AB53:CN53"/>
    <mergeCell ref="L54:CN55"/>
    <mergeCell ref="B48:K48"/>
    <mergeCell ref="L48:AX48"/>
    <mergeCell ref="AY48:BI48"/>
    <mergeCell ref="BJ48:CN48"/>
    <mergeCell ref="B50:CN50"/>
    <mergeCell ref="B51:K52"/>
    <mergeCell ref="L51:AX52"/>
    <mergeCell ref="AY51:BI51"/>
    <mergeCell ref="BJ51:CN51"/>
    <mergeCell ref="AY52:BI52"/>
    <mergeCell ref="BE1:BM2"/>
    <mergeCell ref="BE3:BM3"/>
    <mergeCell ref="BN3:CN3"/>
    <mergeCell ref="BN1:CN2"/>
    <mergeCell ref="BE4:CO4"/>
    <mergeCell ref="BN5:BY5"/>
    <mergeCell ref="B62:K62"/>
    <mergeCell ref="L62:CN62"/>
    <mergeCell ref="B59:CN59"/>
    <mergeCell ref="B60:K61"/>
    <mergeCell ref="L60:AX61"/>
    <mergeCell ref="AY60:BI60"/>
    <mergeCell ref="BJ60:CN60"/>
    <mergeCell ref="AY61:BI61"/>
    <mergeCell ref="BJ61:CN61"/>
    <mergeCell ref="B56:K56"/>
    <mergeCell ref="L56:AX56"/>
    <mergeCell ref="AY56:BI56"/>
    <mergeCell ref="BJ56:CN56"/>
    <mergeCell ref="B57:K57"/>
    <mergeCell ref="L57:AX57"/>
    <mergeCell ref="AY57:BI57"/>
    <mergeCell ref="BJ57:CN57"/>
    <mergeCell ref="BJ52:CN52"/>
  </mergeCells>
  <phoneticPr fontId="5"/>
  <conditionalFormatting sqref="L16">
    <cfRule type="cellIs" dxfId="76" priority="46" operator="equal">
      <formula>""</formula>
    </cfRule>
  </conditionalFormatting>
  <conditionalFormatting sqref="Q15">
    <cfRule type="cellIs" dxfId="75" priority="45" operator="equal">
      <formula>""</formula>
    </cfRule>
  </conditionalFormatting>
  <conditionalFormatting sqref="BJ23:BJ24">
    <cfRule type="cellIs" dxfId="74" priority="44" operator="equal">
      <formula>""</formula>
    </cfRule>
  </conditionalFormatting>
  <conditionalFormatting sqref="L23">
    <cfRule type="cellIs" dxfId="73" priority="43" operator="equal">
      <formula>""</formula>
    </cfRule>
  </conditionalFormatting>
  <conditionalFormatting sqref="BJ29 BJ60:BJ61">
    <cfRule type="cellIs" dxfId="72" priority="42" operator="equal">
      <formula>""</formula>
    </cfRule>
  </conditionalFormatting>
  <conditionalFormatting sqref="L29">
    <cfRule type="cellIs" dxfId="71" priority="41" operator="equal">
      <formula>""</formula>
    </cfRule>
  </conditionalFormatting>
  <conditionalFormatting sqref="L60">
    <cfRule type="cellIs" dxfId="70" priority="40" operator="equal">
      <formula>""</formula>
    </cfRule>
  </conditionalFormatting>
  <conditionalFormatting sqref="BJ28">
    <cfRule type="cellIs" dxfId="69" priority="39" operator="equal">
      <formula>""</formula>
    </cfRule>
  </conditionalFormatting>
  <conditionalFormatting sqref="L28">
    <cfRule type="cellIs" dxfId="68" priority="38" operator="equal">
      <formula>""</formula>
    </cfRule>
  </conditionalFormatting>
  <conditionalFormatting sqref="BJ15">
    <cfRule type="cellIs" dxfId="67" priority="37" operator="equal">
      <formula>""</formula>
    </cfRule>
  </conditionalFormatting>
  <conditionalFormatting sqref="BJ16">
    <cfRule type="cellIs" dxfId="66" priority="36" operator="equal">
      <formula>""</formula>
    </cfRule>
  </conditionalFormatting>
  <conditionalFormatting sqref="BJ17">
    <cfRule type="cellIs" dxfId="65" priority="35" operator="equal">
      <formula>""</formula>
    </cfRule>
  </conditionalFormatting>
  <conditionalFormatting sqref="L19">
    <cfRule type="cellIs" dxfId="64" priority="33" operator="equal">
      <formula>""</formula>
    </cfRule>
  </conditionalFormatting>
  <conditionalFormatting sqref="P18">
    <cfRule type="cellIs" dxfId="63" priority="34" operator="equal">
      <formula>""</formula>
    </cfRule>
  </conditionalFormatting>
  <conditionalFormatting sqref="L26">
    <cfRule type="cellIs" dxfId="62" priority="31" operator="equal">
      <formula>""</formula>
    </cfRule>
  </conditionalFormatting>
  <conditionalFormatting sqref="P25">
    <cfRule type="cellIs" dxfId="61" priority="32" operator="equal">
      <formula>""</formula>
    </cfRule>
  </conditionalFormatting>
  <conditionalFormatting sqref="L62">
    <cfRule type="cellIs" dxfId="60" priority="30" operator="equal">
      <formula>""</formula>
    </cfRule>
  </conditionalFormatting>
  <conditionalFormatting sqref="BJ42:BJ43">
    <cfRule type="cellIs" dxfId="59" priority="29" operator="equal">
      <formula>""</formula>
    </cfRule>
  </conditionalFormatting>
  <conditionalFormatting sqref="L42">
    <cfRule type="cellIs" dxfId="58" priority="28" operator="equal">
      <formula>""</formula>
    </cfRule>
  </conditionalFormatting>
  <conditionalFormatting sqref="BJ48">
    <cfRule type="cellIs" dxfId="57" priority="27" operator="equal">
      <formula>""</formula>
    </cfRule>
  </conditionalFormatting>
  <conditionalFormatting sqref="L48">
    <cfRule type="cellIs" dxfId="56" priority="26" operator="equal">
      <formula>""</formula>
    </cfRule>
  </conditionalFormatting>
  <conditionalFormatting sqref="BJ47">
    <cfRule type="cellIs" dxfId="55" priority="25" operator="equal">
      <formula>""</formula>
    </cfRule>
  </conditionalFormatting>
  <conditionalFormatting sqref="L47">
    <cfRule type="cellIs" dxfId="54" priority="24" operator="equal">
      <formula>""</formula>
    </cfRule>
  </conditionalFormatting>
  <conditionalFormatting sqref="L45">
    <cfRule type="cellIs" dxfId="53" priority="22" operator="equal">
      <formula>""</formula>
    </cfRule>
  </conditionalFormatting>
  <conditionalFormatting sqref="P44">
    <cfRule type="cellIs" dxfId="52" priority="23" operator="equal">
      <formula>""</formula>
    </cfRule>
  </conditionalFormatting>
  <conditionalFormatting sqref="BJ51:BJ52">
    <cfRule type="cellIs" dxfId="51" priority="21" operator="equal">
      <formula>""</formula>
    </cfRule>
  </conditionalFormatting>
  <conditionalFormatting sqref="L51">
    <cfRule type="cellIs" dxfId="50" priority="20" operator="equal">
      <formula>""</formula>
    </cfRule>
  </conditionalFormatting>
  <conditionalFormatting sqref="BJ57">
    <cfRule type="cellIs" dxfId="49" priority="19" operator="equal">
      <formula>""</formula>
    </cfRule>
  </conditionalFormatting>
  <conditionalFormatting sqref="L57">
    <cfRule type="cellIs" dxfId="48" priority="18" operator="equal">
      <formula>""</formula>
    </cfRule>
  </conditionalFormatting>
  <conditionalFormatting sqref="BJ56">
    <cfRule type="cellIs" dxfId="47" priority="17" operator="equal">
      <formula>""</formula>
    </cfRule>
  </conditionalFormatting>
  <conditionalFormatting sqref="L56">
    <cfRule type="cellIs" dxfId="46" priority="16" operator="equal">
      <formula>""</formula>
    </cfRule>
  </conditionalFormatting>
  <conditionalFormatting sqref="CC5">
    <cfRule type="cellIs" dxfId="45" priority="14" operator="equal">
      <formula>""</formula>
    </cfRule>
  </conditionalFormatting>
  <conditionalFormatting sqref="P53">
    <cfRule type="cellIs" dxfId="44" priority="15" operator="equal">
      <formula>""</formula>
    </cfRule>
  </conditionalFormatting>
  <conditionalFormatting sqref="CI5">
    <cfRule type="cellIs" dxfId="43" priority="13" operator="equal">
      <formula>""</formula>
    </cfRule>
  </conditionalFormatting>
  <conditionalFormatting sqref="BN5">
    <cfRule type="cellIs" dxfId="42" priority="12" operator="equal">
      <formula>""</formula>
    </cfRule>
  </conditionalFormatting>
  <conditionalFormatting sqref="L54">
    <cfRule type="cellIs" dxfId="41" priority="11" operator="equal">
      <formula>""</formula>
    </cfRule>
  </conditionalFormatting>
  <conditionalFormatting sqref="BJ33:BJ34">
    <cfRule type="cellIs" dxfId="40" priority="10" operator="equal">
      <formula>""</formula>
    </cfRule>
  </conditionalFormatting>
  <conditionalFormatting sqref="L33">
    <cfRule type="cellIs" dxfId="39" priority="9" operator="equal">
      <formula>""</formula>
    </cfRule>
  </conditionalFormatting>
  <conditionalFormatting sqref="BJ39">
    <cfRule type="cellIs" dxfId="38" priority="8" operator="equal">
      <formula>""</formula>
    </cfRule>
  </conditionalFormatting>
  <conditionalFormatting sqref="L39">
    <cfRule type="cellIs" dxfId="37" priority="7" operator="equal">
      <formula>""</formula>
    </cfRule>
  </conditionalFormatting>
  <conditionalFormatting sqref="BJ38">
    <cfRule type="cellIs" dxfId="36" priority="6" operator="equal">
      <formula>""</formula>
    </cfRule>
  </conditionalFormatting>
  <conditionalFormatting sqref="L38">
    <cfRule type="cellIs" dxfId="35" priority="5" operator="equal">
      <formula>""</formula>
    </cfRule>
  </conditionalFormatting>
  <conditionalFormatting sqref="L36">
    <cfRule type="cellIs" dxfId="34" priority="3" operator="equal">
      <formula>""</formula>
    </cfRule>
  </conditionalFormatting>
  <conditionalFormatting sqref="P35">
    <cfRule type="cellIs" dxfId="33" priority="4" operator="equal">
      <formula>""</formula>
    </cfRule>
  </conditionalFormatting>
  <conditionalFormatting sqref="BN3">
    <cfRule type="cellIs" dxfId="32" priority="1" operator="equal">
      <formula>""</formula>
    </cfRule>
  </conditionalFormatting>
  <printOptions horizontalCentered="1"/>
  <pageMargins left="0.47244094488188981" right="0.47244094488188981" top="0.31496062992125984" bottom="0.23622047244094491" header="0.31496062992125984" footer="0.23622047244094491"/>
  <pageSetup paperSize="9" scale="69" orientation="portrait" r:id="rId1"/>
  <headerFooter>
    <oddFooter>&amp;R&amp;"ＭＳ Ｐ明朝,標準"（日本産業規格Ａ列４番）</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K54"/>
  <sheetViews>
    <sheetView showGridLines="0" showZeros="0" view="pageBreakPreview" zoomScaleNormal="100" zoomScaleSheetLayoutView="100" workbookViewId="0">
      <selection activeCell="Z18" sqref="Z18"/>
    </sheetView>
  </sheetViews>
  <sheetFormatPr defaultColWidth="4" defaultRowHeight="18" x14ac:dyDescent="0.45"/>
  <cols>
    <col min="1" max="1" width="2.69921875" style="34" customWidth="1"/>
    <col min="2" max="15" width="4" style="34"/>
    <col min="16" max="16" width="4" style="34" customWidth="1"/>
    <col min="17" max="17" width="4" style="34"/>
    <col min="18" max="18" width="4.69921875" style="34" customWidth="1"/>
    <col min="19" max="20" width="4" style="34"/>
    <col min="21" max="21" width="4" style="33"/>
    <col min="22" max="23" width="4" style="33" customWidth="1"/>
    <col min="24" max="39" width="4" style="33"/>
    <col min="40" max="40" width="4.69921875" style="33" customWidth="1"/>
    <col min="41" max="41" width="4" style="34" customWidth="1"/>
    <col min="42" max="42" width="8.69921875" style="34" customWidth="1"/>
    <col min="43" max="55" width="4" style="34"/>
    <col min="56" max="56" width="0" style="34" hidden="1" customWidth="1"/>
    <col min="57" max="57" width="4" style="34" hidden="1" customWidth="1"/>
    <col min="58" max="58" width="6" style="34" hidden="1" customWidth="1"/>
    <col min="59" max="59" width="9.8984375" style="34" hidden="1" customWidth="1"/>
    <col min="60" max="62" width="4" style="34" hidden="1" customWidth="1"/>
    <col min="63" max="63" width="8.59765625" style="34" hidden="1" customWidth="1"/>
    <col min="64" max="16384" width="4" style="34"/>
  </cols>
  <sheetData>
    <row r="1" spans="1:63" ht="16.2" customHeight="1" x14ac:dyDescent="0.45">
      <c r="A1" s="429" t="s">
        <v>290</v>
      </c>
      <c r="B1" s="429"/>
      <c r="C1" s="429"/>
      <c r="D1" s="429"/>
      <c r="E1" s="429"/>
      <c r="F1" s="429"/>
      <c r="G1" s="429"/>
      <c r="H1" s="429"/>
      <c r="I1" s="429"/>
      <c r="J1" s="2" t="s">
        <v>77</v>
      </c>
      <c r="K1" s="2"/>
      <c r="L1" s="2"/>
      <c r="M1" s="2"/>
      <c r="N1" s="2"/>
      <c r="O1" s="2"/>
      <c r="P1" s="2"/>
      <c r="Q1" s="2"/>
      <c r="R1" s="2"/>
      <c r="S1" s="2"/>
      <c r="T1" s="2"/>
      <c r="U1" s="11"/>
      <c r="V1" s="11"/>
      <c r="W1" s="11"/>
      <c r="X1" s="11"/>
      <c r="Y1" s="11"/>
      <c r="Z1" s="11"/>
      <c r="AA1" s="11"/>
      <c r="AB1" s="11"/>
      <c r="AC1" s="11"/>
      <c r="AD1" s="11"/>
      <c r="AE1" s="11"/>
      <c r="AF1" s="11"/>
      <c r="AG1" s="11"/>
      <c r="AH1" s="11"/>
      <c r="AI1" s="11"/>
    </row>
    <row r="2" spans="1:63" ht="4.5" customHeight="1" x14ac:dyDescent="0.45">
      <c r="A2" s="35"/>
      <c r="B2" s="35"/>
      <c r="C2" s="35"/>
      <c r="D2" s="35"/>
      <c r="E2" s="35"/>
      <c r="F2" s="35"/>
      <c r="G2" s="35"/>
      <c r="H2" s="35"/>
      <c r="I2" s="35"/>
      <c r="J2" s="36"/>
      <c r="K2" s="36"/>
      <c r="L2" s="36"/>
      <c r="M2" s="36"/>
      <c r="N2" s="36"/>
      <c r="O2" s="36"/>
      <c r="P2" s="36"/>
      <c r="Q2" s="36"/>
      <c r="R2" s="36"/>
      <c r="S2" s="36"/>
      <c r="T2" s="2"/>
      <c r="U2" s="11"/>
      <c r="V2" s="11"/>
      <c r="W2" s="11"/>
      <c r="X2" s="11"/>
      <c r="Y2" s="11"/>
      <c r="Z2" s="11"/>
      <c r="AA2" s="11"/>
      <c r="AB2" s="11"/>
      <c r="AC2" s="11"/>
      <c r="AD2" s="11"/>
      <c r="AE2" s="11"/>
      <c r="AF2" s="11"/>
      <c r="AG2" s="11"/>
      <c r="AH2" s="11"/>
      <c r="AI2" s="11"/>
      <c r="BE2"/>
      <c r="BF2" s="37"/>
      <c r="BG2"/>
      <c r="BH2"/>
      <c r="BI2"/>
      <c r="BJ2"/>
      <c r="BK2"/>
    </row>
    <row r="3" spans="1:63" ht="25.95" customHeight="1" x14ac:dyDescent="0.45">
      <c r="A3" s="430" t="s">
        <v>78</v>
      </c>
      <c r="B3" s="430"/>
      <c r="C3" s="430"/>
      <c r="D3" s="430"/>
      <c r="E3" s="430"/>
      <c r="F3" s="431"/>
      <c r="G3" s="431"/>
      <c r="H3" s="431"/>
      <c r="I3" s="431"/>
      <c r="J3" s="431"/>
      <c r="K3" s="431"/>
      <c r="L3" s="431"/>
      <c r="M3" s="431"/>
      <c r="N3" s="431"/>
      <c r="O3" s="431"/>
      <c r="P3" s="431"/>
      <c r="Q3" s="431"/>
      <c r="R3" s="431"/>
      <c r="S3" s="431"/>
      <c r="BE3">
        <v>1</v>
      </c>
      <c r="BF3" t="s">
        <v>79</v>
      </c>
      <c r="BG3" s="38">
        <v>300000</v>
      </c>
      <c r="BH3"/>
      <c r="BI3"/>
      <c r="BJ3" t="s">
        <v>80</v>
      </c>
      <c r="BK3" t="s">
        <v>81</v>
      </c>
    </row>
    <row r="4" spans="1:63" ht="8.25" customHeight="1" x14ac:dyDescent="0.45">
      <c r="A4" s="39"/>
      <c r="B4" s="39"/>
      <c r="C4" s="39"/>
      <c r="D4" s="39"/>
      <c r="E4" s="39"/>
      <c r="F4" s="39"/>
      <c r="G4" s="39"/>
      <c r="H4" s="39"/>
      <c r="I4" s="39"/>
      <c r="J4" s="39"/>
      <c r="K4" s="39"/>
      <c r="L4" s="39"/>
      <c r="M4" s="39"/>
      <c r="N4" s="39"/>
      <c r="O4" s="39"/>
      <c r="P4" s="39"/>
      <c r="Q4" s="39"/>
      <c r="R4" s="39"/>
      <c r="S4" s="39"/>
      <c r="BE4">
        <v>2</v>
      </c>
      <c r="BF4" t="s">
        <v>82</v>
      </c>
      <c r="BG4" s="38">
        <v>500000</v>
      </c>
      <c r="BH4"/>
      <c r="BI4"/>
      <c r="BJ4" t="s">
        <v>83</v>
      </c>
      <c r="BK4" t="s">
        <v>84</v>
      </c>
    </row>
    <row r="5" spans="1:63" ht="26.4" x14ac:dyDescent="0.45">
      <c r="A5" s="40" t="s">
        <v>85</v>
      </c>
      <c r="O5" s="432" t="s">
        <v>86</v>
      </c>
      <c r="P5" s="432"/>
      <c r="Q5" s="432"/>
      <c r="R5" s="433" t="str">
        <f>IF(L11&lt;&gt;"","集合",IF(L10&lt;&gt;"","戸建",""))</f>
        <v/>
      </c>
      <c r="S5" s="433"/>
      <c r="BE5">
        <v>3</v>
      </c>
      <c r="BF5" t="s">
        <v>87</v>
      </c>
      <c r="BG5" s="38">
        <v>2100000</v>
      </c>
      <c r="BH5"/>
      <c r="BI5"/>
      <c r="BJ5"/>
      <c r="BK5"/>
    </row>
    <row r="6" spans="1:63" ht="5.4" customHeight="1" x14ac:dyDescent="0.45">
      <c r="BE6">
        <v>1</v>
      </c>
      <c r="BF6" t="s">
        <v>88</v>
      </c>
      <c r="BG6">
        <v>200000</v>
      </c>
      <c r="BH6"/>
      <c r="BI6"/>
      <c r="BJ6"/>
      <c r="BK6"/>
    </row>
    <row r="7" spans="1:63" x14ac:dyDescent="0.45">
      <c r="A7" s="41" t="s">
        <v>89</v>
      </c>
      <c r="BE7">
        <v>2</v>
      </c>
      <c r="BF7" t="s">
        <v>90</v>
      </c>
      <c r="BG7">
        <v>400000</v>
      </c>
      <c r="BH7"/>
      <c r="BI7"/>
      <c r="BJ7"/>
      <c r="BK7"/>
    </row>
    <row r="8" spans="1:63" ht="27.75" customHeight="1" x14ac:dyDescent="0.45">
      <c r="A8" s="33"/>
      <c r="B8" s="434" t="s">
        <v>91</v>
      </c>
      <c r="C8" s="434"/>
      <c r="D8" s="434"/>
      <c r="E8" s="434"/>
      <c r="F8" s="434"/>
      <c r="G8" s="434"/>
      <c r="H8" s="434"/>
      <c r="I8" s="434"/>
      <c r="J8" s="434"/>
      <c r="K8" s="434"/>
      <c r="L8" s="434"/>
      <c r="M8" s="434"/>
      <c r="N8" s="434"/>
      <c r="O8" s="434"/>
      <c r="P8" s="434"/>
      <c r="Q8" s="434"/>
      <c r="R8" s="434"/>
      <c r="S8" s="434"/>
      <c r="T8" s="434"/>
      <c r="BE8">
        <v>3</v>
      </c>
      <c r="BF8" t="s">
        <v>92</v>
      </c>
      <c r="BG8">
        <v>1700000</v>
      </c>
      <c r="BH8"/>
      <c r="BI8"/>
      <c r="BJ8"/>
      <c r="BK8"/>
    </row>
    <row r="9" spans="1:63" ht="4.2" customHeight="1" thickBot="1" x14ac:dyDescent="0.5">
      <c r="A9" s="42"/>
      <c r="B9" s="42"/>
      <c r="C9" s="42"/>
      <c r="D9" s="42"/>
      <c r="E9" s="42"/>
      <c r="F9" s="42"/>
      <c r="G9" s="42"/>
      <c r="H9" s="42"/>
      <c r="I9" s="42"/>
      <c r="J9" s="42"/>
      <c r="K9" s="42"/>
      <c r="L9" s="42"/>
      <c r="M9" s="42"/>
      <c r="N9" s="42"/>
      <c r="O9" s="42"/>
      <c r="P9" s="42"/>
      <c r="Q9" s="42"/>
      <c r="R9" s="42"/>
      <c r="S9" s="42"/>
      <c r="T9" s="42"/>
    </row>
    <row r="10" spans="1:63" ht="29.4" customHeight="1" x14ac:dyDescent="0.45">
      <c r="A10" s="42"/>
      <c r="B10" s="436" t="s">
        <v>93</v>
      </c>
      <c r="C10" s="437"/>
      <c r="D10" s="437"/>
      <c r="E10" s="149"/>
      <c r="F10" s="150"/>
      <c r="G10" s="150"/>
      <c r="H10" s="151"/>
      <c r="I10" s="438" t="s">
        <v>94</v>
      </c>
      <c r="J10" s="439"/>
      <c r="K10" s="439"/>
      <c r="L10" s="152"/>
      <c r="M10" s="153"/>
      <c r="N10" s="440" t="str">
        <f>IFERROR(VLOOKUP("戸建"&amp;L10,BF3:BG5,2,FALSE),"")</f>
        <v/>
      </c>
      <c r="O10" s="440"/>
      <c r="P10" s="440"/>
      <c r="Q10" s="440"/>
      <c r="R10" s="440"/>
      <c r="S10" s="154" t="s">
        <v>95</v>
      </c>
      <c r="T10" s="42"/>
      <c r="U10" s="42"/>
      <c r="V10" s="42"/>
      <c r="AO10" s="33"/>
      <c r="AP10" s="33"/>
    </row>
    <row r="11" spans="1:63" ht="29.4" customHeight="1" thickBot="1" x14ac:dyDescent="0.5">
      <c r="A11" s="42"/>
      <c r="B11" s="441" t="s">
        <v>96</v>
      </c>
      <c r="C11" s="442"/>
      <c r="D11" s="442"/>
      <c r="E11" s="443"/>
      <c r="F11" s="444"/>
      <c r="G11" s="155" t="s">
        <v>97</v>
      </c>
      <c r="H11" s="156" t="s">
        <v>98</v>
      </c>
      <c r="I11" s="403" t="s">
        <v>94</v>
      </c>
      <c r="J11" s="404"/>
      <c r="K11" s="404"/>
      <c r="L11" s="157"/>
      <c r="M11" s="158"/>
      <c r="N11" s="405" t="str">
        <f>IFERROR(VLOOKUP("集合"&amp;L11,BF6:BG8,2,FALSE),"")</f>
        <v/>
      </c>
      <c r="O11" s="405"/>
      <c r="P11" s="405"/>
      <c r="Q11" s="405"/>
      <c r="R11" s="405"/>
      <c r="S11" s="159" t="s">
        <v>95</v>
      </c>
      <c r="T11" s="42"/>
      <c r="U11" s="42"/>
      <c r="V11" s="42"/>
      <c r="AO11" s="33"/>
      <c r="AP11" s="33"/>
    </row>
    <row r="12" spans="1:63" ht="5.25" customHeight="1" x14ac:dyDescent="0.45">
      <c r="A12" s="42"/>
      <c r="B12" s="42"/>
      <c r="C12" s="42"/>
      <c r="D12" s="42"/>
      <c r="E12" s="42"/>
      <c r="F12" s="42"/>
      <c r="G12" s="42"/>
      <c r="H12" s="42"/>
      <c r="I12" s="42"/>
      <c r="J12" s="42"/>
      <c r="K12" s="42"/>
      <c r="L12" s="42"/>
      <c r="M12" s="42"/>
      <c r="N12" s="42"/>
      <c r="O12" s="42"/>
      <c r="P12" s="42"/>
      <c r="Q12" s="42"/>
      <c r="R12" s="42"/>
      <c r="S12" s="42"/>
      <c r="T12" s="42"/>
    </row>
    <row r="13" spans="1:63" ht="33" customHeight="1" x14ac:dyDescent="0.55000000000000004">
      <c r="B13" s="446" t="str">
        <f>IF(Q5="集合","戸数","")</f>
        <v/>
      </c>
      <c r="C13" s="446"/>
      <c r="D13" s="43"/>
      <c r="E13" s="450" t="s">
        <v>99</v>
      </c>
      <c r="F13" s="450"/>
      <c r="G13" s="450"/>
      <c r="H13" s="450"/>
      <c r="I13" s="450"/>
      <c r="J13" s="450"/>
      <c r="K13" s="450"/>
      <c r="L13" s="450"/>
      <c r="M13" s="44"/>
      <c r="N13" s="451" t="str">
        <f>IF(L10&lt;&gt;"",N10,IF(L11&lt;&gt;"",N11*E11,""))</f>
        <v/>
      </c>
      <c r="O13" s="451"/>
      <c r="P13" s="451"/>
      <c r="Q13" s="451"/>
      <c r="R13" s="451"/>
      <c r="S13" s="45" t="s">
        <v>95</v>
      </c>
      <c r="V13" s="46"/>
      <c r="W13" s="47"/>
      <c r="X13" s="47"/>
      <c r="Y13" s="47"/>
      <c r="Z13" s="47"/>
      <c r="AA13" s="47"/>
      <c r="AB13" s="47"/>
    </row>
    <row r="14" spans="1:63" ht="7.95" customHeight="1" x14ac:dyDescent="0.45">
      <c r="L14" s="48"/>
      <c r="M14" s="48"/>
      <c r="N14" s="48"/>
      <c r="O14" s="48"/>
      <c r="P14" s="49"/>
      <c r="Q14" s="49"/>
      <c r="R14" s="49"/>
      <c r="S14" s="50"/>
    </row>
    <row r="15" spans="1:63" ht="26.25" customHeight="1" thickBot="1" x14ac:dyDescent="0.5">
      <c r="A15" s="41" t="s">
        <v>100</v>
      </c>
    </row>
    <row r="16" spans="1:63" ht="25.2" customHeight="1" x14ac:dyDescent="0.45">
      <c r="B16" s="408" t="s">
        <v>101</v>
      </c>
      <c r="C16" s="409"/>
      <c r="D16" s="409"/>
      <c r="E16" s="409"/>
      <c r="F16" s="409"/>
      <c r="G16" s="409"/>
      <c r="H16" s="409"/>
      <c r="I16" s="409"/>
      <c r="J16" s="409"/>
      <c r="K16" s="409"/>
      <c r="L16" s="409"/>
      <c r="M16" s="409"/>
      <c r="N16" s="409"/>
      <c r="O16" s="410"/>
      <c r="P16" s="447"/>
      <c r="Q16" s="448"/>
      <c r="R16" s="448"/>
      <c r="S16" s="449"/>
      <c r="T16" s="33"/>
      <c r="AJ16" s="445"/>
      <c r="AK16" s="445"/>
      <c r="AL16" s="445"/>
      <c r="AM16" s="445"/>
      <c r="AN16" s="445"/>
    </row>
    <row r="17" spans="2:43" ht="30.6" customHeight="1" thickBot="1" x14ac:dyDescent="0.5">
      <c r="B17" s="422" t="s">
        <v>329</v>
      </c>
      <c r="C17" s="423"/>
      <c r="D17" s="423"/>
      <c r="E17" s="423"/>
      <c r="F17" s="424" t="s">
        <v>330</v>
      </c>
      <c r="G17" s="424"/>
      <c r="H17" s="424"/>
      <c r="I17" s="424"/>
      <c r="J17" s="424"/>
      <c r="K17" s="424"/>
      <c r="L17" s="424"/>
      <c r="M17" s="424"/>
      <c r="N17" s="424"/>
      <c r="O17" s="425"/>
      <c r="P17" s="460"/>
      <c r="Q17" s="461"/>
      <c r="R17" s="461"/>
      <c r="S17" s="143" t="s">
        <v>104</v>
      </c>
      <c r="T17" s="33"/>
      <c r="W17" s="139"/>
      <c r="X17" s="139"/>
      <c r="Y17" s="139"/>
      <c r="Z17" s="139"/>
      <c r="AA17" s="139"/>
      <c r="AB17" s="139"/>
      <c r="AC17" s="139"/>
      <c r="AD17" s="139"/>
      <c r="AE17" s="139"/>
      <c r="AF17" s="139"/>
      <c r="AG17" s="139"/>
      <c r="AH17" s="139"/>
      <c r="AI17" s="139"/>
      <c r="AJ17" s="139"/>
      <c r="AK17" s="139"/>
      <c r="AL17" s="139"/>
      <c r="AM17" s="139"/>
      <c r="AN17" s="139"/>
      <c r="AO17" s="139"/>
    </row>
    <row r="18" spans="2:43" ht="25.2" customHeight="1" thickBot="1" x14ac:dyDescent="0.5">
      <c r="B18" s="414" t="s">
        <v>327</v>
      </c>
      <c r="C18" s="415"/>
      <c r="D18" s="415"/>
      <c r="E18" s="415"/>
      <c r="F18" s="415"/>
      <c r="G18" s="415"/>
      <c r="H18" s="415"/>
      <c r="I18" s="415"/>
      <c r="J18" s="415"/>
      <c r="K18" s="415"/>
      <c r="L18" s="415"/>
      <c r="M18" s="415"/>
      <c r="N18" s="415"/>
      <c r="O18" s="416"/>
      <c r="P18" s="435"/>
      <c r="Q18" s="435"/>
      <c r="R18" s="435"/>
      <c r="S18" s="144" t="s">
        <v>104</v>
      </c>
      <c r="T18" s="33"/>
      <c r="W18" s="139"/>
      <c r="X18" s="139"/>
      <c r="Y18" s="139"/>
      <c r="Z18" s="139"/>
      <c r="AA18" s="139"/>
      <c r="AB18" s="139"/>
      <c r="AC18" s="139"/>
      <c r="AD18" s="139"/>
      <c r="AE18" s="139"/>
      <c r="AF18" s="139"/>
      <c r="AG18" s="139"/>
      <c r="AH18" s="139"/>
      <c r="AI18" s="139"/>
      <c r="AJ18" s="139"/>
      <c r="AK18" s="139"/>
      <c r="AL18" s="139"/>
      <c r="AM18" s="139"/>
      <c r="AN18" s="139"/>
      <c r="AO18" s="139"/>
    </row>
    <row r="19" spans="2:43" ht="25.2" customHeight="1" x14ac:dyDescent="0.45">
      <c r="B19" s="408" t="s">
        <v>328</v>
      </c>
      <c r="C19" s="409"/>
      <c r="D19" s="409"/>
      <c r="E19" s="409"/>
      <c r="F19" s="409"/>
      <c r="G19" s="409"/>
      <c r="H19" s="409"/>
      <c r="I19" s="409"/>
      <c r="J19" s="409"/>
      <c r="K19" s="409"/>
      <c r="L19" s="409"/>
      <c r="M19" s="409"/>
      <c r="N19" s="409"/>
      <c r="O19" s="409"/>
      <c r="P19" s="417"/>
      <c r="Q19" s="417"/>
      <c r="R19" s="417"/>
      <c r="S19" s="418"/>
      <c r="T19" s="33"/>
      <c r="W19" s="139"/>
      <c r="X19" s="139"/>
      <c r="Y19" s="139"/>
      <c r="Z19" s="139"/>
      <c r="AA19" s="139"/>
      <c r="AB19" s="139"/>
      <c r="AC19" s="139"/>
      <c r="AD19" s="139"/>
      <c r="AE19" s="139"/>
      <c r="AF19" s="139"/>
      <c r="AG19" s="139"/>
      <c r="AH19" s="139"/>
      <c r="AI19" s="139"/>
      <c r="AJ19" s="139"/>
      <c r="AK19" s="139"/>
      <c r="AL19" s="139"/>
      <c r="AM19" s="139"/>
      <c r="AN19" s="139"/>
      <c r="AO19" s="139"/>
    </row>
    <row r="20" spans="2:43" ht="25.2" customHeight="1" x14ac:dyDescent="0.45">
      <c r="B20" s="419" t="s">
        <v>102</v>
      </c>
      <c r="C20" s="420"/>
      <c r="D20" s="420"/>
      <c r="E20" s="420"/>
      <c r="F20" s="420"/>
      <c r="G20" s="420"/>
      <c r="H20" s="420"/>
      <c r="I20" s="420"/>
      <c r="J20" s="420"/>
      <c r="K20" s="420"/>
      <c r="L20" s="420"/>
      <c r="M20" s="420"/>
      <c r="N20" s="420"/>
      <c r="O20" s="421"/>
      <c r="P20" s="457"/>
      <c r="Q20" s="458"/>
      <c r="R20" s="458"/>
      <c r="S20" s="141" t="s">
        <v>104</v>
      </c>
      <c r="T20" s="33"/>
      <c r="AJ20" s="52"/>
      <c r="AK20" s="52"/>
      <c r="AL20" s="52"/>
      <c r="AM20" s="52"/>
      <c r="AN20" s="52"/>
    </row>
    <row r="21" spans="2:43" ht="25.2" customHeight="1" thickBot="1" x14ac:dyDescent="0.5">
      <c r="B21" s="426" t="s">
        <v>103</v>
      </c>
      <c r="C21" s="427"/>
      <c r="D21" s="427"/>
      <c r="E21" s="427"/>
      <c r="F21" s="427"/>
      <c r="G21" s="427"/>
      <c r="H21" s="427"/>
      <c r="I21" s="427"/>
      <c r="J21" s="427"/>
      <c r="K21" s="427"/>
      <c r="L21" s="427"/>
      <c r="M21" s="427"/>
      <c r="N21" s="427"/>
      <c r="O21" s="428"/>
      <c r="P21" s="459"/>
      <c r="Q21" s="459"/>
      <c r="R21" s="459"/>
      <c r="S21" s="144" t="s">
        <v>104</v>
      </c>
      <c r="T21" s="33"/>
      <c r="AJ21" s="52"/>
      <c r="AK21" s="52"/>
      <c r="AL21" s="52"/>
      <c r="AM21" s="52"/>
      <c r="AN21" s="52"/>
    </row>
    <row r="22" spans="2:43" ht="27.75" customHeight="1" thickBot="1" x14ac:dyDescent="0.5">
      <c r="B22" s="411" t="s">
        <v>325</v>
      </c>
      <c r="C22" s="412"/>
      <c r="D22" s="412"/>
      <c r="E22" s="412"/>
      <c r="F22" s="412"/>
      <c r="G22" s="412"/>
      <c r="H22" s="412"/>
      <c r="I22" s="412"/>
      <c r="J22" s="412"/>
      <c r="K22" s="412"/>
      <c r="L22" s="412"/>
      <c r="M22" s="412"/>
      <c r="N22" s="412"/>
      <c r="O22" s="413"/>
      <c r="P22" s="459"/>
      <c r="Q22" s="459"/>
      <c r="R22" s="459"/>
      <c r="S22" s="143" t="s">
        <v>104</v>
      </c>
      <c r="T22" s="33"/>
      <c r="AJ22" s="52"/>
      <c r="AK22" s="52"/>
      <c r="AL22" s="52"/>
      <c r="AM22" s="52"/>
      <c r="AN22" s="52"/>
    </row>
    <row r="23" spans="2:43" ht="6.75" customHeight="1" x14ac:dyDescent="0.4">
      <c r="B23" s="368"/>
      <c r="C23" s="368"/>
      <c r="D23" s="368"/>
      <c r="E23" s="368"/>
      <c r="F23" s="368"/>
      <c r="G23" s="368"/>
      <c r="H23" s="368"/>
      <c r="I23" s="368"/>
      <c r="J23" s="368"/>
      <c r="K23" s="368"/>
      <c r="L23" s="368"/>
      <c r="M23" s="368"/>
      <c r="N23" s="368"/>
      <c r="O23" s="368"/>
      <c r="T23" s="33"/>
      <c r="AJ23" s="52"/>
      <c r="AK23" s="52"/>
      <c r="AL23" s="52"/>
      <c r="AM23" s="52"/>
      <c r="AN23" s="52"/>
    </row>
    <row r="24" spans="2:43" ht="18.600000000000001" thickBot="1" x14ac:dyDescent="0.45">
      <c r="B24" s="54" t="s">
        <v>105</v>
      </c>
      <c r="C24" s="55"/>
      <c r="D24" s="55"/>
      <c r="E24" s="55"/>
      <c r="F24" s="55"/>
      <c r="G24" s="55"/>
      <c r="H24" s="55"/>
      <c r="J24" s="55"/>
      <c r="K24" s="55"/>
      <c r="L24" s="55"/>
      <c r="M24" s="55"/>
      <c r="N24" s="55"/>
      <c r="O24" s="55"/>
      <c r="P24" s="55"/>
      <c r="Q24" s="55"/>
      <c r="R24" s="55"/>
      <c r="S24" s="55"/>
      <c r="T24" s="55"/>
      <c r="W24" s="34"/>
      <c r="X24" s="34"/>
      <c r="Y24" s="34"/>
      <c r="Z24" s="34"/>
      <c r="AA24" s="34"/>
      <c r="AB24" s="34"/>
      <c r="AC24" s="34"/>
      <c r="AD24" s="34"/>
      <c r="AE24" s="34"/>
      <c r="AF24" s="34"/>
      <c r="AG24" s="34"/>
      <c r="AH24" s="34"/>
      <c r="AI24" s="34"/>
      <c r="AJ24" s="34"/>
      <c r="AK24" s="34"/>
      <c r="AL24" s="34"/>
      <c r="AM24" s="34"/>
      <c r="AN24" s="34"/>
    </row>
    <row r="25" spans="2:43" ht="30" customHeight="1" x14ac:dyDescent="0.45">
      <c r="B25" s="145" t="s">
        <v>106</v>
      </c>
      <c r="C25" s="146"/>
      <c r="D25" s="146"/>
      <c r="E25" s="146"/>
      <c r="F25" s="146"/>
      <c r="G25" s="146"/>
      <c r="H25" s="146"/>
      <c r="I25" s="146"/>
      <c r="J25" s="146"/>
      <c r="K25" s="146"/>
      <c r="L25" s="146"/>
      <c r="M25" s="146"/>
      <c r="N25" s="146"/>
      <c r="O25" s="146"/>
      <c r="P25" s="452"/>
      <c r="Q25" s="453"/>
      <c r="R25" s="453"/>
      <c r="S25" s="454"/>
      <c r="T25" s="55"/>
      <c r="W25" s="34"/>
      <c r="X25" s="34"/>
      <c r="Y25" s="34"/>
      <c r="Z25" s="34"/>
      <c r="AA25" s="34"/>
      <c r="AB25" s="34"/>
      <c r="AC25" s="34"/>
      <c r="AD25" s="34"/>
      <c r="AE25" s="34"/>
      <c r="AF25" s="34"/>
      <c r="AG25" s="34"/>
      <c r="AH25" s="34"/>
      <c r="AI25" s="34"/>
      <c r="AJ25" s="34"/>
      <c r="AK25" s="34"/>
      <c r="AL25" s="34"/>
      <c r="AM25" s="34"/>
      <c r="AN25" s="34"/>
    </row>
    <row r="26" spans="2:43" ht="30" customHeight="1" thickBot="1" x14ac:dyDescent="0.5">
      <c r="B26" s="142" t="s">
        <v>107</v>
      </c>
      <c r="C26" s="147"/>
      <c r="D26" s="147"/>
      <c r="E26" s="147"/>
      <c r="F26" s="147"/>
      <c r="G26" s="147"/>
      <c r="H26" s="147"/>
      <c r="I26" s="147"/>
      <c r="J26" s="147"/>
      <c r="K26" s="147"/>
      <c r="L26" s="147"/>
      <c r="M26" s="147"/>
      <c r="N26" s="147"/>
      <c r="O26" s="147"/>
      <c r="P26" s="455"/>
      <c r="Q26" s="456"/>
      <c r="R26" s="456"/>
      <c r="S26" s="148" t="s">
        <v>95</v>
      </c>
      <c r="T26" s="55"/>
      <c r="AF26" s="464"/>
      <c r="AG26" s="464"/>
      <c r="AH26" s="464"/>
      <c r="AI26" s="464"/>
      <c r="AJ26" s="399"/>
      <c r="AK26" s="399"/>
      <c r="AL26" s="399"/>
      <c r="AM26" s="399"/>
      <c r="AN26" s="399"/>
    </row>
    <row r="27" spans="2:43" ht="10.199999999999999" customHeight="1" x14ac:dyDescent="0.45">
      <c r="V27" s="34"/>
      <c r="W27" s="56"/>
      <c r="X27" s="56"/>
      <c r="Y27" s="57" t="s">
        <v>108</v>
      </c>
      <c r="Z27" s="57"/>
      <c r="AA27" s="57"/>
      <c r="AB27" s="57"/>
      <c r="AC27" s="57"/>
      <c r="AD27" s="57"/>
      <c r="AE27" s="57" t="s">
        <v>109</v>
      </c>
      <c r="AF27" s="57"/>
      <c r="AG27" s="57"/>
      <c r="AH27" s="57"/>
      <c r="AI27" s="57" t="s">
        <v>110</v>
      </c>
      <c r="AJ27" s="57"/>
      <c r="AK27" s="57"/>
      <c r="AL27" s="57"/>
      <c r="AM27" s="369" t="s">
        <v>111</v>
      </c>
      <c r="AN27" s="370"/>
      <c r="AO27" s="371"/>
      <c r="AP27" s="369" t="s">
        <v>112</v>
      </c>
      <c r="AQ27" s="371"/>
    </row>
    <row r="28" spans="2:43" ht="28.5" customHeight="1" x14ac:dyDescent="0.45">
      <c r="E28" s="406" t="s">
        <v>113</v>
      </c>
      <c r="F28" s="406"/>
      <c r="G28" s="406"/>
      <c r="H28" s="406"/>
      <c r="I28" s="406"/>
      <c r="J28" s="406"/>
      <c r="K28" s="406"/>
      <c r="L28" s="406"/>
      <c r="M28" s="406"/>
      <c r="N28" s="407">
        <f>MAX(AP28:AQ31)</f>
        <v>0</v>
      </c>
      <c r="O28" s="407"/>
      <c r="P28" s="407"/>
      <c r="Q28" s="407"/>
      <c r="R28" s="407"/>
      <c r="S28" s="44" t="s">
        <v>95</v>
      </c>
      <c r="V28" s="34"/>
      <c r="W28" s="56"/>
      <c r="X28" s="56"/>
      <c r="Y28" s="58" t="s">
        <v>114</v>
      </c>
      <c r="Z28" s="59"/>
      <c r="AA28" s="59"/>
      <c r="AB28" s="59"/>
      <c r="AC28" s="59"/>
      <c r="AD28" s="60"/>
      <c r="AE28" s="57" t="s">
        <v>115</v>
      </c>
      <c r="AF28" s="57"/>
      <c r="AG28" s="57"/>
      <c r="AH28" s="57"/>
      <c r="AI28" s="378" t="s">
        <v>116</v>
      </c>
      <c r="AJ28" s="379"/>
      <c r="AK28" s="379"/>
      <c r="AL28" s="380"/>
      <c r="AM28" s="377" t="s">
        <v>117</v>
      </c>
      <c r="AN28" s="377"/>
      <c r="AO28" s="377"/>
      <c r="AP28" s="377">
        <f>ROUNDDOWN(MIN(IF(AND(P16="該当有り",P17&lt;=3.6),130000*P17,0),390000),-3)</f>
        <v>0</v>
      </c>
      <c r="AQ28" s="377"/>
    </row>
    <row r="29" spans="2:43" ht="28.5" customHeight="1" x14ac:dyDescent="0.45">
      <c r="E29" s="401" t="s">
        <v>118</v>
      </c>
      <c r="F29" s="401"/>
      <c r="G29" s="401"/>
      <c r="H29" s="401"/>
      <c r="I29" s="401"/>
      <c r="J29" s="401"/>
      <c r="K29" s="401"/>
      <c r="L29" s="401"/>
      <c r="M29" s="401"/>
      <c r="N29" s="402">
        <f>AP34+AP35</f>
        <v>0</v>
      </c>
      <c r="O29" s="402"/>
      <c r="P29" s="402"/>
      <c r="Q29" s="402"/>
      <c r="R29" s="402"/>
      <c r="S29" s="44" t="s">
        <v>95</v>
      </c>
      <c r="V29" s="34"/>
      <c r="W29" s="56"/>
      <c r="X29" s="56"/>
      <c r="Y29" s="61"/>
      <c r="Z29" s="62"/>
      <c r="AA29" s="62"/>
      <c r="AB29" s="62"/>
      <c r="AC29" s="62"/>
      <c r="AD29" s="63"/>
      <c r="AE29" s="57" t="s">
        <v>119</v>
      </c>
      <c r="AF29" s="57"/>
      <c r="AG29" s="57"/>
      <c r="AH29" s="57"/>
      <c r="AI29" s="378" t="s">
        <v>120</v>
      </c>
      <c r="AJ29" s="379"/>
      <c r="AK29" s="379"/>
      <c r="AL29" s="380"/>
      <c r="AM29" s="377" t="s">
        <v>121</v>
      </c>
      <c r="AN29" s="377"/>
      <c r="AO29" s="377"/>
      <c r="AP29" s="377">
        <f>ROUNDDOWN(MIN(IF(AND(OR(P16="該当無し",P16=""),P17&lt;=3.6),120000*P17,0),360000),-3)</f>
        <v>0</v>
      </c>
      <c r="AQ29" s="377"/>
    </row>
    <row r="30" spans="2:43" ht="28.5" customHeight="1" x14ac:dyDescent="0.45">
      <c r="E30" s="401" t="s">
        <v>320</v>
      </c>
      <c r="F30" s="401"/>
      <c r="G30" s="401"/>
      <c r="H30" s="401"/>
      <c r="I30" s="401"/>
      <c r="J30" s="401"/>
      <c r="K30" s="401"/>
      <c r="L30" s="401"/>
      <c r="M30" s="401"/>
      <c r="N30" s="402">
        <f>AP38</f>
        <v>0</v>
      </c>
      <c r="O30" s="402"/>
      <c r="P30" s="402"/>
      <c r="Q30" s="402"/>
      <c r="R30" s="402"/>
      <c r="S30" s="44" t="s">
        <v>95</v>
      </c>
      <c r="V30" s="50"/>
      <c r="W30" s="34"/>
      <c r="X30" s="34"/>
      <c r="Y30" s="465" t="s">
        <v>122</v>
      </c>
      <c r="Z30" s="466"/>
      <c r="AA30" s="466"/>
      <c r="AB30" s="466"/>
      <c r="AC30" s="466"/>
      <c r="AD30" s="467"/>
      <c r="AE30" s="57" t="s">
        <v>115</v>
      </c>
      <c r="AF30" s="57"/>
      <c r="AG30" s="57"/>
      <c r="AH30" s="57"/>
      <c r="AI30" s="378" t="s">
        <v>123</v>
      </c>
      <c r="AJ30" s="379"/>
      <c r="AK30" s="379"/>
      <c r="AL30" s="380"/>
      <c r="AM30" s="377" t="s">
        <v>124</v>
      </c>
      <c r="AN30" s="377"/>
      <c r="AO30" s="377"/>
      <c r="AP30" s="377">
        <f>ROUNDDOWN(IF(AND(P16="該当有り",P17&gt;3.6),110000*P17,0),-3)</f>
        <v>0</v>
      </c>
      <c r="AQ30" s="377"/>
    </row>
    <row r="31" spans="2:43" ht="28.5" customHeight="1" x14ac:dyDescent="0.45">
      <c r="E31" s="34" t="s">
        <v>321</v>
      </c>
      <c r="M31" s="51"/>
      <c r="N31" s="462">
        <f>IF(P25="該当有り",ROUNDDOWN(MIN(P26,P17*200000),-3),0)</f>
        <v>0</v>
      </c>
      <c r="O31" s="463"/>
      <c r="P31" s="463"/>
      <c r="Q31" s="463"/>
      <c r="R31" s="463"/>
      <c r="S31" s="44" t="s">
        <v>95</v>
      </c>
      <c r="V31" s="34"/>
      <c r="Y31" s="468"/>
      <c r="Z31" s="469"/>
      <c r="AA31" s="469"/>
      <c r="AB31" s="469"/>
      <c r="AC31" s="469"/>
      <c r="AD31" s="470"/>
      <c r="AE31" s="57" t="s">
        <v>119</v>
      </c>
      <c r="AF31" s="57"/>
      <c r="AG31" s="57"/>
      <c r="AH31" s="57"/>
      <c r="AI31" s="378" t="s">
        <v>126</v>
      </c>
      <c r="AJ31" s="379"/>
      <c r="AK31" s="379"/>
      <c r="AL31" s="380"/>
      <c r="AM31" s="377" t="s">
        <v>127</v>
      </c>
      <c r="AN31" s="377"/>
      <c r="AO31" s="377"/>
      <c r="AP31" s="377">
        <f>ROUNDDOWN(IF(AND(OR(P16="該当無し",P16=""),P17&gt;3.6),100000*P17,0),-3)</f>
        <v>0</v>
      </c>
      <c r="AQ31" s="377"/>
    </row>
    <row r="32" spans="2:43" ht="35.25" customHeight="1" x14ac:dyDescent="0.45">
      <c r="B32" s="109"/>
      <c r="E32" s="381" t="s">
        <v>125</v>
      </c>
      <c r="F32" s="381"/>
      <c r="G32" s="381"/>
      <c r="H32" s="381"/>
      <c r="I32" s="381"/>
      <c r="J32" s="381"/>
      <c r="K32" s="381"/>
      <c r="L32" s="381"/>
      <c r="M32" s="44"/>
      <c r="N32" s="382">
        <f>N28+N29+N30+N31</f>
        <v>0</v>
      </c>
      <c r="O32" s="382"/>
      <c r="P32" s="382"/>
      <c r="Q32" s="382"/>
      <c r="R32" s="382"/>
      <c r="S32" s="44" t="s">
        <v>95</v>
      </c>
    </row>
    <row r="33" spans="1:43" ht="19.8" x14ac:dyDescent="0.45">
      <c r="I33" s="64"/>
      <c r="J33" s="64"/>
      <c r="K33" s="64"/>
      <c r="L33" s="64"/>
      <c r="M33" s="64"/>
      <c r="N33" s="64"/>
      <c r="O33" s="64"/>
      <c r="P33" s="49"/>
      <c r="Q33" s="49"/>
      <c r="R33" s="49"/>
      <c r="S33" s="48"/>
      <c r="Y33" s="386" t="s">
        <v>129</v>
      </c>
      <c r="Z33" s="386"/>
      <c r="AA33" s="386"/>
      <c r="AB33" s="386"/>
      <c r="AC33" s="386"/>
      <c r="AD33" s="386"/>
      <c r="AE33" s="386"/>
      <c r="AF33" s="386"/>
      <c r="AG33" s="386"/>
      <c r="AH33" s="386"/>
      <c r="AI33" s="387" t="s">
        <v>110</v>
      </c>
      <c r="AJ33" s="388"/>
      <c r="AK33" s="388"/>
      <c r="AL33" s="389"/>
      <c r="AM33" s="369" t="s">
        <v>111</v>
      </c>
      <c r="AN33" s="370"/>
      <c r="AO33" s="371"/>
      <c r="AP33" s="369" t="s">
        <v>112</v>
      </c>
      <c r="AQ33" s="371"/>
    </row>
    <row r="34" spans="1:43" x14ac:dyDescent="0.45">
      <c r="B34" s="391" t="s">
        <v>128</v>
      </c>
      <c r="C34" s="391"/>
      <c r="D34" s="391"/>
      <c r="E34" s="391"/>
      <c r="F34" s="391"/>
      <c r="G34" s="391"/>
      <c r="H34" s="391"/>
      <c r="I34" s="391"/>
      <c r="J34" s="391"/>
      <c r="K34" s="391"/>
      <c r="L34" s="391"/>
      <c r="M34" s="391"/>
      <c r="N34" s="391"/>
      <c r="O34" s="391"/>
      <c r="P34" s="391"/>
      <c r="Q34" s="391"/>
      <c r="R34" s="391"/>
      <c r="S34" s="391"/>
      <c r="T34" s="391"/>
      <c r="Y34" s="398" t="s">
        <v>131</v>
      </c>
      <c r="Z34" s="398"/>
      <c r="AA34" s="398"/>
      <c r="AB34" s="398"/>
      <c r="AC34" s="398"/>
      <c r="AD34" s="398"/>
      <c r="AE34" s="398"/>
      <c r="AF34" s="398"/>
      <c r="AG34" s="398"/>
      <c r="AH34" s="398"/>
      <c r="AI34" s="369" t="s">
        <v>132</v>
      </c>
      <c r="AJ34" s="370"/>
      <c r="AK34" s="370"/>
      <c r="AL34" s="371"/>
      <c r="AM34" s="369" t="s">
        <v>133</v>
      </c>
      <c r="AN34" s="370"/>
      <c r="AO34" s="371"/>
      <c r="AP34" s="372">
        <f>ROUNDDOWN(P20*50000,-3)</f>
        <v>0</v>
      </c>
      <c r="AQ34" s="372"/>
    </row>
    <row r="35" spans="1:43" ht="27.75" customHeight="1" x14ac:dyDescent="0.45">
      <c r="B35" s="34" t="s">
        <v>130</v>
      </c>
      <c r="L35" s="394" t="s">
        <v>318</v>
      </c>
      <c r="M35" s="394"/>
      <c r="N35" s="394"/>
      <c r="O35" s="395"/>
      <c r="P35" s="392"/>
      <c r="Q35" s="393"/>
      <c r="R35" s="34" t="s">
        <v>317</v>
      </c>
      <c r="Y35" s="400" t="s">
        <v>134</v>
      </c>
      <c r="Z35" s="400"/>
      <c r="AA35" s="400"/>
      <c r="AB35" s="400"/>
      <c r="AC35" s="400"/>
      <c r="AD35" s="400"/>
      <c r="AE35" s="400"/>
      <c r="AF35" s="400"/>
      <c r="AG35" s="400"/>
      <c r="AH35" s="400"/>
      <c r="AI35" s="373" t="s">
        <v>135</v>
      </c>
      <c r="AJ35" s="374"/>
      <c r="AK35" s="374"/>
      <c r="AL35" s="375"/>
      <c r="AM35" s="373" t="s">
        <v>133</v>
      </c>
      <c r="AN35" s="374"/>
      <c r="AO35" s="375"/>
      <c r="AP35" s="376">
        <f>ROUNDDOWN(P21*20000,-3)</f>
        <v>0</v>
      </c>
      <c r="AQ35" s="376"/>
    </row>
    <row r="36" spans="1:43" ht="22.2" customHeight="1" x14ac:dyDescent="0.5">
      <c r="A36" s="140" t="s">
        <v>299</v>
      </c>
      <c r="I36" s="64"/>
      <c r="J36" s="64"/>
      <c r="K36" s="64"/>
      <c r="L36" s="64"/>
      <c r="M36" s="64"/>
      <c r="N36" s="64"/>
      <c r="O36" s="64"/>
      <c r="P36" s="49"/>
      <c r="Q36" s="49"/>
      <c r="R36" s="49"/>
      <c r="S36" s="48"/>
      <c r="Y36" s="390"/>
      <c r="Z36" s="390"/>
      <c r="AA36" s="390"/>
      <c r="AB36" s="390"/>
      <c r="AC36" s="390"/>
      <c r="AD36" s="390"/>
      <c r="AE36" s="390"/>
      <c r="AF36" s="390"/>
      <c r="AG36" s="390"/>
      <c r="AH36" s="390"/>
      <c r="AI36" s="374"/>
      <c r="AJ36" s="374"/>
      <c r="AK36" s="374"/>
      <c r="AL36" s="374"/>
      <c r="AM36" s="374"/>
      <c r="AN36" s="374"/>
      <c r="AO36" s="374"/>
      <c r="AP36" s="367"/>
      <c r="AQ36" s="367"/>
    </row>
    <row r="37" spans="1:43" ht="20.399999999999999" customHeight="1" x14ac:dyDescent="0.45">
      <c r="B37" s="383" t="s">
        <v>136</v>
      </c>
      <c r="C37" s="383"/>
      <c r="D37" s="383"/>
      <c r="E37" s="383"/>
      <c r="F37" s="383"/>
      <c r="G37" s="383"/>
      <c r="H37" s="383"/>
      <c r="I37" s="383"/>
      <c r="J37" s="383"/>
      <c r="K37" s="383"/>
      <c r="L37" s="383"/>
      <c r="M37" s="383"/>
      <c r="N37" s="383"/>
      <c r="O37" s="383"/>
      <c r="P37" s="383"/>
      <c r="Q37" s="383"/>
      <c r="R37" s="383"/>
      <c r="S37" s="383"/>
      <c r="T37" s="383"/>
    </row>
    <row r="38" spans="1:43" ht="20.399999999999999" customHeight="1" x14ac:dyDescent="0.45">
      <c r="B38" s="383" t="s">
        <v>322</v>
      </c>
      <c r="C38" s="383"/>
      <c r="D38" s="383"/>
      <c r="E38" s="383"/>
      <c r="F38" s="383"/>
      <c r="G38" s="383"/>
      <c r="H38" s="383"/>
      <c r="I38" s="383"/>
      <c r="J38" s="383"/>
      <c r="K38" s="383"/>
      <c r="L38" s="383"/>
      <c r="M38" s="383"/>
      <c r="N38" s="383"/>
      <c r="O38" s="383"/>
      <c r="P38" s="383"/>
      <c r="Q38" s="383"/>
      <c r="R38" s="383"/>
      <c r="S38" s="383"/>
      <c r="T38" s="383"/>
      <c r="Y38" s="398" t="s">
        <v>319</v>
      </c>
      <c r="Z38" s="398"/>
      <c r="AA38" s="398"/>
      <c r="AB38" s="398"/>
      <c r="AC38" s="398"/>
      <c r="AD38" s="398"/>
      <c r="AE38" s="398"/>
      <c r="AF38" s="398"/>
      <c r="AG38" s="398"/>
      <c r="AH38" s="398"/>
      <c r="AI38" s="369" t="s">
        <v>135</v>
      </c>
      <c r="AJ38" s="370"/>
      <c r="AK38" s="370"/>
      <c r="AL38" s="371"/>
      <c r="AM38" s="369" t="s">
        <v>133</v>
      </c>
      <c r="AN38" s="370"/>
      <c r="AO38" s="371"/>
      <c r="AP38" s="372">
        <f>ROUNDDOWN(P22*20000,-3)</f>
        <v>0</v>
      </c>
      <c r="AQ38" s="372"/>
    </row>
    <row r="39" spans="1:43" ht="20.399999999999999" customHeight="1" x14ac:dyDescent="0.45">
      <c r="B39" s="383" t="s">
        <v>323</v>
      </c>
      <c r="C39" s="383"/>
      <c r="D39" s="383"/>
      <c r="E39" s="383"/>
      <c r="F39" s="383"/>
      <c r="G39" s="383"/>
      <c r="H39" s="383"/>
      <c r="I39" s="383"/>
      <c r="J39" s="383"/>
      <c r="K39" s="383"/>
      <c r="L39" s="383"/>
      <c r="M39" s="383"/>
      <c r="N39" s="383"/>
      <c r="O39" s="383"/>
      <c r="P39" s="383"/>
      <c r="Q39" s="383"/>
      <c r="R39" s="383"/>
      <c r="S39" s="383"/>
      <c r="T39" s="383"/>
    </row>
    <row r="40" spans="1:43" ht="20.399999999999999" customHeight="1" x14ac:dyDescent="0.45">
      <c r="B40" s="383" t="s">
        <v>324</v>
      </c>
      <c r="C40" s="383"/>
      <c r="D40" s="383"/>
      <c r="E40" s="383"/>
      <c r="F40" s="383"/>
      <c r="G40" s="383"/>
      <c r="H40" s="383"/>
      <c r="I40" s="383"/>
      <c r="J40" s="383"/>
      <c r="K40" s="383"/>
      <c r="L40" s="383"/>
      <c r="M40" s="383"/>
      <c r="N40" s="383"/>
      <c r="O40" s="383"/>
      <c r="P40" s="383"/>
      <c r="Q40" s="383"/>
      <c r="R40" s="383"/>
      <c r="S40" s="383"/>
      <c r="T40" s="383"/>
    </row>
    <row r="41" spans="1:43" ht="20.399999999999999" customHeight="1" x14ac:dyDescent="0.45">
      <c r="B41" s="383" t="s">
        <v>137</v>
      </c>
      <c r="C41" s="383"/>
      <c r="D41" s="65" t="s">
        <v>138</v>
      </c>
      <c r="E41" s="385"/>
      <c r="F41" s="385"/>
      <c r="G41" s="385"/>
      <c r="H41" s="385"/>
      <c r="I41" s="385"/>
      <c r="J41" s="385"/>
      <c r="K41" s="385"/>
      <c r="L41" s="385"/>
      <c r="M41" s="385"/>
      <c r="N41" s="385"/>
      <c r="O41" s="385"/>
      <c r="P41" s="385"/>
      <c r="Q41" s="385"/>
      <c r="R41" s="385"/>
      <c r="S41" s="385"/>
      <c r="T41" s="65" t="s">
        <v>139</v>
      </c>
      <c r="V41" s="53"/>
      <c r="W41" s="53"/>
      <c r="X41" s="53"/>
    </row>
    <row r="42" spans="1:43" ht="27" customHeight="1" x14ac:dyDescent="0.45">
      <c r="V42" s="53"/>
      <c r="W42" s="53"/>
      <c r="X42" s="53"/>
      <c r="Y42" s="53"/>
      <c r="Z42" s="53"/>
      <c r="AA42" s="53"/>
      <c r="AB42" s="53"/>
      <c r="AC42" s="384"/>
      <c r="AD42" s="384"/>
      <c r="AE42" s="384"/>
      <c r="AF42" s="384"/>
      <c r="AG42" s="384"/>
      <c r="AH42" s="384"/>
      <c r="AI42" s="384"/>
      <c r="AJ42" s="399"/>
      <c r="AK42" s="399"/>
    </row>
    <row r="43" spans="1:43" ht="26.25" customHeight="1" x14ac:dyDescent="0.45">
      <c r="V43" s="53"/>
      <c r="W43" s="53"/>
      <c r="X43" s="53"/>
      <c r="Y43" s="53"/>
      <c r="Z43" s="53"/>
      <c r="AA43" s="53"/>
      <c r="AB43" s="53"/>
      <c r="AC43" s="384"/>
      <c r="AD43" s="384"/>
      <c r="AE43" s="384"/>
      <c r="AF43" s="384"/>
      <c r="AG43" s="384"/>
      <c r="AH43" s="384"/>
      <c r="AI43" s="384"/>
      <c r="AJ43" s="399"/>
      <c r="AK43" s="399"/>
    </row>
    <row r="44" spans="1:43" ht="26.25" customHeight="1" x14ac:dyDescent="0.45">
      <c r="V44" s="53"/>
      <c r="W44" s="53"/>
      <c r="X44" s="53"/>
      <c r="Y44" s="53"/>
      <c r="Z44" s="53"/>
      <c r="AA44" s="53"/>
      <c r="AB44" s="53"/>
      <c r="AC44" s="384"/>
      <c r="AD44" s="384"/>
      <c r="AE44" s="384"/>
      <c r="AF44" s="384"/>
      <c r="AG44" s="384"/>
      <c r="AH44" s="384"/>
      <c r="AI44" s="384"/>
      <c r="AJ44" s="399"/>
      <c r="AK44" s="399"/>
    </row>
    <row r="45" spans="1:43" ht="26.25" customHeight="1" x14ac:dyDescent="0.45">
      <c r="V45" s="53"/>
      <c r="W45" s="53"/>
      <c r="X45" s="53"/>
      <c r="Y45" s="53"/>
      <c r="Z45" s="53"/>
      <c r="AA45" s="53"/>
      <c r="AB45" s="53"/>
      <c r="AC45" s="384"/>
      <c r="AD45" s="384"/>
      <c r="AE45" s="384"/>
      <c r="AF45" s="384"/>
      <c r="AG45" s="384"/>
      <c r="AH45" s="384"/>
      <c r="AI45" s="384"/>
      <c r="AJ45" s="399"/>
      <c r="AK45" s="399"/>
    </row>
    <row r="46" spans="1:43" ht="26.25" customHeight="1" x14ac:dyDescent="0.45">
      <c r="Y46" s="53"/>
      <c r="Z46" s="53"/>
      <c r="AA46" s="53"/>
      <c r="AB46" s="53"/>
      <c r="AC46" s="384"/>
      <c r="AD46" s="384"/>
      <c r="AE46" s="384"/>
      <c r="AF46" s="384"/>
      <c r="AG46" s="384"/>
      <c r="AH46" s="384"/>
      <c r="AI46" s="384"/>
      <c r="AJ46" s="399"/>
      <c r="AK46" s="399"/>
    </row>
    <row r="49" spans="21:40" x14ac:dyDescent="0.4">
      <c r="U49" s="34"/>
      <c r="V49" s="66"/>
      <c r="AH49" s="34"/>
      <c r="AI49" s="34"/>
      <c r="AJ49" s="34"/>
      <c r="AK49" s="34"/>
      <c r="AL49" s="34"/>
      <c r="AM49" s="34"/>
      <c r="AN49" s="34"/>
    </row>
    <row r="50" spans="21:40" x14ac:dyDescent="0.45">
      <c r="U50" s="34"/>
      <c r="V50" s="67"/>
      <c r="W50" s="67"/>
      <c r="X50" s="67"/>
      <c r="AH50" s="34"/>
      <c r="AI50" s="34"/>
      <c r="AJ50" s="34"/>
      <c r="AK50" s="34"/>
      <c r="AL50" s="34"/>
      <c r="AM50" s="34"/>
      <c r="AN50" s="34"/>
    </row>
    <row r="51" spans="21:40" x14ac:dyDescent="0.45">
      <c r="U51" s="34"/>
      <c r="V51" s="68"/>
      <c r="W51" s="68"/>
      <c r="X51" s="68"/>
      <c r="Y51" s="67"/>
      <c r="Z51" s="67"/>
      <c r="AA51" s="67"/>
      <c r="AB51" s="396"/>
      <c r="AC51" s="396"/>
      <c r="AD51" s="396"/>
      <c r="AE51" s="396"/>
      <c r="AH51" s="34"/>
      <c r="AI51" s="34"/>
      <c r="AJ51" s="34"/>
      <c r="AK51" s="34"/>
      <c r="AL51" s="34"/>
      <c r="AM51" s="34"/>
      <c r="AN51" s="34"/>
    </row>
    <row r="52" spans="21:40" x14ac:dyDescent="0.45">
      <c r="U52" s="34"/>
      <c r="V52" s="69"/>
      <c r="W52" s="69"/>
      <c r="X52" s="69"/>
      <c r="Y52" s="68"/>
      <c r="Z52" s="68"/>
      <c r="AA52" s="68"/>
      <c r="AB52" s="397"/>
      <c r="AC52" s="397"/>
      <c r="AD52" s="397"/>
      <c r="AE52" s="397"/>
      <c r="AH52" s="34"/>
      <c r="AI52" s="34"/>
      <c r="AJ52" s="34"/>
      <c r="AK52" s="34"/>
      <c r="AL52" s="34"/>
      <c r="AM52" s="34"/>
      <c r="AN52" s="34"/>
    </row>
    <row r="53" spans="21:40" x14ac:dyDescent="0.45">
      <c r="U53" s="34"/>
      <c r="Y53" s="69"/>
      <c r="Z53" s="69"/>
      <c r="AA53" s="69"/>
      <c r="AB53" s="396"/>
      <c r="AC53" s="396"/>
      <c r="AD53" s="396"/>
      <c r="AE53" s="396"/>
      <c r="AH53" s="34"/>
      <c r="AI53" s="34"/>
      <c r="AJ53" s="34"/>
      <c r="AK53" s="34"/>
      <c r="AL53" s="34"/>
      <c r="AM53" s="34"/>
      <c r="AN53" s="34"/>
    </row>
    <row r="54" spans="21:40" x14ac:dyDescent="0.45">
      <c r="U54" s="34"/>
      <c r="AH54" s="34"/>
      <c r="AI54" s="34"/>
      <c r="AJ54" s="34"/>
      <c r="AK54" s="34"/>
      <c r="AL54" s="34"/>
      <c r="AM54" s="34"/>
      <c r="AN54" s="34"/>
    </row>
  </sheetData>
  <sheetProtection algorithmName="SHA-512" hashValue="JC5jZcV3l3riRV/xh/v1LTuLGXn8iiZNfNWJo/Cp57AX5xXDwqeoNcjTpduMnXdS1Wmr4br2yp1048hvcNmK8Q==" saltValue="B2dvVuF+ni/5BmZZM6iVgg==" spinCount="100000" sheet="1" objects="1" scenarios="1"/>
  <dataConsolidate/>
  <mergeCells count="100">
    <mergeCell ref="AM38:AO38"/>
    <mergeCell ref="AP38:AQ38"/>
    <mergeCell ref="P22:R22"/>
    <mergeCell ref="N31:R31"/>
    <mergeCell ref="AF26:AI26"/>
    <mergeCell ref="AJ26:AL26"/>
    <mergeCell ref="AM26:AN26"/>
    <mergeCell ref="AM27:AO27"/>
    <mergeCell ref="AP27:AQ27"/>
    <mergeCell ref="AI28:AL28"/>
    <mergeCell ref="AM28:AO28"/>
    <mergeCell ref="AP28:AQ28"/>
    <mergeCell ref="Y30:AD31"/>
    <mergeCell ref="AI30:AL30"/>
    <mergeCell ref="AM30:AO30"/>
    <mergeCell ref="AM36:AO36"/>
    <mergeCell ref="P25:S25"/>
    <mergeCell ref="P26:R26"/>
    <mergeCell ref="P20:R20"/>
    <mergeCell ref="P21:R21"/>
    <mergeCell ref="P17:R17"/>
    <mergeCell ref="AM16:AN16"/>
    <mergeCell ref="B13:C13"/>
    <mergeCell ref="P16:S16"/>
    <mergeCell ref="AJ16:AL16"/>
    <mergeCell ref="E13:L13"/>
    <mergeCell ref="N13:R13"/>
    <mergeCell ref="B21:O21"/>
    <mergeCell ref="A1:I1"/>
    <mergeCell ref="A3:E3"/>
    <mergeCell ref="F3:S3"/>
    <mergeCell ref="O5:Q5"/>
    <mergeCell ref="R5:S5"/>
    <mergeCell ref="B8:T8"/>
    <mergeCell ref="P18:R18"/>
    <mergeCell ref="B10:D10"/>
    <mergeCell ref="I10:K10"/>
    <mergeCell ref="N10:R10"/>
    <mergeCell ref="B11:D11"/>
    <mergeCell ref="E11:F11"/>
    <mergeCell ref="AM31:AO31"/>
    <mergeCell ref="E30:M30"/>
    <mergeCell ref="N30:R30"/>
    <mergeCell ref="I11:K11"/>
    <mergeCell ref="N11:R11"/>
    <mergeCell ref="E29:M29"/>
    <mergeCell ref="N29:R29"/>
    <mergeCell ref="E28:M28"/>
    <mergeCell ref="N28:R28"/>
    <mergeCell ref="B16:O16"/>
    <mergeCell ref="B22:O22"/>
    <mergeCell ref="B18:O18"/>
    <mergeCell ref="B19:S19"/>
    <mergeCell ref="B20:O20"/>
    <mergeCell ref="B17:E17"/>
    <mergeCell ref="F17:O17"/>
    <mergeCell ref="AB51:AE51"/>
    <mergeCell ref="AB52:AE52"/>
    <mergeCell ref="AB53:AE53"/>
    <mergeCell ref="Y34:AH34"/>
    <mergeCell ref="AI34:AL34"/>
    <mergeCell ref="AJ42:AK46"/>
    <mergeCell ref="AC43:AI43"/>
    <mergeCell ref="AC44:AI44"/>
    <mergeCell ref="AC45:AI45"/>
    <mergeCell ref="AC46:AI46"/>
    <mergeCell ref="Y35:AH35"/>
    <mergeCell ref="AI35:AL35"/>
    <mergeCell ref="Y38:AH38"/>
    <mergeCell ref="AI38:AL38"/>
    <mergeCell ref="B41:C41"/>
    <mergeCell ref="AC42:AI42"/>
    <mergeCell ref="E41:S41"/>
    <mergeCell ref="Y33:AH33"/>
    <mergeCell ref="AI33:AL33"/>
    <mergeCell ref="B40:T40"/>
    <mergeCell ref="B39:T39"/>
    <mergeCell ref="B38:T38"/>
    <mergeCell ref="B37:T37"/>
    <mergeCell ref="Y36:AH36"/>
    <mergeCell ref="AI36:AL36"/>
    <mergeCell ref="B34:T34"/>
    <mergeCell ref="P35:Q35"/>
    <mergeCell ref="L35:O35"/>
    <mergeCell ref="AP36:AQ36"/>
    <mergeCell ref="B23:O23"/>
    <mergeCell ref="AM34:AO34"/>
    <mergeCell ref="AP34:AQ34"/>
    <mergeCell ref="AM35:AO35"/>
    <mergeCell ref="AP35:AQ35"/>
    <mergeCell ref="AP31:AQ31"/>
    <mergeCell ref="AM33:AO33"/>
    <mergeCell ref="AI29:AL29"/>
    <mergeCell ref="AM29:AO29"/>
    <mergeCell ref="AP29:AQ29"/>
    <mergeCell ref="AP30:AQ30"/>
    <mergeCell ref="AP33:AQ33"/>
    <mergeCell ref="E32:L32"/>
    <mergeCell ref="N32:R32"/>
    <mergeCell ref="AI31:AL31"/>
  </mergeCells>
  <phoneticPr fontId="5"/>
  <conditionalFormatting sqref="D13">
    <cfRule type="expression" dxfId="31" priority="16">
      <formula>AND($Q$5="集合",$D$13="")</formula>
    </cfRule>
  </conditionalFormatting>
  <conditionalFormatting sqref="L10:L11">
    <cfRule type="expression" dxfId="30" priority="15">
      <formula>COUNTA($L$10:$L$11)=0</formula>
    </cfRule>
  </conditionalFormatting>
  <conditionalFormatting sqref="E11:F11">
    <cfRule type="expression" dxfId="29" priority="14">
      <formula>L11&lt;&gt;""</formula>
    </cfRule>
  </conditionalFormatting>
  <conditionalFormatting sqref="F3:S3">
    <cfRule type="expression" dxfId="28" priority="13">
      <formula>$F$3=""</formula>
    </cfRule>
  </conditionalFormatting>
  <conditionalFormatting sqref="P16:S16">
    <cfRule type="containsBlanks" dxfId="27" priority="18">
      <formula>LEN(TRIM(P16))=0</formula>
    </cfRule>
  </conditionalFormatting>
  <conditionalFormatting sqref="P17">
    <cfRule type="containsBlanks" dxfId="26" priority="10">
      <formula>LEN(TRIM(P17))=0</formula>
    </cfRule>
  </conditionalFormatting>
  <conditionalFormatting sqref="P18:R18">
    <cfRule type="cellIs" dxfId="25" priority="5" operator="equal">
      <formula>""</formula>
    </cfRule>
  </conditionalFormatting>
  <conditionalFormatting sqref="P22">
    <cfRule type="cellIs" dxfId="24" priority="4" operator="equal">
      <formula>""</formula>
    </cfRule>
  </conditionalFormatting>
  <conditionalFormatting sqref="P20:R20">
    <cfRule type="cellIs" dxfId="23" priority="2" operator="equal">
      <formula>""</formula>
    </cfRule>
  </conditionalFormatting>
  <conditionalFormatting sqref="P21:R21">
    <cfRule type="cellIs" dxfId="22" priority="1" operator="equal">
      <formula>""</formula>
    </cfRule>
  </conditionalFormatting>
  <dataValidations count="6">
    <dataValidation type="list" allowBlank="1" showInputMessage="1" showErrorMessage="1" sqref="P25:S25">
      <formula1>IF($L$11&lt;&gt;"",$BK$2:$BK$4,L1)</formula1>
    </dataValidation>
    <dataValidation type="list" allowBlank="1" showInputMessage="1" showErrorMessage="1" sqref="P16:S16">
      <formula1>$BK$2:$BK$4</formula1>
    </dataValidation>
    <dataValidation type="list" allowBlank="1" showInputMessage="1" showErrorMessage="1" sqref="L10:L11">
      <formula1>$BE$2:$BE$5</formula1>
    </dataValidation>
    <dataValidation type="custom" allowBlank="1" showInputMessage="1" showErrorMessage="1" errorTitle="数値入力エラー" error="A+Bの値は【発電出力値合計】を超えることはできません。" sqref="P18:R18">
      <formula1>SUM(P18,P20,P21)&lt;=P17</formula1>
    </dataValidation>
    <dataValidation type="custom" allowBlank="1" showInputMessage="1" showErrorMessage="1" errorTitle="数値入力エラー" error="A+Bの値は【発電出力値合計】を超えることはできません。" sqref="P20:R20">
      <formula1>SUM(P18,P20,P21)&lt;=P17</formula1>
    </dataValidation>
    <dataValidation type="custom" allowBlank="1" showInputMessage="1" showErrorMessage="1" errorTitle="数値入力エラー" error="A+Bの値は【発電出力値合計】を超えることはできません。" sqref="P21:R21">
      <formula1>SUM(P18,P20,P21)&lt;=P17</formula1>
    </dataValidation>
  </dataValidations>
  <printOptions horizontalCentered="1" verticalCentered="1"/>
  <pageMargins left="0.23622047244094491" right="0.23622047244094491" top="0.35433070866141736" bottom="0.15748031496062992"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0</xdr:col>
                    <xdr:colOff>22860</xdr:colOff>
                    <xdr:row>32</xdr:row>
                    <xdr:rowOff>213360</xdr:rowOff>
                  </from>
                  <to>
                    <xdr:col>1</xdr:col>
                    <xdr:colOff>22860</xdr:colOff>
                    <xdr:row>34</xdr:row>
                    <xdr:rowOff>22860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0</xdr:col>
                    <xdr:colOff>22860</xdr:colOff>
                    <xdr:row>35</xdr:row>
                    <xdr:rowOff>259080</xdr:rowOff>
                  </from>
                  <to>
                    <xdr:col>1</xdr:col>
                    <xdr:colOff>22860</xdr:colOff>
                    <xdr:row>37</xdr:row>
                    <xdr:rowOff>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0</xdr:col>
                    <xdr:colOff>22860</xdr:colOff>
                    <xdr:row>36</xdr:row>
                    <xdr:rowOff>251460</xdr:rowOff>
                  </from>
                  <to>
                    <xdr:col>1</xdr:col>
                    <xdr:colOff>22860</xdr:colOff>
                    <xdr:row>38</xdr:row>
                    <xdr:rowOff>22860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0</xdr:col>
                    <xdr:colOff>22860</xdr:colOff>
                    <xdr:row>37</xdr:row>
                    <xdr:rowOff>251460</xdr:rowOff>
                  </from>
                  <to>
                    <xdr:col>1</xdr:col>
                    <xdr:colOff>22860</xdr:colOff>
                    <xdr:row>39</xdr:row>
                    <xdr:rowOff>22860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0</xdr:col>
                    <xdr:colOff>22860</xdr:colOff>
                    <xdr:row>37</xdr:row>
                    <xdr:rowOff>251460</xdr:rowOff>
                  </from>
                  <to>
                    <xdr:col>1</xdr:col>
                    <xdr:colOff>22860</xdr:colOff>
                    <xdr:row>39</xdr:row>
                    <xdr:rowOff>22860</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0</xdr:col>
                    <xdr:colOff>22860</xdr:colOff>
                    <xdr:row>38</xdr:row>
                    <xdr:rowOff>251460</xdr:rowOff>
                  </from>
                  <to>
                    <xdr:col>1</xdr:col>
                    <xdr:colOff>22860</xdr:colOff>
                    <xdr:row>40</xdr:row>
                    <xdr:rowOff>22860</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0</xdr:col>
                    <xdr:colOff>22860</xdr:colOff>
                    <xdr:row>38</xdr:row>
                    <xdr:rowOff>251460</xdr:rowOff>
                  </from>
                  <to>
                    <xdr:col>1</xdr:col>
                    <xdr:colOff>22860</xdr:colOff>
                    <xdr:row>40</xdr:row>
                    <xdr:rowOff>22860</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0</xdr:col>
                    <xdr:colOff>22860</xdr:colOff>
                    <xdr:row>39</xdr:row>
                    <xdr:rowOff>251460</xdr:rowOff>
                  </from>
                  <to>
                    <xdr:col>1</xdr:col>
                    <xdr:colOff>22860</xdr:colOff>
                    <xdr:row>41</xdr:row>
                    <xdr:rowOff>22860</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0</xdr:col>
                    <xdr:colOff>22860</xdr:colOff>
                    <xdr:row>39</xdr:row>
                    <xdr:rowOff>251460</xdr:rowOff>
                  </from>
                  <to>
                    <xdr:col>1</xdr:col>
                    <xdr:colOff>22860</xdr:colOff>
                    <xdr:row>41</xdr:row>
                    <xdr:rowOff>22860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7</xdr:col>
                    <xdr:colOff>83820</xdr:colOff>
                    <xdr:row>13</xdr:row>
                    <xdr:rowOff>83820</xdr:rowOff>
                  </from>
                  <to>
                    <xdr:col>10</xdr:col>
                    <xdr:colOff>129540</xdr:colOff>
                    <xdr:row>15</xdr:row>
                    <xdr:rowOff>7620</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10</xdr:col>
                    <xdr:colOff>167640</xdr:colOff>
                    <xdr:row>13</xdr:row>
                    <xdr:rowOff>91440</xdr:rowOff>
                  </from>
                  <to>
                    <xdr:col>12</xdr:col>
                    <xdr:colOff>121920</xdr:colOff>
                    <xdr:row>15</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W34"/>
  <sheetViews>
    <sheetView showGridLines="0" view="pageBreakPreview" zoomScale="115" zoomScaleNormal="100" zoomScaleSheetLayoutView="115" workbookViewId="0">
      <selection activeCell="X5" sqref="X5"/>
    </sheetView>
  </sheetViews>
  <sheetFormatPr defaultColWidth="4" defaultRowHeight="18" x14ac:dyDescent="0.45"/>
  <cols>
    <col min="1" max="1" width="2.69921875" style="34" customWidth="1"/>
    <col min="2" max="2" width="7" style="34" bestFit="1" customWidth="1"/>
    <col min="3" max="15" width="4" style="34"/>
    <col min="16" max="16" width="4" style="34" customWidth="1"/>
    <col min="17" max="17" width="4" style="34"/>
    <col min="18" max="18" width="4.69921875" style="34" customWidth="1"/>
    <col min="19" max="20" width="4" style="34"/>
    <col min="21" max="21" width="4" style="33"/>
    <col min="22" max="23" width="4" style="33" customWidth="1"/>
    <col min="24" max="39" width="4" style="33"/>
    <col min="40" max="40" width="4.69921875" style="33" customWidth="1"/>
    <col min="41" max="41" width="4" style="34" customWidth="1"/>
    <col min="42" max="47" width="4" style="34"/>
    <col min="48" max="54" width="0" style="34" hidden="1" customWidth="1"/>
    <col min="55" max="16384" width="4" style="34"/>
  </cols>
  <sheetData>
    <row r="1" spans="1:49" ht="16.2" customHeight="1" x14ac:dyDescent="0.45">
      <c r="A1" s="429" t="s">
        <v>290</v>
      </c>
      <c r="B1" s="429"/>
      <c r="C1" s="429"/>
      <c r="D1" s="429"/>
      <c r="E1" s="429"/>
      <c r="F1" s="429"/>
      <c r="G1" s="429"/>
      <c r="H1" s="429"/>
      <c r="I1" s="429"/>
      <c r="J1" s="2" t="s">
        <v>300</v>
      </c>
      <c r="K1" s="2"/>
      <c r="L1" s="2"/>
      <c r="M1" s="2"/>
      <c r="N1" s="2"/>
      <c r="O1" s="2"/>
      <c r="P1" s="2"/>
      <c r="Q1" s="2"/>
      <c r="R1" s="2"/>
      <c r="S1" s="2"/>
      <c r="T1" s="2"/>
      <c r="U1" s="11"/>
      <c r="V1" s="11"/>
      <c r="W1" s="11"/>
      <c r="X1" s="11"/>
      <c r="Y1" s="11"/>
      <c r="Z1" s="11"/>
      <c r="AA1" s="11"/>
      <c r="AB1" s="11"/>
      <c r="AC1" s="11"/>
      <c r="AD1" s="11"/>
      <c r="AE1" s="11"/>
      <c r="AF1" s="11"/>
      <c r="AG1" s="11"/>
      <c r="AH1" s="11"/>
      <c r="AI1" s="11"/>
    </row>
    <row r="2" spans="1:49" ht="7.95" customHeight="1" x14ac:dyDescent="0.45">
      <c r="A2" s="35"/>
      <c r="B2" s="35"/>
      <c r="C2" s="35"/>
      <c r="D2" s="35"/>
      <c r="E2" s="35"/>
      <c r="F2" s="35"/>
      <c r="G2" s="35"/>
      <c r="H2" s="35"/>
      <c r="I2" s="35"/>
      <c r="J2" s="36"/>
      <c r="K2" s="36"/>
      <c r="L2" s="36"/>
      <c r="M2" s="36"/>
      <c r="N2" s="36"/>
      <c r="O2" s="36"/>
      <c r="P2" s="36"/>
      <c r="Q2" s="36"/>
      <c r="R2" s="36"/>
      <c r="S2" s="36"/>
      <c r="T2" s="2"/>
      <c r="U2" s="11"/>
      <c r="V2" s="11"/>
      <c r="W2" s="11"/>
      <c r="X2" s="11"/>
      <c r="Y2" s="11"/>
      <c r="Z2" s="11"/>
      <c r="AA2" s="11"/>
      <c r="AB2" s="11"/>
      <c r="AC2" s="11"/>
      <c r="AD2" s="11"/>
      <c r="AE2" s="11"/>
      <c r="AF2" s="11"/>
      <c r="AG2" s="11"/>
      <c r="AH2" s="11"/>
      <c r="AI2" s="11"/>
    </row>
    <row r="3" spans="1:49" ht="25.95" customHeight="1" x14ac:dyDescent="0.45">
      <c r="A3" s="430" t="s">
        <v>78</v>
      </c>
      <c r="B3" s="430"/>
      <c r="C3" s="430"/>
      <c r="D3" s="430"/>
      <c r="E3" s="430"/>
      <c r="F3" s="431"/>
      <c r="G3" s="431"/>
      <c r="H3" s="431"/>
      <c r="I3" s="431"/>
      <c r="J3" s="431"/>
      <c r="K3" s="431"/>
      <c r="L3" s="431"/>
      <c r="M3" s="431"/>
      <c r="N3" s="431"/>
      <c r="O3" s="431"/>
      <c r="P3" s="431"/>
      <c r="Q3" s="431"/>
      <c r="R3" s="431"/>
      <c r="S3" s="431"/>
      <c r="W3" s="34"/>
      <c r="X3" s="34"/>
      <c r="Y3" s="34"/>
      <c r="Z3" s="34"/>
      <c r="AA3" s="34"/>
      <c r="AB3" s="34"/>
      <c r="AC3" s="34"/>
      <c r="AD3" s="34"/>
      <c r="AW3" t="s">
        <v>81</v>
      </c>
    </row>
    <row r="4" spans="1:49" ht="12" customHeight="1" x14ac:dyDescent="0.45">
      <c r="A4" s="39"/>
      <c r="B4" s="39"/>
      <c r="C4" s="39"/>
      <c r="D4" s="39"/>
      <c r="E4" s="39"/>
      <c r="F4" s="39"/>
      <c r="G4" s="39"/>
      <c r="H4" s="39"/>
      <c r="I4" s="39"/>
      <c r="J4" s="39"/>
      <c r="K4" s="39"/>
      <c r="L4" s="39"/>
      <c r="M4" s="39"/>
      <c r="N4" s="39"/>
      <c r="O4" s="39"/>
      <c r="P4" s="39"/>
      <c r="Q4" s="39"/>
      <c r="R4" s="39"/>
      <c r="S4" s="39"/>
      <c r="W4" s="34"/>
      <c r="X4" s="34"/>
      <c r="Y4" s="34"/>
      <c r="Z4" s="34"/>
      <c r="AA4" s="34"/>
      <c r="AB4" s="34"/>
      <c r="AC4" s="34"/>
      <c r="AD4" s="34"/>
      <c r="AW4" t="s">
        <v>84</v>
      </c>
    </row>
    <row r="5" spans="1:49" ht="26.4" x14ac:dyDescent="0.45">
      <c r="A5" s="40" t="s">
        <v>326</v>
      </c>
      <c r="O5" s="39"/>
      <c r="P5" s="39"/>
      <c r="Q5" s="39"/>
      <c r="R5" s="39"/>
      <c r="S5" s="39"/>
      <c r="T5" s="39"/>
      <c r="U5" s="39"/>
    </row>
    <row r="6" spans="1:49" ht="6.75" customHeight="1" x14ac:dyDescent="0.45">
      <c r="U6" s="34"/>
    </row>
    <row r="7" spans="1:49" ht="24" customHeight="1" x14ac:dyDescent="0.4">
      <c r="A7" s="41" t="s">
        <v>143</v>
      </c>
      <c r="V7" s="66" t="s">
        <v>140</v>
      </c>
      <c r="AM7" s="34"/>
      <c r="AN7" s="34"/>
    </row>
    <row r="8" spans="1:49" ht="35.25" customHeight="1" x14ac:dyDescent="0.45">
      <c r="B8" s="434" t="s">
        <v>301</v>
      </c>
      <c r="C8" s="384"/>
      <c r="D8" s="384"/>
      <c r="E8" s="384"/>
      <c r="F8" s="384"/>
      <c r="G8" s="384"/>
      <c r="H8" s="384"/>
      <c r="I8" s="384"/>
      <c r="J8" s="384"/>
      <c r="K8" s="384"/>
      <c r="L8" s="384"/>
      <c r="M8" s="384"/>
      <c r="N8" s="384"/>
      <c r="O8" s="384"/>
      <c r="P8" s="384"/>
      <c r="Q8" s="384"/>
      <c r="R8" s="384"/>
      <c r="S8" s="384"/>
      <c r="T8" s="384"/>
      <c r="V8" s="373" t="s">
        <v>141</v>
      </c>
      <c r="W8" s="374"/>
      <c r="X8" s="374"/>
      <c r="Y8" s="374"/>
      <c r="Z8" s="374"/>
      <c r="AA8" s="374"/>
      <c r="AB8" s="375"/>
      <c r="AC8" s="373" t="s">
        <v>142</v>
      </c>
      <c r="AD8" s="374"/>
      <c r="AE8" s="374"/>
      <c r="AF8" s="374"/>
      <c r="AG8" s="374"/>
      <c r="AH8" s="374"/>
      <c r="AI8" s="375"/>
      <c r="AJ8" s="373" t="s">
        <v>112</v>
      </c>
      <c r="AK8" s="375"/>
      <c r="AL8" s="53"/>
      <c r="AM8" s="53"/>
      <c r="AN8" s="53"/>
    </row>
    <row r="9" spans="1:49" ht="44.4" customHeight="1" x14ac:dyDescent="0.45">
      <c r="B9" s="472" t="s">
        <v>147</v>
      </c>
      <c r="C9" s="473"/>
      <c r="D9" s="473"/>
      <c r="E9" s="473"/>
      <c r="F9" s="473"/>
      <c r="G9" s="474"/>
      <c r="H9" s="472" t="s">
        <v>195</v>
      </c>
      <c r="I9" s="473"/>
      <c r="J9" s="473"/>
      <c r="K9" s="473"/>
      <c r="L9" s="473"/>
      <c r="M9" s="474"/>
      <c r="N9" s="477" t="s">
        <v>194</v>
      </c>
      <c r="O9" s="477"/>
      <c r="P9" s="477"/>
      <c r="Q9" s="477"/>
      <c r="R9" s="477"/>
      <c r="S9" s="477"/>
      <c r="V9" s="502"/>
      <c r="W9" s="503"/>
      <c r="X9" s="503"/>
      <c r="Y9" s="503"/>
      <c r="Z9" s="503"/>
      <c r="AA9" s="503"/>
      <c r="AB9" s="504"/>
      <c r="AC9" s="502"/>
      <c r="AD9" s="503"/>
      <c r="AE9" s="503"/>
      <c r="AF9" s="503"/>
      <c r="AG9" s="503"/>
      <c r="AH9" s="503"/>
      <c r="AI9" s="504"/>
      <c r="AJ9" s="502"/>
      <c r="AK9" s="504"/>
      <c r="AL9" s="53"/>
      <c r="AM9" s="53"/>
      <c r="AN9" s="53"/>
    </row>
    <row r="10" spans="1:49" ht="25.2" customHeight="1" x14ac:dyDescent="0.45">
      <c r="B10" s="475"/>
      <c r="C10" s="476"/>
      <c r="D10" s="476"/>
      <c r="E10" s="476"/>
      <c r="F10" s="476"/>
      <c r="G10" s="70" t="s">
        <v>95</v>
      </c>
      <c r="H10" s="475"/>
      <c r="I10" s="476"/>
      <c r="J10" s="476"/>
      <c r="K10" s="476"/>
      <c r="L10" s="476"/>
      <c r="M10" s="70" t="s">
        <v>95</v>
      </c>
      <c r="N10" s="482"/>
      <c r="O10" s="483"/>
      <c r="P10" s="483"/>
      <c r="Q10" s="483"/>
      <c r="R10" s="483"/>
      <c r="S10" s="70" t="s">
        <v>95</v>
      </c>
      <c r="V10" s="373" t="s">
        <v>133</v>
      </c>
      <c r="W10" s="374"/>
      <c r="X10" s="374"/>
      <c r="Y10" s="374"/>
      <c r="Z10" s="374"/>
      <c r="AA10" s="374"/>
      <c r="AB10" s="375"/>
      <c r="AC10" s="387" t="s">
        <v>144</v>
      </c>
      <c r="AD10" s="388"/>
      <c r="AE10" s="388"/>
      <c r="AF10" s="388"/>
      <c r="AG10" s="388"/>
      <c r="AH10" s="388"/>
      <c r="AI10" s="389"/>
      <c r="AJ10" s="497">
        <f>ROUNDDOWN(IF(N13&lt;6.34,MIN(AL11/4*3,N13*190000,950000),0),-3)</f>
        <v>0</v>
      </c>
      <c r="AK10" s="498"/>
      <c r="AL10" s="53" t="s">
        <v>145</v>
      </c>
      <c r="AM10" s="53"/>
      <c r="AN10" s="53"/>
    </row>
    <row r="11" spans="1:49" ht="48" customHeight="1" x14ac:dyDescent="0.45">
      <c r="B11" s="480" t="s">
        <v>334</v>
      </c>
      <c r="C11" s="481"/>
      <c r="D11" s="481"/>
      <c r="E11" s="481"/>
      <c r="F11" s="481"/>
      <c r="G11" s="481"/>
      <c r="H11" s="481"/>
      <c r="I11" s="481"/>
      <c r="J11" s="481"/>
      <c r="K11" s="481"/>
      <c r="L11" s="481"/>
      <c r="M11" s="481"/>
      <c r="N11" s="481"/>
      <c r="O11" s="481"/>
      <c r="P11" s="481"/>
      <c r="Q11" s="481"/>
      <c r="R11" s="481"/>
      <c r="S11" s="481"/>
      <c r="V11" s="505"/>
      <c r="W11" s="445"/>
      <c r="X11" s="445"/>
      <c r="Y11" s="445"/>
      <c r="Z11" s="445"/>
      <c r="AA11" s="445"/>
      <c r="AB11" s="506"/>
      <c r="AC11" s="387" t="s">
        <v>146</v>
      </c>
      <c r="AD11" s="388"/>
      <c r="AE11" s="388"/>
      <c r="AF11" s="388"/>
      <c r="AG11" s="388"/>
      <c r="AH11" s="388"/>
      <c r="AI11" s="389"/>
      <c r="AJ11" s="493"/>
      <c r="AK11" s="499"/>
      <c r="AL11" s="493">
        <f>SUM(H10+N10)</f>
        <v>0</v>
      </c>
      <c r="AM11" s="399"/>
      <c r="AN11" s="399"/>
    </row>
    <row r="12" spans="1:49" ht="33.75" customHeight="1" x14ac:dyDescent="0.45">
      <c r="H12" s="477" t="s">
        <v>148</v>
      </c>
      <c r="I12" s="477"/>
      <c r="J12" s="477"/>
      <c r="K12" s="477"/>
      <c r="L12" s="477"/>
      <c r="M12" s="477"/>
      <c r="N12" s="484" t="s">
        <v>149</v>
      </c>
      <c r="O12" s="484"/>
      <c r="P12" s="484"/>
      <c r="Q12" s="484"/>
      <c r="R12" s="484"/>
      <c r="S12" s="484"/>
      <c r="V12" s="502"/>
      <c r="W12" s="503"/>
      <c r="X12" s="503"/>
      <c r="Y12" s="503"/>
      <c r="Z12" s="503"/>
      <c r="AA12" s="503"/>
      <c r="AB12" s="504"/>
      <c r="AC12" s="387" t="s">
        <v>150</v>
      </c>
      <c r="AD12" s="388"/>
      <c r="AE12" s="388"/>
      <c r="AF12" s="388"/>
      <c r="AG12" s="388"/>
      <c r="AH12" s="388"/>
      <c r="AI12" s="389"/>
      <c r="AJ12" s="500"/>
      <c r="AK12" s="501"/>
    </row>
    <row r="13" spans="1:49" ht="25.2" customHeight="1" x14ac:dyDescent="0.45">
      <c r="B13" s="138" t="b">
        <v>0</v>
      </c>
      <c r="H13" s="478"/>
      <c r="I13" s="479"/>
      <c r="J13" s="479"/>
      <c r="K13" s="479"/>
      <c r="L13" s="479"/>
      <c r="M13" s="70" t="s">
        <v>104</v>
      </c>
      <c r="N13" s="478"/>
      <c r="O13" s="479"/>
      <c r="P13" s="479"/>
      <c r="Q13" s="479"/>
      <c r="R13" s="463" t="s">
        <v>151</v>
      </c>
      <c r="S13" s="507"/>
    </row>
    <row r="14" spans="1:49" ht="9.6" customHeight="1" x14ac:dyDescent="0.45">
      <c r="B14" s="434"/>
      <c r="C14" s="434"/>
      <c r="D14" s="434"/>
      <c r="E14" s="434"/>
      <c r="F14" s="434"/>
      <c r="G14" s="434"/>
      <c r="H14" s="434"/>
      <c r="I14" s="434"/>
      <c r="J14" s="434"/>
      <c r="K14" s="434"/>
      <c r="L14" s="434"/>
      <c r="M14" s="434"/>
      <c r="N14" s="434"/>
      <c r="O14" s="434"/>
      <c r="P14" s="434"/>
      <c r="Q14" s="434"/>
      <c r="R14" s="434"/>
      <c r="S14" s="434"/>
      <c r="T14" s="434"/>
      <c r="V14" s="33" t="s">
        <v>152</v>
      </c>
    </row>
    <row r="15" spans="1:49" ht="28.2" customHeight="1" x14ac:dyDescent="0.45">
      <c r="B15" s="55"/>
      <c r="C15" s="55"/>
      <c r="D15" s="55"/>
      <c r="E15" s="55"/>
      <c r="F15" s="55"/>
      <c r="G15" s="55"/>
      <c r="H15" s="55"/>
      <c r="I15" s="55"/>
      <c r="J15" s="55"/>
      <c r="K15" s="55"/>
      <c r="L15" s="55"/>
      <c r="M15" s="55"/>
      <c r="N15" s="55"/>
      <c r="O15" s="55"/>
      <c r="P15" s="55"/>
      <c r="Q15" s="55"/>
      <c r="R15" s="471"/>
      <c r="S15" s="471"/>
      <c r="T15" s="48"/>
      <c r="V15" s="369" t="s">
        <v>141</v>
      </c>
      <c r="W15" s="370"/>
      <c r="X15" s="370"/>
      <c r="Y15" s="370"/>
      <c r="Z15" s="370"/>
      <c r="AA15" s="370"/>
      <c r="AB15" s="371"/>
      <c r="AC15" s="369" t="s">
        <v>142</v>
      </c>
      <c r="AD15" s="370"/>
      <c r="AE15" s="370"/>
      <c r="AF15" s="370"/>
      <c r="AG15" s="370"/>
      <c r="AH15" s="370"/>
      <c r="AI15" s="371"/>
      <c r="AJ15" s="369" t="s">
        <v>112</v>
      </c>
      <c r="AK15" s="371"/>
    </row>
    <row r="16" spans="1:49" ht="30.6" customHeight="1" x14ac:dyDescent="0.45">
      <c r="E16" s="92" t="s">
        <v>143</v>
      </c>
      <c r="F16" s="92"/>
      <c r="G16" s="92"/>
      <c r="H16" s="92"/>
      <c r="I16" s="92"/>
      <c r="J16" s="92"/>
      <c r="K16" s="92"/>
      <c r="L16" s="494">
        <f>IF(B13=TRUE,"別紙参照",MAX(AJ16,AJ10))</f>
        <v>0</v>
      </c>
      <c r="M16" s="494"/>
      <c r="N16" s="494"/>
      <c r="O16" s="494"/>
      <c r="P16" s="494"/>
      <c r="Q16" s="494"/>
      <c r="R16" s="494"/>
      <c r="S16" s="44" t="s">
        <v>95</v>
      </c>
      <c r="V16" s="465" t="s">
        <v>153</v>
      </c>
      <c r="W16" s="466"/>
      <c r="X16" s="466"/>
      <c r="Y16" s="466"/>
      <c r="Z16" s="466"/>
      <c r="AA16" s="466"/>
      <c r="AB16" s="467"/>
      <c r="AC16" s="387" t="s">
        <v>144</v>
      </c>
      <c r="AD16" s="388"/>
      <c r="AE16" s="388"/>
      <c r="AF16" s="388"/>
      <c r="AG16" s="388"/>
      <c r="AH16" s="388"/>
      <c r="AI16" s="389"/>
      <c r="AJ16" s="497">
        <f>ROUNDDOWN(IF(N13&gt;=6.34,IF(OR(H13&lt;=4,H13=0),MIN(AL11/4*3,N13*150000,1200000),MIN(AL11/4*3,N13*150000,H13*300000)),0),-3)</f>
        <v>0</v>
      </c>
      <c r="AK16" s="498"/>
    </row>
    <row r="17" spans="1:40" ht="24" customHeight="1" x14ac:dyDescent="0.45">
      <c r="B17" s="71"/>
      <c r="C17" s="71"/>
      <c r="D17" s="71"/>
      <c r="E17" s="71"/>
      <c r="F17" s="71"/>
      <c r="G17" s="71"/>
      <c r="H17" s="71"/>
      <c r="I17" s="71"/>
      <c r="J17" s="71"/>
      <c r="K17" s="71"/>
      <c r="L17" s="71"/>
      <c r="M17" s="71"/>
      <c r="N17" s="71"/>
      <c r="O17" s="71"/>
      <c r="P17" s="71"/>
      <c r="Q17" s="71"/>
      <c r="R17" s="71"/>
      <c r="S17" s="71"/>
      <c r="T17" s="71"/>
      <c r="V17" s="495"/>
      <c r="W17" s="384"/>
      <c r="X17" s="384"/>
      <c r="Y17" s="384"/>
      <c r="Z17" s="384"/>
      <c r="AA17" s="384"/>
      <c r="AB17" s="496"/>
      <c r="AC17" s="387" t="s">
        <v>154</v>
      </c>
      <c r="AD17" s="388"/>
      <c r="AE17" s="388"/>
      <c r="AF17" s="388"/>
      <c r="AG17" s="388"/>
      <c r="AH17" s="388"/>
      <c r="AI17" s="389"/>
      <c r="AJ17" s="493"/>
      <c r="AK17" s="499"/>
    </row>
    <row r="18" spans="1:40" ht="27.6" customHeight="1" x14ac:dyDescent="0.45">
      <c r="A18" s="41" t="s">
        <v>159</v>
      </c>
      <c r="B18" s="71"/>
      <c r="C18" s="71"/>
      <c r="D18" s="71"/>
      <c r="E18" s="71"/>
      <c r="F18" s="71"/>
      <c r="G18" s="71"/>
      <c r="H18" s="71"/>
      <c r="I18" s="71"/>
      <c r="J18" s="71"/>
      <c r="K18" s="71"/>
      <c r="L18" s="71"/>
      <c r="M18" s="71"/>
      <c r="N18" s="71"/>
      <c r="O18" s="71"/>
      <c r="P18" s="71"/>
      <c r="Q18" s="71"/>
      <c r="R18" s="71"/>
      <c r="S18" s="71"/>
      <c r="T18" s="71"/>
      <c r="V18" s="468"/>
      <c r="W18" s="469"/>
      <c r="X18" s="469"/>
      <c r="Y18" s="469"/>
      <c r="Z18" s="469"/>
      <c r="AA18" s="469"/>
      <c r="AB18" s="470"/>
      <c r="AC18" s="387" t="s">
        <v>155</v>
      </c>
      <c r="AD18" s="388"/>
      <c r="AE18" s="388"/>
      <c r="AF18" s="388"/>
      <c r="AG18" s="388"/>
      <c r="AH18" s="388"/>
      <c r="AI18" s="389"/>
      <c r="AJ18" s="493"/>
      <c r="AK18" s="499"/>
    </row>
    <row r="19" spans="1:40" ht="38.4" customHeight="1" x14ac:dyDescent="0.45">
      <c r="B19" s="509" t="s">
        <v>291</v>
      </c>
      <c r="C19" s="510"/>
      <c r="D19" s="510"/>
      <c r="E19" s="510"/>
      <c r="F19" s="510"/>
      <c r="G19" s="510"/>
      <c r="H19" s="510"/>
      <c r="I19" s="510"/>
      <c r="J19" s="510"/>
      <c r="K19" s="510"/>
      <c r="L19" s="510"/>
      <c r="M19" s="510"/>
      <c r="N19" s="510"/>
      <c r="O19" s="510"/>
      <c r="P19" s="511"/>
      <c r="Q19" s="512"/>
      <c r="R19" s="512"/>
      <c r="S19" s="512"/>
      <c r="T19" s="513"/>
      <c r="V19" s="465" t="s">
        <v>156</v>
      </c>
      <c r="W19" s="466"/>
      <c r="X19" s="466"/>
      <c r="Y19" s="466"/>
      <c r="Z19" s="466"/>
      <c r="AA19" s="466"/>
      <c r="AB19" s="467"/>
      <c r="AC19" s="387" t="s">
        <v>144</v>
      </c>
      <c r="AD19" s="388"/>
      <c r="AE19" s="388"/>
      <c r="AF19" s="388"/>
      <c r="AG19" s="388"/>
      <c r="AH19" s="388"/>
      <c r="AI19" s="389"/>
      <c r="AJ19" s="493"/>
      <c r="AK19" s="499"/>
    </row>
    <row r="20" spans="1:40" x14ac:dyDescent="0.45">
      <c r="B20" s="110"/>
      <c r="V20" s="495"/>
      <c r="W20" s="384"/>
      <c r="X20" s="384"/>
      <c r="Y20" s="384"/>
      <c r="Z20" s="384"/>
      <c r="AA20" s="384"/>
      <c r="AB20" s="496"/>
      <c r="AC20" s="387" t="s">
        <v>154</v>
      </c>
      <c r="AD20" s="388"/>
      <c r="AE20" s="388"/>
      <c r="AF20" s="388"/>
      <c r="AG20" s="388"/>
      <c r="AH20" s="388"/>
      <c r="AI20" s="389"/>
      <c r="AJ20" s="493"/>
      <c r="AK20" s="499"/>
      <c r="AL20" s="34"/>
      <c r="AM20" s="34"/>
      <c r="AN20" s="34"/>
    </row>
    <row r="21" spans="1:40" ht="28.2" customHeight="1" x14ac:dyDescent="0.45">
      <c r="B21" s="487" t="s">
        <v>160</v>
      </c>
      <c r="C21" s="488"/>
      <c r="D21" s="488"/>
      <c r="E21" s="488"/>
      <c r="F21" s="488"/>
      <c r="G21" s="488"/>
      <c r="H21" s="485"/>
      <c r="I21" s="486"/>
      <c r="J21" s="72" t="s">
        <v>95</v>
      </c>
      <c r="K21" s="487" t="s">
        <v>161</v>
      </c>
      <c r="L21" s="488"/>
      <c r="M21" s="488"/>
      <c r="N21" s="488"/>
      <c r="O21" s="488"/>
      <c r="P21" s="488"/>
      <c r="Q21" s="488"/>
      <c r="R21" s="485"/>
      <c r="S21" s="486"/>
      <c r="T21" s="72" t="s">
        <v>95</v>
      </c>
      <c r="V21" s="495"/>
      <c r="W21" s="384"/>
      <c r="X21" s="384"/>
      <c r="Y21" s="384"/>
      <c r="Z21" s="384"/>
      <c r="AA21" s="384"/>
      <c r="AB21" s="496"/>
      <c r="AC21" s="387" t="s">
        <v>157</v>
      </c>
      <c r="AD21" s="388"/>
      <c r="AE21" s="388"/>
      <c r="AF21" s="388"/>
      <c r="AG21" s="388"/>
      <c r="AH21" s="388"/>
      <c r="AI21" s="389"/>
      <c r="AJ21" s="493"/>
      <c r="AK21" s="499"/>
      <c r="AL21" s="34"/>
      <c r="AM21" s="34"/>
      <c r="AN21" s="34"/>
    </row>
    <row r="22" spans="1:40" ht="28.2" customHeight="1" x14ac:dyDescent="0.45">
      <c r="B22" s="487" t="s">
        <v>162</v>
      </c>
      <c r="C22" s="488"/>
      <c r="D22" s="488"/>
      <c r="E22" s="488"/>
      <c r="F22" s="488"/>
      <c r="G22" s="488"/>
      <c r="H22" s="485"/>
      <c r="I22" s="486"/>
      <c r="J22" s="72" t="s">
        <v>95</v>
      </c>
      <c r="K22" s="487" t="s">
        <v>163</v>
      </c>
      <c r="L22" s="488"/>
      <c r="M22" s="488"/>
      <c r="N22" s="488"/>
      <c r="O22" s="488"/>
      <c r="P22" s="488"/>
      <c r="Q22" s="488"/>
      <c r="R22" s="485"/>
      <c r="S22" s="486"/>
      <c r="T22" s="72" t="s">
        <v>95</v>
      </c>
      <c r="V22" s="468"/>
      <c r="W22" s="469"/>
      <c r="X22" s="469"/>
      <c r="Y22" s="469"/>
      <c r="Z22" s="469"/>
      <c r="AA22" s="469"/>
      <c r="AB22" s="470"/>
      <c r="AC22" s="387" t="s">
        <v>158</v>
      </c>
      <c r="AD22" s="388"/>
      <c r="AE22" s="388"/>
      <c r="AF22" s="388"/>
      <c r="AG22" s="388"/>
      <c r="AH22" s="388"/>
      <c r="AI22" s="389"/>
      <c r="AJ22" s="500"/>
      <c r="AK22" s="501"/>
    </row>
    <row r="23" spans="1:40" ht="28.2" customHeight="1" x14ac:dyDescent="0.45">
      <c r="B23" s="487" t="s">
        <v>164</v>
      </c>
      <c r="C23" s="488"/>
      <c r="D23" s="488"/>
      <c r="E23" s="488"/>
      <c r="F23" s="488"/>
      <c r="G23" s="488"/>
      <c r="H23" s="489"/>
      <c r="I23" s="490"/>
      <c r="J23" s="72" t="s">
        <v>95</v>
      </c>
      <c r="K23" s="487" t="s">
        <v>165</v>
      </c>
      <c r="L23" s="488"/>
      <c r="M23" s="488"/>
      <c r="N23" s="488"/>
      <c r="O23" s="488"/>
      <c r="P23" s="488"/>
      <c r="Q23" s="488"/>
      <c r="R23" s="489"/>
      <c r="S23" s="490"/>
      <c r="T23" s="72" t="s">
        <v>95</v>
      </c>
      <c r="V23" s="34"/>
      <c r="W23" s="34"/>
      <c r="X23" s="34"/>
      <c r="Y23" s="34"/>
      <c r="Z23" s="34"/>
      <c r="AA23" s="34"/>
      <c r="AB23" s="34"/>
      <c r="AC23" s="34"/>
      <c r="AD23" s="34"/>
      <c r="AE23" s="34"/>
      <c r="AF23" s="34"/>
      <c r="AG23" s="34"/>
      <c r="AH23" s="34"/>
      <c r="AI23" s="34"/>
    </row>
    <row r="24" spans="1:40" ht="10.199999999999999" customHeight="1" x14ac:dyDescent="0.45">
      <c r="AH24" s="34"/>
      <c r="AI24" s="34"/>
      <c r="AJ24" s="34"/>
      <c r="AK24" s="34"/>
      <c r="AL24" s="34"/>
      <c r="AM24" s="34"/>
      <c r="AN24" s="34"/>
    </row>
    <row r="25" spans="1:40" ht="27.6" customHeight="1" x14ac:dyDescent="0.45">
      <c r="E25" s="508" t="s">
        <v>159</v>
      </c>
      <c r="F25" s="508"/>
      <c r="G25" s="508"/>
      <c r="H25" s="508"/>
      <c r="I25" s="508"/>
      <c r="J25" s="508"/>
      <c r="K25" s="508"/>
      <c r="L25" s="494">
        <f>IF(MIN(AC25:AI26)&lt;0,"助成対象外",MAX(AC25:AI26))</f>
        <v>0</v>
      </c>
      <c r="M25" s="494"/>
      <c r="N25" s="494"/>
      <c r="O25" s="494"/>
      <c r="P25" s="494"/>
      <c r="Q25" s="494"/>
      <c r="R25" s="494"/>
      <c r="S25" s="44" t="s">
        <v>95</v>
      </c>
      <c r="U25" s="34"/>
      <c r="V25" s="492" t="s">
        <v>292</v>
      </c>
      <c r="W25" s="492"/>
      <c r="X25" s="492"/>
      <c r="Y25" s="492"/>
      <c r="Z25" s="492"/>
      <c r="AA25" s="492"/>
      <c r="AB25" s="492"/>
      <c r="AC25" s="491">
        <f>IF(P19="該当有り",MIN(ROUNDDOWN(H23-R23,-3),1000000),0)</f>
        <v>0</v>
      </c>
      <c r="AD25" s="491"/>
      <c r="AE25" s="491"/>
      <c r="AF25" s="491"/>
      <c r="AG25" s="491"/>
      <c r="AH25" s="491"/>
      <c r="AI25" s="491"/>
      <c r="AJ25" s="34"/>
      <c r="AK25" s="34"/>
      <c r="AL25" s="34"/>
      <c r="AM25" s="34"/>
      <c r="AN25" s="34"/>
    </row>
    <row r="26" spans="1:40" ht="33" customHeight="1" x14ac:dyDescent="0.45">
      <c r="B26" s="71"/>
      <c r="C26" s="71"/>
      <c r="D26" s="71"/>
      <c r="E26" s="71"/>
      <c r="F26" s="71"/>
      <c r="G26" s="71"/>
      <c r="H26" s="71"/>
      <c r="I26" s="71"/>
      <c r="J26" s="71"/>
      <c r="K26" s="71"/>
      <c r="L26" s="71"/>
      <c r="M26" s="71"/>
      <c r="N26" s="71"/>
      <c r="O26" s="71"/>
      <c r="P26" s="71"/>
      <c r="Q26" s="71"/>
      <c r="R26" s="71"/>
      <c r="S26" s="71"/>
      <c r="T26" s="71"/>
      <c r="U26" s="34"/>
      <c r="V26" s="492" t="s">
        <v>293</v>
      </c>
      <c r="W26" s="492"/>
      <c r="X26" s="492"/>
      <c r="Y26" s="492"/>
      <c r="Z26" s="492"/>
      <c r="AA26" s="492"/>
      <c r="AB26" s="492"/>
      <c r="AC26" s="491">
        <f>IF(P19="該当無し",MIN(ROUNDDOWN(H23/2-R23,-3),500000),0)</f>
        <v>0</v>
      </c>
      <c r="AD26" s="491"/>
      <c r="AE26" s="491"/>
      <c r="AF26" s="491"/>
      <c r="AG26" s="491"/>
      <c r="AH26" s="491"/>
      <c r="AI26" s="491"/>
      <c r="AJ26" s="34"/>
      <c r="AK26" s="34"/>
      <c r="AL26" s="34"/>
      <c r="AM26" s="34"/>
      <c r="AN26" s="34"/>
    </row>
    <row r="27" spans="1:40" x14ac:dyDescent="0.45">
      <c r="B27" s="434"/>
      <c r="C27" s="434"/>
      <c r="D27" s="434"/>
      <c r="E27" s="434"/>
      <c r="F27" s="434"/>
      <c r="G27" s="434"/>
      <c r="H27" s="434"/>
      <c r="I27" s="434"/>
      <c r="J27" s="434"/>
      <c r="K27" s="434"/>
      <c r="L27" s="434"/>
      <c r="M27" s="434"/>
      <c r="N27" s="434"/>
      <c r="O27" s="434"/>
      <c r="P27" s="434"/>
      <c r="Q27" s="434"/>
      <c r="R27" s="434"/>
      <c r="S27" s="434"/>
      <c r="U27" s="34"/>
      <c r="V27" s="34"/>
      <c r="W27" s="34"/>
      <c r="X27" s="34"/>
      <c r="Y27" s="34"/>
      <c r="Z27" s="34"/>
      <c r="AA27" s="34"/>
      <c r="AB27" s="34"/>
      <c r="AC27" s="34"/>
      <c r="AD27" s="34"/>
      <c r="AE27" s="34"/>
      <c r="AF27" s="34"/>
      <c r="AG27" s="34"/>
      <c r="AH27" s="34"/>
      <c r="AI27" s="34"/>
      <c r="AJ27" s="34"/>
      <c r="AK27" s="34"/>
      <c r="AL27" s="34"/>
      <c r="AM27" s="34"/>
      <c r="AN27" s="34"/>
    </row>
    <row r="28" spans="1:40" x14ac:dyDescent="0.45">
      <c r="U28" s="34"/>
      <c r="V28" s="34"/>
      <c r="W28" s="34"/>
      <c r="X28" s="34"/>
      <c r="Y28" s="34"/>
      <c r="Z28" s="34"/>
      <c r="AA28" s="34"/>
      <c r="AB28" s="34"/>
      <c r="AC28" s="34"/>
      <c r="AD28" s="34"/>
      <c r="AE28" s="34"/>
      <c r="AF28" s="34"/>
      <c r="AG28" s="34"/>
      <c r="AH28" s="34"/>
      <c r="AI28" s="34"/>
      <c r="AJ28" s="34"/>
      <c r="AK28" s="34"/>
      <c r="AL28" s="34"/>
      <c r="AM28" s="34"/>
      <c r="AN28" s="34"/>
    </row>
    <row r="29" spans="1:40" x14ac:dyDescent="0.45">
      <c r="U29" s="34"/>
      <c r="V29" s="34"/>
      <c r="W29" s="34"/>
      <c r="X29" s="34"/>
      <c r="Y29" s="34"/>
      <c r="Z29" s="34"/>
      <c r="AA29" s="34"/>
      <c r="AB29" s="34"/>
      <c r="AC29" s="34"/>
      <c r="AD29" s="34"/>
      <c r="AE29" s="34"/>
      <c r="AF29" s="34"/>
      <c r="AG29" s="34"/>
      <c r="AH29" s="34"/>
      <c r="AI29" s="34"/>
      <c r="AJ29" s="34"/>
      <c r="AK29" s="34"/>
      <c r="AL29" s="34"/>
      <c r="AM29" s="34"/>
      <c r="AN29" s="34"/>
    </row>
    <row r="30" spans="1:40" x14ac:dyDescent="0.45">
      <c r="U30" s="34"/>
      <c r="V30" s="34"/>
      <c r="W30" s="34"/>
      <c r="X30" s="34"/>
      <c r="Y30" s="34"/>
      <c r="Z30" s="34"/>
      <c r="AA30" s="34"/>
      <c r="AB30" s="34"/>
      <c r="AC30" s="34"/>
      <c r="AD30" s="34"/>
      <c r="AE30" s="34"/>
      <c r="AF30" s="34"/>
      <c r="AG30" s="34"/>
      <c r="AH30" s="34"/>
      <c r="AI30" s="34"/>
      <c r="AJ30" s="34"/>
      <c r="AK30" s="34"/>
    </row>
    <row r="31" spans="1:40" x14ac:dyDescent="0.45">
      <c r="V31" s="34"/>
      <c r="W31" s="34"/>
      <c r="X31" s="34"/>
      <c r="Y31" s="34"/>
      <c r="Z31" s="34"/>
      <c r="AA31" s="34"/>
      <c r="AB31" s="34"/>
      <c r="AC31" s="34"/>
      <c r="AD31" s="34"/>
      <c r="AE31" s="34"/>
      <c r="AF31" s="34"/>
      <c r="AG31" s="34"/>
      <c r="AH31" s="34"/>
      <c r="AI31" s="34"/>
      <c r="AJ31" s="34"/>
      <c r="AK31" s="34"/>
    </row>
    <row r="32" spans="1:40" x14ac:dyDescent="0.45">
      <c r="V32" s="34"/>
      <c r="W32" s="34"/>
      <c r="X32" s="34"/>
      <c r="Y32" s="34"/>
      <c r="Z32" s="34"/>
      <c r="AA32" s="34"/>
      <c r="AB32" s="34"/>
      <c r="AC32" s="34"/>
      <c r="AD32" s="34"/>
      <c r="AE32" s="34"/>
      <c r="AF32" s="34"/>
      <c r="AG32" s="34"/>
      <c r="AH32" s="34"/>
      <c r="AI32" s="34"/>
      <c r="AJ32" s="34"/>
      <c r="AK32" s="34"/>
    </row>
    <row r="33" spans="22:37" x14ac:dyDescent="0.45">
      <c r="V33" s="34"/>
      <c r="W33" s="34"/>
      <c r="X33" s="34"/>
      <c r="Y33" s="34"/>
      <c r="Z33" s="34"/>
      <c r="AA33" s="34"/>
      <c r="AB33" s="34"/>
      <c r="AC33" s="34"/>
      <c r="AD33" s="34"/>
      <c r="AE33" s="34"/>
      <c r="AF33" s="34"/>
      <c r="AG33" s="34"/>
      <c r="AH33" s="34"/>
      <c r="AI33" s="34"/>
      <c r="AJ33" s="34"/>
      <c r="AK33" s="34"/>
    </row>
    <row r="34" spans="22:37" x14ac:dyDescent="0.45">
      <c r="V34" s="34"/>
      <c r="W34" s="34"/>
      <c r="X34" s="34"/>
      <c r="Y34" s="34"/>
      <c r="Z34" s="34"/>
      <c r="AA34" s="34"/>
      <c r="AB34" s="34"/>
      <c r="AC34" s="34"/>
      <c r="AD34" s="34"/>
      <c r="AE34" s="34"/>
      <c r="AF34" s="34"/>
      <c r="AG34" s="34"/>
      <c r="AH34" s="34"/>
      <c r="AI34" s="34"/>
      <c r="AJ34" s="34"/>
      <c r="AK34" s="34"/>
    </row>
  </sheetData>
  <sheetProtection algorithmName="SHA-512" hashValue="0hM/Vzqv0XJPEn8YrVw41Z8jzyeJMKrhB1ph0WBAJieFf+oeI5R7somcDK9rC+e/6PpKeMXj/AXl3I2rMdnBpw==" saltValue="S8c5cg6uMCXpzEwy4bbyQw==" spinCount="100000" sheet="1" objects="1" scenarios="1"/>
  <dataConsolidate/>
  <mergeCells count="62">
    <mergeCell ref="A1:I1"/>
    <mergeCell ref="A3:E3"/>
    <mergeCell ref="F3:S3"/>
    <mergeCell ref="B27:S27"/>
    <mergeCell ref="B21:G21"/>
    <mergeCell ref="H21:I21"/>
    <mergeCell ref="K21:Q21"/>
    <mergeCell ref="R21:S21"/>
    <mergeCell ref="B8:T8"/>
    <mergeCell ref="R13:S13"/>
    <mergeCell ref="N9:S9"/>
    <mergeCell ref="E25:K25"/>
    <mergeCell ref="L25:R25"/>
    <mergeCell ref="B19:O19"/>
    <mergeCell ref="P19:T19"/>
    <mergeCell ref="B22:G22"/>
    <mergeCell ref="AC8:AI9"/>
    <mergeCell ref="AJ8:AK9"/>
    <mergeCell ref="V10:AB12"/>
    <mergeCell ref="AC10:AI10"/>
    <mergeCell ref="AJ10:AK12"/>
    <mergeCell ref="AC11:AI11"/>
    <mergeCell ref="V8:AB9"/>
    <mergeCell ref="L16:R16"/>
    <mergeCell ref="V15:AB15"/>
    <mergeCell ref="AC15:AI15"/>
    <mergeCell ref="AJ15:AK15"/>
    <mergeCell ref="V16:AB18"/>
    <mergeCell ref="AC16:AI16"/>
    <mergeCell ref="AJ16:AK22"/>
    <mergeCell ref="AC17:AI17"/>
    <mergeCell ref="AC18:AI18"/>
    <mergeCell ref="V19:AB22"/>
    <mergeCell ref="AC19:AI19"/>
    <mergeCell ref="AC20:AI20"/>
    <mergeCell ref="AC25:AI25"/>
    <mergeCell ref="AC26:AI26"/>
    <mergeCell ref="V25:AB25"/>
    <mergeCell ref="V26:AB26"/>
    <mergeCell ref="AL11:AN11"/>
    <mergeCell ref="AC12:AI12"/>
    <mergeCell ref="AC21:AI21"/>
    <mergeCell ref="H22:I22"/>
    <mergeCell ref="K22:Q22"/>
    <mergeCell ref="R22:S22"/>
    <mergeCell ref="AC22:AI22"/>
    <mergeCell ref="B23:G23"/>
    <mergeCell ref="H23:I23"/>
    <mergeCell ref="K23:Q23"/>
    <mergeCell ref="R23:S23"/>
    <mergeCell ref="B14:T14"/>
    <mergeCell ref="R15:S15"/>
    <mergeCell ref="B9:G9"/>
    <mergeCell ref="H9:M9"/>
    <mergeCell ref="H10:L10"/>
    <mergeCell ref="H12:M12"/>
    <mergeCell ref="H13:L13"/>
    <mergeCell ref="B10:F10"/>
    <mergeCell ref="B11:S11"/>
    <mergeCell ref="N13:Q13"/>
    <mergeCell ref="N10:R10"/>
    <mergeCell ref="N12:S12"/>
  </mergeCells>
  <phoneticPr fontId="5"/>
  <conditionalFormatting sqref="F3:S3">
    <cfRule type="expression" dxfId="21" priority="11">
      <formula>$F$3=""</formula>
    </cfRule>
  </conditionalFormatting>
  <conditionalFormatting sqref="H13">
    <cfRule type="expression" dxfId="20" priority="9">
      <formula>$H$13=""</formula>
    </cfRule>
  </conditionalFormatting>
  <conditionalFormatting sqref="N10">
    <cfRule type="expression" dxfId="19" priority="6">
      <formula>$N$10=""</formula>
    </cfRule>
  </conditionalFormatting>
  <conditionalFormatting sqref="H10">
    <cfRule type="expression" dxfId="18" priority="4">
      <formula>$H$10=""</formula>
    </cfRule>
  </conditionalFormatting>
  <conditionalFormatting sqref="B10">
    <cfRule type="expression" dxfId="17" priority="40">
      <formula>$B$10=""</formula>
    </cfRule>
  </conditionalFormatting>
  <conditionalFormatting sqref="N13">
    <cfRule type="expression" dxfId="16" priority="3">
      <formula>$H$13=""</formula>
    </cfRule>
  </conditionalFormatting>
  <conditionalFormatting sqref="H21:I22 R21:S22">
    <cfRule type="containsBlanks" dxfId="15" priority="2">
      <formula>LEN(TRIM(H21))=0</formula>
    </cfRule>
  </conditionalFormatting>
  <conditionalFormatting sqref="P19:T19">
    <cfRule type="containsBlanks" dxfId="14" priority="1">
      <formula>LEN(TRIM(P19))=0</formula>
    </cfRule>
  </conditionalFormatting>
  <dataValidations count="6">
    <dataValidation type="custom" allowBlank="1" showInputMessage="1" showErrorMessage="1" errorTitle="数値入力エラー" error="小数第3位を四捨五入してください。" sqref="H13">
      <formula1>H13*100=INT(H13*100)</formula1>
    </dataValidation>
    <dataValidation type="custom" allowBlank="1" showInputMessage="1" showErrorMessage="1" errorTitle="数値が無効です" error="蓄電池システムの機器費は蓄電容量1kWh当たり20万円を超えることはできません。" sqref="B11">
      <formula1>B11/P11&lt;=200000</formula1>
    </dataValidation>
    <dataValidation type="custom" allowBlank="1" showInputMessage="1" showErrorMessage="1" errorTitle="数値入力エラー" error="蓄電容量1kWh当たりの機器費が20万円を超えています。" sqref="N13:Q13">
      <formula1>AND(N13*100=INT(N13*100),B10/N13&lt;=200000)</formula1>
    </dataValidation>
    <dataValidation type="custom" allowBlank="1" showInputMessage="1" showErrorMessage="1" errorTitle="数値入力エラー" error="蓄電容量1kWh当たりの機器費が20万円を超えています。" sqref="B10:F10">
      <formula1>AND(N13*100=INT(N13*100),B10/N13&lt;=200000)</formula1>
    </dataValidation>
    <dataValidation type="list" allowBlank="1" showInputMessage="1" showErrorMessage="1" sqref="P19:T19">
      <formula1>$AW$2:$AW$4</formula1>
    </dataValidation>
    <dataValidation type="custom" allowBlank="1" showInputMessage="1" showErrorMessage="1" errorTitle="数値エラー" error="購入予定金額を超えることはできません。" sqref="H10:L10">
      <formula1>B10&gt;=H10</formula1>
    </dataValidation>
  </dataValidations>
  <printOptions horizontalCentered="1" verticalCentered="1"/>
  <pageMargins left="0.23622047244094491" right="0.23622047244094491" top="0.55118110236220474"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9" r:id="rId4" name="Check Box 3">
              <controlPr defaultSize="0" autoFill="0" autoLine="0" autoPict="0">
                <anchor moveWithCells="1">
                  <from>
                    <xdr:col>7</xdr:col>
                    <xdr:colOff>68580</xdr:colOff>
                    <xdr:row>6</xdr:row>
                    <xdr:rowOff>0</xdr:rowOff>
                  </from>
                  <to>
                    <xdr:col>10</xdr:col>
                    <xdr:colOff>114300</xdr:colOff>
                    <xdr:row>7</xdr:row>
                    <xdr:rowOff>0</xdr:rowOff>
                  </to>
                </anchor>
              </controlPr>
            </control>
          </mc:Choice>
        </mc:AlternateContent>
        <mc:AlternateContent xmlns:mc="http://schemas.openxmlformats.org/markup-compatibility/2006">
          <mc:Choice Requires="x14">
            <control shapeId="9220" r:id="rId5" name="Check Box 4">
              <controlPr defaultSize="0" autoFill="0" autoLine="0" autoPict="0">
                <anchor moveWithCells="1">
                  <from>
                    <xdr:col>10</xdr:col>
                    <xdr:colOff>152400</xdr:colOff>
                    <xdr:row>6</xdr:row>
                    <xdr:rowOff>7620</xdr:rowOff>
                  </from>
                  <to>
                    <xdr:col>12</xdr:col>
                    <xdr:colOff>106680</xdr:colOff>
                    <xdr:row>7</xdr:row>
                    <xdr:rowOff>7620</xdr:rowOff>
                  </to>
                </anchor>
              </controlPr>
            </control>
          </mc:Choice>
        </mc:AlternateContent>
        <mc:AlternateContent xmlns:mc="http://schemas.openxmlformats.org/markup-compatibility/2006">
          <mc:Choice Requires="x14">
            <control shapeId="9221" r:id="rId6" name="Check Box 5">
              <controlPr locked="0" defaultSize="0" autoFill="0" autoLine="0" autoPict="0">
                <anchor moveWithCells="1">
                  <from>
                    <xdr:col>1</xdr:col>
                    <xdr:colOff>22860</xdr:colOff>
                    <xdr:row>13</xdr:row>
                    <xdr:rowOff>152400</xdr:rowOff>
                  </from>
                  <to>
                    <xdr:col>16</xdr:col>
                    <xdr:colOff>83820</xdr:colOff>
                    <xdr:row>15</xdr:row>
                    <xdr:rowOff>22860</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7</xdr:col>
                    <xdr:colOff>83820</xdr:colOff>
                    <xdr:row>16</xdr:row>
                    <xdr:rowOff>281940</xdr:rowOff>
                  </from>
                  <to>
                    <xdr:col>10</xdr:col>
                    <xdr:colOff>129540</xdr:colOff>
                    <xdr:row>17</xdr:row>
                    <xdr:rowOff>327660</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10</xdr:col>
                    <xdr:colOff>167640</xdr:colOff>
                    <xdr:row>16</xdr:row>
                    <xdr:rowOff>289560</xdr:rowOff>
                  </from>
                  <to>
                    <xdr:col>12</xdr:col>
                    <xdr:colOff>121920</xdr:colOff>
                    <xdr:row>17</xdr:row>
                    <xdr:rowOff>327660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BB44"/>
  <sheetViews>
    <sheetView showGridLines="0" showZeros="0" view="pageBreakPreview" zoomScale="115" zoomScaleNormal="100" zoomScaleSheetLayoutView="115" workbookViewId="0">
      <selection activeCell="M19" sqref="M19:P19"/>
    </sheetView>
  </sheetViews>
  <sheetFormatPr defaultColWidth="4" defaultRowHeight="18" x14ac:dyDescent="0.45"/>
  <cols>
    <col min="1" max="1" width="2.69921875" style="78" customWidth="1"/>
    <col min="2" max="2" width="7" style="78" bestFit="1" customWidth="1"/>
    <col min="3" max="12" width="4" style="78"/>
    <col min="13" max="14" width="4" style="78" customWidth="1"/>
    <col min="15" max="16" width="4" style="78"/>
    <col min="17" max="17" width="4.69921875" style="78" customWidth="1"/>
    <col min="18" max="19" width="4" style="78" customWidth="1"/>
    <col min="20" max="29" width="4" style="78"/>
    <col min="30" max="30" width="4" style="73"/>
    <col min="31" max="31" width="29.8984375" style="73" customWidth="1"/>
    <col min="32" max="32" width="10.3984375" style="73" customWidth="1"/>
    <col min="33" max="33" width="4.09765625" style="73" customWidth="1"/>
    <col min="34" max="34" width="4.19921875" style="73" customWidth="1"/>
    <col min="35" max="40" width="4" style="73"/>
    <col min="41" max="41" width="9.59765625" style="73" customWidth="1"/>
    <col min="42" max="42" width="0.8984375" style="73" customWidth="1"/>
    <col min="43" max="43" width="17.19921875" style="73" bestFit="1" customWidth="1"/>
    <col min="44" max="53" width="4" style="73"/>
    <col min="54" max="54" width="0" style="73" hidden="1" customWidth="1"/>
    <col min="55" max="16384" width="4" style="73"/>
  </cols>
  <sheetData>
    <row r="1" spans="2:54" x14ac:dyDescent="0.45">
      <c r="B1" s="557" t="s">
        <v>290</v>
      </c>
      <c r="C1" s="557"/>
      <c r="D1" s="557"/>
      <c r="E1" s="557"/>
      <c r="F1" s="557"/>
      <c r="G1" s="557"/>
      <c r="H1" s="557"/>
      <c r="I1" s="557"/>
      <c r="J1" s="557"/>
      <c r="K1" s="557"/>
      <c r="L1" s="557"/>
      <c r="P1" s="78" t="s">
        <v>166</v>
      </c>
    </row>
    <row r="2" spans="2:54" ht="4.5" customHeight="1" x14ac:dyDescent="0.45">
      <c r="B2" s="111"/>
      <c r="C2" s="74"/>
      <c r="D2" s="74"/>
      <c r="E2" s="74"/>
      <c r="F2" s="74"/>
      <c r="G2" s="74"/>
      <c r="H2" s="74"/>
      <c r="I2" s="74"/>
      <c r="J2" s="74"/>
      <c r="K2" s="74"/>
      <c r="L2" s="74"/>
      <c r="M2" s="74"/>
      <c r="N2" s="74"/>
      <c r="O2" s="74"/>
      <c r="P2" s="74"/>
      <c r="Q2" s="74"/>
      <c r="R2" s="74"/>
      <c r="S2" s="74"/>
      <c r="T2" s="74"/>
      <c r="U2" s="74"/>
      <c r="V2" s="74"/>
      <c r="W2" s="74"/>
      <c r="X2" s="74"/>
      <c r="Y2" s="74"/>
      <c r="Z2" s="74"/>
      <c r="AA2" s="74"/>
      <c r="AB2" s="74"/>
    </row>
    <row r="3" spans="2:54" ht="31.95" customHeight="1" x14ac:dyDescent="0.45">
      <c r="B3" s="566" t="s">
        <v>78</v>
      </c>
      <c r="C3" s="567"/>
      <c r="D3" s="567"/>
      <c r="E3" s="568"/>
      <c r="F3" s="565"/>
      <c r="G3" s="565"/>
      <c r="H3" s="565"/>
      <c r="I3" s="565"/>
      <c r="J3" s="565"/>
      <c r="K3" s="565"/>
      <c r="L3" s="565"/>
      <c r="M3" s="565"/>
      <c r="N3" s="565"/>
      <c r="O3" s="565"/>
      <c r="P3" s="565"/>
      <c r="Q3" s="565"/>
      <c r="R3" s="565"/>
      <c r="S3" s="565"/>
      <c r="T3" s="565"/>
      <c r="U3" s="565"/>
      <c r="V3" s="565"/>
      <c r="W3" s="565"/>
      <c r="X3" s="565"/>
      <c r="Y3" s="565"/>
      <c r="Z3" s="565"/>
      <c r="AA3" s="565"/>
      <c r="AB3" s="565"/>
    </row>
    <row r="4" spans="2:54" ht="13.2" customHeight="1" x14ac:dyDescent="0.45">
      <c r="BB4" s="73" t="s">
        <v>283</v>
      </c>
    </row>
    <row r="5" spans="2:54" ht="21.75" customHeight="1" x14ac:dyDescent="0.45">
      <c r="B5" s="569" t="s">
        <v>167</v>
      </c>
      <c r="C5" s="570"/>
      <c r="D5" s="570"/>
      <c r="E5" s="570"/>
      <c r="F5" s="570"/>
      <c r="G5" s="570"/>
      <c r="H5" s="570"/>
      <c r="I5" s="570"/>
      <c r="J5" s="570"/>
      <c r="K5" s="570"/>
      <c r="L5" s="570"/>
      <c r="M5" s="570"/>
      <c r="N5" s="570"/>
      <c r="O5" s="570"/>
      <c r="P5" s="570"/>
      <c r="Q5" s="570"/>
      <c r="R5" s="570"/>
      <c r="S5" s="570"/>
      <c r="T5" s="570"/>
      <c r="U5" s="570"/>
      <c r="V5" s="570"/>
      <c r="BB5" s="73" t="s">
        <v>284</v>
      </c>
    </row>
    <row r="6" spans="2:54" ht="25.2" customHeight="1" x14ac:dyDescent="0.45">
      <c r="B6" s="573" t="s">
        <v>273</v>
      </c>
      <c r="C6" s="573"/>
      <c r="D6" s="573"/>
      <c r="E6" s="573"/>
      <c r="F6" s="573"/>
      <c r="G6" s="573"/>
      <c r="H6" s="561"/>
      <c r="I6" s="555"/>
      <c r="J6" s="571"/>
      <c r="K6" s="572"/>
      <c r="L6" s="112" t="s">
        <v>97</v>
      </c>
    </row>
    <row r="7" spans="2:54" ht="25.2" customHeight="1" x14ac:dyDescent="0.45">
      <c r="B7" s="573" t="s">
        <v>274</v>
      </c>
      <c r="C7" s="573"/>
      <c r="D7" s="573"/>
      <c r="E7" s="573"/>
      <c r="F7" s="573"/>
      <c r="G7" s="573"/>
      <c r="H7" s="565"/>
      <c r="I7" s="565"/>
      <c r="J7" s="565"/>
      <c r="K7" s="561"/>
      <c r="L7" s="112" t="s">
        <v>104</v>
      </c>
    </row>
    <row r="8" spans="2:54" ht="25.2" customHeight="1" x14ac:dyDescent="0.45">
      <c r="B8" s="573" t="s">
        <v>275</v>
      </c>
      <c r="C8" s="573"/>
      <c r="D8" s="573"/>
      <c r="E8" s="573"/>
      <c r="F8" s="573"/>
      <c r="G8" s="573"/>
      <c r="H8" s="561"/>
      <c r="I8" s="555"/>
      <c r="J8" s="555"/>
      <c r="K8" s="555"/>
      <c r="L8" s="112" t="s">
        <v>168</v>
      </c>
    </row>
    <row r="9" spans="2:54" ht="25.2" customHeight="1" x14ac:dyDescent="0.45">
      <c r="B9" s="573" t="s">
        <v>276</v>
      </c>
      <c r="C9" s="573"/>
      <c r="D9" s="573"/>
      <c r="E9" s="573"/>
      <c r="F9" s="573"/>
      <c r="G9" s="573"/>
      <c r="H9" s="561"/>
      <c r="I9" s="555"/>
      <c r="J9" s="555"/>
      <c r="K9" s="555"/>
      <c r="L9" s="112" t="s">
        <v>169</v>
      </c>
    </row>
    <row r="10" spans="2:54" ht="28.5" customHeight="1" x14ac:dyDescent="0.45">
      <c r="B10" s="76" t="s">
        <v>170</v>
      </c>
      <c r="C10" s="77"/>
      <c r="D10" s="77"/>
      <c r="E10" s="77"/>
    </row>
    <row r="11" spans="2:54" ht="53.25" customHeight="1" x14ac:dyDescent="0.45">
      <c r="B11" s="113"/>
      <c r="C11" s="558" t="s">
        <v>271</v>
      </c>
      <c r="D11" s="559"/>
      <c r="E11" s="559"/>
      <c r="F11" s="559"/>
      <c r="G11" s="560"/>
      <c r="H11" s="558" t="s">
        <v>269</v>
      </c>
      <c r="I11" s="559"/>
      <c r="J11" s="559"/>
      <c r="K11" s="559"/>
      <c r="L11" s="560"/>
      <c r="M11" s="558" t="s">
        <v>171</v>
      </c>
      <c r="N11" s="559"/>
      <c r="O11" s="559"/>
      <c r="P11" s="559"/>
      <c r="Q11" s="560"/>
      <c r="R11" s="561" t="s">
        <v>149</v>
      </c>
      <c r="S11" s="555"/>
      <c r="T11" s="555"/>
      <c r="U11" s="555"/>
      <c r="V11" s="556"/>
      <c r="W11" s="562" t="s">
        <v>270</v>
      </c>
      <c r="X11" s="563"/>
      <c r="Y11" s="563"/>
      <c r="Z11" s="563"/>
      <c r="AA11" s="563"/>
      <c r="AB11" s="564"/>
      <c r="AE11" s="79" t="s">
        <v>172</v>
      </c>
      <c r="AF11" s="80"/>
      <c r="AG11" s="80"/>
      <c r="AH11" s="80"/>
      <c r="AO11" s="80"/>
      <c r="AP11" s="80"/>
    </row>
    <row r="12" spans="2:54" ht="29.4" customHeight="1" x14ac:dyDescent="0.45">
      <c r="B12" s="113" t="s">
        <v>173</v>
      </c>
      <c r="C12" s="542"/>
      <c r="D12" s="543"/>
      <c r="E12" s="543"/>
      <c r="F12" s="543"/>
      <c r="G12" s="81" t="s">
        <v>95</v>
      </c>
      <c r="H12" s="553"/>
      <c r="I12" s="554"/>
      <c r="J12" s="554"/>
      <c r="K12" s="554"/>
      <c r="L12" s="81" t="s">
        <v>95</v>
      </c>
      <c r="M12" s="553"/>
      <c r="N12" s="554"/>
      <c r="O12" s="554"/>
      <c r="P12" s="554"/>
      <c r="Q12" s="81" t="s">
        <v>95</v>
      </c>
      <c r="R12" s="546"/>
      <c r="S12" s="547"/>
      <c r="T12" s="547"/>
      <c r="U12" s="555" t="s">
        <v>151</v>
      </c>
      <c r="V12" s="556"/>
      <c r="W12" s="550">
        <f t="shared" ref="W12:W21" si="0">MAX(AF12,AO12)</f>
        <v>0</v>
      </c>
      <c r="X12" s="551"/>
      <c r="Y12" s="551"/>
      <c r="Z12" s="551"/>
      <c r="AA12" s="551"/>
      <c r="AB12" s="81" t="s">
        <v>95</v>
      </c>
      <c r="AD12" s="75"/>
      <c r="AE12" s="82" t="s">
        <v>174</v>
      </c>
      <c r="AF12" s="83">
        <f t="shared" ref="AF12:AF20" si="1">ROUNDDOWN(IF(R12&lt;6.34,MIN(AR12/4*3,R12*190000,950000),0),-3)</f>
        <v>0</v>
      </c>
      <c r="AG12" s="84"/>
      <c r="AH12" s="552" t="s">
        <v>175</v>
      </c>
      <c r="AI12" s="552"/>
      <c r="AJ12" s="552"/>
      <c r="AK12" s="552"/>
      <c r="AL12" s="552"/>
      <c r="AM12" s="552"/>
      <c r="AN12" s="552"/>
      <c r="AO12" s="83">
        <f t="shared" ref="AO12:AO21" si="2">ROUNDDOWN(IF(R12&gt;=6.34,IF(OR($H$7&lt;=4,$H$7=0),MIN(AR12/4*3,R12*150000,1200000),MIN(AR12/4*3,R12*150000,$H$7*300000)),0),-3)</f>
        <v>0</v>
      </c>
      <c r="AP12" s="80"/>
      <c r="AQ12" s="73" t="s">
        <v>176</v>
      </c>
      <c r="AR12" s="540">
        <f>H12+M12</f>
        <v>0</v>
      </c>
      <c r="AS12" s="541"/>
      <c r="AT12" s="541"/>
      <c r="AU12" s="75"/>
    </row>
    <row r="13" spans="2:54" ht="29.4" customHeight="1" x14ac:dyDescent="0.45">
      <c r="B13" s="113" t="s">
        <v>177</v>
      </c>
      <c r="C13" s="542"/>
      <c r="D13" s="543"/>
      <c r="E13" s="543"/>
      <c r="F13" s="543"/>
      <c r="G13" s="81" t="s">
        <v>95</v>
      </c>
      <c r="H13" s="553"/>
      <c r="I13" s="554"/>
      <c r="J13" s="554"/>
      <c r="K13" s="554"/>
      <c r="L13" s="81" t="s">
        <v>95</v>
      </c>
      <c r="M13" s="553"/>
      <c r="N13" s="554"/>
      <c r="O13" s="554"/>
      <c r="P13" s="554"/>
      <c r="Q13" s="81" t="s">
        <v>95</v>
      </c>
      <c r="R13" s="546"/>
      <c r="S13" s="547"/>
      <c r="T13" s="547"/>
      <c r="U13" s="555" t="s">
        <v>151</v>
      </c>
      <c r="V13" s="556"/>
      <c r="W13" s="550">
        <f t="shared" si="0"/>
        <v>0</v>
      </c>
      <c r="X13" s="551"/>
      <c r="Y13" s="551"/>
      <c r="Z13" s="551"/>
      <c r="AA13" s="551"/>
      <c r="AB13" s="81" t="s">
        <v>95</v>
      </c>
      <c r="AD13" s="75"/>
      <c r="AE13" s="82" t="s">
        <v>174</v>
      </c>
      <c r="AF13" s="83">
        <f t="shared" si="1"/>
        <v>0</v>
      </c>
      <c r="AG13" s="84"/>
      <c r="AH13" s="552" t="s">
        <v>175</v>
      </c>
      <c r="AI13" s="552"/>
      <c r="AJ13" s="552"/>
      <c r="AK13" s="552"/>
      <c r="AL13" s="552"/>
      <c r="AM13" s="552"/>
      <c r="AN13" s="552"/>
      <c r="AO13" s="83">
        <f t="shared" si="2"/>
        <v>0</v>
      </c>
      <c r="AP13" s="80"/>
      <c r="AQ13" s="73" t="s">
        <v>176</v>
      </c>
      <c r="AR13" s="540">
        <f>H13+M13</f>
        <v>0</v>
      </c>
      <c r="AS13" s="541"/>
      <c r="AT13" s="541"/>
    </row>
    <row r="14" spans="2:54" ht="29.4" customHeight="1" x14ac:dyDescent="0.45">
      <c r="B14" s="113" t="s">
        <v>178</v>
      </c>
      <c r="C14" s="542"/>
      <c r="D14" s="543"/>
      <c r="E14" s="543"/>
      <c r="F14" s="543"/>
      <c r="G14" s="81" t="s">
        <v>95</v>
      </c>
      <c r="H14" s="553"/>
      <c r="I14" s="554"/>
      <c r="J14" s="554"/>
      <c r="K14" s="554"/>
      <c r="L14" s="81" t="s">
        <v>95</v>
      </c>
      <c r="M14" s="553"/>
      <c r="N14" s="554"/>
      <c r="O14" s="554"/>
      <c r="P14" s="554"/>
      <c r="Q14" s="81" t="s">
        <v>95</v>
      </c>
      <c r="R14" s="546"/>
      <c r="S14" s="547"/>
      <c r="T14" s="547"/>
      <c r="U14" s="555" t="s">
        <v>151</v>
      </c>
      <c r="V14" s="556"/>
      <c r="W14" s="550">
        <f t="shared" si="0"/>
        <v>0</v>
      </c>
      <c r="X14" s="551"/>
      <c r="Y14" s="551"/>
      <c r="Z14" s="551"/>
      <c r="AA14" s="551"/>
      <c r="AB14" s="81" t="s">
        <v>95</v>
      </c>
      <c r="AD14" s="75"/>
      <c r="AE14" s="82" t="s">
        <v>174</v>
      </c>
      <c r="AF14" s="83">
        <f t="shared" si="1"/>
        <v>0</v>
      </c>
      <c r="AG14" s="84"/>
      <c r="AH14" s="552" t="s">
        <v>175</v>
      </c>
      <c r="AI14" s="552"/>
      <c r="AJ14" s="552"/>
      <c r="AK14" s="552"/>
      <c r="AL14" s="552"/>
      <c r="AM14" s="552"/>
      <c r="AN14" s="552"/>
      <c r="AO14" s="83">
        <f t="shared" si="2"/>
        <v>0</v>
      </c>
      <c r="AP14" s="80"/>
      <c r="AQ14" s="73" t="s">
        <v>179</v>
      </c>
      <c r="AR14" s="540">
        <f t="shared" ref="AR14:AR21" si="3">H14+M14</f>
        <v>0</v>
      </c>
      <c r="AS14" s="541"/>
      <c r="AT14" s="541"/>
    </row>
    <row r="15" spans="2:54" ht="29.4" customHeight="1" x14ac:dyDescent="0.45">
      <c r="B15" s="113" t="s">
        <v>180</v>
      </c>
      <c r="C15" s="542"/>
      <c r="D15" s="543"/>
      <c r="E15" s="543"/>
      <c r="F15" s="543"/>
      <c r="G15" s="81" t="s">
        <v>95</v>
      </c>
      <c r="H15" s="553"/>
      <c r="I15" s="554"/>
      <c r="J15" s="554"/>
      <c r="K15" s="554"/>
      <c r="L15" s="81" t="s">
        <v>95</v>
      </c>
      <c r="M15" s="553"/>
      <c r="N15" s="554"/>
      <c r="O15" s="554"/>
      <c r="P15" s="554"/>
      <c r="Q15" s="81" t="s">
        <v>95</v>
      </c>
      <c r="R15" s="546"/>
      <c r="S15" s="547"/>
      <c r="T15" s="547"/>
      <c r="U15" s="555" t="s">
        <v>151</v>
      </c>
      <c r="V15" s="556"/>
      <c r="W15" s="550">
        <f t="shared" si="0"/>
        <v>0</v>
      </c>
      <c r="X15" s="551"/>
      <c r="Y15" s="551"/>
      <c r="Z15" s="551"/>
      <c r="AA15" s="551"/>
      <c r="AB15" s="81" t="s">
        <v>95</v>
      </c>
      <c r="AD15" s="75"/>
      <c r="AE15" s="82" t="s">
        <v>174</v>
      </c>
      <c r="AF15" s="83">
        <f t="shared" si="1"/>
        <v>0</v>
      </c>
      <c r="AG15" s="84"/>
      <c r="AH15" s="552" t="s">
        <v>175</v>
      </c>
      <c r="AI15" s="552"/>
      <c r="AJ15" s="552"/>
      <c r="AK15" s="552"/>
      <c r="AL15" s="552"/>
      <c r="AM15" s="552"/>
      <c r="AN15" s="552"/>
      <c r="AO15" s="83">
        <f t="shared" si="2"/>
        <v>0</v>
      </c>
      <c r="AP15" s="80"/>
      <c r="AQ15" s="73" t="s">
        <v>176</v>
      </c>
      <c r="AR15" s="540">
        <f t="shared" si="3"/>
        <v>0</v>
      </c>
      <c r="AS15" s="541"/>
      <c r="AT15" s="541"/>
    </row>
    <row r="16" spans="2:54" ht="29.4" customHeight="1" x14ac:dyDescent="0.45">
      <c r="B16" s="113" t="s">
        <v>181</v>
      </c>
      <c r="C16" s="542"/>
      <c r="D16" s="543"/>
      <c r="E16" s="543"/>
      <c r="F16" s="543"/>
      <c r="G16" s="81" t="s">
        <v>95</v>
      </c>
      <c r="H16" s="553"/>
      <c r="I16" s="554"/>
      <c r="J16" s="554"/>
      <c r="K16" s="554"/>
      <c r="L16" s="81" t="s">
        <v>95</v>
      </c>
      <c r="M16" s="553"/>
      <c r="N16" s="554"/>
      <c r="O16" s="554"/>
      <c r="P16" s="554"/>
      <c r="Q16" s="81" t="s">
        <v>95</v>
      </c>
      <c r="R16" s="546"/>
      <c r="S16" s="547"/>
      <c r="T16" s="547"/>
      <c r="U16" s="555" t="s">
        <v>151</v>
      </c>
      <c r="V16" s="556"/>
      <c r="W16" s="550">
        <f t="shared" si="0"/>
        <v>0</v>
      </c>
      <c r="X16" s="551"/>
      <c r="Y16" s="551"/>
      <c r="Z16" s="551"/>
      <c r="AA16" s="551"/>
      <c r="AB16" s="81" t="s">
        <v>95</v>
      </c>
      <c r="AD16" s="75"/>
      <c r="AE16" s="82" t="s">
        <v>174</v>
      </c>
      <c r="AF16" s="83">
        <f t="shared" si="1"/>
        <v>0</v>
      </c>
      <c r="AG16" s="84"/>
      <c r="AH16" s="552" t="s">
        <v>175</v>
      </c>
      <c r="AI16" s="552"/>
      <c r="AJ16" s="552"/>
      <c r="AK16" s="552"/>
      <c r="AL16" s="552"/>
      <c r="AM16" s="552"/>
      <c r="AN16" s="552"/>
      <c r="AO16" s="83">
        <f t="shared" si="2"/>
        <v>0</v>
      </c>
      <c r="AP16" s="80"/>
      <c r="AQ16" s="73" t="s">
        <v>176</v>
      </c>
      <c r="AR16" s="540">
        <f t="shared" si="3"/>
        <v>0</v>
      </c>
      <c r="AS16" s="541"/>
      <c r="AT16" s="541"/>
    </row>
    <row r="17" spans="1:46" ht="29.4" customHeight="1" x14ac:dyDescent="0.45">
      <c r="B17" s="113" t="s">
        <v>182</v>
      </c>
      <c r="C17" s="542"/>
      <c r="D17" s="543"/>
      <c r="E17" s="543"/>
      <c r="F17" s="543"/>
      <c r="G17" s="81" t="s">
        <v>95</v>
      </c>
      <c r="H17" s="553"/>
      <c r="I17" s="554"/>
      <c r="J17" s="554"/>
      <c r="K17" s="554"/>
      <c r="L17" s="81" t="s">
        <v>95</v>
      </c>
      <c r="M17" s="553"/>
      <c r="N17" s="554"/>
      <c r="O17" s="554"/>
      <c r="P17" s="554"/>
      <c r="Q17" s="81" t="s">
        <v>95</v>
      </c>
      <c r="R17" s="546"/>
      <c r="S17" s="547"/>
      <c r="T17" s="547"/>
      <c r="U17" s="555" t="s">
        <v>151</v>
      </c>
      <c r="V17" s="556"/>
      <c r="W17" s="550">
        <f t="shared" si="0"/>
        <v>0</v>
      </c>
      <c r="X17" s="551"/>
      <c r="Y17" s="551"/>
      <c r="Z17" s="551"/>
      <c r="AA17" s="551"/>
      <c r="AB17" s="81" t="s">
        <v>95</v>
      </c>
      <c r="AD17" s="75"/>
      <c r="AE17" s="82" t="s">
        <v>174</v>
      </c>
      <c r="AF17" s="83">
        <f t="shared" si="1"/>
        <v>0</v>
      </c>
      <c r="AG17" s="84"/>
      <c r="AH17" s="552" t="s">
        <v>175</v>
      </c>
      <c r="AI17" s="552"/>
      <c r="AJ17" s="552"/>
      <c r="AK17" s="552"/>
      <c r="AL17" s="552"/>
      <c r="AM17" s="552"/>
      <c r="AN17" s="552"/>
      <c r="AO17" s="83">
        <f t="shared" si="2"/>
        <v>0</v>
      </c>
      <c r="AP17" s="80"/>
      <c r="AQ17" s="73" t="s">
        <v>176</v>
      </c>
      <c r="AR17" s="540">
        <f t="shared" si="3"/>
        <v>0</v>
      </c>
      <c r="AS17" s="541"/>
      <c r="AT17" s="541"/>
    </row>
    <row r="18" spans="1:46" ht="29.4" customHeight="1" x14ac:dyDescent="0.45">
      <c r="B18" s="113" t="s">
        <v>183</v>
      </c>
      <c r="C18" s="542"/>
      <c r="D18" s="543"/>
      <c r="E18" s="543"/>
      <c r="F18" s="543"/>
      <c r="G18" s="81" t="s">
        <v>95</v>
      </c>
      <c r="H18" s="553"/>
      <c r="I18" s="554"/>
      <c r="J18" s="554"/>
      <c r="K18" s="554"/>
      <c r="L18" s="81" t="s">
        <v>95</v>
      </c>
      <c r="M18" s="553"/>
      <c r="N18" s="554"/>
      <c r="O18" s="554"/>
      <c r="P18" s="554"/>
      <c r="Q18" s="81" t="s">
        <v>95</v>
      </c>
      <c r="R18" s="546"/>
      <c r="S18" s="547"/>
      <c r="T18" s="547"/>
      <c r="U18" s="555" t="s">
        <v>151</v>
      </c>
      <c r="V18" s="556"/>
      <c r="W18" s="550">
        <f t="shared" si="0"/>
        <v>0</v>
      </c>
      <c r="X18" s="551"/>
      <c r="Y18" s="551"/>
      <c r="Z18" s="551"/>
      <c r="AA18" s="551"/>
      <c r="AB18" s="81" t="s">
        <v>95</v>
      </c>
      <c r="AD18" s="75"/>
      <c r="AE18" s="82" t="s">
        <v>174</v>
      </c>
      <c r="AF18" s="83">
        <f t="shared" si="1"/>
        <v>0</v>
      </c>
      <c r="AG18" s="84"/>
      <c r="AH18" s="552" t="s">
        <v>175</v>
      </c>
      <c r="AI18" s="552"/>
      <c r="AJ18" s="552"/>
      <c r="AK18" s="552"/>
      <c r="AL18" s="552"/>
      <c r="AM18" s="552"/>
      <c r="AN18" s="552"/>
      <c r="AO18" s="83">
        <f t="shared" si="2"/>
        <v>0</v>
      </c>
      <c r="AP18" s="80"/>
      <c r="AQ18" s="73" t="s">
        <v>176</v>
      </c>
      <c r="AR18" s="540">
        <f t="shared" si="3"/>
        <v>0</v>
      </c>
      <c r="AS18" s="541"/>
      <c r="AT18" s="541"/>
    </row>
    <row r="19" spans="1:46" ht="29.4" customHeight="1" x14ac:dyDescent="0.45">
      <c r="B19" s="113" t="s">
        <v>184</v>
      </c>
      <c r="C19" s="542"/>
      <c r="D19" s="543"/>
      <c r="E19" s="543"/>
      <c r="F19" s="543"/>
      <c r="G19" s="81" t="s">
        <v>95</v>
      </c>
      <c r="H19" s="553"/>
      <c r="I19" s="554"/>
      <c r="J19" s="554"/>
      <c r="K19" s="554"/>
      <c r="L19" s="81" t="s">
        <v>95</v>
      </c>
      <c r="M19" s="553"/>
      <c r="N19" s="554"/>
      <c r="O19" s="554"/>
      <c r="P19" s="554"/>
      <c r="Q19" s="81" t="s">
        <v>95</v>
      </c>
      <c r="R19" s="546"/>
      <c r="S19" s="547"/>
      <c r="T19" s="547"/>
      <c r="U19" s="555" t="s">
        <v>151</v>
      </c>
      <c r="V19" s="556"/>
      <c r="W19" s="550">
        <f t="shared" si="0"/>
        <v>0</v>
      </c>
      <c r="X19" s="551"/>
      <c r="Y19" s="551"/>
      <c r="Z19" s="551"/>
      <c r="AA19" s="551"/>
      <c r="AB19" s="81" t="s">
        <v>95</v>
      </c>
      <c r="AD19" s="75"/>
      <c r="AE19" s="82" t="s">
        <v>174</v>
      </c>
      <c r="AF19" s="83">
        <f t="shared" si="1"/>
        <v>0</v>
      </c>
      <c r="AG19" s="84"/>
      <c r="AH19" s="552" t="s">
        <v>175</v>
      </c>
      <c r="AI19" s="552"/>
      <c r="AJ19" s="552"/>
      <c r="AK19" s="552"/>
      <c r="AL19" s="552"/>
      <c r="AM19" s="552"/>
      <c r="AN19" s="552"/>
      <c r="AO19" s="83">
        <f t="shared" si="2"/>
        <v>0</v>
      </c>
      <c r="AP19" s="80"/>
      <c r="AQ19" s="73" t="s">
        <v>176</v>
      </c>
      <c r="AR19" s="540">
        <f t="shared" si="3"/>
        <v>0</v>
      </c>
      <c r="AS19" s="541"/>
      <c r="AT19" s="541"/>
    </row>
    <row r="20" spans="1:46" ht="29.4" customHeight="1" x14ac:dyDescent="0.45">
      <c r="B20" s="113" t="s">
        <v>185</v>
      </c>
      <c r="C20" s="542"/>
      <c r="D20" s="543"/>
      <c r="E20" s="543"/>
      <c r="F20" s="543"/>
      <c r="G20" s="81" t="s">
        <v>95</v>
      </c>
      <c r="H20" s="553"/>
      <c r="I20" s="554"/>
      <c r="J20" s="554"/>
      <c r="K20" s="554"/>
      <c r="L20" s="81" t="s">
        <v>95</v>
      </c>
      <c r="M20" s="553"/>
      <c r="N20" s="554"/>
      <c r="O20" s="554"/>
      <c r="P20" s="554"/>
      <c r="Q20" s="81" t="s">
        <v>95</v>
      </c>
      <c r="R20" s="546"/>
      <c r="S20" s="547"/>
      <c r="T20" s="547"/>
      <c r="U20" s="555" t="s">
        <v>151</v>
      </c>
      <c r="V20" s="556"/>
      <c r="W20" s="550">
        <f t="shared" si="0"/>
        <v>0</v>
      </c>
      <c r="X20" s="551"/>
      <c r="Y20" s="551"/>
      <c r="Z20" s="551"/>
      <c r="AA20" s="551"/>
      <c r="AB20" s="81" t="s">
        <v>95</v>
      </c>
      <c r="AD20" s="75"/>
      <c r="AE20" s="82" t="s">
        <v>174</v>
      </c>
      <c r="AF20" s="83">
        <f t="shared" si="1"/>
        <v>0</v>
      </c>
      <c r="AG20" s="84"/>
      <c r="AH20" s="552" t="s">
        <v>175</v>
      </c>
      <c r="AI20" s="552"/>
      <c r="AJ20" s="552"/>
      <c r="AK20" s="552"/>
      <c r="AL20" s="552"/>
      <c r="AM20" s="552"/>
      <c r="AN20" s="552"/>
      <c r="AO20" s="83">
        <f t="shared" si="2"/>
        <v>0</v>
      </c>
      <c r="AP20" s="80"/>
      <c r="AQ20" s="73" t="s">
        <v>176</v>
      </c>
      <c r="AR20" s="540">
        <f t="shared" si="3"/>
        <v>0</v>
      </c>
      <c r="AS20" s="541"/>
      <c r="AT20" s="541"/>
    </row>
    <row r="21" spans="1:46" ht="29.4" customHeight="1" thickBot="1" x14ac:dyDescent="0.5">
      <c r="B21" s="114" t="s">
        <v>186</v>
      </c>
      <c r="C21" s="542"/>
      <c r="D21" s="543"/>
      <c r="E21" s="543"/>
      <c r="F21" s="543"/>
      <c r="G21" s="115" t="s">
        <v>95</v>
      </c>
      <c r="H21" s="553"/>
      <c r="I21" s="554"/>
      <c r="J21" s="554"/>
      <c r="K21" s="554"/>
      <c r="L21" s="81" t="s">
        <v>95</v>
      </c>
      <c r="M21" s="544"/>
      <c r="N21" s="545"/>
      <c r="O21" s="545"/>
      <c r="P21" s="545"/>
      <c r="Q21" s="81" t="s">
        <v>95</v>
      </c>
      <c r="R21" s="546"/>
      <c r="S21" s="547"/>
      <c r="T21" s="547"/>
      <c r="U21" s="548" t="s">
        <v>151</v>
      </c>
      <c r="V21" s="549"/>
      <c r="W21" s="550">
        <f t="shared" si="0"/>
        <v>0</v>
      </c>
      <c r="X21" s="551"/>
      <c r="Y21" s="551"/>
      <c r="Z21" s="551"/>
      <c r="AA21" s="551"/>
      <c r="AB21" s="115" t="s">
        <v>95</v>
      </c>
      <c r="AD21" s="75"/>
      <c r="AE21" s="82" t="s">
        <v>174</v>
      </c>
      <c r="AF21" s="83">
        <f>ROUNDDOWN(IF(R21&lt;6.34,MIN(AR21/4*3,R21*190000,950000),0),-3)</f>
        <v>0</v>
      </c>
      <c r="AG21" s="84"/>
      <c r="AH21" s="552" t="s">
        <v>175</v>
      </c>
      <c r="AI21" s="552"/>
      <c r="AJ21" s="552"/>
      <c r="AK21" s="552"/>
      <c r="AL21" s="552"/>
      <c r="AM21" s="552"/>
      <c r="AN21" s="552"/>
      <c r="AO21" s="83">
        <f t="shared" si="2"/>
        <v>0</v>
      </c>
      <c r="AP21" s="80"/>
      <c r="AQ21" s="73" t="s">
        <v>176</v>
      </c>
      <c r="AR21" s="540">
        <f t="shared" si="3"/>
        <v>0</v>
      </c>
      <c r="AS21" s="541"/>
      <c r="AT21" s="541"/>
    </row>
    <row r="22" spans="1:46" ht="29.4" customHeight="1" thickBot="1" x14ac:dyDescent="0.5">
      <c r="B22" s="532" t="s">
        <v>187</v>
      </c>
      <c r="C22" s="533"/>
      <c r="D22" s="533"/>
      <c r="E22" s="533"/>
      <c r="F22" s="533"/>
      <c r="G22" s="533"/>
      <c r="H22" s="533"/>
      <c r="I22" s="533"/>
      <c r="J22" s="533"/>
      <c r="K22" s="533"/>
      <c r="L22" s="533"/>
      <c r="M22" s="533"/>
      <c r="N22" s="533"/>
      <c r="O22" s="533"/>
      <c r="P22" s="533"/>
      <c r="Q22" s="533"/>
      <c r="R22" s="533"/>
      <c r="S22" s="533"/>
      <c r="T22" s="533"/>
      <c r="U22" s="533"/>
      <c r="V22" s="533"/>
      <c r="W22" s="534">
        <f>SUM(W12:AA21)</f>
        <v>0</v>
      </c>
      <c r="X22" s="535"/>
      <c r="Y22" s="535"/>
      <c r="Z22" s="535"/>
      <c r="AA22" s="535"/>
      <c r="AB22" s="116" t="s">
        <v>95</v>
      </c>
      <c r="AD22" s="75"/>
      <c r="AE22" s="75"/>
      <c r="AF22" s="75"/>
      <c r="AG22" s="75"/>
      <c r="AH22" s="75"/>
      <c r="AO22" s="75"/>
      <c r="AP22" s="75"/>
    </row>
    <row r="23" spans="1:46" ht="32.25" customHeight="1" x14ac:dyDescent="0.45">
      <c r="B23" s="536" t="s">
        <v>188</v>
      </c>
      <c r="C23" s="536"/>
      <c r="D23" s="536"/>
      <c r="E23" s="536"/>
      <c r="F23" s="536"/>
      <c r="G23" s="536"/>
      <c r="H23" s="536"/>
      <c r="I23" s="536"/>
      <c r="J23" s="536"/>
      <c r="K23" s="536"/>
      <c r="L23" s="536"/>
      <c r="M23" s="536"/>
      <c r="N23" s="536"/>
      <c r="O23" s="536"/>
      <c r="P23" s="536"/>
      <c r="Q23" s="536"/>
      <c r="R23" s="536"/>
      <c r="S23" s="536"/>
      <c r="T23" s="536"/>
      <c r="U23" s="536"/>
      <c r="V23" s="536"/>
      <c r="W23" s="117"/>
      <c r="AE23" s="85"/>
      <c r="AF23" s="85"/>
      <c r="AG23" s="85"/>
      <c r="AH23" s="85"/>
      <c r="AO23" s="86"/>
      <c r="AP23" s="86"/>
      <c r="AQ23" s="86"/>
      <c r="AR23" s="86"/>
      <c r="AS23" s="86"/>
    </row>
    <row r="24" spans="1:46" ht="28.2" customHeight="1" x14ac:dyDescent="0.45">
      <c r="B24" s="78" t="s">
        <v>272</v>
      </c>
      <c r="C24" s="118"/>
      <c r="D24" s="118"/>
      <c r="E24" s="118"/>
      <c r="F24" s="118"/>
      <c r="G24" s="118"/>
      <c r="H24" s="118"/>
      <c r="I24" s="118"/>
      <c r="J24" s="118"/>
      <c r="K24" s="118"/>
      <c r="L24" s="118"/>
      <c r="M24" s="118"/>
      <c r="N24" s="118"/>
      <c r="O24" s="118"/>
      <c r="P24" s="118"/>
      <c r="Q24" s="118"/>
      <c r="R24" s="118"/>
      <c r="S24" s="118"/>
      <c r="T24" s="118"/>
      <c r="U24" s="118"/>
      <c r="V24" s="537"/>
      <c r="W24" s="538"/>
      <c r="X24" s="538"/>
      <c r="Y24" s="538"/>
      <c r="Z24" s="538"/>
      <c r="AE24" s="86"/>
      <c r="AF24" s="87"/>
      <c r="AG24" s="85"/>
      <c r="AH24" s="85"/>
      <c r="AO24" s="85"/>
      <c r="AP24" s="85"/>
      <c r="AQ24" s="85"/>
      <c r="AR24" s="85"/>
      <c r="AS24" s="85"/>
    </row>
    <row r="25" spans="1:46" s="88" customFormat="1" ht="37.950000000000003" customHeight="1" x14ac:dyDescent="0.45">
      <c r="A25" s="119"/>
      <c r="B25" s="119"/>
      <c r="C25" s="119"/>
      <c r="D25" s="119"/>
      <c r="E25" s="119"/>
      <c r="F25" s="119"/>
      <c r="G25" s="119"/>
      <c r="H25" s="120" t="s">
        <v>143</v>
      </c>
      <c r="I25" s="120"/>
      <c r="J25" s="120"/>
      <c r="K25" s="120"/>
      <c r="L25" s="120"/>
      <c r="M25" s="120"/>
      <c r="N25" s="120"/>
      <c r="O25" s="120"/>
      <c r="P25" s="120"/>
      <c r="Q25" s="539">
        <f>MAX(R32,R36,R37,R42,R43)</f>
        <v>0</v>
      </c>
      <c r="R25" s="539"/>
      <c r="S25" s="539"/>
      <c r="T25" s="539"/>
      <c r="U25" s="539"/>
      <c r="V25" s="539"/>
      <c r="W25" s="539"/>
      <c r="X25" s="539"/>
      <c r="Y25" s="539"/>
      <c r="Z25" s="539"/>
      <c r="AA25" s="121" t="s">
        <v>95</v>
      </c>
      <c r="AB25" s="119"/>
      <c r="AC25" s="119"/>
      <c r="AE25" s="85"/>
      <c r="AF25" s="85"/>
      <c r="AG25" s="73"/>
      <c r="AH25" s="73"/>
      <c r="AI25" s="73"/>
      <c r="AJ25" s="73"/>
      <c r="AO25" s="85"/>
      <c r="AP25" s="85"/>
      <c r="AQ25" s="85"/>
      <c r="AR25" s="85"/>
      <c r="AS25" s="85"/>
    </row>
    <row r="26" spans="1:46" ht="36" customHeight="1" x14ac:dyDescent="0.45">
      <c r="C26" s="117"/>
      <c r="D26" s="117"/>
      <c r="E26" s="117"/>
      <c r="F26" s="117"/>
      <c r="G26" s="117"/>
      <c r="H26" s="117"/>
      <c r="I26" s="117"/>
      <c r="J26" s="117"/>
      <c r="K26" s="117"/>
      <c r="L26" s="117"/>
      <c r="M26" s="117"/>
      <c r="N26" s="117"/>
      <c r="O26" s="117"/>
      <c r="P26" s="117"/>
      <c r="Q26" s="117"/>
      <c r="R26" s="117"/>
      <c r="S26" s="117"/>
      <c r="T26" s="117"/>
      <c r="U26" s="117"/>
      <c r="V26" s="538"/>
      <c r="W26" s="538"/>
      <c r="X26" s="538"/>
      <c r="Y26" s="538"/>
      <c r="Z26" s="538"/>
      <c r="AA26" s="538"/>
      <c r="AE26" s="86"/>
      <c r="AF26" s="86"/>
      <c r="AO26" s="85"/>
      <c r="AP26" s="85"/>
      <c r="AQ26" s="85"/>
      <c r="AR26" s="85"/>
      <c r="AS26" s="85"/>
    </row>
    <row r="27" spans="1:46" x14ac:dyDescent="0.45">
      <c r="AG27" s="86"/>
      <c r="AH27" s="86"/>
      <c r="AI27" s="86"/>
      <c r="AJ27" s="86"/>
      <c r="AO27" s="85"/>
      <c r="AP27" s="85"/>
      <c r="AQ27" s="85"/>
      <c r="AR27" s="85"/>
      <c r="AS27" s="85"/>
    </row>
    <row r="28" spans="1:46" hidden="1" x14ac:dyDescent="0.45">
      <c r="AG28" s="86"/>
      <c r="AH28" s="86"/>
      <c r="AI28" s="86"/>
      <c r="AJ28" s="86"/>
      <c r="AO28" s="85"/>
      <c r="AP28" s="85"/>
      <c r="AQ28" s="85"/>
      <c r="AR28" s="85"/>
      <c r="AS28" s="85"/>
    </row>
    <row r="29" spans="1:46" ht="13.35" hidden="1" customHeight="1" x14ac:dyDescent="0.45">
      <c r="B29" s="122"/>
      <c r="C29" s="122"/>
      <c r="D29" s="122"/>
      <c r="E29" s="122"/>
      <c r="F29" s="123" t="s">
        <v>279</v>
      </c>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E29" s="86"/>
      <c r="AF29" s="86"/>
      <c r="AG29" s="86"/>
      <c r="AH29" s="86"/>
      <c r="AI29" s="86"/>
      <c r="AJ29" s="86"/>
      <c r="AO29" s="85"/>
      <c r="AP29" s="85"/>
      <c r="AQ29" s="85"/>
      <c r="AR29" s="85"/>
      <c r="AS29" s="85"/>
    </row>
    <row r="30" spans="1:46" ht="13.35" hidden="1" customHeight="1" x14ac:dyDescent="0.45">
      <c r="B30" s="528" t="s">
        <v>189</v>
      </c>
      <c r="C30" s="529"/>
      <c r="D30" s="530">
        <f>SUM(R12:T21)</f>
        <v>0</v>
      </c>
      <c r="E30" s="515"/>
      <c r="F30" s="122" t="s">
        <v>140</v>
      </c>
      <c r="G30" s="117"/>
      <c r="H30" s="117"/>
      <c r="I30" s="117"/>
      <c r="J30" s="117"/>
      <c r="K30" s="117"/>
      <c r="L30" s="117"/>
      <c r="M30" s="117"/>
      <c r="N30" s="117"/>
      <c r="O30" s="122"/>
      <c r="P30" s="122"/>
      <c r="Q30" s="122"/>
      <c r="R30" s="117"/>
      <c r="S30" s="122"/>
      <c r="T30" s="122"/>
      <c r="U30" s="122"/>
      <c r="V30" s="122"/>
      <c r="W30" s="122"/>
      <c r="X30" s="122"/>
      <c r="Y30" s="122"/>
      <c r="Z30" s="122"/>
      <c r="AA30" s="122"/>
      <c r="AB30" s="122"/>
      <c r="AC30" s="122"/>
      <c r="AE30" s="86"/>
      <c r="AF30" s="86"/>
      <c r="AG30" s="86"/>
      <c r="AH30" s="86"/>
      <c r="AO30" s="85"/>
      <c r="AP30" s="85"/>
      <c r="AQ30" s="85"/>
      <c r="AR30" s="85"/>
      <c r="AS30" s="85"/>
    </row>
    <row r="31" spans="1:46" ht="13.35" hidden="1" customHeight="1" x14ac:dyDescent="0.45">
      <c r="B31" s="122"/>
      <c r="C31" s="122"/>
      <c r="D31" s="122"/>
      <c r="E31" s="122"/>
      <c r="F31" s="526" t="s">
        <v>141</v>
      </c>
      <c r="G31" s="526"/>
      <c r="H31" s="526"/>
      <c r="I31" s="526"/>
      <c r="J31" s="526"/>
      <c r="K31" s="526"/>
      <c r="L31" s="527" t="s">
        <v>190</v>
      </c>
      <c r="M31" s="527"/>
      <c r="N31" s="527"/>
      <c r="O31" s="527"/>
      <c r="P31" s="527"/>
      <c r="Q31" s="527"/>
      <c r="R31" s="515" t="s">
        <v>191</v>
      </c>
      <c r="S31" s="515"/>
      <c r="T31" s="515"/>
      <c r="U31" s="515"/>
      <c r="Z31" s="122"/>
      <c r="AA31" s="122"/>
      <c r="AB31" s="122"/>
      <c r="AC31" s="122"/>
      <c r="AD31" s="86"/>
      <c r="AE31" s="89"/>
      <c r="AF31" s="86"/>
      <c r="AG31" s="86"/>
      <c r="AH31" s="86"/>
      <c r="AI31" s="86"/>
      <c r="AJ31" s="85"/>
    </row>
    <row r="32" spans="1:46" ht="13.35" hidden="1" customHeight="1" x14ac:dyDescent="0.45">
      <c r="B32" s="122"/>
      <c r="C32" s="122"/>
      <c r="D32" s="122"/>
      <c r="E32" s="122"/>
      <c r="F32" s="522" t="s">
        <v>133</v>
      </c>
      <c r="G32" s="522"/>
      <c r="H32" s="522"/>
      <c r="I32" s="522"/>
      <c r="J32" s="522"/>
      <c r="K32" s="522"/>
      <c r="L32" s="522" t="s">
        <v>331</v>
      </c>
      <c r="M32" s="522"/>
      <c r="N32" s="522"/>
      <c r="O32" s="522"/>
      <c r="P32" s="522"/>
      <c r="Q32" s="522"/>
      <c r="R32" s="531">
        <f>ROUNDDOWN(IF(AND(H6="戸建",D30&lt;6.34),MIN(W22,D30*190000,950000),0),-3)</f>
        <v>0</v>
      </c>
      <c r="S32" s="531"/>
      <c r="T32" s="531"/>
      <c r="U32" s="531"/>
      <c r="Z32" s="122"/>
      <c r="AA32" s="122"/>
      <c r="AB32" s="122"/>
      <c r="AC32" s="122"/>
      <c r="AD32" s="86"/>
      <c r="AE32" s="86"/>
      <c r="AF32" s="86"/>
      <c r="AG32" s="86"/>
      <c r="AH32" s="86"/>
      <c r="AI32" s="86"/>
      <c r="AJ32" s="85"/>
    </row>
    <row r="33" spans="2:45" ht="13.35" hidden="1" customHeight="1" x14ac:dyDescent="0.45">
      <c r="B33" s="122"/>
      <c r="C33" s="122"/>
      <c r="D33" s="122"/>
      <c r="E33" s="122"/>
      <c r="F33" s="518"/>
      <c r="G33" s="518"/>
      <c r="H33" s="518"/>
      <c r="I33" s="518"/>
      <c r="J33" s="518"/>
      <c r="K33" s="518"/>
      <c r="L33" s="519"/>
      <c r="M33" s="519"/>
      <c r="N33" s="519"/>
      <c r="O33" s="519"/>
      <c r="P33" s="519"/>
      <c r="Q33" s="519"/>
      <c r="R33" s="517"/>
      <c r="S33" s="517"/>
      <c r="T33" s="517"/>
      <c r="U33" s="517"/>
      <c r="Z33" s="122"/>
      <c r="AA33" s="122"/>
      <c r="AB33" s="122"/>
      <c r="AC33" s="122"/>
      <c r="AD33" s="86"/>
      <c r="AE33" s="86"/>
      <c r="AF33" s="86"/>
      <c r="AG33" s="86"/>
      <c r="AH33" s="86"/>
      <c r="AI33" s="86"/>
      <c r="AJ33" s="85"/>
    </row>
    <row r="34" spans="2:45" ht="13.35" hidden="1" customHeight="1" x14ac:dyDescent="0.45">
      <c r="B34" s="122"/>
      <c r="C34" s="122"/>
      <c r="D34" s="122"/>
      <c r="E34" s="122"/>
      <c r="F34" s="122" t="s">
        <v>152</v>
      </c>
      <c r="G34" s="117"/>
      <c r="H34" s="117"/>
      <c r="I34" s="117"/>
      <c r="J34" s="117"/>
      <c r="K34" s="117"/>
      <c r="L34" s="117"/>
      <c r="M34" s="117"/>
      <c r="N34" s="117"/>
      <c r="O34" s="122"/>
      <c r="P34" s="122"/>
      <c r="Q34" s="122"/>
      <c r="R34" s="122"/>
      <c r="S34" s="122"/>
      <c r="T34" s="122"/>
      <c r="U34" s="122"/>
      <c r="Z34" s="122"/>
      <c r="AA34" s="122"/>
      <c r="AB34" s="122"/>
      <c r="AC34" s="122"/>
      <c r="AD34" s="86"/>
      <c r="AE34" s="86"/>
      <c r="AF34" s="86"/>
      <c r="AG34" s="86"/>
      <c r="AH34" s="86"/>
      <c r="AI34" s="86"/>
      <c r="AJ34" s="85"/>
    </row>
    <row r="35" spans="2:45" ht="13.35" hidden="1" customHeight="1" x14ac:dyDescent="0.45">
      <c r="B35" s="122"/>
      <c r="C35" s="122"/>
      <c r="D35" s="122"/>
      <c r="E35" s="122"/>
      <c r="F35" s="526" t="s">
        <v>141</v>
      </c>
      <c r="G35" s="526"/>
      <c r="H35" s="526"/>
      <c r="I35" s="526"/>
      <c r="J35" s="526"/>
      <c r="K35" s="526"/>
      <c r="L35" s="527" t="s">
        <v>190</v>
      </c>
      <c r="M35" s="527"/>
      <c r="N35" s="527"/>
      <c r="O35" s="527"/>
      <c r="P35" s="527"/>
      <c r="Q35" s="527"/>
      <c r="R35" s="515" t="s">
        <v>191</v>
      </c>
      <c r="S35" s="515"/>
      <c r="T35" s="515"/>
      <c r="U35" s="515"/>
      <c r="Z35" s="122"/>
      <c r="AA35" s="122"/>
      <c r="AB35" s="122"/>
      <c r="AC35" s="122"/>
      <c r="AD35" s="86"/>
      <c r="AE35" s="86"/>
      <c r="AF35" s="86"/>
      <c r="AG35" s="86"/>
      <c r="AH35" s="86"/>
      <c r="AI35" s="86"/>
      <c r="AJ35" s="86"/>
    </row>
    <row r="36" spans="2:45" ht="13.35" hidden="1" customHeight="1" x14ac:dyDescent="0.45">
      <c r="B36" s="122"/>
      <c r="C36" s="122"/>
      <c r="D36" s="122"/>
      <c r="E36" s="122"/>
      <c r="F36" s="520" t="s">
        <v>153</v>
      </c>
      <c r="G36" s="518"/>
      <c r="H36" s="518"/>
      <c r="I36" s="518"/>
      <c r="J36" s="518"/>
      <c r="K36" s="521"/>
      <c r="L36" s="522" t="s">
        <v>332</v>
      </c>
      <c r="M36" s="522"/>
      <c r="N36" s="522"/>
      <c r="O36" s="522"/>
      <c r="P36" s="522"/>
      <c r="Q36" s="522"/>
      <c r="R36" s="516">
        <f>ROUNDDOWN(IF(AND(H6="戸建",D30&gt;=6.34,H7&lt;=4),MIN(W22,D30*150000,1200000),0),-3)</f>
        <v>0</v>
      </c>
      <c r="S36" s="516"/>
      <c r="T36" s="516"/>
      <c r="U36" s="516"/>
      <c r="Z36" s="122"/>
      <c r="AA36" s="122"/>
      <c r="AB36" s="122"/>
      <c r="AC36" s="122"/>
      <c r="AD36" s="86"/>
      <c r="AE36" s="86"/>
      <c r="AF36" s="86"/>
      <c r="AG36" s="86"/>
      <c r="AH36" s="86"/>
      <c r="AI36" s="86"/>
      <c r="AJ36" s="86"/>
    </row>
    <row r="37" spans="2:45" ht="13.35" hidden="1" customHeight="1" x14ac:dyDescent="0.45">
      <c r="B37" s="122"/>
      <c r="C37" s="122"/>
      <c r="D37" s="122"/>
      <c r="E37" s="122"/>
      <c r="F37" s="523" t="s">
        <v>280</v>
      </c>
      <c r="G37" s="524"/>
      <c r="H37" s="524"/>
      <c r="I37" s="524"/>
      <c r="J37" s="524"/>
      <c r="K37" s="525"/>
      <c r="L37" s="526" t="s">
        <v>333</v>
      </c>
      <c r="M37" s="526"/>
      <c r="N37" s="526"/>
      <c r="O37" s="526"/>
      <c r="P37" s="526"/>
      <c r="Q37" s="526"/>
      <c r="R37" s="514">
        <f>ROUNDDOWN(IF(AND(H6="戸建",D30&gt;=6.34,H7&gt;4),MIN(W22,D30*150000,H7*300000),0),-3)</f>
        <v>0</v>
      </c>
      <c r="S37" s="514"/>
      <c r="T37" s="514"/>
      <c r="U37" s="514"/>
      <c r="Z37" s="122"/>
      <c r="AA37" s="122"/>
      <c r="AB37" s="122"/>
      <c r="AC37" s="122"/>
      <c r="AD37" s="86"/>
      <c r="AE37" s="86"/>
      <c r="AF37" s="86"/>
      <c r="AG37" s="86"/>
      <c r="AH37" s="86"/>
      <c r="AI37" s="86"/>
      <c r="AJ37" s="86"/>
    </row>
    <row r="38" spans="2:45" ht="13.35" hidden="1" customHeight="1" x14ac:dyDescent="0.45">
      <c r="B38" s="122"/>
      <c r="C38" s="122"/>
      <c r="D38" s="122"/>
      <c r="E38" s="122"/>
      <c r="F38" s="122"/>
      <c r="G38" s="122"/>
      <c r="H38" s="122"/>
      <c r="I38" s="122"/>
      <c r="J38" s="122"/>
      <c r="K38" s="122"/>
      <c r="L38" s="122"/>
      <c r="M38" s="122"/>
      <c r="N38" s="122"/>
      <c r="O38" s="122"/>
      <c r="P38" s="122"/>
      <c r="Q38" s="122"/>
      <c r="R38" s="122"/>
      <c r="S38" s="122"/>
      <c r="T38" s="122"/>
      <c r="U38" s="122"/>
      <c r="Z38" s="122"/>
      <c r="AA38" s="122"/>
      <c r="AB38" s="122"/>
      <c r="AC38" s="122"/>
      <c r="AE38" s="86"/>
      <c r="AF38" s="86"/>
      <c r="AG38" s="86"/>
      <c r="AH38" s="86"/>
      <c r="AI38" s="86"/>
      <c r="AJ38" s="86"/>
    </row>
    <row r="39" spans="2:45" ht="13.35" hidden="1" customHeight="1" x14ac:dyDescent="0.45">
      <c r="B39" s="122"/>
      <c r="C39" s="122"/>
      <c r="D39" s="122"/>
      <c r="E39" s="122"/>
      <c r="F39" s="123" t="s">
        <v>281</v>
      </c>
      <c r="G39" s="122"/>
      <c r="H39" s="122"/>
      <c r="I39" s="122"/>
      <c r="J39" s="122"/>
      <c r="K39" s="122"/>
      <c r="L39" s="122"/>
      <c r="M39" s="122"/>
      <c r="N39" s="122"/>
      <c r="O39" s="122"/>
      <c r="P39" s="122"/>
      <c r="Q39" s="122"/>
      <c r="R39" s="122"/>
      <c r="S39" s="122"/>
      <c r="T39" s="122"/>
      <c r="U39" s="122"/>
      <c r="Z39" s="122"/>
      <c r="AA39" s="122"/>
      <c r="AB39" s="122"/>
      <c r="AC39" s="122"/>
      <c r="AE39" s="86"/>
      <c r="AF39" s="86"/>
      <c r="AG39" s="86"/>
      <c r="AH39" s="86"/>
      <c r="AI39" s="86"/>
      <c r="AJ39" s="86"/>
      <c r="AO39" s="85"/>
      <c r="AP39" s="85"/>
      <c r="AQ39" s="85"/>
      <c r="AR39" s="85"/>
      <c r="AS39" s="85"/>
    </row>
    <row r="40" spans="2:45" ht="13.35" hidden="1" customHeight="1" x14ac:dyDescent="0.45">
      <c r="B40" s="122"/>
      <c r="C40" s="122"/>
      <c r="D40" s="122"/>
      <c r="E40" s="122"/>
      <c r="F40" s="122" t="s">
        <v>282</v>
      </c>
      <c r="G40" s="117"/>
      <c r="H40" s="117"/>
      <c r="I40" s="117"/>
      <c r="J40" s="117"/>
      <c r="K40" s="117"/>
      <c r="L40" s="117"/>
      <c r="M40" s="117"/>
      <c r="N40" s="117"/>
      <c r="O40" s="122"/>
      <c r="P40" s="122"/>
      <c r="Q40" s="122"/>
      <c r="R40" s="122"/>
      <c r="S40" s="122"/>
      <c r="T40" s="122"/>
      <c r="U40" s="122"/>
      <c r="Z40" s="122"/>
      <c r="AA40" s="122"/>
      <c r="AB40" s="122"/>
      <c r="AC40" s="122"/>
      <c r="AE40" s="90"/>
      <c r="AF40" s="91"/>
      <c r="AG40" s="85"/>
      <c r="AH40" s="85"/>
      <c r="AI40" s="85"/>
      <c r="AJ40" s="85"/>
    </row>
    <row r="41" spans="2:45" ht="13.35" hidden="1" customHeight="1" x14ac:dyDescent="0.45">
      <c r="B41" s="122"/>
      <c r="C41" s="122"/>
      <c r="D41" s="122"/>
      <c r="E41" s="122"/>
      <c r="F41" s="526" t="s">
        <v>141</v>
      </c>
      <c r="G41" s="526"/>
      <c r="H41" s="526"/>
      <c r="I41" s="526"/>
      <c r="J41" s="526"/>
      <c r="K41" s="526"/>
      <c r="L41" s="527" t="s">
        <v>190</v>
      </c>
      <c r="M41" s="527"/>
      <c r="N41" s="527"/>
      <c r="O41" s="527"/>
      <c r="P41" s="527"/>
      <c r="Q41" s="527"/>
      <c r="R41" s="515" t="s">
        <v>191</v>
      </c>
      <c r="S41" s="515"/>
      <c r="T41" s="515"/>
      <c r="U41" s="515"/>
      <c r="Z41" s="122"/>
      <c r="AA41" s="122"/>
      <c r="AB41" s="122"/>
      <c r="AC41" s="122"/>
      <c r="AE41" s="86"/>
      <c r="AF41" s="86"/>
      <c r="AG41" s="86"/>
      <c r="AH41" s="86"/>
      <c r="AI41" s="86"/>
      <c r="AJ41" s="86"/>
    </row>
    <row r="42" spans="2:45" ht="13.35" hidden="1" customHeight="1" x14ac:dyDescent="0.45">
      <c r="B42" s="122"/>
      <c r="C42" s="122"/>
      <c r="D42" s="122"/>
      <c r="E42" s="122"/>
      <c r="F42" s="520" t="s">
        <v>153</v>
      </c>
      <c r="G42" s="518"/>
      <c r="H42" s="518"/>
      <c r="I42" s="518"/>
      <c r="J42" s="518"/>
      <c r="K42" s="521"/>
      <c r="L42" s="522" t="s">
        <v>192</v>
      </c>
      <c r="M42" s="522"/>
      <c r="N42" s="522"/>
      <c r="O42" s="522"/>
      <c r="P42" s="522"/>
      <c r="Q42" s="522"/>
      <c r="R42" s="516">
        <f>ROUNDDOWN(IF(AND(H6="集合",H7&lt;=4),MIN(W22,1200000*H8),0),-3)</f>
        <v>0</v>
      </c>
      <c r="S42" s="516"/>
      <c r="T42" s="516"/>
      <c r="U42" s="516"/>
      <c r="Z42" s="122"/>
      <c r="AA42" s="122"/>
      <c r="AB42" s="122"/>
      <c r="AC42" s="122"/>
      <c r="AE42" s="86"/>
      <c r="AF42" s="86"/>
      <c r="AG42" s="86"/>
      <c r="AH42" s="86"/>
      <c r="AI42" s="86"/>
      <c r="AJ42" s="86"/>
    </row>
    <row r="43" spans="2:45" ht="13.35" hidden="1" customHeight="1" x14ac:dyDescent="0.45">
      <c r="B43" s="122"/>
      <c r="C43" s="122"/>
      <c r="D43" s="122"/>
      <c r="E43" s="122"/>
      <c r="F43" s="523" t="s">
        <v>280</v>
      </c>
      <c r="G43" s="524"/>
      <c r="H43" s="524"/>
      <c r="I43" s="524"/>
      <c r="J43" s="524"/>
      <c r="K43" s="525"/>
      <c r="L43" s="526" t="s">
        <v>193</v>
      </c>
      <c r="M43" s="526"/>
      <c r="N43" s="526"/>
      <c r="O43" s="526"/>
      <c r="P43" s="526"/>
      <c r="Q43" s="526"/>
      <c r="R43" s="514">
        <f>ROUNDDOWN(IF(AND(H6="集合",H7&gt;4),MIN(W22,H7*300000*H8),0),-3)</f>
        <v>0</v>
      </c>
      <c r="S43" s="514"/>
      <c r="T43" s="514"/>
      <c r="U43" s="514"/>
      <c r="Z43" s="122"/>
      <c r="AA43" s="122"/>
      <c r="AB43" s="122"/>
      <c r="AC43" s="122"/>
      <c r="AE43" s="86"/>
      <c r="AF43" s="86"/>
      <c r="AG43" s="86"/>
      <c r="AH43" s="86"/>
      <c r="AI43" s="86"/>
      <c r="AJ43" s="86"/>
    </row>
    <row r="44" spans="2:45" ht="30" hidden="1" customHeight="1" x14ac:dyDescent="0.45">
      <c r="B44" s="122"/>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row>
  </sheetData>
  <sheetProtection algorithmName="SHA-512" hashValue="P9RGdpZD8O+1Z56SXWD7P7lMKGC4LBh2wE4LV+tEvoYrBXDDIzixAwqi7+eEhUbiztZan2Gp0qXuSY2EDyQx+A==" saltValue="uCxEjlGWM1As/+BmFFpQWw==" spinCount="100000" sheet="1" objects="1" scenarios="1"/>
  <dataConsolidate/>
  <mergeCells count="133">
    <mergeCell ref="B1:L1"/>
    <mergeCell ref="C11:G11"/>
    <mergeCell ref="M11:Q11"/>
    <mergeCell ref="R11:V11"/>
    <mergeCell ref="W11:AB11"/>
    <mergeCell ref="C12:F12"/>
    <mergeCell ref="M12:P12"/>
    <mergeCell ref="R12:T12"/>
    <mergeCell ref="U12:V12"/>
    <mergeCell ref="W12:AA12"/>
    <mergeCell ref="H11:L11"/>
    <mergeCell ref="H12:K12"/>
    <mergeCell ref="H7:K7"/>
    <mergeCell ref="H8:K8"/>
    <mergeCell ref="H9:K9"/>
    <mergeCell ref="B3:E3"/>
    <mergeCell ref="F3:AB3"/>
    <mergeCell ref="B5:V5"/>
    <mergeCell ref="H6:I6"/>
    <mergeCell ref="J6:K6"/>
    <mergeCell ref="B6:G6"/>
    <mergeCell ref="B7:G7"/>
    <mergeCell ref="B8:G8"/>
    <mergeCell ref="B9:G9"/>
    <mergeCell ref="AH12:AN12"/>
    <mergeCell ref="AR12:AT12"/>
    <mergeCell ref="C13:F13"/>
    <mergeCell ref="M13:P13"/>
    <mergeCell ref="R13:T13"/>
    <mergeCell ref="U13:V13"/>
    <mergeCell ref="W13:AA13"/>
    <mergeCell ref="AH13:AN13"/>
    <mergeCell ref="AR13:AT13"/>
    <mergeCell ref="H13:K13"/>
    <mergeCell ref="AR14:AT14"/>
    <mergeCell ref="C15:F15"/>
    <mergeCell ref="M15:P15"/>
    <mergeCell ref="R15:T15"/>
    <mergeCell ref="U15:V15"/>
    <mergeCell ref="W15:AA15"/>
    <mergeCell ref="AH15:AN15"/>
    <mergeCell ref="AR15:AT15"/>
    <mergeCell ref="C14:F14"/>
    <mergeCell ref="M14:P14"/>
    <mergeCell ref="R14:T14"/>
    <mergeCell ref="U14:V14"/>
    <mergeCell ref="W14:AA14"/>
    <mergeCell ref="AH14:AN14"/>
    <mergeCell ref="H14:K14"/>
    <mergeCell ref="H15:K15"/>
    <mergeCell ref="AR16:AT16"/>
    <mergeCell ref="C17:F17"/>
    <mergeCell ref="M17:P17"/>
    <mergeCell ref="R17:T17"/>
    <mergeCell ref="U17:V17"/>
    <mergeCell ref="W17:AA17"/>
    <mergeCell ref="AH17:AN17"/>
    <mergeCell ref="AR17:AT17"/>
    <mergeCell ref="C16:F16"/>
    <mergeCell ref="M16:P16"/>
    <mergeCell ref="R16:T16"/>
    <mergeCell ref="U16:V16"/>
    <mergeCell ref="W16:AA16"/>
    <mergeCell ref="AH16:AN16"/>
    <mergeCell ref="H16:K16"/>
    <mergeCell ref="H17:K17"/>
    <mergeCell ref="AR18:AT18"/>
    <mergeCell ref="C19:F19"/>
    <mergeCell ref="M19:P19"/>
    <mergeCell ref="R19:T19"/>
    <mergeCell ref="U19:V19"/>
    <mergeCell ref="W19:AA19"/>
    <mergeCell ref="AH19:AN19"/>
    <mergeCell ref="AR19:AT19"/>
    <mergeCell ref="C18:F18"/>
    <mergeCell ref="M18:P18"/>
    <mergeCell ref="R18:T18"/>
    <mergeCell ref="U18:V18"/>
    <mergeCell ref="W18:AA18"/>
    <mergeCell ref="AH18:AN18"/>
    <mergeCell ref="H18:K18"/>
    <mergeCell ref="H19:K19"/>
    <mergeCell ref="AR20:AT20"/>
    <mergeCell ref="C21:F21"/>
    <mergeCell ref="M21:P21"/>
    <mergeCell ref="R21:T21"/>
    <mergeCell ref="U21:V21"/>
    <mergeCell ref="W21:AA21"/>
    <mergeCell ref="AH21:AN21"/>
    <mergeCell ref="AR21:AT21"/>
    <mergeCell ref="C20:F20"/>
    <mergeCell ref="M20:P20"/>
    <mergeCell ref="R20:T20"/>
    <mergeCell ref="U20:V20"/>
    <mergeCell ref="W20:AA20"/>
    <mergeCell ref="AH20:AN20"/>
    <mergeCell ref="H20:K20"/>
    <mergeCell ref="H21:K21"/>
    <mergeCell ref="B30:C30"/>
    <mergeCell ref="D30:E30"/>
    <mergeCell ref="R31:U31"/>
    <mergeCell ref="R32:U32"/>
    <mergeCell ref="B22:V22"/>
    <mergeCell ref="W22:AA22"/>
    <mergeCell ref="B23:V23"/>
    <mergeCell ref="V24:Z24"/>
    <mergeCell ref="V26:AA26"/>
    <mergeCell ref="Q25:Z25"/>
    <mergeCell ref="F32:K32"/>
    <mergeCell ref="L32:Q32"/>
    <mergeCell ref="F31:K31"/>
    <mergeCell ref="L31:Q31"/>
    <mergeCell ref="R43:U43"/>
    <mergeCell ref="R41:U41"/>
    <mergeCell ref="R42:U42"/>
    <mergeCell ref="R36:U36"/>
    <mergeCell ref="R37:U37"/>
    <mergeCell ref="R33:U33"/>
    <mergeCell ref="R35:U35"/>
    <mergeCell ref="F33:K33"/>
    <mergeCell ref="L33:Q33"/>
    <mergeCell ref="F36:K36"/>
    <mergeCell ref="L36:Q36"/>
    <mergeCell ref="F37:K37"/>
    <mergeCell ref="L37:Q37"/>
    <mergeCell ref="F42:K42"/>
    <mergeCell ref="L42:Q42"/>
    <mergeCell ref="F43:K43"/>
    <mergeCell ref="L43:Q43"/>
    <mergeCell ref="F35:K35"/>
    <mergeCell ref="L35:Q35"/>
    <mergeCell ref="F41:K41"/>
    <mergeCell ref="L41:Q41"/>
  </mergeCells>
  <phoneticPr fontId="5"/>
  <conditionalFormatting sqref="C13 C15:C21">
    <cfRule type="expression" dxfId="13" priority="16">
      <formula>$C13=""</formula>
    </cfRule>
  </conditionalFormatting>
  <conditionalFormatting sqref="R12:T21">
    <cfRule type="expression" dxfId="12" priority="15">
      <formula>$R12=""</formula>
    </cfRule>
  </conditionalFormatting>
  <conditionalFormatting sqref="H6">
    <cfRule type="expression" dxfId="11" priority="14">
      <formula>$H$6=""</formula>
    </cfRule>
  </conditionalFormatting>
  <conditionalFormatting sqref="J6:K6">
    <cfRule type="expression" dxfId="10" priority="13">
      <formula>AND($H$6="集合",$J$6="")</formula>
    </cfRule>
  </conditionalFormatting>
  <conditionalFormatting sqref="H7:K7">
    <cfRule type="expression" dxfId="9" priority="11">
      <formula>$H$7=""</formula>
    </cfRule>
  </conditionalFormatting>
  <conditionalFormatting sqref="H8:K8">
    <cfRule type="expression" dxfId="8" priority="10">
      <formula>$H$8=""</formula>
    </cfRule>
  </conditionalFormatting>
  <conditionalFormatting sqref="C14">
    <cfRule type="expression" dxfId="7" priority="9">
      <formula>$C14=""</formula>
    </cfRule>
  </conditionalFormatting>
  <conditionalFormatting sqref="M12:M15">
    <cfRule type="expression" dxfId="6" priority="8">
      <formula>$M12=""</formula>
    </cfRule>
  </conditionalFormatting>
  <conditionalFormatting sqref="C12">
    <cfRule type="expression" dxfId="5" priority="7">
      <formula>$C12=""</formula>
    </cfRule>
  </conditionalFormatting>
  <conditionalFormatting sqref="M16:M21">
    <cfRule type="expression" dxfId="4" priority="3">
      <formula>$M16=""</formula>
    </cfRule>
  </conditionalFormatting>
  <conditionalFormatting sqref="H9:K9">
    <cfRule type="expression" dxfId="3" priority="2">
      <formula>$H$8=""</formula>
    </cfRule>
  </conditionalFormatting>
  <conditionalFormatting sqref="H12:H21">
    <cfRule type="expression" dxfId="2" priority="1">
      <formula>$M12=""</formula>
    </cfRule>
  </conditionalFormatting>
  <dataValidations count="9">
    <dataValidation type="list" allowBlank="1" showInputMessage="1" showErrorMessage="1" sqref="H6:I6">
      <formula1>$BB$3:$BB$5</formula1>
    </dataValidation>
    <dataValidation type="whole" operator="notBetween" allowBlank="1" showInputMessage="1" showErrorMessage="1" errorTitle="数値が無効です" error="集合住宅の場合2以上の数値を入力してください。" sqref="J6:K6">
      <formula1>1</formula1>
      <formula2>1</formula2>
    </dataValidation>
    <dataValidation type="custom" allowBlank="1" showInputMessage="1" showErrorMessage="1" errorTitle="数値が無効です" error="蓄電池システムの機器費は蓄電容量1kWh当たり20万円を超えることはできません。" sqref="C12:C21">
      <formula1>C12/R12&lt;=200000</formula1>
    </dataValidation>
    <dataValidation type="custom" allowBlank="1" showInputMessage="1" showErrorMessage="1" errorTitle="数値が無効です" error="小数点以下は2桁まで(四捨五入）です。_x000a_蓄電池システムの機器費は蓄電容量1kWh当たり20万円を超えることはできません。" sqref="R12:S21">
      <formula1>AND(R12*100=INT(R12*100),C12/R12&lt;=200000)</formula1>
    </dataValidation>
    <dataValidation type="custom" allowBlank="1" showInputMessage="1" showErrorMessage="1" errorTitle="数値が無効です" error="小数点以下は2桁まで(四捨五入）です。_x000a_蓄電池システムの機器費は蓄電容量1kWh当たり20万円を超えることはできません。" sqref="T12:T21">
      <formula1>AND(T12*100=INT(T12*100),D12/T12&lt;=200000)</formula1>
    </dataValidation>
    <dataValidation type="custom" allowBlank="1" showInputMessage="1" showErrorMessage="1" errorTitle="数値が無効です" error="蓄電池システムの機器費は蓄電容量1kWh当たり20万円を超えることはできません。" sqref="D12:E21">
      <formula1>D12/T12&lt;=200000</formula1>
    </dataValidation>
    <dataValidation type="custom" allowBlank="1" showInputMessage="1" showErrorMessage="1" errorTitle="数値が無効です" error="蓄電池システムの機器費は蓄電容量1kWh当たり20万円を超えることはできません。" sqref="F12:F21">
      <formula1>F12/#REF!&lt;=200000</formula1>
    </dataValidation>
    <dataValidation type="custom" allowBlank="1" showInputMessage="1" showErrorMessage="1" sqref="K8:K9">
      <formula1>R6&gt;=K8</formula1>
    </dataValidation>
    <dataValidation type="custom" allowBlank="1" showInputMessage="1" showErrorMessage="1" sqref="H8:J9">
      <formula1>J6&gt;=H8</formula1>
    </dataValidation>
  </dataValidations>
  <printOptions horizontalCentered="1" verticalCentered="1"/>
  <pageMargins left="0.23622047244094491" right="0.23622047244094491" top="0.55118110236220474" bottom="0.35433070866141736" header="0.31496062992125984" footer="0.31496062992125984"/>
  <pageSetup paperSize="9" scale="77" orientation="portrait" r:id="rId1"/>
  <drawing r:id="rId2"/>
  <legacyDrawing r:id="rId3"/>
  <controls>
    <mc:AlternateContent xmlns:mc="http://schemas.openxmlformats.org/markup-compatibility/2006">
      <mc:Choice Requires="x14">
        <control shapeId="7169" r:id="rId4" name="CheckBox1">
          <controlPr defaultSize="0" autoLine="0" r:id="rId5">
            <anchor moveWithCells="1">
              <from>
                <xdr:col>17</xdr:col>
                <xdr:colOff>220980</xdr:colOff>
                <xdr:row>3</xdr:row>
                <xdr:rowOff>99060</xdr:rowOff>
              </from>
              <to>
                <xdr:col>22</xdr:col>
                <xdr:colOff>30480</xdr:colOff>
                <xdr:row>5</xdr:row>
                <xdr:rowOff>15240</xdr:rowOff>
              </to>
            </anchor>
          </controlPr>
        </control>
      </mc:Choice>
      <mc:Fallback>
        <control shapeId="7169" r:id="rId4" name="CheckBox1"/>
      </mc:Fallback>
    </mc:AlternateContent>
    <mc:AlternateContent xmlns:mc="http://schemas.openxmlformats.org/markup-compatibility/2006">
      <mc:Choice Requires="x14">
        <control shapeId="7170" r:id="rId6" name="CheckBox2">
          <controlPr defaultSize="0" autoLine="0" r:id="rId7">
            <anchor moveWithCells="1">
              <from>
                <xdr:col>22</xdr:col>
                <xdr:colOff>121920</xdr:colOff>
                <xdr:row>3</xdr:row>
                <xdr:rowOff>99060</xdr:rowOff>
              </from>
              <to>
                <xdr:col>25</xdr:col>
                <xdr:colOff>114300</xdr:colOff>
                <xdr:row>5</xdr:row>
                <xdr:rowOff>15240</xdr:rowOff>
              </to>
            </anchor>
          </controlPr>
        </control>
      </mc:Choice>
      <mc:Fallback>
        <control shapeId="7170" r:id="rId6" name="CheckBox2"/>
      </mc:Fallback>
    </mc:AlternateContent>
    <mc:AlternateContent xmlns:mc="http://schemas.openxmlformats.org/markup-compatibility/2006">
      <mc:Choice Requires="x14">
        <control shapeId="7171" r:id="rId8" name="CheckBox3">
          <controlPr defaultSize="0" autoLine="0" r:id="rId9">
            <anchor moveWithCells="1">
              <from>
                <xdr:col>17</xdr:col>
                <xdr:colOff>198120</xdr:colOff>
                <xdr:row>5</xdr:row>
                <xdr:rowOff>99060</xdr:rowOff>
              </from>
              <to>
                <xdr:col>28</xdr:col>
                <xdr:colOff>15240</xdr:colOff>
                <xdr:row>6</xdr:row>
                <xdr:rowOff>129540</xdr:rowOff>
              </to>
            </anchor>
          </controlPr>
        </control>
      </mc:Choice>
      <mc:Fallback>
        <control shapeId="7171" r:id="rId8" name="CheckBox3"/>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42"/>
  <sheetViews>
    <sheetView showGridLines="0" view="pageBreakPreview" zoomScale="85" zoomScaleNormal="100" zoomScaleSheetLayoutView="85" workbookViewId="0">
      <selection activeCell="B10" sqref="B10:AI10"/>
    </sheetView>
  </sheetViews>
  <sheetFormatPr defaultColWidth="8.69921875" defaultRowHeight="18" x14ac:dyDescent="0.45"/>
  <cols>
    <col min="1" max="34" width="3.59765625" style="125" customWidth="1"/>
    <col min="35" max="35" width="5.19921875" style="126" customWidth="1"/>
    <col min="36" max="36" width="3.19921875" style="125" customWidth="1"/>
    <col min="37" max="16384" width="8.69921875" style="27"/>
  </cols>
  <sheetData>
    <row r="1" spans="1:41" ht="36" customHeight="1" x14ac:dyDescent="0.45">
      <c r="A1" s="587" t="s">
        <v>290</v>
      </c>
      <c r="B1" s="587"/>
      <c r="C1" s="587"/>
      <c r="D1" s="587"/>
      <c r="E1" s="587"/>
      <c r="F1" s="587"/>
      <c r="G1" s="587"/>
      <c r="H1" s="587"/>
      <c r="I1" s="587"/>
      <c r="J1" s="587"/>
      <c r="K1" s="587"/>
      <c r="L1" s="124"/>
      <c r="M1" s="124" t="s">
        <v>211</v>
      </c>
      <c r="N1" s="124"/>
      <c r="O1" s="124"/>
      <c r="P1" s="124"/>
      <c r="Q1" s="124"/>
      <c r="R1" s="124"/>
      <c r="S1" s="124"/>
      <c r="T1" s="124"/>
      <c r="U1" s="124"/>
      <c r="V1" s="124"/>
      <c r="W1" s="124"/>
      <c r="X1" s="124"/>
      <c r="Y1" s="124"/>
      <c r="Z1" s="124"/>
      <c r="AA1" s="124"/>
      <c r="AB1" s="124"/>
      <c r="AC1" s="124"/>
      <c r="AD1" s="124"/>
      <c r="AE1" s="124"/>
      <c r="AF1" s="124"/>
      <c r="AG1" s="124"/>
      <c r="AH1" s="124"/>
      <c r="AI1" s="124"/>
    </row>
    <row r="2" spans="1:41" ht="18" customHeight="1" x14ac:dyDescent="0.45">
      <c r="A2" s="94"/>
      <c r="B2" s="588" t="s">
        <v>212</v>
      </c>
      <c r="C2" s="588"/>
      <c r="D2" s="588"/>
      <c r="E2" s="588"/>
      <c r="F2" s="588"/>
      <c r="G2" s="588"/>
      <c r="H2" s="588"/>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row>
    <row r="3" spans="1:41" ht="18" customHeight="1" x14ac:dyDescent="0.45">
      <c r="A3" s="94"/>
      <c r="B3" s="589" t="s">
        <v>213</v>
      </c>
      <c r="C3" s="589"/>
      <c r="D3" s="589"/>
      <c r="E3" s="589"/>
      <c r="F3" s="589"/>
      <c r="G3" s="589"/>
      <c r="H3" s="589"/>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row>
    <row r="4" spans="1:41" ht="4.2" customHeight="1" x14ac:dyDescent="0.45">
      <c r="A4" s="94"/>
      <c r="B4" s="94"/>
      <c r="C4" s="94"/>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7"/>
    </row>
    <row r="5" spans="1:41" ht="28.95" customHeight="1" x14ac:dyDescent="0.45">
      <c r="A5" s="94"/>
      <c r="B5" s="96"/>
      <c r="C5" s="96"/>
      <c r="D5" s="96"/>
      <c r="E5" s="96"/>
      <c r="F5" s="96"/>
      <c r="G5" s="96"/>
      <c r="H5" s="96"/>
      <c r="I5" s="96"/>
      <c r="J5" s="96"/>
      <c r="K5" s="96"/>
      <c r="L5" s="96"/>
      <c r="M5" s="96"/>
      <c r="N5" s="96"/>
      <c r="O5" s="96"/>
      <c r="P5" s="96"/>
      <c r="Q5" s="96"/>
      <c r="R5" s="96"/>
      <c r="S5" s="96"/>
      <c r="T5" s="96"/>
      <c r="U5" s="96"/>
      <c r="V5" s="96"/>
      <c r="W5" s="96"/>
      <c r="X5" s="96"/>
      <c r="Y5" s="96"/>
      <c r="Z5" s="96"/>
      <c r="AA5" s="96"/>
      <c r="AB5" s="600"/>
      <c r="AC5" s="601"/>
      <c r="AD5" s="601"/>
      <c r="AE5" s="98" t="s">
        <v>214</v>
      </c>
      <c r="AF5" s="99"/>
      <c r="AG5" s="98" t="s">
        <v>215</v>
      </c>
      <c r="AH5" s="99"/>
      <c r="AI5" s="100" t="s">
        <v>216</v>
      </c>
    </row>
    <row r="6" spans="1:41" ht="7.2" customHeight="1" x14ac:dyDescent="0.45">
      <c r="A6" s="94"/>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H6" s="96"/>
      <c r="AI6" s="97"/>
    </row>
    <row r="7" spans="1:41" ht="37.950000000000003" customHeight="1" x14ac:dyDescent="0.45">
      <c r="A7" s="94"/>
      <c r="B7" s="590" t="s">
        <v>340</v>
      </c>
      <c r="C7" s="591"/>
      <c r="D7" s="591"/>
      <c r="E7" s="592"/>
      <c r="F7" s="593"/>
      <c r="G7" s="593"/>
      <c r="H7" s="593"/>
      <c r="I7" s="593"/>
      <c r="J7" s="593"/>
      <c r="K7" s="593"/>
      <c r="L7" s="593"/>
      <c r="M7" s="593"/>
      <c r="N7" s="593"/>
      <c r="O7" s="593"/>
      <c r="P7" s="593"/>
      <c r="Q7" s="593"/>
      <c r="R7" s="593"/>
      <c r="S7" s="593"/>
      <c r="T7" s="593"/>
      <c r="U7" s="593"/>
      <c r="V7" s="593"/>
      <c r="W7" s="593"/>
      <c r="X7" s="593"/>
      <c r="Y7" s="593"/>
      <c r="Z7" s="593"/>
      <c r="AA7" s="593"/>
      <c r="AB7" s="593"/>
      <c r="AC7" s="593"/>
      <c r="AD7" s="593"/>
      <c r="AE7" s="593"/>
      <c r="AF7" s="593"/>
      <c r="AG7" s="593"/>
      <c r="AH7" s="593"/>
      <c r="AI7" s="593"/>
    </row>
    <row r="8" spans="1:41" ht="37.950000000000003" customHeight="1" x14ac:dyDescent="0.45">
      <c r="A8" s="94"/>
      <c r="B8" s="590" t="s">
        <v>341</v>
      </c>
      <c r="C8" s="591"/>
      <c r="D8" s="591"/>
      <c r="E8" s="592"/>
      <c r="F8" s="602"/>
      <c r="G8" s="602"/>
      <c r="H8" s="602"/>
      <c r="I8" s="602"/>
      <c r="J8" s="602"/>
      <c r="K8" s="602"/>
      <c r="L8" s="602"/>
      <c r="M8" s="602"/>
      <c r="N8" s="602"/>
      <c r="O8" s="602"/>
      <c r="P8" s="602"/>
      <c r="Q8" s="602"/>
      <c r="R8" s="602"/>
      <c r="S8" s="602"/>
      <c r="T8" s="602"/>
      <c r="U8" s="602"/>
      <c r="V8" s="602"/>
      <c r="W8" s="602"/>
      <c r="X8" s="602"/>
      <c r="Y8" s="602"/>
      <c r="Z8" s="602"/>
      <c r="AA8" s="602"/>
      <c r="AB8" s="602"/>
      <c r="AC8" s="602"/>
      <c r="AD8" s="602"/>
      <c r="AE8" s="602"/>
      <c r="AF8" s="602"/>
      <c r="AG8" s="602"/>
      <c r="AH8" s="602"/>
      <c r="AI8" s="602"/>
    </row>
    <row r="9" spans="1:41" ht="37.950000000000003" customHeight="1" x14ac:dyDescent="0.45">
      <c r="A9" s="101"/>
      <c r="B9" s="594" t="s">
        <v>342</v>
      </c>
      <c r="C9" s="595"/>
      <c r="D9" s="595"/>
      <c r="E9" s="596"/>
      <c r="F9" s="597"/>
      <c r="G9" s="598"/>
      <c r="H9" s="598"/>
      <c r="I9" s="598"/>
      <c r="J9" s="598"/>
      <c r="K9" s="598"/>
      <c r="L9" s="598"/>
      <c r="M9" s="598"/>
      <c r="N9" s="598"/>
      <c r="O9" s="598"/>
      <c r="P9" s="598"/>
      <c r="Q9" s="598"/>
      <c r="R9" s="598"/>
      <c r="S9" s="598"/>
      <c r="T9" s="598"/>
      <c r="U9" s="598"/>
      <c r="V9" s="598"/>
      <c r="W9" s="598"/>
      <c r="X9" s="598"/>
      <c r="Y9" s="598"/>
      <c r="Z9" s="598"/>
      <c r="AA9" s="598"/>
      <c r="AB9" s="598"/>
      <c r="AC9" s="598"/>
      <c r="AD9" s="598"/>
      <c r="AE9" s="598"/>
      <c r="AF9" s="598"/>
      <c r="AG9" s="598"/>
      <c r="AH9" s="598"/>
      <c r="AI9" s="599"/>
    </row>
    <row r="10" spans="1:41" ht="19.8" x14ac:dyDescent="0.45">
      <c r="A10" s="101"/>
      <c r="B10" s="585"/>
      <c r="C10" s="586"/>
      <c r="D10" s="586"/>
      <c r="E10" s="586"/>
      <c r="F10" s="586"/>
      <c r="G10" s="586"/>
      <c r="H10" s="586"/>
      <c r="I10" s="586"/>
      <c r="J10" s="586"/>
      <c r="K10" s="586"/>
      <c r="L10" s="586"/>
      <c r="M10" s="586"/>
      <c r="N10" s="586"/>
      <c r="O10" s="586"/>
      <c r="P10" s="586"/>
      <c r="Q10" s="586"/>
      <c r="R10" s="586"/>
      <c r="S10" s="586"/>
      <c r="T10" s="586"/>
      <c r="U10" s="586"/>
      <c r="V10" s="586"/>
      <c r="W10" s="586"/>
      <c r="X10" s="586"/>
      <c r="Y10" s="586"/>
      <c r="Z10" s="586"/>
      <c r="AA10" s="586"/>
      <c r="AB10" s="586"/>
      <c r="AC10" s="586"/>
      <c r="AD10" s="586"/>
      <c r="AE10" s="586"/>
      <c r="AF10" s="586"/>
      <c r="AG10" s="586"/>
      <c r="AH10" s="586"/>
      <c r="AI10" s="586"/>
    </row>
    <row r="11" spans="1:41" ht="9" customHeight="1" x14ac:dyDescent="0.45"/>
    <row r="12" spans="1:41" ht="43.95" customHeight="1" x14ac:dyDescent="0.45">
      <c r="B12" s="127"/>
      <c r="C12" s="128"/>
      <c r="D12" s="577" t="s">
        <v>343</v>
      </c>
      <c r="E12" s="577"/>
      <c r="F12" s="577"/>
      <c r="G12" s="577"/>
      <c r="H12" s="577"/>
      <c r="I12" s="577"/>
      <c r="J12" s="577"/>
      <c r="K12" s="577"/>
      <c r="L12" s="577"/>
      <c r="M12" s="577"/>
      <c r="N12" s="577"/>
      <c r="O12" s="577"/>
      <c r="P12" s="577"/>
      <c r="Q12" s="577"/>
      <c r="R12" s="577"/>
      <c r="S12" s="577"/>
      <c r="T12" s="577"/>
      <c r="U12" s="577"/>
      <c r="V12" s="577"/>
      <c r="W12" s="577"/>
      <c r="X12" s="577"/>
      <c r="Y12" s="577"/>
      <c r="Z12" s="577"/>
      <c r="AA12" s="577"/>
      <c r="AB12" s="577"/>
      <c r="AC12" s="577"/>
      <c r="AD12" s="577"/>
      <c r="AE12" s="577"/>
      <c r="AF12" s="577"/>
      <c r="AG12" s="577"/>
      <c r="AH12" s="577"/>
      <c r="AI12" s="578"/>
    </row>
    <row r="13" spans="1:41" ht="9" customHeight="1" x14ac:dyDescent="0.45">
      <c r="A13" s="94"/>
      <c r="B13" s="94"/>
      <c r="C13" s="94"/>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7"/>
    </row>
    <row r="14" spans="1:41" x14ac:dyDescent="0.45">
      <c r="B14" s="129" t="s">
        <v>217</v>
      </c>
    </row>
    <row r="15" spans="1:41" ht="40.200000000000003" customHeight="1" x14ac:dyDescent="0.45">
      <c r="B15" s="574" t="s">
        <v>218</v>
      </c>
      <c r="C15" s="575"/>
      <c r="D15" s="575"/>
      <c r="E15" s="575"/>
      <c r="F15" s="575"/>
      <c r="G15" s="575"/>
      <c r="H15" s="575"/>
      <c r="I15" s="575"/>
      <c r="J15" s="575"/>
      <c r="K15" s="575"/>
      <c r="L15" s="575"/>
      <c r="M15" s="575"/>
      <c r="N15" s="575"/>
      <c r="O15" s="575"/>
      <c r="P15" s="575"/>
      <c r="Q15" s="575"/>
      <c r="R15" s="575"/>
      <c r="S15" s="575"/>
      <c r="T15" s="575"/>
      <c r="U15" s="575"/>
      <c r="V15" s="575"/>
      <c r="W15" s="575"/>
      <c r="X15" s="575"/>
      <c r="Y15" s="575"/>
      <c r="Z15" s="575"/>
      <c r="AA15" s="575"/>
      <c r="AB15" s="575"/>
      <c r="AC15" s="575"/>
      <c r="AD15" s="575"/>
      <c r="AE15" s="575"/>
      <c r="AF15" s="575"/>
      <c r="AG15" s="575"/>
      <c r="AH15" s="575"/>
      <c r="AI15" s="576"/>
    </row>
    <row r="16" spans="1:41" x14ac:dyDescent="0.45">
      <c r="B16" s="574" t="s">
        <v>219</v>
      </c>
      <c r="C16" s="575"/>
      <c r="D16" s="575"/>
      <c r="E16" s="575"/>
      <c r="F16" s="575"/>
      <c r="G16" s="575"/>
      <c r="H16" s="575"/>
      <c r="I16" s="575"/>
      <c r="J16" s="575"/>
      <c r="K16" s="575"/>
      <c r="L16" s="575"/>
      <c r="M16" s="575"/>
      <c r="N16" s="575"/>
      <c r="O16" s="575"/>
      <c r="P16" s="575"/>
      <c r="Q16" s="575"/>
      <c r="R16" s="575"/>
      <c r="S16" s="575"/>
      <c r="T16" s="575"/>
      <c r="U16" s="575"/>
      <c r="V16" s="575"/>
      <c r="W16" s="575"/>
      <c r="X16" s="575"/>
      <c r="Y16" s="575"/>
      <c r="Z16" s="575"/>
      <c r="AA16" s="575"/>
      <c r="AB16" s="575"/>
      <c r="AC16" s="575"/>
      <c r="AD16" s="575"/>
      <c r="AE16" s="575"/>
      <c r="AF16" s="575"/>
      <c r="AG16" s="575"/>
      <c r="AH16" s="575"/>
      <c r="AI16" s="576"/>
    </row>
    <row r="17" spans="2:35" x14ac:dyDescent="0.45">
      <c r="B17" s="102" t="s">
        <v>220</v>
      </c>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row>
    <row r="18" spans="2:35" ht="102" customHeight="1" x14ac:dyDescent="0.45">
      <c r="B18" s="579" t="s">
        <v>302</v>
      </c>
      <c r="C18" s="580"/>
      <c r="D18" s="580"/>
      <c r="E18" s="580"/>
      <c r="F18" s="580"/>
      <c r="G18" s="580"/>
      <c r="H18" s="580"/>
      <c r="I18" s="580"/>
      <c r="J18" s="580"/>
      <c r="K18" s="580"/>
      <c r="L18" s="580"/>
      <c r="M18" s="580"/>
      <c r="N18" s="580"/>
      <c r="O18" s="580"/>
      <c r="P18" s="580"/>
      <c r="Q18" s="580"/>
      <c r="R18" s="580"/>
      <c r="S18" s="580"/>
      <c r="T18" s="580"/>
      <c r="U18" s="580"/>
      <c r="V18" s="580"/>
      <c r="W18" s="580"/>
      <c r="X18" s="580"/>
      <c r="Y18" s="580"/>
      <c r="Z18" s="580"/>
      <c r="AA18" s="580"/>
      <c r="AB18" s="580"/>
      <c r="AC18" s="580"/>
      <c r="AD18" s="580"/>
      <c r="AE18" s="580"/>
      <c r="AF18" s="580"/>
      <c r="AG18" s="580"/>
      <c r="AH18" s="580"/>
      <c r="AI18" s="581"/>
    </row>
    <row r="19" spans="2:35" ht="104.25" customHeight="1" x14ac:dyDescent="0.45">
      <c r="B19" s="582" t="s">
        <v>221</v>
      </c>
      <c r="C19" s="583"/>
      <c r="D19" s="583"/>
      <c r="E19" s="583"/>
      <c r="F19" s="583"/>
      <c r="G19" s="583"/>
      <c r="H19" s="583"/>
      <c r="I19" s="583"/>
      <c r="J19" s="583"/>
      <c r="K19" s="583"/>
      <c r="L19" s="583"/>
      <c r="M19" s="583"/>
      <c r="N19" s="583"/>
      <c r="O19" s="583"/>
      <c r="P19" s="583"/>
      <c r="Q19" s="583"/>
      <c r="R19" s="583"/>
      <c r="S19" s="583"/>
      <c r="T19" s="583"/>
      <c r="U19" s="583"/>
      <c r="V19" s="583"/>
      <c r="W19" s="583"/>
      <c r="X19" s="583"/>
      <c r="Y19" s="583"/>
      <c r="Z19" s="583"/>
      <c r="AA19" s="583"/>
      <c r="AB19" s="583"/>
      <c r="AC19" s="583"/>
      <c r="AD19" s="583"/>
      <c r="AE19" s="583"/>
      <c r="AF19" s="583"/>
      <c r="AG19" s="583"/>
      <c r="AH19" s="583"/>
      <c r="AI19" s="584"/>
    </row>
    <row r="20" spans="2:35" ht="19.95" customHeight="1" x14ac:dyDescent="0.45">
      <c r="B20" s="102" t="s">
        <v>222</v>
      </c>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row>
    <row r="21" spans="2:35" ht="19.95" customHeight="1" x14ac:dyDescent="0.45">
      <c r="B21" s="574" t="s">
        <v>223</v>
      </c>
      <c r="C21" s="575"/>
      <c r="D21" s="575"/>
      <c r="E21" s="575"/>
      <c r="F21" s="575"/>
      <c r="G21" s="575"/>
      <c r="H21" s="575"/>
      <c r="I21" s="575"/>
      <c r="J21" s="575"/>
      <c r="K21" s="575"/>
      <c r="L21" s="575"/>
      <c r="M21" s="575"/>
      <c r="N21" s="575"/>
      <c r="O21" s="575"/>
      <c r="P21" s="575"/>
      <c r="Q21" s="575"/>
      <c r="R21" s="575"/>
      <c r="S21" s="575"/>
      <c r="T21" s="575"/>
      <c r="U21" s="575"/>
      <c r="V21" s="575"/>
      <c r="W21" s="575"/>
      <c r="X21" s="575"/>
      <c r="Y21" s="575"/>
      <c r="Z21" s="575"/>
      <c r="AA21" s="575"/>
      <c r="AB21" s="575"/>
      <c r="AC21" s="575"/>
      <c r="AD21" s="575"/>
      <c r="AE21" s="575"/>
      <c r="AF21" s="575"/>
      <c r="AG21" s="575"/>
      <c r="AH21" s="575"/>
      <c r="AI21" s="576"/>
    </row>
    <row r="22" spans="2:35" ht="19.95" customHeight="1" x14ac:dyDescent="0.45">
      <c r="B22" s="102" t="s">
        <v>224</v>
      </c>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row>
    <row r="23" spans="2:35" ht="21.6" customHeight="1" x14ac:dyDescent="0.45">
      <c r="B23" s="574" t="s">
        <v>225</v>
      </c>
      <c r="C23" s="575"/>
      <c r="D23" s="575"/>
      <c r="E23" s="575"/>
      <c r="F23" s="575"/>
      <c r="G23" s="575"/>
      <c r="H23" s="575"/>
      <c r="I23" s="575"/>
      <c r="J23" s="575"/>
      <c r="K23" s="575"/>
      <c r="L23" s="575"/>
      <c r="M23" s="575"/>
      <c r="N23" s="575"/>
      <c r="O23" s="575"/>
      <c r="P23" s="575"/>
      <c r="Q23" s="575"/>
      <c r="R23" s="575"/>
      <c r="S23" s="575"/>
      <c r="T23" s="575"/>
      <c r="U23" s="575"/>
      <c r="V23" s="575"/>
      <c r="W23" s="575"/>
      <c r="X23" s="575"/>
      <c r="Y23" s="575"/>
      <c r="Z23" s="575"/>
      <c r="AA23" s="575"/>
      <c r="AB23" s="575"/>
      <c r="AC23" s="575"/>
      <c r="AD23" s="575"/>
      <c r="AE23" s="575"/>
      <c r="AF23" s="575"/>
      <c r="AG23" s="575"/>
      <c r="AH23" s="575"/>
      <c r="AI23" s="576"/>
    </row>
    <row r="24" spans="2:35" ht="21" customHeight="1" x14ac:dyDescent="0.45">
      <c r="B24" s="574" t="s">
        <v>226</v>
      </c>
      <c r="C24" s="575"/>
      <c r="D24" s="575"/>
      <c r="E24" s="575"/>
      <c r="F24" s="575"/>
      <c r="G24" s="575"/>
      <c r="H24" s="575"/>
      <c r="I24" s="575"/>
      <c r="J24" s="575"/>
      <c r="K24" s="575"/>
      <c r="L24" s="575"/>
      <c r="M24" s="575"/>
      <c r="N24" s="575"/>
      <c r="O24" s="575"/>
      <c r="P24" s="575"/>
      <c r="Q24" s="575"/>
      <c r="R24" s="575"/>
      <c r="S24" s="575"/>
      <c r="T24" s="575"/>
      <c r="U24" s="575"/>
      <c r="V24" s="575"/>
      <c r="W24" s="575"/>
      <c r="X24" s="575"/>
      <c r="Y24" s="575"/>
      <c r="Z24" s="575"/>
      <c r="AA24" s="575"/>
      <c r="AB24" s="575"/>
      <c r="AC24" s="575"/>
      <c r="AD24" s="575"/>
      <c r="AE24" s="575"/>
      <c r="AF24" s="575"/>
      <c r="AG24" s="575"/>
      <c r="AH24" s="575"/>
      <c r="AI24" s="576"/>
    </row>
    <row r="25" spans="2:35" ht="21" customHeight="1" x14ac:dyDescent="0.45">
      <c r="B25" s="574" t="s">
        <v>227</v>
      </c>
      <c r="C25" s="575"/>
      <c r="D25" s="575"/>
      <c r="E25" s="575"/>
      <c r="F25" s="575"/>
      <c r="G25" s="575"/>
      <c r="H25" s="575"/>
      <c r="I25" s="575"/>
      <c r="J25" s="575"/>
      <c r="K25" s="575"/>
      <c r="L25" s="575"/>
      <c r="M25" s="575"/>
      <c r="N25" s="575"/>
      <c r="O25" s="575"/>
      <c r="P25" s="575"/>
      <c r="Q25" s="575"/>
      <c r="R25" s="575"/>
      <c r="S25" s="575"/>
      <c r="T25" s="575"/>
      <c r="U25" s="575"/>
      <c r="V25" s="575"/>
      <c r="W25" s="575"/>
      <c r="X25" s="575"/>
      <c r="Y25" s="575"/>
      <c r="Z25" s="575"/>
      <c r="AA25" s="575"/>
      <c r="AB25" s="575"/>
      <c r="AC25" s="575"/>
      <c r="AD25" s="575"/>
      <c r="AE25" s="575"/>
      <c r="AF25" s="575"/>
      <c r="AG25" s="575"/>
      <c r="AH25" s="575"/>
      <c r="AI25" s="576"/>
    </row>
    <row r="26" spans="2:35" ht="33" customHeight="1" x14ac:dyDescent="0.45">
      <c r="B26" s="574" t="s">
        <v>228</v>
      </c>
      <c r="C26" s="575"/>
      <c r="D26" s="575"/>
      <c r="E26" s="575"/>
      <c r="F26" s="575"/>
      <c r="G26" s="575"/>
      <c r="H26" s="575"/>
      <c r="I26" s="575"/>
      <c r="J26" s="575"/>
      <c r="K26" s="575"/>
      <c r="L26" s="575"/>
      <c r="M26" s="575"/>
      <c r="N26" s="575"/>
      <c r="O26" s="575"/>
      <c r="P26" s="575"/>
      <c r="Q26" s="575"/>
      <c r="R26" s="575"/>
      <c r="S26" s="575"/>
      <c r="T26" s="575"/>
      <c r="U26" s="575"/>
      <c r="V26" s="575"/>
      <c r="W26" s="575"/>
      <c r="X26" s="575"/>
      <c r="Y26" s="575"/>
      <c r="Z26" s="575"/>
      <c r="AA26" s="575"/>
      <c r="AB26" s="575"/>
      <c r="AC26" s="575"/>
      <c r="AD26" s="575"/>
      <c r="AE26" s="575"/>
      <c r="AF26" s="575"/>
      <c r="AG26" s="575"/>
      <c r="AH26" s="575"/>
      <c r="AI26" s="576"/>
    </row>
    <row r="27" spans="2:35" ht="41.4" customHeight="1" x14ac:dyDescent="0.45">
      <c r="B27" s="574" t="s">
        <v>229</v>
      </c>
      <c r="C27" s="575"/>
      <c r="D27" s="575"/>
      <c r="E27" s="575"/>
      <c r="F27" s="575"/>
      <c r="G27" s="575"/>
      <c r="H27" s="575"/>
      <c r="I27" s="575"/>
      <c r="J27" s="575"/>
      <c r="K27" s="575"/>
      <c r="L27" s="575"/>
      <c r="M27" s="575"/>
      <c r="N27" s="575"/>
      <c r="O27" s="575"/>
      <c r="P27" s="575"/>
      <c r="Q27" s="575"/>
      <c r="R27" s="575"/>
      <c r="S27" s="575"/>
      <c r="T27" s="575"/>
      <c r="U27" s="575"/>
      <c r="V27" s="575"/>
      <c r="W27" s="575"/>
      <c r="X27" s="575"/>
      <c r="Y27" s="575"/>
      <c r="Z27" s="575"/>
      <c r="AA27" s="575"/>
      <c r="AB27" s="575"/>
      <c r="AC27" s="575"/>
      <c r="AD27" s="575"/>
      <c r="AE27" s="575"/>
      <c r="AF27" s="575"/>
      <c r="AG27" s="575"/>
      <c r="AH27" s="575"/>
      <c r="AI27" s="576"/>
    </row>
    <row r="28" spans="2:35" ht="38.25" customHeight="1" x14ac:dyDescent="0.45">
      <c r="B28" s="574" t="s">
        <v>230</v>
      </c>
      <c r="C28" s="575"/>
      <c r="D28" s="575"/>
      <c r="E28" s="575"/>
      <c r="F28" s="575"/>
      <c r="G28" s="575"/>
      <c r="H28" s="575"/>
      <c r="I28" s="575"/>
      <c r="J28" s="575"/>
      <c r="K28" s="575"/>
      <c r="L28" s="575"/>
      <c r="M28" s="575"/>
      <c r="N28" s="575"/>
      <c r="O28" s="575"/>
      <c r="P28" s="575"/>
      <c r="Q28" s="575"/>
      <c r="R28" s="575"/>
      <c r="S28" s="575"/>
      <c r="T28" s="575"/>
      <c r="U28" s="575"/>
      <c r="V28" s="575"/>
      <c r="W28" s="575"/>
      <c r="X28" s="575"/>
      <c r="Y28" s="575"/>
      <c r="Z28" s="575"/>
      <c r="AA28" s="575"/>
      <c r="AB28" s="575"/>
      <c r="AC28" s="575"/>
      <c r="AD28" s="575"/>
      <c r="AE28" s="575"/>
      <c r="AF28" s="575"/>
      <c r="AG28" s="575"/>
      <c r="AH28" s="575"/>
      <c r="AI28" s="576"/>
    </row>
    <row r="29" spans="2:35" ht="19.95" customHeight="1" x14ac:dyDescent="0.45">
      <c r="B29" s="574" t="s">
        <v>231</v>
      </c>
      <c r="C29" s="575"/>
      <c r="D29" s="575"/>
      <c r="E29" s="575"/>
      <c r="F29" s="575"/>
      <c r="G29" s="575"/>
      <c r="H29" s="575"/>
      <c r="I29" s="575"/>
      <c r="J29" s="575"/>
      <c r="K29" s="575"/>
      <c r="L29" s="575"/>
      <c r="M29" s="575"/>
      <c r="N29" s="575"/>
      <c r="O29" s="575"/>
      <c r="P29" s="575"/>
      <c r="Q29" s="575"/>
      <c r="R29" s="575"/>
      <c r="S29" s="575"/>
      <c r="T29" s="575"/>
      <c r="U29" s="575"/>
      <c r="V29" s="575"/>
      <c r="W29" s="575"/>
      <c r="X29" s="575"/>
      <c r="Y29" s="575"/>
      <c r="Z29" s="575"/>
      <c r="AA29" s="575"/>
      <c r="AB29" s="575"/>
      <c r="AC29" s="575"/>
      <c r="AD29" s="575"/>
      <c r="AE29" s="575"/>
      <c r="AF29" s="575"/>
      <c r="AG29" s="575"/>
      <c r="AH29" s="575"/>
      <c r="AI29" s="576"/>
    </row>
    <row r="30" spans="2:35" ht="19.95" customHeight="1" x14ac:dyDescent="0.45">
      <c r="B30" s="102" t="s">
        <v>303</v>
      </c>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03"/>
    </row>
    <row r="31" spans="2:35" ht="19.95" customHeight="1" x14ac:dyDescent="0.45">
      <c r="B31" s="574" t="s">
        <v>232</v>
      </c>
      <c r="C31" s="575"/>
      <c r="D31" s="575"/>
      <c r="E31" s="575"/>
      <c r="F31" s="575"/>
      <c r="G31" s="575"/>
      <c r="H31" s="575"/>
      <c r="I31" s="575"/>
      <c r="J31" s="575"/>
      <c r="K31" s="575"/>
      <c r="L31" s="575"/>
      <c r="M31" s="575"/>
      <c r="N31" s="575"/>
      <c r="O31" s="575"/>
      <c r="P31" s="575"/>
      <c r="Q31" s="575"/>
      <c r="R31" s="575"/>
      <c r="S31" s="575"/>
      <c r="T31" s="575"/>
      <c r="U31" s="575"/>
      <c r="V31" s="575"/>
      <c r="W31" s="575"/>
      <c r="X31" s="575"/>
      <c r="Y31" s="575"/>
      <c r="Z31" s="575"/>
      <c r="AA31" s="575"/>
      <c r="AB31" s="575"/>
      <c r="AC31" s="575"/>
      <c r="AD31" s="575"/>
      <c r="AE31" s="575"/>
      <c r="AF31" s="575"/>
      <c r="AG31" s="575"/>
      <c r="AH31" s="575"/>
      <c r="AI31" s="576"/>
    </row>
    <row r="32" spans="2:35" ht="19.95" customHeight="1" x14ac:dyDescent="0.45">
      <c r="B32" s="574" t="s">
        <v>233</v>
      </c>
      <c r="C32" s="575"/>
      <c r="D32" s="575"/>
      <c r="E32" s="575"/>
      <c r="F32" s="575"/>
      <c r="G32" s="575"/>
      <c r="H32" s="575"/>
      <c r="I32" s="575"/>
      <c r="J32" s="575"/>
      <c r="K32" s="575"/>
      <c r="L32" s="575"/>
      <c r="M32" s="575"/>
      <c r="N32" s="575"/>
      <c r="O32" s="575"/>
      <c r="P32" s="575"/>
      <c r="Q32" s="575"/>
      <c r="R32" s="575"/>
      <c r="S32" s="575"/>
      <c r="T32" s="575"/>
      <c r="U32" s="575"/>
      <c r="V32" s="575"/>
      <c r="W32" s="575"/>
      <c r="X32" s="575"/>
      <c r="Y32" s="575"/>
      <c r="Z32" s="575"/>
      <c r="AA32" s="575"/>
      <c r="AB32" s="575"/>
      <c r="AC32" s="575"/>
      <c r="AD32" s="575"/>
      <c r="AE32" s="575"/>
      <c r="AF32" s="575"/>
      <c r="AG32" s="575"/>
      <c r="AH32" s="575"/>
      <c r="AI32" s="576"/>
    </row>
    <row r="33" spans="1:36" ht="56.4" customHeight="1" x14ac:dyDescent="0.45">
      <c r="B33" s="574" t="s">
        <v>234</v>
      </c>
      <c r="C33" s="575"/>
      <c r="D33" s="575"/>
      <c r="E33" s="575"/>
      <c r="F33" s="575"/>
      <c r="G33" s="575"/>
      <c r="H33" s="575"/>
      <c r="I33" s="575"/>
      <c r="J33" s="575"/>
      <c r="K33" s="575"/>
      <c r="L33" s="575"/>
      <c r="M33" s="575"/>
      <c r="N33" s="575"/>
      <c r="O33" s="575"/>
      <c r="P33" s="575"/>
      <c r="Q33" s="575"/>
      <c r="R33" s="575"/>
      <c r="S33" s="575"/>
      <c r="T33" s="575"/>
      <c r="U33" s="575"/>
      <c r="V33" s="575"/>
      <c r="W33" s="575"/>
      <c r="X33" s="575"/>
      <c r="Y33" s="575"/>
      <c r="Z33" s="575"/>
      <c r="AA33" s="575"/>
      <c r="AB33" s="575"/>
      <c r="AC33" s="575"/>
      <c r="AD33" s="575"/>
      <c r="AE33" s="575"/>
      <c r="AF33" s="575"/>
      <c r="AG33" s="575"/>
      <c r="AH33" s="575"/>
      <c r="AI33" s="576"/>
    </row>
    <row r="34" spans="1:36" ht="41.4" customHeight="1" x14ac:dyDescent="0.45">
      <c r="A34" s="27"/>
      <c r="B34" s="574" t="s">
        <v>315</v>
      </c>
      <c r="C34" s="575"/>
      <c r="D34" s="575"/>
      <c r="E34" s="575"/>
      <c r="F34" s="575"/>
      <c r="G34" s="575"/>
      <c r="H34" s="575"/>
      <c r="I34" s="575"/>
      <c r="J34" s="575"/>
      <c r="K34" s="575"/>
      <c r="L34" s="575"/>
      <c r="M34" s="575"/>
      <c r="N34" s="575"/>
      <c r="O34" s="575"/>
      <c r="P34" s="575"/>
      <c r="Q34" s="575"/>
      <c r="R34" s="575"/>
      <c r="S34" s="575"/>
      <c r="T34" s="575"/>
      <c r="U34" s="575"/>
      <c r="V34" s="575"/>
      <c r="W34" s="575"/>
      <c r="X34" s="575"/>
      <c r="Y34" s="575"/>
      <c r="Z34" s="575"/>
      <c r="AA34" s="575"/>
      <c r="AB34" s="575"/>
      <c r="AC34" s="575"/>
      <c r="AD34" s="575"/>
      <c r="AE34" s="575"/>
      <c r="AF34" s="575"/>
      <c r="AG34" s="575"/>
      <c r="AH34" s="575"/>
      <c r="AI34" s="576"/>
      <c r="AJ34" s="27"/>
    </row>
    <row r="35" spans="1:36" ht="19.95" customHeight="1" x14ac:dyDescent="0.45">
      <c r="B35" s="102" t="s">
        <v>304</v>
      </c>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row>
    <row r="36" spans="1:36" ht="20.399999999999999" customHeight="1" x14ac:dyDescent="0.45">
      <c r="B36" s="574" t="s">
        <v>305</v>
      </c>
      <c r="C36" s="575"/>
      <c r="D36" s="575"/>
      <c r="E36" s="575"/>
      <c r="F36" s="575"/>
      <c r="G36" s="575"/>
      <c r="H36" s="575"/>
      <c r="I36" s="575"/>
      <c r="J36" s="575"/>
      <c r="K36" s="575"/>
      <c r="L36" s="575"/>
      <c r="M36" s="575"/>
      <c r="N36" s="575"/>
      <c r="O36" s="575"/>
      <c r="P36" s="575"/>
      <c r="Q36" s="575"/>
      <c r="R36" s="575"/>
      <c r="S36" s="575"/>
      <c r="T36" s="575"/>
      <c r="U36" s="575"/>
      <c r="V36" s="575"/>
      <c r="W36" s="575"/>
      <c r="X36" s="575"/>
      <c r="Y36" s="575"/>
      <c r="Z36" s="575"/>
      <c r="AA36" s="575"/>
      <c r="AB36" s="575"/>
      <c r="AC36" s="575"/>
      <c r="AD36" s="575"/>
      <c r="AE36" s="575"/>
      <c r="AF36" s="575"/>
      <c r="AG36" s="575"/>
      <c r="AH36" s="575"/>
      <c r="AI36" s="576"/>
    </row>
    <row r="37" spans="1:36" ht="19.95" customHeight="1" x14ac:dyDescent="0.45">
      <c r="B37" s="102" t="s">
        <v>288</v>
      </c>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row>
    <row r="38" spans="1:36" ht="20.399999999999999" customHeight="1" x14ac:dyDescent="0.45">
      <c r="B38" s="574" t="s">
        <v>235</v>
      </c>
      <c r="C38" s="575"/>
      <c r="D38" s="575"/>
      <c r="E38" s="575"/>
      <c r="F38" s="575"/>
      <c r="G38" s="575"/>
      <c r="H38" s="575"/>
      <c r="I38" s="575"/>
      <c r="J38" s="575"/>
      <c r="K38" s="575"/>
      <c r="L38" s="575"/>
      <c r="M38" s="575"/>
      <c r="N38" s="575"/>
      <c r="O38" s="575"/>
      <c r="P38" s="575"/>
      <c r="Q38" s="575"/>
      <c r="R38" s="575"/>
      <c r="S38" s="575"/>
      <c r="T38" s="575"/>
      <c r="U38" s="575"/>
      <c r="V38" s="575"/>
      <c r="W38" s="575"/>
      <c r="X38" s="575"/>
      <c r="Y38" s="575"/>
      <c r="Z38" s="575"/>
      <c r="AA38" s="575"/>
      <c r="AB38" s="575"/>
      <c r="AC38" s="575"/>
      <c r="AD38" s="575"/>
      <c r="AE38" s="575"/>
      <c r="AF38" s="575"/>
      <c r="AG38" s="575"/>
      <c r="AH38" s="575"/>
      <c r="AI38" s="576"/>
    </row>
    <row r="39" spans="1:36" ht="20.399999999999999" customHeight="1" x14ac:dyDescent="0.45">
      <c r="B39" s="574" t="s">
        <v>236</v>
      </c>
      <c r="C39" s="575"/>
      <c r="D39" s="575"/>
      <c r="E39" s="575"/>
      <c r="F39" s="575"/>
      <c r="G39" s="575"/>
      <c r="H39" s="575"/>
      <c r="I39" s="575"/>
      <c r="J39" s="575"/>
      <c r="K39" s="575"/>
      <c r="L39" s="575"/>
      <c r="M39" s="575"/>
      <c r="N39" s="575"/>
      <c r="O39" s="575"/>
      <c r="P39" s="575"/>
      <c r="Q39" s="575"/>
      <c r="R39" s="575"/>
      <c r="S39" s="575"/>
      <c r="T39" s="575"/>
      <c r="U39" s="575"/>
      <c r="V39" s="575"/>
      <c r="W39" s="575"/>
      <c r="X39" s="575"/>
      <c r="Y39" s="575"/>
      <c r="Z39" s="575"/>
      <c r="AA39" s="575"/>
      <c r="AB39" s="575"/>
      <c r="AC39" s="575"/>
      <c r="AD39" s="575"/>
      <c r="AE39" s="575"/>
      <c r="AF39" s="575"/>
      <c r="AG39" s="575"/>
      <c r="AH39" s="575"/>
      <c r="AI39" s="576"/>
    </row>
    <row r="40" spans="1:36" ht="20.399999999999999" customHeight="1" x14ac:dyDescent="0.45">
      <c r="B40" s="574" t="s">
        <v>237</v>
      </c>
      <c r="C40" s="575"/>
      <c r="D40" s="575"/>
      <c r="E40" s="575"/>
      <c r="F40" s="575"/>
      <c r="G40" s="575"/>
      <c r="H40" s="575"/>
      <c r="I40" s="575"/>
      <c r="J40" s="575"/>
      <c r="K40" s="575"/>
      <c r="L40" s="575"/>
      <c r="M40" s="575"/>
      <c r="N40" s="575"/>
      <c r="O40" s="575"/>
      <c r="P40" s="575"/>
      <c r="Q40" s="575"/>
      <c r="R40" s="575"/>
      <c r="S40" s="575"/>
      <c r="T40" s="575"/>
      <c r="U40" s="575"/>
      <c r="V40" s="575"/>
      <c r="W40" s="575"/>
      <c r="X40" s="575"/>
      <c r="Y40" s="575"/>
      <c r="Z40" s="575"/>
      <c r="AA40" s="575"/>
      <c r="AB40" s="575"/>
      <c r="AC40" s="575"/>
      <c r="AD40" s="575"/>
      <c r="AE40" s="575"/>
      <c r="AF40" s="575"/>
      <c r="AG40" s="575"/>
      <c r="AH40" s="575"/>
      <c r="AI40" s="576"/>
    </row>
    <row r="41" spans="1:36" ht="20.399999999999999" customHeight="1" x14ac:dyDescent="0.45">
      <c r="B41" s="574" t="s">
        <v>287</v>
      </c>
      <c r="C41" s="575"/>
      <c r="D41" s="575"/>
      <c r="E41" s="575"/>
      <c r="F41" s="575"/>
      <c r="G41" s="575"/>
      <c r="H41" s="575"/>
      <c r="I41" s="575"/>
      <c r="J41" s="575"/>
      <c r="K41" s="575"/>
      <c r="L41" s="575"/>
      <c r="M41" s="575"/>
      <c r="N41" s="575"/>
      <c r="O41" s="575"/>
      <c r="P41" s="575"/>
      <c r="Q41" s="575"/>
      <c r="R41" s="575"/>
      <c r="S41" s="575"/>
      <c r="T41" s="575"/>
      <c r="U41" s="575"/>
      <c r="V41" s="575"/>
      <c r="W41" s="575"/>
      <c r="X41" s="575"/>
      <c r="Y41" s="575"/>
      <c r="Z41" s="575"/>
      <c r="AA41" s="575"/>
      <c r="AB41" s="575"/>
      <c r="AC41" s="575"/>
      <c r="AD41" s="575"/>
      <c r="AE41" s="575"/>
      <c r="AF41" s="575"/>
      <c r="AG41" s="575"/>
      <c r="AH41" s="575"/>
      <c r="AI41" s="576"/>
    </row>
    <row r="42" spans="1:36" ht="4.5" customHeight="1" x14ac:dyDescent="0.45"/>
  </sheetData>
  <mergeCells count="33">
    <mergeCell ref="B10:AI10"/>
    <mergeCell ref="A1:K1"/>
    <mergeCell ref="B2:H2"/>
    <mergeCell ref="B3:H3"/>
    <mergeCell ref="B7:E7"/>
    <mergeCell ref="F7:AI7"/>
    <mergeCell ref="B9:E9"/>
    <mergeCell ref="F9:AI9"/>
    <mergeCell ref="AB5:AD5"/>
    <mergeCell ref="B8:E8"/>
    <mergeCell ref="F8:AI8"/>
    <mergeCell ref="B28:AI28"/>
    <mergeCell ref="D12:AI12"/>
    <mergeCell ref="B15:AI15"/>
    <mergeCell ref="B16:AI16"/>
    <mergeCell ref="B18:AI18"/>
    <mergeCell ref="B19:AI19"/>
    <mergeCell ref="B21:AI21"/>
    <mergeCell ref="B23:AI23"/>
    <mergeCell ref="B24:AI24"/>
    <mergeCell ref="B25:AI25"/>
    <mergeCell ref="B26:AI26"/>
    <mergeCell ref="B27:AI27"/>
    <mergeCell ref="B38:AI38"/>
    <mergeCell ref="B39:AI39"/>
    <mergeCell ref="B40:AI40"/>
    <mergeCell ref="B41:AI41"/>
    <mergeCell ref="B29:AI29"/>
    <mergeCell ref="B31:AI31"/>
    <mergeCell ref="B32:AI32"/>
    <mergeCell ref="B33:AI33"/>
    <mergeCell ref="B36:AI36"/>
    <mergeCell ref="B34:AI34"/>
  </mergeCells>
  <phoneticPr fontId="5"/>
  <conditionalFormatting sqref="AB5:AD5">
    <cfRule type="containsBlanks" dxfId="1" priority="1">
      <formula>LEN(TRIM(AB5))=0</formula>
    </cfRule>
  </conditionalFormatting>
  <printOptions horizontalCentered="1" verticalCentered="1"/>
  <pageMargins left="0.51181102362204722" right="0.51181102362204722" top="0.27559055118110237" bottom="0.15748031496062992" header="0.31496062992125984" footer="0.31496062992125984"/>
  <pageSetup paperSize="9" scale="65" orientation="portrait" r:id="rId1"/>
  <colBreaks count="1" manualBreakCount="1">
    <brk id="3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182880</xdr:colOff>
                    <xdr:row>11</xdr:row>
                    <xdr:rowOff>68580</xdr:rowOff>
                  </from>
                  <to>
                    <xdr:col>2</xdr:col>
                    <xdr:colOff>114300</xdr:colOff>
                    <xdr:row>11</xdr:row>
                    <xdr:rowOff>480060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6"/>
  <sheetViews>
    <sheetView view="pageBreakPreview" zoomScale="70" zoomScaleNormal="100" zoomScaleSheetLayoutView="70" workbookViewId="0">
      <selection activeCell="AO14" sqref="AO14"/>
    </sheetView>
  </sheetViews>
  <sheetFormatPr defaultColWidth="8.69921875" defaultRowHeight="18" x14ac:dyDescent="0.45"/>
  <cols>
    <col min="1" max="34" width="3.59765625" style="125" customWidth="1"/>
    <col min="35" max="35" width="5.19921875" style="126" customWidth="1"/>
    <col min="36" max="36" width="3.19921875" style="125" customWidth="1"/>
    <col min="37" max="16384" width="8.69921875" style="27"/>
  </cols>
  <sheetData>
    <row r="1" spans="1:35" ht="36" customHeight="1" x14ac:dyDescent="0.45">
      <c r="A1" s="587" t="s">
        <v>290</v>
      </c>
      <c r="B1" s="587"/>
      <c r="C1" s="587"/>
      <c r="D1" s="587"/>
      <c r="E1" s="587"/>
      <c r="F1" s="587"/>
      <c r="G1" s="587"/>
      <c r="H1" s="587"/>
      <c r="I1" s="587"/>
      <c r="J1" s="587"/>
      <c r="K1" s="587"/>
      <c r="L1" s="131"/>
      <c r="M1" s="124" t="s">
        <v>238</v>
      </c>
      <c r="N1" s="124"/>
      <c r="O1" s="124"/>
      <c r="P1" s="124"/>
      <c r="Q1" s="124"/>
      <c r="R1" s="124"/>
      <c r="S1" s="124"/>
      <c r="T1" s="124"/>
      <c r="U1" s="124"/>
      <c r="V1" s="124"/>
      <c r="W1" s="124"/>
      <c r="X1" s="124"/>
      <c r="Y1" s="124"/>
      <c r="Z1" s="124"/>
      <c r="AA1" s="124"/>
      <c r="AB1" s="124"/>
      <c r="AC1" s="124"/>
      <c r="AD1" s="124"/>
      <c r="AE1" s="124"/>
      <c r="AF1" s="124"/>
      <c r="AG1" s="124"/>
      <c r="AH1" s="124"/>
      <c r="AI1" s="124"/>
    </row>
    <row r="2" spans="1:35" ht="18" customHeight="1" x14ac:dyDescent="0.45">
      <c r="A2" s="94"/>
      <c r="B2" s="588" t="s">
        <v>212</v>
      </c>
      <c r="C2" s="588"/>
      <c r="D2" s="588"/>
      <c r="E2" s="588"/>
      <c r="F2" s="588"/>
      <c r="G2" s="588"/>
      <c r="H2" s="588"/>
      <c r="I2" s="95"/>
      <c r="J2" s="95"/>
      <c r="K2" s="95"/>
      <c r="L2" s="95"/>
      <c r="M2" s="95"/>
      <c r="N2" s="95"/>
      <c r="O2" s="95"/>
      <c r="P2" s="95"/>
      <c r="Q2" s="95"/>
      <c r="R2" s="95"/>
      <c r="S2" s="95"/>
      <c r="T2" s="95"/>
      <c r="U2" s="95"/>
      <c r="V2" s="124"/>
      <c r="W2" s="124"/>
      <c r="X2" s="124"/>
      <c r="Y2" s="124"/>
      <c r="Z2" s="124"/>
      <c r="AA2" s="124"/>
      <c r="AB2" s="124"/>
      <c r="AC2" s="124"/>
      <c r="AD2" s="124"/>
      <c r="AE2" s="124"/>
      <c r="AF2" s="124"/>
      <c r="AG2" s="124"/>
      <c r="AH2" s="124"/>
      <c r="AI2" s="124"/>
    </row>
    <row r="3" spans="1:35" ht="18" customHeight="1" x14ac:dyDescent="0.45">
      <c r="A3" s="94"/>
      <c r="B3" s="589" t="s">
        <v>213</v>
      </c>
      <c r="C3" s="589"/>
      <c r="D3" s="589"/>
      <c r="E3" s="589"/>
      <c r="F3" s="589"/>
      <c r="G3" s="589"/>
      <c r="H3" s="589"/>
      <c r="I3" s="95"/>
      <c r="J3" s="95"/>
      <c r="K3" s="95"/>
      <c r="L3" s="95"/>
      <c r="M3" s="95"/>
      <c r="N3" s="95"/>
      <c r="O3" s="95"/>
      <c r="P3" s="95"/>
      <c r="Q3" s="95"/>
      <c r="R3" s="95"/>
      <c r="S3" s="95"/>
      <c r="T3" s="95"/>
      <c r="U3" s="95"/>
      <c r="V3" s="124"/>
      <c r="W3" s="124"/>
      <c r="X3" s="124"/>
      <c r="Y3" s="124"/>
      <c r="Z3" s="124"/>
      <c r="AA3" s="124"/>
      <c r="AB3" s="124"/>
    </row>
    <row r="4" spans="1:35" ht="31.2" customHeight="1" x14ac:dyDescent="0.45">
      <c r="A4" s="94"/>
      <c r="I4" s="96"/>
      <c r="J4" s="96"/>
      <c r="K4" s="96"/>
      <c r="L4" s="96"/>
      <c r="M4" s="96"/>
      <c r="N4" s="96"/>
      <c r="O4" s="96"/>
      <c r="P4" s="96"/>
      <c r="Q4" s="96"/>
      <c r="R4" s="96"/>
      <c r="S4" s="96"/>
      <c r="T4" s="96"/>
      <c r="U4" s="96"/>
      <c r="V4" s="96"/>
      <c r="W4" s="96"/>
      <c r="X4" s="96"/>
      <c r="Y4" s="96"/>
      <c r="Z4" s="96"/>
      <c r="AA4" s="96"/>
      <c r="AB4" s="600"/>
      <c r="AC4" s="601"/>
      <c r="AD4" s="601"/>
      <c r="AE4" s="98" t="s">
        <v>214</v>
      </c>
      <c r="AF4" s="99"/>
      <c r="AG4" s="98" t="s">
        <v>215</v>
      </c>
      <c r="AH4" s="99"/>
      <c r="AI4" s="100" t="s">
        <v>216</v>
      </c>
    </row>
    <row r="5" spans="1:35" ht="10.199999999999999" customHeight="1" x14ac:dyDescent="0.45">
      <c r="A5" s="94"/>
      <c r="B5" s="612"/>
      <c r="C5" s="612"/>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7"/>
    </row>
    <row r="6" spans="1:35" ht="28.95" customHeight="1" x14ac:dyDescent="0.45">
      <c r="A6" s="94"/>
      <c r="B6" s="94"/>
      <c r="C6" s="94"/>
      <c r="D6" s="96"/>
      <c r="E6" s="96"/>
      <c r="F6" s="96"/>
      <c r="G6" s="96"/>
      <c r="H6" s="96"/>
      <c r="I6" s="96"/>
      <c r="J6" s="96"/>
      <c r="K6" s="96"/>
      <c r="L6" s="96"/>
      <c r="M6" s="96"/>
      <c r="N6" s="96"/>
      <c r="O6" s="96"/>
      <c r="P6" s="96"/>
      <c r="Q6" s="96"/>
      <c r="R6" s="96"/>
      <c r="S6" s="96"/>
      <c r="T6" s="96"/>
      <c r="U6" s="613" t="s">
        <v>239</v>
      </c>
      <c r="V6" s="613"/>
      <c r="W6" s="613"/>
      <c r="X6" s="613"/>
      <c r="Y6" s="614"/>
      <c r="Z6" s="614"/>
      <c r="AA6" s="614"/>
      <c r="AB6" s="614"/>
      <c r="AC6" s="614"/>
      <c r="AD6" s="614"/>
      <c r="AE6" s="614"/>
      <c r="AF6" s="614"/>
      <c r="AG6" s="614"/>
      <c r="AH6" s="614"/>
      <c r="AI6" s="614"/>
    </row>
    <row r="7" spans="1:35" ht="32.1" customHeight="1" x14ac:dyDescent="0.45">
      <c r="A7" s="94"/>
      <c r="B7" s="615" t="s">
        <v>240</v>
      </c>
      <c r="C7" s="615"/>
      <c r="D7" s="615"/>
      <c r="E7" s="615"/>
      <c r="F7" s="609"/>
      <c r="G7" s="610"/>
      <c r="H7" s="610"/>
      <c r="I7" s="610"/>
      <c r="J7" s="610"/>
      <c r="K7" s="610"/>
      <c r="L7" s="610"/>
      <c r="M7" s="610"/>
      <c r="N7" s="610"/>
      <c r="O7" s="610"/>
      <c r="P7" s="610"/>
      <c r="Q7" s="610"/>
      <c r="R7" s="610"/>
      <c r="S7" s="610"/>
      <c r="T7" s="610"/>
      <c r="U7" s="610"/>
      <c r="V7" s="610"/>
      <c r="W7" s="610"/>
      <c r="X7" s="610"/>
      <c r="Y7" s="610"/>
      <c r="Z7" s="610"/>
      <c r="AA7" s="610"/>
      <c r="AB7" s="610"/>
      <c r="AC7" s="610"/>
      <c r="AD7" s="610"/>
      <c r="AE7" s="610"/>
      <c r="AF7" s="610"/>
      <c r="AG7" s="610"/>
      <c r="AH7" s="610"/>
      <c r="AI7" s="611"/>
    </row>
    <row r="8" spans="1:35" ht="32.1" customHeight="1" x14ac:dyDescent="0.45">
      <c r="A8" s="104"/>
      <c r="B8" s="606" t="s">
        <v>241</v>
      </c>
      <c r="C8" s="607"/>
      <c r="D8" s="607"/>
      <c r="E8" s="608"/>
      <c r="F8" s="609"/>
      <c r="G8" s="610"/>
      <c r="H8" s="610"/>
      <c r="I8" s="610"/>
      <c r="J8" s="610"/>
      <c r="K8" s="610"/>
      <c r="L8" s="610"/>
      <c r="M8" s="610"/>
      <c r="N8" s="610"/>
      <c r="O8" s="610"/>
      <c r="P8" s="610"/>
      <c r="Q8" s="610"/>
      <c r="R8" s="610"/>
      <c r="S8" s="610"/>
      <c r="T8" s="611"/>
      <c r="U8" s="606" t="s">
        <v>67</v>
      </c>
      <c r="V8" s="607"/>
      <c r="W8" s="607"/>
      <c r="X8" s="608"/>
      <c r="Y8" s="609"/>
      <c r="Z8" s="610"/>
      <c r="AA8" s="610"/>
      <c r="AB8" s="610"/>
      <c r="AC8" s="610"/>
      <c r="AD8" s="610"/>
      <c r="AE8" s="610"/>
      <c r="AF8" s="610"/>
      <c r="AG8" s="610"/>
      <c r="AH8" s="610"/>
      <c r="AI8" s="611"/>
    </row>
    <row r="9" spans="1:35" ht="32.1" customHeight="1" x14ac:dyDescent="0.45">
      <c r="A9" s="101"/>
      <c r="B9" s="594" t="s">
        <v>61</v>
      </c>
      <c r="C9" s="595"/>
      <c r="D9" s="595"/>
      <c r="E9" s="596"/>
      <c r="F9" s="603"/>
      <c r="G9" s="604"/>
      <c r="H9" s="604"/>
      <c r="I9" s="604"/>
      <c r="J9" s="604"/>
      <c r="K9" s="604"/>
      <c r="L9" s="604"/>
      <c r="M9" s="604"/>
      <c r="N9" s="604"/>
      <c r="O9" s="604"/>
      <c r="P9" s="604"/>
      <c r="Q9" s="604"/>
      <c r="R9" s="604"/>
      <c r="S9" s="604"/>
      <c r="T9" s="604"/>
      <c r="U9" s="604"/>
      <c r="V9" s="604"/>
      <c r="W9" s="604"/>
      <c r="X9" s="604"/>
      <c r="Y9" s="604"/>
      <c r="Z9" s="604"/>
      <c r="AA9" s="604"/>
      <c r="AB9" s="604"/>
      <c r="AC9" s="604"/>
      <c r="AD9" s="604"/>
      <c r="AE9" s="604"/>
      <c r="AF9" s="604"/>
      <c r="AG9" s="604"/>
      <c r="AH9" s="604"/>
      <c r="AI9" s="605"/>
    </row>
    <row r="10" spans="1:35" ht="9.6" customHeight="1" x14ac:dyDescent="0.45"/>
    <row r="11" spans="1:35" ht="45" customHeight="1" x14ac:dyDescent="0.45">
      <c r="B11" s="127"/>
      <c r="C11" s="128"/>
      <c r="D11" s="575" t="s">
        <v>306</v>
      </c>
      <c r="E11" s="575"/>
      <c r="F11" s="575"/>
      <c r="G11" s="575"/>
      <c r="H11" s="575"/>
      <c r="I11" s="575"/>
      <c r="J11" s="575"/>
      <c r="K11" s="575"/>
      <c r="L11" s="575"/>
      <c r="M11" s="575"/>
      <c r="N11" s="575"/>
      <c r="O11" s="575"/>
      <c r="P11" s="575"/>
      <c r="Q11" s="575"/>
      <c r="R11" s="575"/>
      <c r="S11" s="575"/>
      <c r="T11" s="575"/>
      <c r="U11" s="575"/>
      <c r="V11" s="575"/>
      <c r="W11" s="575"/>
      <c r="X11" s="575"/>
      <c r="Y11" s="575"/>
      <c r="Z11" s="575"/>
      <c r="AA11" s="575"/>
      <c r="AB11" s="575"/>
      <c r="AC11" s="575"/>
      <c r="AD11" s="575"/>
      <c r="AE11" s="575"/>
      <c r="AF11" s="575"/>
      <c r="AG11" s="575"/>
      <c r="AH11" s="575"/>
      <c r="AI11" s="576"/>
    </row>
    <row r="12" spans="1:35" ht="9.6" customHeight="1" x14ac:dyDescent="0.45"/>
    <row r="13" spans="1:35" x14ac:dyDescent="0.45">
      <c r="B13" s="125" t="s">
        <v>242</v>
      </c>
    </row>
    <row r="14" spans="1:35" ht="42.75" customHeight="1" x14ac:dyDescent="0.45">
      <c r="B14" s="574" t="s">
        <v>243</v>
      </c>
      <c r="C14" s="575"/>
      <c r="D14" s="575"/>
      <c r="E14" s="575"/>
      <c r="F14" s="575"/>
      <c r="G14" s="575"/>
      <c r="H14" s="575"/>
      <c r="I14" s="575"/>
      <c r="J14" s="575"/>
      <c r="K14" s="575"/>
      <c r="L14" s="575"/>
      <c r="M14" s="575"/>
      <c r="N14" s="575"/>
      <c r="O14" s="575"/>
      <c r="P14" s="575"/>
      <c r="Q14" s="575"/>
      <c r="R14" s="575"/>
      <c r="S14" s="575"/>
      <c r="T14" s="575"/>
      <c r="U14" s="575"/>
      <c r="V14" s="575"/>
      <c r="W14" s="575"/>
      <c r="X14" s="575"/>
      <c r="Y14" s="575"/>
      <c r="Z14" s="575"/>
      <c r="AA14" s="575"/>
      <c r="AB14" s="575"/>
      <c r="AC14" s="575"/>
      <c r="AD14" s="575"/>
      <c r="AE14" s="575"/>
      <c r="AF14" s="575"/>
      <c r="AG14" s="575"/>
      <c r="AH14" s="575"/>
      <c r="AI14" s="576"/>
    </row>
    <row r="15" spans="1:35" ht="24.75" customHeight="1" x14ac:dyDescent="0.45">
      <c r="B15" s="574" t="s">
        <v>244</v>
      </c>
      <c r="C15" s="575"/>
      <c r="D15" s="575"/>
      <c r="E15" s="575"/>
      <c r="F15" s="575"/>
      <c r="G15" s="575"/>
      <c r="H15" s="575"/>
      <c r="I15" s="575"/>
      <c r="J15" s="575"/>
      <c r="K15" s="575"/>
      <c r="L15" s="575"/>
      <c r="M15" s="575"/>
      <c r="N15" s="575"/>
      <c r="O15" s="575"/>
      <c r="P15" s="575"/>
      <c r="Q15" s="575"/>
      <c r="R15" s="575"/>
      <c r="S15" s="575"/>
      <c r="T15" s="575"/>
      <c r="U15" s="575"/>
      <c r="V15" s="575"/>
      <c r="W15" s="575"/>
      <c r="X15" s="575"/>
      <c r="Y15" s="575"/>
      <c r="Z15" s="575"/>
      <c r="AA15" s="575"/>
      <c r="AB15" s="575"/>
      <c r="AC15" s="575"/>
      <c r="AD15" s="575"/>
      <c r="AE15" s="575"/>
      <c r="AF15" s="575"/>
      <c r="AG15" s="575"/>
      <c r="AH15" s="575"/>
      <c r="AI15" s="576"/>
    </row>
    <row r="16" spans="1:35" ht="8.4" customHeight="1" x14ac:dyDescent="0.45">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row>
    <row r="17" spans="2:35" x14ac:dyDescent="0.45">
      <c r="B17" s="103" t="s">
        <v>220</v>
      </c>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row>
    <row r="18" spans="2:35" ht="227.25" customHeight="1" x14ac:dyDescent="0.45">
      <c r="B18" s="574" t="s">
        <v>307</v>
      </c>
      <c r="C18" s="575"/>
      <c r="D18" s="575"/>
      <c r="E18" s="575"/>
      <c r="F18" s="575"/>
      <c r="G18" s="575"/>
      <c r="H18" s="575"/>
      <c r="I18" s="575"/>
      <c r="J18" s="575"/>
      <c r="K18" s="575"/>
      <c r="L18" s="575"/>
      <c r="M18" s="575"/>
      <c r="N18" s="575"/>
      <c r="O18" s="575"/>
      <c r="P18" s="575"/>
      <c r="Q18" s="575"/>
      <c r="R18" s="575"/>
      <c r="S18" s="575"/>
      <c r="T18" s="575"/>
      <c r="U18" s="575"/>
      <c r="V18" s="575"/>
      <c r="W18" s="575"/>
      <c r="X18" s="575"/>
      <c r="Y18" s="575"/>
      <c r="Z18" s="575"/>
      <c r="AA18" s="575"/>
      <c r="AB18" s="575"/>
      <c r="AC18" s="575"/>
      <c r="AD18" s="575"/>
      <c r="AE18" s="575"/>
      <c r="AF18" s="575"/>
      <c r="AG18" s="575"/>
      <c r="AH18" s="575"/>
      <c r="AI18" s="576"/>
    </row>
    <row r="19" spans="2:35" ht="6.6" customHeight="1" x14ac:dyDescent="0.45">
      <c r="B19" s="130"/>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row>
    <row r="20" spans="2:35" ht="19.95" customHeight="1" x14ac:dyDescent="0.45">
      <c r="B20" s="103" t="s">
        <v>222</v>
      </c>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row>
    <row r="21" spans="2:35" ht="19.95" customHeight="1" x14ac:dyDescent="0.45">
      <c r="B21" s="574" t="s">
        <v>245</v>
      </c>
      <c r="C21" s="575"/>
      <c r="D21" s="575"/>
      <c r="E21" s="575"/>
      <c r="F21" s="575"/>
      <c r="G21" s="575"/>
      <c r="H21" s="575"/>
      <c r="I21" s="575"/>
      <c r="J21" s="575"/>
      <c r="K21" s="575"/>
      <c r="L21" s="575"/>
      <c r="M21" s="575"/>
      <c r="N21" s="575"/>
      <c r="O21" s="575"/>
      <c r="P21" s="575"/>
      <c r="Q21" s="575"/>
      <c r="R21" s="575"/>
      <c r="S21" s="575"/>
      <c r="T21" s="575"/>
      <c r="U21" s="575"/>
      <c r="V21" s="575"/>
      <c r="W21" s="575"/>
      <c r="X21" s="575"/>
      <c r="Y21" s="575"/>
      <c r="Z21" s="575"/>
      <c r="AA21" s="575"/>
      <c r="AB21" s="575"/>
      <c r="AC21" s="575"/>
      <c r="AD21" s="575"/>
      <c r="AE21" s="575"/>
      <c r="AF21" s="575"/>
      <c r="AG21" s="575"/>
      <c r="AH21" s="575"/>
      <c r="AI21" s="576"/>
    </row>
    <row r="22" spans="2:35" ht="6.6" customHeight="1" x14ac:dyDescent="0.45">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row>
    <row r="23" spans="2:35" ht="19.95" customHeight="1" x14ac:dyDescent="0.45">
      <c r="B23" s="103" t="s">
        <v>224</v>
      </c>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c r="AH23" s="130"/>
    </row>
    <row r="24" spans="2:35" ht="22.5" customHeight="1" x14ac:dyDescent="0.45">
      <c r="B24" s="574" t="s">
        <v>246</v>
      </c>
      <c r="C24" s="575"/>
      <c r="D24" s="575"/>
      <c r="E24" s="575"/>
      <c r="F24" s="575"/>
      <c r="G24" s="575"/>
      <c r="H24" s="575"/>
      <c r="I24" s="575"/>
      <c r="J24" s="575"/>
      <c r="K24" s="575"/>
      <c r="L24" s="575"/>
      <c r="M24" s="575"/>
      <c r="N24" s="575"/>
      <c r="O24" s="575"/>
      <c r="P24" s="575"/>
      <c r="Q24" s="575"/>
      <c r="R24" s="575"/>
      <c r="S24" s="575"/>
      <c r="T24" s="575"/>
      <c r="U24" s="575"/>
      <c r="V24" s="575"/>
      <c r="W24" s="575"/>
      <c r="X24" s="575"/>
      <c r="Y24" s="575"/>
      <c r="Z24" s="575"/>
      <c r="AA24" s="575"/>
      <c r="AB24" s="575"/>
      <c r="AC24" s="575"/>
      <c r="AD24" s="575"/>
      <c r="AE24" s="575"/>
      <c r="AF24" s="575"/>
      <c r="AG24" s="575"/>
      <c r="AH24" s="575"/>
      <c r="AI24" s="576"/>
    </row>
    <row r="25" spans="2:35" ht="21" customHeight="1" x14ac:dyDescent="0.45">
      <c r="B25" s="574" t="s">
        <v>247</v>
      </c>
      <c r="C25" s="575"/>
      <c r="D25" s="575"/>
      <c r="E25" s="575"/>
      <c r="F25" s="575"/>
      <c r="G25" s="575"/>
      <c r="H25" s="575"/>
      <c r="I25" s="575"/>
      <c r="J25" s="575"/>
      <c r="K25" s="575"/>
      <c r="L25" s="575"/>
      <c r="M25" s="575"/>
      <c r="N25" s="575"/>
      <c r="O25" s="575"/>
      <c r="P25" s="575"/>
      <c r="Q25" s="575"/>
      <c r="R25" s="575"/>
      <c r="S25" s="575"/>
      <c r="T25" s="575"/>
      <c r="U25" s="575"/>
      <c r="V25" s="575"/>
      <c r="W25" s="575"/>
      <c r="X25" s="575"/>
      <c r="Y25" s="575"/>
      <c r="Z25" s="575"/>
      <c r="AA25" s="575"/>
      <c r="AB25" s="575"/>
      <c r="AC25" s="575"/>
      <c r="AD25" s="575"/>
      <c r="AE25" s="575"/>
      <c r="AF25" s="575"/>
      <c r="AG25" s="575"/>
      <c r="AH25" s="575"/>
      <c r="AI25" s="576"/>
    </row>
    <row r="26" spans="2:35" ht="21" customHeight="1" x14ac:dyDescent="0.45">
      <c r="B26" s="574" t="s">
        <v>248</v>
      </c>
      <c r="C26" s="575"/>
      <c r="D26" s="575"/>
      <c r="E26" s="575"/>
      <c r="F26" s="575"/>
      <c r="G26" s="575"/>
      <c r="H26" s="575"/>
      <c r="I26" s="575"/>
      <c r="J26" s="575"/>
      <c r="K26" s="575"/>
      <c r="L26" s="575"/>
      <c r="M26" s="575"/>
      <c r="N26" s="575"/>
      <c r="O26" s="575"/>
      <c r="P26" s="575"/>
      <c r="Q26" s="575"/>
      <c r="R26" s="575"/>
      <c r="S26" s="575"/>
      <c r="T26" s="575"/>
      <c r="U26" s="575"/>
      <c r="V26" s="575"/>
      <c r="W26" s="575"/>
      <c r="X26" s="575"/>
      <c r="Y26" s="575"/>
      <c r="Z26" s="575"/>
      <c r="AA26" s="575"/>
      <c r="AB26" s="575"/>
      <c r="AC26" s="575"/>
      <c r="AD26" s="575"/>
      <c r="AE26" s="575"/>
      <c r="AF26" s="575"/>
      <c r="AG26" s="575"/>
      <c r="AH26" s="575"/>
      <c r="AI26" s="576"/>
    </row>
    <row r="27" spans="2:35" ht="38.25" customHeight="1" x14ac:dyDescent="0.45">
      <c r="B27" s="574" t="s">
        <v>308</v>
      </c>
      <c r="C27" s="575"/>
      <c r="D27" s="575"/>
      <c r="E27" s="575"/>
      <c r="F27" s="575"/>
      <c r="G27" s="575"/>
      <c r="H27" s="575"/>
      <c r="I27" s="575"/>
      <c r="J27" s="575"/>
      <c r="K27" s="575"/>
      <c r="L27" s="575"/>
      <c r="M27" s="575"/>
      <c r="N27" s="575"/>
      <c r="O27" s="575"/>
      <c r="P27" s="575"/>
      <c r="Q27" s="575"/>
      <c r="R27" s="575"/>
      <c r="S27" s="575"/>
      <c r="T27" s="575"/>
      <c r="U27" s="575"/>
      <c r="V27" s="575"/>
      <c r="W27" s="575"/>
      <c r="X27" s="575"/>
      <c r="Y27" s="575"/>
      <c r="Z27" s="575"/>
      <c r="AA27" s="575"/>
      <c r="AB27" s="575"/>
      <c r="AC27" s="575"/>
      <c r="AD27" s="575"/>
      <c r="AE27" s="575"/>
      <c r="AF27" s="575"/>
      <c r="AG27" s="575"/>
      <c r="AH27" s="575"/>
      <c r="AI27" s="576"/>
    </row>
    <row r="28" spans="2:35" ht="38.25" customHeight="1" x14ac:dyDescent="0.45">
      <c r="B28" s="574" t="s">
        <v>309</v>
      </c>
      <c r="C28" s="575"/>
      <c r="D28" s="575"/>
      <c r="E28" s="575"/>
      <c r="F28" s="575"/>
      <c r="G28" s="575"/>
      <c r="H28" s="575"/>
      <c r="I28" s="575"/>
      <c r="J28" s="575"/>
      <c r="K28" s="575"/>
      <c r="L28" s="575"/>
      <c r="M28" s="575"/>
      <c r="N28" s="575"/>
      <c r="O28" s="575"/>
      <c r="P28" s="575"/>
      <c r="Q28" s="575"/>
      <c r="R28" s="575"/>
      <c r="S28" s="575"/>
      <c r="T28" s="575"/>
      <c r="U28" s="575"/>
      <c r="V28" s="575"/>
      <c r="W28" s="575"/>
      <c r="X28" s="575"/>
      <c r="Y28" s="575"/>
      <c r="Z28" s="575"/>
      <c r="AA28" s="575"/>
      <c r="AB28" s="575"/>
      <c r="AC28" s="575"/>
      <c r="AD28" s="575"/>
      <c r="AE28" s="575"/>
      <c r="AF28" s="575"/>
      <c r="AG28" s="575"/>
      <c r="AH28" s="575"/>
      <c r="AI28" s="576"/>
    </row>
    <row r="29" spans="2:35" ht="38.25" customHeight="1" x14ac:dyDescent="0.45">
      <c r="B29" s="574" t="s">
        <v>249</v>
      </c>
      <c r="C29" s="575"/>
      <c r="D29" s="575"/>
      <c r="E29" s="575"/>
      <c r="F29" s="575"/>
      <c r="G29" s="575"/>
      <c r="H29" s="575"/>
      <c r="I29" s="575"/>
      <c r="J29" s="575"/>
      <c r="K29" s="575"/>
      <c r="L29" s="575"/>
      <c r="M29" s="575"/>
      <c r="N29" s="575"/>
      <c r="O29" s="575"/>
      <c r="P29" s="575"/>
      <c r="Q29" s="575"/>
      <c r="R29" s="575"/>
      <c r="S29" s="575"/>
      <c r="T29" s="575"/>
      <c r="U29" s="575"/>
      <c r="V29" s="575"/>
      <c r="W29" s="575"/>
      <c r="X29" s="575"/>
      <c r="Y29" s="575"/>
      <c r="Z29" s="575"/>
      <c r="AA29" s="575"/>
      <c r="AB29" s="575"/>
      <c r="AC29" s="575"/>
      <c r="AD29" s="575"/>
      <c r="AE29" s="575"/>
      <c r="AF29" s="575"/>
      <c r="AG29" s="575"/>
      <c r="AH29" s="575"/>
      <c r="AI29" s="576"/>
    </row>
    <row r="30" spans="2:35" ht="19.95" customHeight="1" x14ac:dyDescent="0.45">
      <c r="B30" s="574" t="s">
        <v>250</v>
      </c>
      <c r="C30" s="575"/>
      <c r="D30" s="575"/>
      <c r="E30" s="575"/>
      <c r="F30" s="575"/>
      <c r="G30" s="575"/>
      <c r="H30" s="575"/>
      <c r="I30" s="575"/>
      <c r="J30" s="575"/>
      <c r="K30" s="575"/>
      <c r="L30" s="575"/>
      <c r="M30" s="575"/>
      <c r="N30" s="575"/>
      <c r="O30" s="575"/>
      <c r="P30" s="575"/>
      <c r="Q30" s="575"/>
      <c r="R30" s="575"/>
      <c r="S30" s="575"/>
      <c r="T30" s="575"/>
      <c r="U30" s="575"/>
      <c r="V30" s="575"/>
      <c r="W30" s="575"/>
      <c r="X30" s="575"/>
      <c r="Y30" s="575"/>
      <c r="Z30" s="575"/>
      <c r="AA30" s="575"/>
      <c r="AB30" s="575"/>
      <c r="AC30" s="575"/>
      <c r="AD30" s="575"/>
      <c r="AE30" s="575"/>
      <c r="AF30" s="575"/>
      <c r="AG30" s="575"/>
      <c r="AH30" s="575"/>
      <c r="AI30" s="576"/>
    </row>
    <row r="31" spans="2:35" ht="6.6" customHeight="1" x14ac:dyDescent="0.45">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row>
    <row r="32" spans="2:35" ht="19.95" customHeight="1" x14ac:dyDescent="0.45">
      <c r="B32" s="103" t="s">
        <v>310</v>
      </c>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row>
    <row r="33" spans="1:36" ht="19.95" customHeight="1" x14ac:dyDescent="0.45">
      <c r="B33" s="574" t="s">
        <v>251</v>
      </c>
      <c r="C33" s="575"/>
      <c r="D33" s="575"/>
      <c r="E33" s="575"/>
      <c r="F33" s="575"/>
      <c r="G33" s="575"/>
      <c r="H33" s="575"/>
      <c r="I33" s="575"/>
      <c r="J33" s="575"/>
      <c r="K33" s="575"/>
      <c r="L33" s="575"/>
      <c r="M33" s="575"/>
      <c r="N33" s="575"/>
      <c r="O33" s="575"/>
      <c r="P33" s="575"/>
      <c r="Q33" s="575"/>
      <c r="R33" s="575"/>
      <c r="S33" s="575"/>
      <c r="T33" s="575"/>
      <c r="U33" s="575"/>
      <c r="V33" s="575"/>
      <c r="W33" s="575"/>
      <c r="X33" s="575"/>
      <c r="Y33" s="575"/>
      <c r="Z33" s="575"/>
      <c r="AA33" s="575"/>
      <c r="AB33" s="575"/>
      <c r="AC33" s="575"/>
      <c r="AD33" s="575"/>
      <c r="AE33" s="575"/>
      <c r="AF33" s="575"/>
      <c r="AG33" s="575"/>
      <c r="AH33" s="575"/>
      <c r="AI33" s="576"/>
    </row>
    <row r="34" spans="1:36" ht="19.95" customHeight="1" x14ac:dyDescent="0.45">
      <c r="B34" s="574" t="s">
        <v>252</v>
      </c>
      <c r="C34" s="575"/>
      <c r="D34" s="575"/>
      <c r="E34" s="575"/>
      <c r="F34" s="575"/>
      <c r="G34" s="575"/>
      <c r="H34" s="575"/>
      <c r="I34" s="575"/>
      <c r="J34" s="575"/>
      <c r="K34" s="575"/>
      <c r="L34" s="575"/>
      <c r="M34" s="575"/>
      <c r="N34" s="575"/>
      <c r="O34" s="575"/>
      <c r="P34" s="575"/>
      <c r="Q34" s="575"/>
      <c r="R34" s="575"/>
      <c r="S34" s="575"/>
      <c r="T34" s="575"/>
      <c r="U34" s="575"/>
      <c r="V34" s="575"/>
      <c r="W34" s="575"/>
      <c r="X34" s="575"/>
      <c r="Y34" s="575"/>
      <c r="Z34" s="575"/>
      <c r="AA34" s="575"/>
      <c r="AB34" s="575"/>
      <c r="AC34" s="575"/>
      <c r="AD34" s="575"/>
      <c r="AE34" s="575"/>
      <c r="AF34" s="575"/>
      <c r="AG34" s="575"/>
      <c r="AH34" s="575"/>
      <c r="AI34" s="576"/>
    </row>
    <row r="35" spans="1:36" ht="61.2" customHeight="1" x14ac:dyDescent="0.45">
      <c r="B35" s="574" t="s">
        <v>253</v>
      </c>
      <c r="C35" s="575"/>
      <c r="D35" s="575"/>
      <c r="E35" s="575"/>
      <c r="F35" s="575"/>
      <c r="G35" s="575"/>
      <c r="H35" s="575"/>
      <c r="I35" s="575"/>
      <c r="J35" s="575"/>
      <c r="K35" s="575"/>
      <c r="L35" s="575"/>
      <c r="M35" s="575"/>
      <c r="N35" s="575"/>
      <c r="O35" s="575"/>
      <c r="P35" s="575"/>
      <c r="Q35" s="575"/>
      <c r="R35" s="575"/>
      <c r="S35" s="575"/>
      <c r="T35" s="575"/>
      <c r="U35" s="575"/>
      <c r="V35" s="575"/>
      <c r="W35" s="575"/>
      <c r="X35" s="575"/>
      <c r="Y35" s="575"/>
      <c r="Z35" s="575"/>
      <c r="AA35" s="575"/>
      <c r="AB35" s="575"/>
      <c r="AC35" s="575"/>
      <c r="AD35" s="575"/>
      <c r="AE35" s="575"/>
      <c r="AF35" s="575"/>
      <c r="AG35" s="575"/>
      <c r="AH35" s="575"/>
      <c r="AI35" s="576"/>
    </row>
    <row r="36" spans="1:36" ht="41.4" customHeight="1" x14ac:dyDescent="0.45">
      <c r="A36" s="27"/>
      <c r="B36" s="574" t="s">
        <v>316</v>
      </c>
      <c r="C36" s="575"/>
      <c r="D36" s="575"/>
      <c r="E36" s="575"/>
      <c r="F36" s="575"/>
      <c r="G36" s="575"/>
      <c r="H36" s="575"/>
      <c r="I36" s="575"/>
      <c r="J36" s="575"/>
      <c r="K36" s="575"/>
      <c r="L36" s="575"/>
      <c r="M36" s="575"/>
      <c r="N36" s="575"/>
      <c r="O36" s="575"/>
      <c r="P36" s="575"/>
      <c r="Q36" s="575"/>
      <c r="R36" s="575"/>
      <c r="S36" s="575"/>
      <c r="T36" s="575"/>
      <c r="U36" s="575"/>
      <c r="V36" s="575"/>
      <c r="W36" s="575"/>
      <c r="X36" s="575"/>
      <c r="Y36" s="575"/>
      <c r="Z36" s="575"/>
      <c r="AA36" s="575"/>
      <c r="AB36" s="575"/>
      <c r="AC36" s="575"/>
      <c r="AD36" s="575"/>
      <c r="AE36" s="575"/>
      <c r="AF36" s="575"/>
      <c r="AG36" s="575"/>
      <c r="AH36" s="575"/>
      <c r="AI36" s="576"/>
      <c r="AJ36" s="27"/>
    </row>
    <row r="37" spans="1:36" ht="6.6" customHeight="1" x14ac:dyDescent="0.45">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row>
    <row r="38" spans="1:36" ht="19.95" customHeight="1" x14ac:dyDescent="0.45">
      <c r="B38" s="103" t="s">
        <v>254</v>
      </c>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row>
    <row r="39" spans="1:36" ht="40.5" customHeight="1" x14ac:dyDescent="0.45">
      <c r="B39" s="574" t="s">
        <v>255</v>
      </c>
      <c r="C39" s="575"/>
      <c r="D39" s="575"/>
      <c r="E39" s="575"/>
      <c r="F39" s="575"/>
      <c r="G39" s="575"/>
      <c r="H39" s="575"/>
      <c r="I39" s="575"/>
      <c r="J39" s="575"/>
      <c r="K39" s="575"/>
      <c r="L39" s="575"/>
      <c r="M39" s="575"/>
      <c r="N39" s="575"/>
      <c r="O39" s="575"/>
      <c r="P39" s="575"/>
      <c r="Q39" s="575"/>
      <c r="R39" s="575"/>
      <c r="S39" s="575"/>
      <c r="T39" s="575"/>
      <c r="U39" s="575"/>
      <c r="V39" s="575"/>
      <c r="W39" s="575"/>
      <c r="X39" s="575"/>
      <c r="Y39" s="575"/>
      <c r="Z39" s="575"/>
      <c r="AA39" s="575"/>
      <c r="AB39" s="575"/>
      <c r="AC39" s="575"/>
      <c r="AD39" s="575"/>
      <c r="AE39" s="575"/>
      <c r="AF39" s="575"/>
      <c r="AG39" s="575"/>
      <c r="AH39" s="575"/>
      <c r="AI39" s="576"/>
    </row>
    <row r="40" spans="1:36" ht="6.6" customHeight="1" x14ac:dyDescent="0.45">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row>
    <row r="41" spans="1:36" ht="19.95" customHeight="1" x14ac:dyDescent="0.45">
      <c r="B41" s="103" t="s">
        <v>288</v>
      </c>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row>
    <row r="42" spans="1:36" ht="20.399999999999999" customHeight="1" x14ac:dyDescent="0.45">
      <c r="B42" s="574" t="s">
        <v>256</v>
      </c>
      <c r="C42" s="575"/>
      <c r="D42" s="575"/>
      <c r="E42" s="575"/>
      <c r="F42" s="575"/>
      <c r="G42" s="575"/>
      <c r="H42" s="575"/>
      <c r="I42" s="575"/>
      <c r="J42" s="575"/>
      <c r="K42" s="575"/>
      <c r="L42" s="575"/>
      <c r="M42" s="575"/>
      <c r="N42" s="575"/>
      <c r="O42" s="575"/>
      <c r="P42" s="575"/>
      <c r="Q42" s="575"/>
      <c r="R42" s="575"/>
      <c r="S42" s="575"/>
      <c r="T42" s="575"/>
      <c r="U42" s="575"/>
      <c r="V42" s="575"/>
      <c r="W42" s="575"/>
      <c r="X42" s="575"/>
      <c r="Y42" s="575"/>
      <c r="Z42" s="575"/>
      <c r="AA42" s="575"/>
      <c r="AB42" s="575"/>
      <c r="AC42" s="575"/>
      <c r="AD42" s="575"/>
      <c r="AE42" s="575"/>
      <c r="AF42" s="575"/>
      <c r="AG42" s="575"/>
      <c r="AH42" s="575"/>
      <c r="AI42" s="576"/>
    </row>
    <row r="43" spans="1:36" ht="20.399999999999999" customHeight="1" x14ac:dyDescent="0.45">
      <c r="B43" s="574" t="s">
        <v>257</v>
      </c>
      <c r="C43" s="575"/>
      <c r="D43" s="575"/>
      <c r="E43" s="575"/>
      <c r="F43" s="575"/>
      <c r="G43" s="575"/>
      <c r="H43" s="575"/>
      <c r="I43" s="575"/>
      <c r="J43" s="575"/>
      <c r="K43" s="575"/>
      <c r="L43" s="575"/>
      <c r="M43" s="575"/>
      <c r="N43" s="575"/>
      <c r="O43" s="575"/>
      <c r="P43" s="575"/>
      <c r="Q43" s="575"/>
      <c r="R43" s="575"/>
      <c r="S43" s="575"/>
      <c r="T43" s="575"/>
      <c r="U43" s="575"/>
      <c r="V43" s="575"/>
      <c r="W43" s="575"/>
      <c r="X43" s="575"/>
      <c r="Y43" s="575"/>
      <c r="Z43" s="575"/>
      <c r="AA43" s="575"/>
      <c r="AB43" s="575"/>
      <c r="AC43" s="575"/>
      <c r="AD43" s="575"/>
      <c r="AE43" s="575"/>
      <c r="AF43" s="575"/>
      <c r="AG43" s="575"/>
      <c r="AH43" s="575"/>
      <c r="AI43" s="576"/>
    </row>
    <row r="44" spans="1:36" ht="20.399999999999999" customHeight="1" x14ac:dyDescent="0.45">
      <c r="B44" s="574" t="s">
        <v>258</v>
      </c>
      <c r="C44" s="575"/>
      <c r="D44" s="575"/>
      <c r="E44" s="575"/>
      <c r="F44" s="575"/>
      <c r="G44" s="575"/>
      <c r="H44" s="575"/>
      <c r="I44" s="575"/>
      <c r="J44" s="575"/>
      <c r="K44" s="575"/>
      <c r="L44" s="575"/>
      <c r="M44" s="575"/>
      <c r="N44" s="575"/>
      <c r="O44" s="575"/>
      <c r="P44" s="575"/>
      <c r="Q44" s="575"/>
      <c r="R44" s="575"/>
      <c r="S44" s="575"/>
      <c r="T44" s="575"/>
      <c r="U44" s="575"/>
      <c r="V44" s="575"/>
      <c r="W44" s="575"/>
      <c r="X44" s="575"/>
      <c r="Y44" s="575"/>
      <c r="Z44" s="575"/>
      <c r="AA44" s="575"/>
      <c r="AB44" s="575"/>
      <c r="AC44" s="575"/>
      <c r="AD44" s="575"/>
      <c r="AE44" s="575"/>
      <c r="AF44" s="575"/>
      <c r="AG44" s="575"/>
      <c r="AH44" s="575"/>
      <c r="AI44" s="576"/>
    </row>
    <row r="45" spans="1:36" ht="20.399999999999999" customHeight="1" x14ac:dyDescent="0.45">
      <c r="B45" s="574" t="s">
        <v>289</v>
      </c>
      <c r="C45" s="575"/>
      <c r="D45" s="575"/>
      <c r="E45" s="575"/>
      <c r="F45" s="575"/>
      <c r="G45" s="575"/>
      <c r="H45" s="575"/>
      <c r="I45" s="575"/>
      <c r="J45" s="575"/>
      <c r="K45" s="575"/>
      <c r="L45" s="575"/>
      <c r="M45" s="575"/>
      <c r="N45" s="575"/>
      <c r="O45" s="575"/>
      <c r="P45" s="575"/>
      <c r="Q45" s="575"/>
      <c r="R45" s="575"/>
      <c r="S45" s="575"/>
      <c r="T45" s="575"/>
      <c r="U45" s="575"/>
      <c r="V45" s="575"/>
      <c r="W45" s="575"/>
      <c r="X45" s="575"/>
      <c r="Y45" s="575"/>
      <c r="Z45" s="575"/>
      <c r="AA45" s="575"/>
      <c r="AB45" s="575"/>
      <c r="AC45" s="575"/>
      <c r="AD45" s="575"/>
      <c r="AE45" s="575"/>
      <c r="AF45" s="575"/>
      <c r="AG45" s="575"/>
      <c r="AH45" s="575"/>
      <c r="AI45" s="576"/>
    </row>
    <row r="46" spans="1:36" ht="6.75" customHeight="1" x14ac:dyDescent="0.45"/>
  </sheetData>
  <mergeCells count="36">
    <mergeCell ref="B8:E8"/>
    <mergeCell ref="F8:T8"/>
    <mergeCell ref="U8:X8"/>
    <mergeCell ref="Y8:AI8"/>
    <mergeCell ref="A1:K1"/>
    <mergeCell ref="B2:H2"/>
    <mergeCell ref="B3:H3"/>
    <mergeCell ref="B5:C5"/>
    <mergeCell ref="U6:X6"/>
    <mergeCell ref="Y6:AI6"/>
    <mergeCell ref="B7:E7"/>
    <mergeCell ref="F7:AI7"/>
    <mergeCell ref="AB4:AD4"/>
    <mergeCell ref="B28:AI28"/>
    <mergeCell ref="B9:E9"/>
    <mergeCell ref="F9:AI9"/>
    <mergeCell ref="D11:AI11"/>
    <mergeCell ref="B14:AI14"/>
    <mergeCell ref="B15:AI15"/>
    <mergeCell ref="B18:AI18"/>
    <mergeCell ref="B21:AI21"/>
    <mergeCell ref="B24:AI24"/>
    <mergeCell ref="B25:AI25"/>
    <mergeCell ref="B26:AI26"/>
    <mergeCell ref="B27:AI27"/>
    <mergeCell ref="B42:AI42"/>
    <mergeCell ref="B43:AI43"/>
    <mergeCell ref="B44:AI44"/>
    <mergeCell ref="B45:AI45"/>
    <mergeCell ref="B29:AI29"/>
    <mergeCell ref="B30:AI30"/>
    <mergeCell ref="B33:AI33"/>
    <mergeCell ref="B34:AI34"/>
    <mergeCell ref="B35:AI35"/>
    <mergeCell ref="B39:AI39"/>
    <mergeCell ref="B36:AI36"/>
  </mergeCells>
  <phoneticPr fontId="5"/>
  <conditionalFormatting sqref="AB4:AD4">
    <cfRule type="containsBlanks" dxfId="0" priority="1">
      <formula>LEN(TRIM(AB4))=0</formula>
    </cfRule>
  </conditionalFormatting>
  <pageMargins left="0.70866141732283472" right="0.70866141732283472" top="0.35433070866141736" bottom="0.15748031496062992" header="0.31496062992125984" footer="0.31496062992125984"/>
  <pageSetup paperSize="9" scale="61" orientation="portrait" r:id="rId1"/>
  <colBreaks count="1" manualBreakCount="1">
    <brk id="3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24</xdr:col>
                    <xdr:colOff>167640</xdr:colOff>
                    <xdr:row>5</xdr:row>
                    <xdr:rowOff>68580</xdr:rowOff>
                  </from>
                  <to>
                    <xdr:col>29</xdr:col>
                    <xdr:colOff>99060</xdr:colOff>
                    <xdr:row>5</xdr:row>
                    <xdr:rowOff>365760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29</xdr:col>
                    <xdr:colOff>15240</xdr:colOff>
                    <xdr:row>5</xdr:row>
                    <xdr:rowOff>68580</xdr:rowOff>
                  </from>
                  <to>
                    <xdr:col>32</xdr:col>
                    <xdr:colOff>114300</xdr:colOff>
                    <xdr:row>5</xdr:row>
                    <xdr:rowOff>342900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xdr:col>
                    <xdr:colOff>175260</xdr:colOff>
                    <xdr:row>10</xdr:row>
                    <xdr:rowOff>83820</xdr:rowOff>
                  </from>
                  <to>
                    <xdr:col>2</xdr:col>
                    <xdr:colOff>106680</xdr:colOff>
                    <xdr:row>10</xdr:row>
                    <xdr:rowOff>487680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32</xdr:col>
                    <xdr:colOff>175260</xdr:colOff>
                    <xdr:row>5</xdr:row>
                    <xdr:rowOff>76200</xdr:rowOff>
                  </from>
                  <to>
                    <xdr:col>34</xdr:col>
                    <xdr:colOff>335280</xdr:colOff>
                    <xdr:row>5</xdr:row>
                    <xdr:rowOff>350520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25"/>
  <sheetViews>
    <sheetView view="pageBreakPreview" topLeftCell="A19" zoomScaleNormal="100" zoomScaleSheetLayoutView="100" workbookViewId="0">
      <selection activeCell="AB20" sqref="B20:AB20"/>
    </sheetView>
  </sheetViews>
  <sheetFormatPr defaultColWidth="8.69921875" defaultRowHeight="18" x14ac:dyDescent="0.45"/>
  <cols>
    <col min="1" max="27" width="3.59765625" style="125" customWidth="1"/>
    <col min="28" max="28" width="5.69921875" style="126" customWidth="1"/>
    <col min="29" max="29" width="1.19921875" style="125" customWidth="1"/>
    <col min="30" max="16384" width="8.69921875" style="27"/>
  </cols>
  <sheetData>
    <row r="1" spans="1:35" ht="27.6" customHeight="1" x14ac:dyDescent="0.45">
      <c r="A1" s="587" t="s">
        <v>290</v>
      </c>
      <c r="B1" s="587"/>
      <c r="C1" s="587"/>
      <c r="D1" s="587"/>
      <c r="E1" s="587"/>
      <c r="F1" s="587"/>
      <c r="G1" s="587"/>
      <c r="H1" s="587"/>
      <c r="I1" s="587"/>
      <c r="J1" s="587"/>
      <c r="K1" s="587"/>
      <c r="L1" s="124" t="s">
        <v>259</v>
      </c>
      <c r="M1" s="124"/>
      <c r="O1" s="124"/>
      <c r="P1" s="124"/>
      <c r="Q1" s="124"/>
      <c r="R1" s="124"/>
      <c r="S1" s="124"/>
      <c r="T1" s="124"/>
      <c r="U1" s="124"/>
      <c r="V1" s="124"/>
      <c r="W1" s="124"/>
      <c r="X1" s="124"/>
      <c r="Y1" s="124"/>
      <c r="Z1" s="124"/>
      <c r="AA1" s="124"/>
      <c r="AB1" s="124"/>
    </row>
    <row r="2" spans="1:35" ht="26.4" x14ac:dyDescent="0.45">
      <c r="A2" s="132"/>
      <c r="B2" s="588" t="s">
        <v>212</v>
      </c>
      <c r="C2" s="588"/>
      <c r="D2" s="588"/>
      <c r="E2" s="588"/>
      <c r="F2" s="588"/>
      <c r="G2" s="588"/>
      <c r="H2" s="588"/>
      <c r="I2" s="132"/>
      <c r="J2" s="132"/>
      <c r="K2" s="132"/>
      <c r="L2" s="132"/>
      <c r="M2" s="132"/>
      <c r="N2" s="132"/>
      <c r="O2" s="132"/>
      <c r="P2" s="132"/>
      <c r="Q2" s="132"/>
      <c r="R2" s="132"/>
      <c r="S2" s="132"/>
      <c r="T2" s="132"/>
      <c r="U2" s="132"/>
      <c r="V2" s="132"/>
      <c r="W2" s="132"/>
      <c r="X2" s="132"/>
      <c r="Y2" s="132"/>
      <c r="Z2" s="132"/>
      <c r="AA2" s="132"/>
      <c r="AB2" s="132"/>
    </row>
    <row r="3" spans="1:35" ht="26.4" x14ac:dyDescent="0.45">
      <c r="A3" s="132"/>
      <c r="B3" s="589" t="s">
        <v>213</v>
      </c>
      <c r="C3" s="589"/>
      <c r="D3" s="589"/>
      <c r="E3" s="589"/>
      <c r="F3" s="589"/>
      <c r="G3" s="589"/>
      <c r="H3" s="589"/>
      <c r="I3" s="132"/>
      <c r="J3" s="132"/>
      <c r="K3" s="132"/>
      <c r="L3" s="132"/>
      <c r="M3" s="132"/>
      <c r="N3" s="132"/>
      <c r="O3" s="132"/>
      <c r="P3" s="132"/>
      <c r="Q3" s="132"/>
      <c r="R3" s="132"/>
      <c r="S3" s="132"/>
      <c r="T3" s="132"/>
      <c r="U3" s="132"/>
      <c r="V3" s="132"/>
      <c r="W3" s="132"/>
      <c r="X3" s="132"/>
      <c r="Y3" s="132"/>
      <c r="Z3" s="132"/>
      <c r="AA3" s="132"/>
      <c r="AB3" s="132"/>
    </row>
    <row r="4" spans="1:35" ht="22.95" customHeight="1" x14ac:dyDescent="0.45">
      <c r="A4" s="94"/>
      <c r="B4" s="96"/>
      <c r="C4" s="96"/>
      <c r="D4" s="96"/>
      <c r="E4" s="96"/>
      <c r="F4" s="96"/>
      <c r="G4" s="96"/>
      <c r="H4" s="96"/>
      <c r="I4" s="96"/>
      <c r="L4" s="96"/>
      <c r="M4" s="96"/>
      <c r="N4" s="96"/>
      <c r="O4" s="96"/>
      <c r="P4" s="96"/>
      <c r="Q4" s="96"/>
      <c r="R4" s="96"/>
      <c r="S4" s="96"/>
      <c r="V4" s="622"/>
      <c r="W4" s="623"/>
      <c r="X4" s="98" t="s">
        <v>214</v>
      </c>
      <c r="Y4" s="99"/>
      <c r="Z4" s="98" t="s">
        <v>215</v>
      </c>
      <c r="AA4" s="99"/>
      <c r="AB4" s="100" t="s">
        <v>216</v>
      </c>
    </row>
    <row r="5" spans="1:35" ht="10.199999999999999" customHeight="1" x14ac:dyDescent="0.45">
      <c r="A5" s="94"/>
      <c r="B5" s="94"/>
      <c r="C5" s="94"/>
      <c r="D5" s="96"/>
      <c r="E5" s="96"/>
      <c r="F5" s="96"/>
      <c r="G5" s="96"/>
      <c r="H5" s="96"/>
      <c r="I5" s="96"/>
      <c r="J5" s="96"/>
      <c r="K5" s="96"/>
      <c r="L5" s="96"/>
      <c r="M5" s="96"/>
      <c r="N5" s="96"/>
      <c r="O5" s="96"/>
      <c r="P5" s="96"/>
      <c r="Q5" s="96"/>
      <c r="R5" s="96"/>
      <c r="S5" s="96"/>
      <c r="T5" s="96"/>
      <c r="U5" s="96"/>
      <c r="V5" s="96"/>
      <c r="W5" s="96"/>
      <c r="X5" s="96"/>
      <c r="Y5" s="96"/>
      <c r="Z5" s="96"/>
      <c r="AA5" s="96"/>
      <c r="AB5" s="97"/>
    </row>
    <row r="6" spans="1:35" ht="21" customHeight="1" x14ac:dyDescent="0.45">
      <c r="A6" s="94"/>
      <c r="B6" s="94" t="s">
        <v>260</v>
      </c>
      <c r="C6" s="94"/>
      <c r="D6" s="96"/>
      <c r="E6" s="96"/>
      <c r="F6" s="96"/>
      <c r="G6" s="96"/>
      <c r="H6" s="96"/>
      <c r="I6" s="96"/>
      <c r="J6" s="96"/>
      <c r="K6" s="96"/>
      <c r="L6" s="96"/>
      <c r="M6" s="96"/>
      <c r="N6" s="96"/>
      <c r="O6" s="96"/>
      <c r="P6" s="96"/>
      <c r="Q6" s="96"/>
      <c r="R6" s="96"/>
      <c r="S6" s="96"/>
      <c r="T6" s="96"/>
      <c r="U6" s="96"/>
      <c r="V6" s="96"/>
      <c r="W6" s="96"/>
      <c r="X6" s="96"/>
      <c r="Y6" s="96"/>
      <c r="Z6" s="96"/>
      <c r="AA6" s="96"/>
      <c r="AB6" s="97"/>
    </row>
    <row r="7" spans="1:35" ht="16.95" customHeight="1" x14ac:dyDescent="0.45">
      <c r="A7" s="94"/>
      <c r="B7" s="624" t="s">
        <v>261</v>
      </c>
      <c r="C7" s="625"/>
      <c r="D7" s="625"/>
      <c r="E7" s="626"/>
      <c r="F7" s="630"/>
      <c r="G7" s="631"/>
      <c r="H7" s="631"/>
      <c r="I7" s="631"/>
      <c r="J7" s="631"/>
      <c r="K7" s="631"/>
      <c r="L7" s="631"/>
      <c r="M7" s="631"/>
      <c r="N7" s="631"/>
      <c r="O7" s="632"/>
      <c r="P7" s="636" t="s">
        <v>241</v>
      </c>
      <c r="Q7" s="636"/>
      <c r="R7" s="636"/>
      <c r="S7" s="636"/>
      <c r="T7" s="636"/>
      <c r="U7" s="636"/>
      <c r="V7" s="636"/>
      <c r="W7" s="636"/>
      <c r="X7" s="636"/>
      <c r="Y7" s="636"/>
      <c r="Z7" s="636"/>
      <c r="AA7" s="636"/>
      <c r="AB7" s="636"/>
    </row>
    <row r="8" spans="1:35" ht="16.95" customHeight="1" x14ac:dyDescent="0.45">
      <c r="A8" s="94"/>
      <c r="B8" s="627"/>
      <c r="C8" s="628"/>
      <c r="D8" s="628"/>
      <c r="E8" s="629"/>
      <c r="F8" s="633"/>
      <c r="G8" s="634"/>
      <c r="H8" s="634"/>
      <c r="I8" s="634"/>
      <c r="J8" s="634"/>
      <c r="K8" s="634"/>
      <c r="L8" s="634"/>
      <c r="M8" s="634"/>
      <c r="N8" s="634"/>
      <c r="O8" s="635"/>
      <c r="P8" s="636"/>
      <c r="Q8" s="636"/>
      <c r="R8" s="636"/>
      <c r="S8" s="636"/>
      <c r="T8" s="636"/>
      <c r="U8" s="636"/>
      <c r="V8" s="636"/>
      <c r="W8" s="636"/>
      <c r="X8" s="636"/>
      <c r="Y8" s="636"/>
      <c r="Z8" s="636"/>
      <c r="AA8" s="636"/>
      <c r="AB8" s="636"/>
    </row>
    <row r="9" spans="1:35" ht="16.95" customHeight="1" x14ac:dyDescent="0.45">
      <c r="A9" s="104"/>
      <c r="B9" s="637" t="s">
        <v>262</v>
      </c>
      <c r="C9" s="637"/>
      <c r="D9" s="637"/>
      <c r="E9" s="637"/>
      <c r="F9" s="630"/>
      <c r="G9" s="631"/>
      <c r="H9" s="631"/>
      <c r="I9" s="631"/>
      <c r="J9" s="631"/>
      <c r="K9" s="631"/>
      <c r="L9" s="631"/>
      <c r="M9" s="631"/>
      <c r="N9" s="631"/>
      <c r="O9" s="632"/>
      <c r="P9" s="638" t="s">
        <v>67</v>
      </c>
      <c r="Q9" s="639"/>
      <c r="R9" s="639"/>
      <c r="S9" s="640"/>
      <c r="T9" s="644"/>
      <c r="U9" s="645"/>
      <c r="V9" s="645"/>
      <c r="W9" s="645"/>
      <c r="X9" s="645"/>
      <c r="Y9" s="645"/>
      <c r="Z9" s="645"/>
      <c r="AA9" s="645"/>
      <c r="AB9" s="646"/>
    </row>
    <row r="10" spans="1:35" ht="16.95" customHeight="1" x14ac:dyDescent="0.45">
      <c r="A10" s="104"/>
      <c r="B10" s="637"/>
      <c r="C10" s="637"/>
      <c r="D10" s="637"/>
      <c r="E10" s="637"/>
      <c r="F10" s="633"/>
      <c r="G10" s="634"/>
      <c r="H10" s="634"/>
      <c r="I10" s="634"/>
      <c r="J10" s="634"/>
      <c r="K10" s="634"/>
      <c r="L10" s="634"/>
      <c r="M10" s="634"/>
      <c r="N10" s="634"/>
      <c r="O10" s="635"/>
      <c r="P10" s="641"/>
      <c r="Q10" s="642"/>
      <c r="R10" s="642"/>
      <c r="S10" s="643"/>
      <c r="T10" s="647"/>
      <c r="U10" s="648"/>
      <c r="V10" s="648"/>
      <c r="W10" s="648"/>
      <c r="X10" s="648"/>
      <c r="Y10" s="648"/>
      <c r="Z10" s="648"/>
      <c r="AA10" s="648"/>
      <c r="AB10" s="649"/>
    </row>
    <row r="11" spans="1:35" ht="43.95" customHeight="1" x14ac:dyDescent="0.45">
      <c r="A11" s="101"/>
      <c r="B11" s="597" t="s">
        <v>61</v>
      </c>
      <c r="C11" s="598"/>
      <c r="D11" s="598"/>
      <c r="E11" s="599"/>
      <c r="F11" s="603"/>
      <c r="G11" s="604"/>
      <c r="H11" s="604"/>
      <c r="I11" s="604"/>
      <c r="J11" s="604"/>
      <c r="K11" s="604"/>
      <c r="L11" s="604"/>
      <c r="M11" s="604"/>
      <c r="N11" s="604"/>
      <c r="O11" s="604"/>
      <c r="P11" s="604"/>
      <c r="Q11" s="604"/>
      <c r="R11" s="604"/>
      <c r="S11" s="604"/>
      <c r="T11" s="604"/>
      <c r="U11" s="604"/>
      <c r="V11" s="604"/>
      <c r="W11" s="604"/>
      <c r="X11" s="604"/>
      <c r="Y11" s="604"/>
      <c r="Z11" s="604"/>
      <c r="AA11" s="604"/>
      <c r="AB11" s="605"/>
      <c r="AC11" s="106"/>
    </row>
    <row r="12" spans="1:35" ht="6" customHeight="1" x14ac:dyDescent="0.45"/>
    <row r="13" spans="1:35" ht="60.75" customHeight="1" x14ac:dyDescent="0.45">
      <c r="B13" s="133"/>
      <c r="C13" s="134"/>
      <c r="D13" s="650" t="s">
        <v>311</v>
      </c>
      <c r="E13" s="650"/>
      <c r="F13" s="650"/>
      <c r="G13" s="650"/>
      <c r="H13" s="650"/>
      <c r="I13" s="650"/>
      <c r="J13" s="650"/>
      <c r="K13" s="650"/>
      <c r="L13" s="650"/>
      <c r="M13" s="650"/>
      <c r="N13" s="650"/>
      <c r="O13" s="650"/>
      <c r="P13" s="650"/>
      <c r="Q13" s="650"/>
      <c r="R13" s="650"/>
      <c r="S13" s="650"/>
      <c r="T13" s="650"/>
      <c r="U13" s="650"/>
      <c r="V13" s="650"/>
      <c r="W13" s="650"/>
      <c r="X13" s="650"/>
      <c r="Y13" s="650"/>
      <c r="Z13" s="650"/>
      <c r="AA13" s="650"/>
      <c r="AB13" s="650"/>
      <c r="AC13" s="135"/>
      <c r="AD13" s="107"/>
      <c r="AE13" s="107"/>
      <c r="AF13" s="107"/>
      <c r="AG13" s="107"/>
      <c r="AH13" s="107"/>
      <c r="AI13" s="107"/>
    </row>
    <row r="14" spans="1:35" ht="6" customHeight="1" x14ac:dyDescent="0.45"/>
    <row r="15" spans="1:35" x14ac:dyDescent="0.45">
      <c r="B15" s="125" t="s">
        <v>263</v>
      </c>
    </row>
    <row r="16" spans="1:35" ht="94.95" customHeight="1" x14ac:dyDescent="0.45">
      <c r="B16" s="616" t="s">
        <v>264</v>
      </c>
      <c r="C16" s="617"/>
      <c r="D16" s="617"/>
      <c r="E16" s="617"/>
      <c r="F16" s="617"/>
      <c r="G16" s="617"/>
      <c r="H16" s="617"/>
      <c r="I16" s="617"/>
      <c r="J16" s="617"/>
      <c r="K16" s="617"/>
      <c r="L16" s="617"/>
      <c r="M16" s="617"/>
      <c r="N16" s="617"/>
      <c r="O16" s="617"/>
      <c r="P16" s="617"/>
      <c r="Q16" s="617"/>
      <c r="R16" s="617"/>
      <c r="S16" s="617"/>
      <c r="T16" s="617"/>
      <c r="U16" s="617"/>
      <c r="V16" s="617"/>
      <c r="W16" s="617"/>
      <c r="X16" s="617"/>
      <c r="Y16" s="617"/>
      <c r="Z16" s="617"/>
      <c r="AA16" s="618"/>
      <c r="AB16" s="136"/>
    </row>
    <row r="17" spans="2:28" ht="53.4" customHeight="1" x14ac:dyDescent="0.45">
      <c r="B17" s="616" t="s">
        <v>265</v>
      </c>
      <c r="C17" s="617"/>
      <c r="D17" s="617"/>
      <c r="E17" s="617"/>
      <c r="F17" s="617"/>
      <c r="G17" s="617"/>
      <c r="H17" s="617"/>
      <c r="I17" s="617"/>
      <c r="J17" s="617"/>
      <c r="K17" s="617"/>
      <c r="L17" s="617"/>
      <c r="M17" s="617"/>
      <c r="N17" s="617"/>
      <c r="O17" s="617"/>
      <c r="P17" s="617"/>
      <c r="Q17" s="617"/>
      <c r="R17" s="617"/>
      <c r="S17" s="617"/>
      <c r="T17" s="617"/>
      <c r="U17" s="617"/>
      <c r="V17" s="617"/>
      <c r="W17" s="617"/>
      <c r="X17" s="617"/>
      <c r="Y17" s="617"/>
      <c r="Z17" s="617"/>
      <c r="AA17" s="618"/>
      <c r="AB17" s="136"/>
    </row>
    <row r="18" spans="2:28" ht="39.75" customHeight="1" x14ac:dyDescent="0.45">
      <c r="B18" s="616" t="s">
        <v>312</v>
      </c>
      <c r="C18" s="617"/>
      <c r="D18" s="617"/>
      <c r="E18" s="617"/>
      <c r="F18" s="617"/>
      <c r="G18" s="617"/>
      <c r="H18" s="617"/>
      <c r="I18" s="617"/>
      <c r="J18" s="617"/>
      <c r="K18" s="617"/>
      <c r="L18" s="617"/>
      <c r="M18" s="617"/>
      <c r="N18" s="617"/>
      <c r="O18" s="617"/>
      <c r="P18" s="617"/>
      <c r="Q18" s="617"/>
      <c r="R18" s="617"/>
      <c r="S18" s="617"/>
      <c r="T18" s="617"/>
      <c r="U18" s="617"/>
      <c r="V18" s="617"/>
      <c r="W18" s="617"/>
      <c r="X18" s="617"/>
      <c r="Y18" s="617"/>
      <c r="Z18" s="617"/>
      <c r="AA18" s="618"/>
      <c r="AB18" s="136"/>
    </row>
    <row r="19" spans="2:28" ht="22.2" customHeight="1" x14ac:dyDescent="0.45">
      <c r="B19" s="616" t="s">
        <v>313</v>
      </c>
      <c r="C19" s="617"/>
      <c r="D19" s="617"/>
      <c r="E19" s="617"/>
      <c r="F19" s="617"/>
      <c r="G19" s="617"/>
      <c r="H19" s="617"/>
      <c r="I19" s="617"/>
      <c r="J19" s="617"/>
      <c r="K19" s="617"/>
      <c r="L19" s="617"/>
      <c r="M19" s="617"/>
      <c r="N19" s="617"/>
      <c r="O19" s="617"/>
      <c r="P19" s="617"/>
      <c r="Q19" s="617"/>
      <c r="R19" s="617"/>
      <c r="S19" s="617"/>
      <c r="T19" s="617"/>
      <c r="U19" s="617"/>
      <c r="V19" s="617"/>
      <c r="W19" s="617"/>
      <c r="X19" s="617"/>
      <c r="Y19" s="617"/>
      <c r="Z19" s="617"/>
      <c r="AA19" s="618"/>
      <c r="AB19" s="136"/>
    </row>
    <row r="20" spans="2:28" ht="36.75" customHeight="1" x14ac:dyDescent="0.45">
      <c r="B20" s="616" t="s">
        <v>266</v>
      </c>
      <c r="C20" s="617"/>
      <c r="D20" s="617"/>
      <c r="E20" s="617"/>
      <c r="F20" s="617"/>
      <c r="G20" s="617"/>
      <c r="H20" s="617"/>
      <c r="I20" s="617"/>
      <c r="J20" s="617"/>
      <c r="K20" s="617"/>
      <c r="L20" s="617"/>
      <c r="M20" s="617"/>
      <c r="N20" s="617"/>
      <c r="O20" s="617"/>
      <c r="P20" s="617"/>
      <c r="Q20" s="617"/>
      <c r="R20" s="617"/>
      <c r="S20" s="617"/>
      <c r="T20" s="617"/>
      <c r="U20" s="617"/>
      <c r="V20" s="617"/>
      <c r="W20" s="617"/>
      <c r="X20" s="617"/>
      <c r="Y20" s="617"/>
      <c r="Z20" s="617"/>
      <c r="AA20" s="618"/>
      <c r="AB20" s="136"/>
    </row>
    <row r="21" spans="2:28" ht="35.4" customHeight="1" x14ac:dyDescent="0.45">
      <c r="B21" s="616" t="s">
        <v>267</v>
      </c>
      <c r="C21" s="617"/>
      <c r="D21" s="617"/>
      <c r="E21" s="617"/>
      <c r="F21" s="617"/>
      <c r="G21" s="617"/>
      <c r="H21" s="617"/>
      <c r="I21" s="617"/>
      <c r="J21" s="617"/>
      <c r="K21" s="617"/>
      <c r="L21" s="617"/>
      <c r="M21" s="617"/>
      <c r="N21" s="617"/>
      <c r="O21" s="617"/>
      <c r="P21" s="617"/>
      <c r="Q21" s="617"/>
      <c r="R21" s="617"/>
      <c r="S21" s="617"/>
      <c r="T21" s="617"/>
      <c r="U21" s="617"/>
      <c r="V21" s="617"/>
      <c r="W21" s="617"/>
      <c r="X21" s="617"/>
      <c r="Y21" s="617"/>
      <c r="Z21" s="617"/>
      <c r="AA21" s="618"/>
      <c r="AB21" s="136"/>
    </row>
    <row r="22" spans="2:28" ht="34.5" customHeight="1" x14ac:dyDescent="0.45">
      <c r="B22" s="616" t="s">
        <v>314</v>
      </c>
      <c r="C22" s="617"/>
      <c r="D22" s="617"/>
      <c r="E22" s="617"/>
      <c r="F22" s="617"/>
      <c r="G22" s="617"/>
      <c r="H22" s="617"/>
      <c r="I22" s="617"/>
      <c r="J22" s="617"/>
      <c r="K22" s="617"/>
      <c r="L22" s="617"/>
      <c r="M22" s="617"/>
      <c r="N22" s="617"/>
      <c r="O22" s="617"/>
      <c r="P22" s="617"/>
      <c r="Q22" s="617"/>
      <c r="R22" s="617"/>
      <c r="S22" s="617"/>
      <c r="T22" s="617"/>
      <c r="U22" s="617"/>
      <c r="V22" s="617"/>
      <c r="W22" s="617"/>
      <c r="X22" s="617"/>
      <c r="Y22" s="617"/>
      <c r="Z22" s="617"/>
      <c r="AA22" s="618"/>
      <c r="AB22" s="136"/>
    </row>
    <row r="23" spans="2:28" ht="17.399999999999999" customHeight="1" x14ac:dyDescent="0.45">
      <c r="B23" s="137"/>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row>
    <row r="24" spans="2:28" x14ac:dyDescent="0.45">
      <c r="B24" s="125" t="s">
        <v>220</v>
      </c>
    </row>
    <row r="25" spans="2:28" ht="214.95" customHeight="1" x14ac:dyDescent="0.45">
      <c r="B25" s="619" t="s">
        <v>268</v>
      </c>
      <c r="C25" s="620"/>
      <c r="D25" s="620"/>
      <c r="E25" s="620"/>
      <c r="F25" s="620"/>
      <c r="G25" s="620"/>
      <c r="H25" s="620"/>
      <c r="I25" s="620"/>
      <c r="J25" s="620"/>
      <c r="K25" s="620"/>
      <c r="L25" s="620"/>
      <c r="M25" s="620"/>
      <c r="N25" s="620"/>
      <c r="O25" s="620"/>
      <c r="P25" s="620"/>
      <c r="Q25" s="620"/>
      <c r="R25" s="620"/>
      <c r="S25" s="620"/>
      <c r="T25" s="620"/>
      <c r="U25" s="620"/>
      <c r="V25" s="620"/>
      <c r="W25" s="620"/>
      <c r="X25" s="620"/>
      <c r="Y25" s="620"/>
      <c r="Z25" s="620"/>
      <c r="AA25" s="621"/>
      <c r="AB25" s="136"/>
    </row>
  </sheetData>
  <mergeCells count="23">
    <mergeCell ref="A1:K1"/>
    <mergeCell ref="B2:H2"/>
    <mergeCell ref="B3:H3"/>
    <mergeCell ref="B18:AA18"/>
    <mergeCell ref="V4:W4"/>
    <mergeCell ref="B7:E8"/>
    <mergeCell ref="F7:O8"/>
    <mergeCell ref="P7:S8"/>
    <mergeCell ref="T7:AB8"/>
    <mergeCell ref="B9:E10"/>
    <mergeCell ref="F9:O10"/>
    <mergeCell ref="P9:S10"/>
    <mergeCell ref="T9:AB10"/>
    <mergeCell ref="B11:E11"/>
    <mergeCell ref="F11:AB11"/>
    <mergeCell ref="D13:AB13"/>
    <mergeCell ref="B22:AA22"/>
    <mergeCell ref="B25:AA25"/>
    <mergeCell ref="B16:AA16"/>
    <mergeCell ref="B17:AA17"/>
    <mergeCell ref="B19:AA19"/>
    <mergeCell ref="B20:AA20"/>
    <mergeCell ref="B21:AA21"/>
  </mergeCells>
  <phoneticPr fontId="5"/>
  <pageMargins left="0.70866141732283472" right="0.70866141732283472" top="0.74803149606299213" bottom="0.74803149606299213" header="0.31496062992125984" footer="0.31496062992125984"/>
  <pageSetup paperSize="9" scale="77" orientation="portrait" r:id="rId1"/>
  <colBreaks count="1" manualBreakCount="1">
    <brk id="2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27</xdr:col>
                    <xdr:colOff>99060</xdr:colOff>
                    <xdr:row>15</xdr:row>
                    <xdr:rowOff>175260</xdr:rowOff>
                  </from>
                  <to>
                    <xdr:col>27</xdr:col>
                    <xdr:colOff>274320</xdr:colOff>
                    <xdr:row>15</xdr:row>
                    <xdr:rowOff>1165860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27</xdr:col>
                    <xdr:colOff>99060</xdr:colOff>
                    <xdr:row>15</xdr:row>
                    <xdr:rowOff>1143000</xdr:rowOff>
                  </from>
                  <to>
                    <xdr:col>27</xdr:col>
                    <xdr:colOff>274320</xdr:colOff>
                    <xdr:row>17</xdr:row>
                    <xdr:rowOff>60960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27</xdr:col>
                    <xdr:colOff>114300</xdr:colOff>
                    <xdr:row>24</xdr:row>
                    <xdr:rowOff>1051560</xdr:rowOff>
                  </from>
                  <to>
                    <xdr:col>27</xdr:col>
                    <xdr:colOff>304800</xdr:colOff>
                    <xdr:row>24</xdr:row>
                    <xdr:rowOff>1623060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27</xdr:col>
                    <xdr:colOff>99060</xdr:colOff>
                    <xdr:row>17</xdr:row>
                    <xdr:rowOff>0</xdr:rowOff>
                  </from>
                  <to>
                    <xdr:col>27</xdr:col>
                    <xdr:colOff>274320</xdr:colOff>
                    <xdr:row>18</xdr:row>
                    <xdr:rowOff>22860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27</xdr:col>
                    <xdr:colOff>99060</xdr:colOff>
                    <xdr:row>17</xdr:row>
                    <xdr:rowOff>335280</xdr:rowOff>
                  </from>
                  <to>
                    <xdr:col>27</xdr:col>
                    <xdr:colOff>274320</xdr:colOff>
                    <xdr:row>19</xdr:row>
                    <xdr:rowOff>76200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27</xdr:col>
                    <xdr:colOff>99060</xdr:colOff>
                    <xdr:row>20</xdr:row>
                    <xdr:rowOff>0</xdr:rowOff>
                  </from>
                  <to>
                    <xdr:col>27</xdr:col>
                    <xdr:colOff>274320</xdr:colOff>
                    <xdr:row>21</xdr:row>
                    <xdr:rowOff>83820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27</xdr:col>
                    <xdr:colOff>106680</xdr:colOff>
                    <xdr:row>20</xdr:row>
                    <xdr:rowOff>411480</xdr:rowOff>
                  </from>
                  <to>
                    <xdr:col>27</xdr:col>
                    <xdr:colOff>411480</xdr:colOff>
                    <xdr:row>21</xdr:row>
                    <xdr:rowOff>335280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xdr:col>
                    <xdr:colOff>175260</xdr:colOff>
                    <xdr:row>12</xdr:row>
                    <xdr:rowOff>175260</xdr:rowOff>
                  </from>
                  <to>
                    <xdr:col>2</xdr:col>
                    <xdr:colOff>106680</xdr:colOff>
                    <xdr:row>12</xdr:row>
                    <xdr:rowOff>579120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27</xdr:col>
                    <xdr:colOff>99060</xdr:colOff>
                    <xdr:row>18</xdr:row>
                    <xdr:rowOff>335280</xdr:rowOff>
                  </from>
                  <to>
                    <xdr:col>27</xdr:col>
                    <xdr:colOff>274320</xdr:colOff>
                    <xdr:row>20</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チェックシート</vt:lpstr>
      <vt:lpstr>交付申請書（第一面）</vt:lpstr>
      <vt:lpstr>交付申請書（第二面）</vt:lpstr>
      <vt:lpstr>交付申請書（第三面）</vt:lpstr>
      <vt:lpstr>別紙</vt:lpstr>
      <vt:lpstr>交付要件等確認書（建築主） </vt:lpstr>
      <vt:lpstr>交付要件等確認書（リース等事業者）</vt:lpstr>
      <vt:lpstr>手続代行誓約書</vt:lpstr>
      <vt:lpstr>チェックシート!Print_Area</vt:lpstr>
      <vt:lpstr>'交付申請書（第一面）'!Print_Area</vt:lpstr>
      <vt:lpstr>'交付申請書（第三面）'!Print_Area</vt:lpstr>
      <vt:lpstr>'交付申請書（第二面）'!Print_Area</vt:lpstr>
      <vt:lpstr>'交付要件等確認書（リース等事業者）'!Print_Area</vt:lpstr>
      <vt:lpstr>'交付要件等確認書（建築主） '!Print_Area</vt:lpstr>
      <vt:lpstr>手続代行誓約書!Print_Area</vt:lpstr>
      <vt:lpstr>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2023-03-22T02:23:15Z</dcterms:created>
  <dcterms:modified xsi:type="dcterms:W3CDTF">2023-05-16T04:24:30Z</dcterms:modified>
</cp:coreProperties>
</file>