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クールネット共用\Ｒ５\01_チーム間やりとり\普及⇔モビリティ\20230518_バイオ_新規作成\リンク先\"/>
    </mc:Choice>
  </mc:AlternateContent>
  <xr:revisionPtr revIDLastSave="0" documentId="13_ncr:1_{4CE8F175-4071-4530-BD40-3C5EDCFDAA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資金計画" sheetId="11" r:id="rId1"/>
    <sheet name="燃料等購入費" sheetId="2" r:id="rId2"/>
    <sheet name="外注・委託費" sheetId="9" r:id="rId3"/>
    <sheet name="不動産賃借料" sheetId="4" r:id="rId4"/>
    <sheet name="設備導入費" sheetId="5" r:id="rId5"/>
    <sheet name="工事費" sheetId="6" r:id="rId6"/>
    <sheet name="プロモーション費" sheetId="10" r:id="rId7"/>
    <sheet name="産業財産権" sheetId="8" r:id="rId8"/>
  </sheets>
  <definedNames>
    <definedName name="_xlnm.Print_Area" localSheetId="2">外注・委託費!$A$1:$K$17</definedName>
    <definedName name="_xlnm.Print_Area" localSheetId="0">資金計画!$A$1:$I$20</definedName>
    <definedName name="_xlnm.Print_Area" localSheetId="4">設備導入費!$A$1:$O$17</definedName>
    <definedName name="_xlnm.Print_Area" localSheetId="1">燃料等購入費!$A$1:$K$17</definedName>
    <definedName name="_xlnm.Print_Area" localSheetId="3">不動産賃借料!$A$1:$M$17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0" l="1"/>
  <c r="F12" i="11" s="1"/>
  <c r="I17" i="10"/>
  <c r="E12" i="11" s="1"/>
  <c r="H17" i="10"/>
  <c r="D12" i="11" s="1"/>
  <c r="G17" i="10"/>
  <c r="C12" i="11" s="1"/>
  <c r="L16" i="10"/>
  <c r="K16" i="10"/>
  <c r="L15" i="10"/>
  <c r="K15" i="10"/>
  <c r="L14" i="10"/>
  <c r="K14" i="10"/>
  <c r="L13" i="10"/>
  <c r="K13" i="10"/>
  <c r="L12" i="10"/>
  <c r="K12" i="10"/>
  <c r="L11" i="10"/>
  <c r="K11" i="10"/>
  <c r="L10" i="10"/>
  <c r="K10" i="10"/>
  <c r="L9" i="10"/>
  <c r="K9" i="10"/>
  <c r="L8" i="10"/>
  <c r="K8" i="10"/>
  <c r="L7" i="10"/>
  <c r="K7" i="10"/>
  <c r="I17" i="9"/>
  <c r="F8" i="11" s="1"/>
  <c r="H17" i="9"/>
  <c r="E8" i="11" s="1"/>
  <c r="G17" i="9"/>
  <c r="D8" i="11" s="1"/>
  <c r="F17" i="9"/>
  <c r="C8" i="11" s="1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O9" i="5"/>
  <c r="N9" i="5"/>
  <c r="J17" i="9" l="1"/>
  <c r="G8" i="11" s="1"/>
  <c r="K17" i="9"/>
  <c r="H8" i="11" s="1"/>
  <c r="L17" i="10"/>
  <c r="H12" i="11" s="1"/>
  <c r="K17" i="10"/>
  <c r="G12" i="11" s="1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F17" i="8"/>
  <c r="C13" i="11" s="1"/>
  <c r="G17" i="8"/>
  <c r="D13" i="11" s="1"/>
  <c r="H17" i="8"/>
  <c r="E13" i="11" s="1"/>
  <c r="I17" i="8"/>
  <c r="F13" i="11" s="1"/>
  <c r="I7" i="6"/>
  <c r="J7" i="6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E17" i="6"/>
  <c r="C11" i="11" s="1"/>
  <c r="F17" i="6"/>
  <c r="D11" i="11" s="1"/>
  <c r="G17" i="6"/>
  <c r="E11" i="11" s="1"/>
  <c r="H17" i="6"/>
  <c r="F11" i="11" s="1"/>
  <c r="N7" i="5"/>
  <c r="O7" i="5"/>
  <c r="N8" i="5"/>
  <c r="O8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J17" i="5"/>
  <c r="C10" i="11" s="1"/>
  <c r="K17" i="5"/>
  <c r="D10" i="11" s="1"/>
  <c r="L17" i="5"/>
  <c r="E10" i="11" s="1"/>
  <c r="M17" i="5"/>
  <c r="F10" i="11" s="1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H17" i="4"/>
  <c r="C9" i="11" s="1"/>
  <c r="I17" i="4"/>
  <c r="D9" i="11" s="1"/>
  <c r="J17" i="4"/>
  <c r="E9" i="11" s="1"/>
  <c r="K17" i="4"/>
  <c r="F9" i="11" s="1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F17" i="2"/>
  <c r="C7" i="11" s="1"/>
  <c r="G17" i="2"/>
  <c r="D7" i="11" s="1"/>
  <c r="H17" i="2"/>
  <c r="E7" i="11" s="1"/>
  <c r="I17" i="2"/>
  <c r="F7" i="11" s="1"/>
  <c r="J17" i="8" l="1"/>
  <c r="G13" i="11" s="1"/>
  <c r="L17" i="4"/>
  <c r="G9" i="11" s="1"/>
  <c r="O17" i="5"/>
  <c r="H10" i="11" s="1"/>
  <c r="J17" i="2"/>
  <c r="G7" i="11" s="1"/>
  <c r="M17" i="4"/>
  <c r="H9" i="11" s="1"/>
  <c r="K17" i="2"/>
  <c r="H7" i="11" s="1"/>
  <c r="H14" i="11" s="1"/>
  <c r="H15" i="11" s="1"/>
  <c r="H16" i="11" s="1"/>
  <c r="I17" i="6"/>
  <c r="G11" i="11" s="1"/>
  <c r="K17" i="8"/>
  <c r="H13" i="11" s="1"/>
  <c r="J17" i="6"/>
  <c r="H11" i="11" s="1"/>
  <c r="N17" i="5"/>
  <c r="G10" i="11" s="1"/>
  <c r="G14" i="11" l="1"/>
</calcChain>
</file>

<file path=xl/sharedStrings.xml><?xml version="1.0" encoding="utf-8"?>
<sst xmlns="http://schemas.openxmlformats.org/spreadsheetml/2006/main" count="258" uniqueCount="98">
  <si>
    <t>注１：「助成対象経費」は「助成事業に要する経費」から「消費税等」の助成対象外経費を除いた金額を記載してください。</t>
  </si>
  <si>
    <t>　↑バイオ燃料の割合が100％の場合は「純粋」を、バイオ燃料とガソリンや軽油等の既存燃料を混合した場合は「混合」を選択してください。</t>
    <phoneticPr fontId="2"/>
  </si>
  <si>
    <t>バイオ燃料</t>
    <rPh sb="3" eb="5">
      <t>ネンリョウ</t>
    </rPh>
    <phoneticPr fontId="2"/>
  </si>
  <si>
    <t>７.産業財産権出願費</t>
    <rPh sb="2" eb="4">
      <t>サンギョウ</t>
    </rPh>
    <rPh sb="4" eb="6">
      <t>ザイサン</t>
    </rPh>
    <rPh sb="6" eb="7">
      <t>ケン</t>
    </rPh>
    <rPh sb="7" eb="9">
      <t>シュツガン</t>
    </rPh>
    <rPh sb="9" eb="10">
      <t>ヒ</t>
    </rPh>
    <phoneticPr fontId="6"/>
  </si>
  <si>
    <t>６.プロモーション費</t>
    <rPh sb="9" eb="10">
      <t>ヒ</t>
    </rPh>
    <phoneticPr fontId="6"/>
  </si>
  <si>
    <t>５.工事費</t>
    <rPh sb="2" eb="5">
      <t>コウジヒ</t>
    </rPh>
    <phoneticPr fontId="6"/>
  </si>
  <si>
    <t>４.設備導入費</t>
    <rPh sb="2" eb="4">
      <t>セツビ</t>
    </rPh>
    <rPh sb="4" eb="6">
      <t>ドウニュウ</t>
    </rPh>
    <rPh sb="6" eb="7">
      <t>ヒ</t>
    </rPh>
    <phoneticPr fontId="6"/>
  </si>
  <si>
    <t>３.不動産賃借料</t>
    <rPh sb="2" eb="5">
      <t>フドウサン</t>
    </rPh>
    <rPh sb="5" eb="8">
      <t>チンシャクリョウ</t>
    </rPh>
    <phoneticPr fontId="6"/>
  </si>
  <si>
    <t>２.外注・委託費</t>
    <rPh sb="2" eb="4">
      <t>ガイチュウ</t>
    </rPh>
    <rPh sb="5" eb="7">
      <t>イタク</t>
    </rPh>
    <rPh sb="7" eb="8">
      <t>ヒ</t>
    </rPh>
    <phoneticPr fontId="6"/>
  </si>
  <si>
    <t>１.燃料等購入費</t>
    <rPh sb="2" eb="4">
      <t>ネンリョウ</t>
    </rPh>
    <rPh sb="4" eb="5">
      <t>トウ</t>
    </rPh>
    <rPh sb="5" eb="8">
      <t>コウニュウヒ</t>
    </rPh>
    <rPh sb="7" eb="8">
      <t>ヒ</t>
    </rPh>
    <phoneticPr fontId="6"/>
  </si>
  <si>
    <t>合計</t>
    <rPh sb="0" eb="2">
      <t>ゴウケイ</t>
    </rPh>
    <phoneticPr fontId="6"/>
  </si>
  <si>
    <t>B=A-消費税等</t>
  </si>
  <si>
    <t>A</t>
  </si>
  <si>
    <t>助成対象経費
（税抜）</t>
    <rPh sb="2" eb="4">
      <t>タイショウ</t>
    </rPh>
    <rPh sb="4" eb="6">
      <t>ケイヒ</t>
    </rPh>
    <rPh sb="8" eb="10">
      <t>ゼイヌキ</t>
    </rPh>
    <phoneticPr fontId="6"/>
  </si>
  <si>
    <t>助成事業に要する経費
（税込）</t>
  </si>
  <si>
    <t>経費区分</t>
    <rPh sb="2" eb="4">
      <t>クブン</t>
    </rPh>
    <phoneticPr fontId="6"/>
  </si>
  <si>
    <t>（単位：円）</t>
    <phoneticPr fontId="6"/>
  </si>
  <si>
    <t>別紙（資金計画）</t>
    <rPh sb="0" eb="2">
      <t>ベッシ</t>
    </rPh>
    <rPh sb="3" eb="7">
      <t>シキンケイカク</t>
    </rPh>
    <phoneticPr fontId="2"/>
  </si>
  <si>
    <t>計</t>
    <phoneticPr fontId="6"/>
  </si>
  <si>
    <t>通期合計</t>
    <rPh sb="0" eb="2">
      <t>ツウキ</t>
    </rPh>
    <rPh sb="2" eb="4">
      <t>ゴウケイ</t>
    </rPh>
    <phoneticPr fontId="6"/>
  </si>
  <si>
    <t>助成対象経費（税抜）</t>
    <rPh sb="2" eb="4">
      <t>タイショウ</t>
    </rPh>
    <rPh sb="4" eb="6">
      <t>ケイヒ</t>
    </rPh>
    <rPh sb="7" eb="9">
      <t>ゼイヌキ</t>
    </rPh>
    <phoneticPr fontId="6"/>
  </si>
  <si>
    <t>数量</t>
    <rPh sb="0" eb="2">
      <t>スウリョウ</t>
    </rPh>
    <phoneticPr fontId="6"/>
  </si>
  <si>
    <t>内容及び仕様</t>
    <rPh sb="0" eb="2">
      <t>ナイヨウ</t>
    </rPh>
    <rPh sb="2" eb="3">
      <t>オヨ</t>
    </rPh>
    <rPh sb="4" eb="6">
      <t>シヨウ</t>
    </rPh>
    <phoneticPr fontId="6"/>
  </si>
  <si>
    <t>品名</t>
    <rPh sb="0" eb="2">
      <t>ヒンメイ</t>
    </rPh>
    <phoneticPr fontId="6"/>
  </si>
  <si>
    <t>番号</t>
    <phoneticPr fontId="6"/>
  </si>
  <si>
    <t>各経費区分の内訳</t>
    <rPh sb="0" eb="1">
      <t>カク</t>
    </rPh>
    <rPh sb="1" eb="3">
      <t>ケイヒ</t>
    </rPh>
    <rPh sb="3" eb="5">
      <t>クブン</t>
    </rPh>
    <rPh sb="6" eb="8">
      <t>ウチワケ</t>
    </rPh>
    <phoneticPr fontId="6"/>
  </si>
  <si>
    <t>単価</t>
    <rPh sb="0" eb="2">
      <t>タンカ</t>
    </rPh>
    <phoneticPr fontId="6"/>
  </si>
  <si>
    <t>仕様</t>
    <rPh sb="0" eb="2">
      <t>シヨウ</t>
    </rPh>
    <phoneticPr fontId="6"/>
  </si>
  <si>
    <t>内容</t>
    <rPh sb="0" eb="2">
      <t>ナイヨウ</t>
    </rPh>
    <phoneticPr fontId="6"/>
  </si>
  <si>
    <t>契約予定先</t>
    <rPh sb="0" eb="5">
      <t>ケイヤクヨテイサキ</t>
    </rPh>
    <phoneticPr fontId="2"/>
  </si>
  <si>
    <t>用途</t>
    <rPh sb="0" eb="2">
      <t>ヨウト</t>
    </rPh>
    <phoneticPr fontId="6"/>
  </si>
  <si>
    <t>月額</t>
    <rPh sb="0" eb="2">
      <t>ゲツガク</t>
    </rPh>
    <phoneticPr fontId="2"/>
  </si>
  <si>
    <t>月数</t>
    <rPh sb="0" eb="2">
      <t>ツキスウ</t>
    </rPh>
    <phoneticPr fontId="2"/>
  </si>
  <si>
    <t>場所
延床面積</t>
    <rPh sb="0" eb="2">
      <t>バショ</t>
    </rPh>
    <rPh sb="3" eb="4">
      <t>ノ</t>
    </rPh>
    <rPh sb="4" eb="7">
      <t>ユカメンセキ</t>
    </rPh>
    <phoneticPr fontId="6"/>
  </si>
  <si>
    <t>貸借物</t>
    <rPh sb="0" eb="3">
      <t>タイシャクブツ</t>
    </rPh>
    <phoneticPr fontId="6"/>
  </si>
  <si>
    <t>単位</t>
    <rPh sb="0" eb="2">
      <t>タンイ</t>
    </rPh>
    <phoneticPr fontId="2"/>
  </si>
  <si>
    <t>数量</t>
    <rPh sb="0" eb="2">
      <t>スウリョウ</t>
    </rPh>
    <phoneticPr fontId="2"/>
  </si>
  <si>
    <t>購入
リース等</t>
    <rPh sb="0" eb="2">
      <t>コウニュウ</t>
    </rPh>
    <rPh sb="6" eb="7">
      <t>トウ</t>
    </rPh>
    <phoneticPr fontId="2"/>
  </si>
  <si>
    <t>内容及び仕様</t>
    <rPh sb="0" eb="3">
      <t>ナイヨウオヨ</t>
    </rPh>
    <rPh sb="4" eb="6">
      <t>シヨウ</t>
    </rPh>
    <phoneticPr fontId="6"/>
  </si>
  <si>
    <t>品名
設置場所</t>
    <rPh sb="0" eb="2">
      <t>ヒンメイ</t>
    </rPh>
    <rPh sb="3" eb="7">
      <t>セッチバショ</t>
    </rPh>
    <phoneticPr fontId="6"/>
  </si>
  <si>
    <t>工事場所</t>
    <rPh sb="0" eb="4">
      <t>コウジバショ</t>
    </rPh>
    <phoneticPr fontId="6"/>
  </si>
  <si>
    <t>費用項目</t>
    <rPh sb="0" eb="4">
      <t>ヒヨウコウモク</t>
    </rPh>
    <phoneticPr fontId="6"/>
  </si>
  <si>
    <t>権利名称</t>
    <rPh sb="0" eb="4">
      <t>ケンリメイショウ</t>
    </rPh>
    <phoneticPr fontId="6"/>
  </si>
  <si>
    <t>件名</t>
    <rPh sb="0" eb="2">
      <t>ケンメイ</t>
    </rPh>
    <phoneticPr fontId="6"/>
  </si>
  <si>
    <t>注２：｢助成金申請額｣とは、｢助成対象経費｣の合計に助成率（純粋バイオ燃料の場合は４／５、混合バイオ燃料の場合は２／３）を乗じた額で、助成金交付限度額（交付決定金額）以内となります。千円未満は切り捨てて記載してください。</t>
    <rPh sb="30" eb="32">
      <t>ジュンスイ</t>
    </rPh>
    <rPh sb="35" eb="37">
      <t>ネンリョウ</t>
    </rPh>
    <rPh sb="38" eb="40">
      <t>バアイ</t>
    </rPh>
    <rPh sb="45" eb="47">
      <t>コンゴウ</t>
    </rPh>
    <rPh sb="50" eb="52">
      <t>ネンリョウ</t>
    </rPh>
    <rPh sb="53" eb="55">
      <t>バアイ</t>
    </rPh>
    <rPh sb="76" eb="78">
      <t>コウフ</t>
    </rPh>
    <rPh sb="78" eb="80">
      <t>ケッテイ</t>
    </rPh>
    <rPh sb="80" eb="82">
      <t>キンガク</t>
    </rPh>
    <phoneticPr fontId="6"/>
  </si>
  <si>
    <t>〇L</t>
    <phoneticPr fontId="2"/>
  </si>
  <si>
    <t>株式会社○○</t>
    <rPh sb="0" eb="4">
      <t>カブシキガイシャ</t>
    </rPh>
    <phoneticPr fontId="2"/>
  </si>
  <si>
    <t>バイオ燃料混合用</t>
    <rPh sb="3" eb="5">
      <t>ネンリョウ</t>
    </rPh>
    <rPh sb="5" eb="8">
      <t>コンゴウヨウ</t>
    </rPh>
    <phoneticPr fontId="2"/>
  </si>
  <si>
    <t>使用済み食用油由来</t>
    <rPh sb="0" eb="3">
      <t>シヨウズ</t>
    </rPh>
    <rPh sb="4" eb="7">
      <t>ショクヨウアブラ</t>
    </rPh>
    <rPh sb="7" eb="9">
      <t>ユライ</t>
    </rPh>
    <phoneticPr fontId="2"/>
  </si>
  <si>
    <t>○○委託費</t>
    <rPh sb="2" eb="5">
      <t>イタクヒ</t>
    </rPh>
    <phoneticPr fontId="2"/>
  </si>
  <si>
    <t>○○開発・構築</t>
    <rPh sb="2" eb="4">
      <t>カイハツ</t>
    </rPh>
    <rPh sb="5" eb="7">
      <t>コウチク</t>
    </rPh>
    <phoneticPr fontId="2"/>
  </si>
  <si>
    <t>購入</t>
  </si>
  <si>
    <t>○○試作用</t>
    <rPh sb="2" eb="5">
      <t>シサクヨウ</t>
    </rPh>
    <phoneticPr fontId="2"/>
  </si>
  <si>
    <t>○○製作所</t>
    <rPh sb="2" eb="5">
      <t>セイサクジョ</t>
    </rPh>
    <phoneticPr fontId="2"/>
  </si>
  <si>
    <t>○○運搬船</t>
    <rPh sb="2" eb="5">
      <t>ウンパンセン</t>
    </rPh>
    <phoneticPr fontId="2"/>
  </si>
  <si>
    <t>船長：○○m
船幅：○○m
載荷重量トン数：○○MT</t>
    <phoneticPr fontId="2"/>
  </si>
  <si>
    <t>○○運搬用</t>
    <rPh sb="2" eb="5">
      <t>ウンパンヨウ</t>
    </rPh>
    <phoneticPr fontId="2"/>
  </si>
  <si>
    <t>○○機能測定用</t>
    <rPh sb="2" eb="4">
      <t>キノウ</t>
    </rPh>
    <rPh sb="4" eb="7">
      <t>ソクテイヨウ</t>
    </rPh>
    <phoneticPr fontId="2"/>
  </si>
  <si>
    <t>○○建設株式会社</t>
    <rPh sb="2" eb="8">
      <t>ケンセツカブシキガイシャ</t>
    </rPh>
    <phoneticPr fontId="2"/>
  </si>
  <si>
    <t>株式会社○○　本社</t>
    <rPh sb="0" eb="6">
      <t>カブシキガイシャマルマル</t>
    </rPh>
    <rPh sb="7" eb="9">
      <t>ホンシャ</t>
    </rPh>
    <phoneticPr fontId="2"/>
  </si>
  <si>
    <t>○○測定装置
（株式会社○○　本社）</t>
    <rPh sb="2" eb="6">
      <t>ソクテイソウチ</t>
    </rPh>
    <rPh sb="8" eb="14">
      <t>カブシキガイシャマルマル</t>
    </rPh>
    <rPh sb="15" eb="17">
      <t>ホンシャ</t>
    </rPh>
    <phoneticPr fontId="2"/>
  </si>
  <si>
    <t>バイオ燃料保管</t>
    <rPh sb="3" eb="5">
      <t>ネンリョウ</t>
    </rPh>
    <rPh sb="5" eb="7">
      <t>ホカン</t>
    </rPh>
    <phoneticPr fontId="2"/>
  </si>
  <si>
    <t>〇/〇に都内で運行イベント開催予定</t>
    <rPh sb="4" eb="6">
      <t>トナイ</t>
    </rPh>
    <rPh sb="7" eb="9">
      <t>ウンコウ</t>
    </rPh>
    <rPh sb="13" eb="17">
      <t>カイサイヨテイ</t>
    </rPh>
    <phoneticPr fontId="2"/>
  </si>
  <si>
    <t>○○株式会社</t>
    <rPh sb="2" eb="6">
      <t>カブシキガイシャ</t>
    </rPh>
    <phoneticPr fontId="2"/>
  </si>
  <si>
    <t>ー</t>
    <phoneticPr fontId="2"/>
  </si>
  <si>
    <t>機</t>
    <rPh sb="0" eb="1">
      <t>キ</t>
    </rPh>
    <phoneticPr fontId="2"/>
  </si>
  <si>
    <t>隻</t>
    <rPh sb="0" eb="1">
      <t>セキ</t>
    </rPh>
    <phoneticPr fontId="2"/>
  </si>
  <si>
    <t>リース</t>
  </si>
  <si>
    <t>○○機能分析用</t>
    <rPh sb="2" eb="4">
      <t>キノウ</t>
    </rPh>
    <rPh sb="4" eb="6">
      <t>ブンセキ</t>
    </rPh>
    <rPh sb="6" eb="7">
      <t>ヨウ</t>
    </rPh>
    <phoneticPr fontId="2"/>
  </si>
  <si>
    <t>○○造船所</t>
    <rPh sb="2" eb="4">
      <t>ゾウセン</t>
    </rPh>
    <rPh sb="4" eb="5">
      <t>ジョ</t>
    </rPh>
    <phoneticPr fontId="2"/>
  </si>
  <si>
    <t>○○分析装置
（株式会社○○　本社）</t>
    <rPh sb="2" eb="4">
      <t>ブンセキ</t>
    </rPh>
    <rPh sb="4" eb="6">
      <t>ソウチ</t>
    </rPh>
    <rPh sb="8" eb="12">
      <t>カブシキガイシャ</t>
    </rPh>
    <rPh sb="15" eb="17">
      <t>ホンシャ</t>
    </rPh>
    <phoneticPr fontId="2"/>
  </si>
  <si>
    <t>A4裏表</t>
    <rPh sb="2" eb="4">
      <t>ウラオモテ</t>
    </rPh>
    <phoneticPr fontId="2"/>
  </si>
  <si>
    <t>株式会社▲▲</t>
    <rPh sb="0" eb="4">
      <t>カブシキガイシャ</t>
    </rPh>
    <phoneticPr fontId="2"/>
  </si>
  <si>
    <t>運行イベント用リーフレットのデザイン・印刷</t>
    <rPh sb="0" eb="2">
      <t>ウンコウ</t>
    </rPh>
    <rPh sb="6" eb="7">
      <t>ヨウ</t>
    </rPh>
    <rPh sb="19" eb="21">
      <t>インサツ</t>
    </rPh>
    <phoneticPr fontId="2"/>
  </si>
  <si>
    <t>HPドメイン費用</t>
    <rPh sb="6" eb="8">
      <t>ヒヨウ</t>
    </rPh>
    <phoneticPr fontId="2"/>
  </si>
  <si>
    <t>事業普及用HP作成予定</t>
    <rPh sb="4" eb="5">
      <t>ヨウ</t>
    </rPh>
    <rPh sb="7" eb="9">
      <t>サクセイ</t>
    </rPh>
    <rPh sb="9" eb="11">
      <t>ヨテイ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</si>
  <si>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</si>
  <si>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</si>
  <si>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２．外注・委託費</t>
    <rPh sb="2" eb="4">
      <t>ガイチュウ</t>
    </rPh>
    <rPh sb="5" eb="7">
      <t>イタク</t>
    </rPh>
    <rPh sb="7" eb="8">
      <t>ヒ</t>
    </rPh>
    <phoneticPr fontId="6"/>
  </si>
  <si>
    <t>３．不動産賃借料</t>
    <phoneticPr fontId="6"/>
  </si>
  <si>
    <t>４．設備導入費</t>
    <rPh sb="2" eb="7">
      <t>セツビドウニュウヒ</t>
    </rPh>
    <phoneticPr fontId="6"/>
  </si>
  <si>
    <t>５．工事費</t>
    <rPh sb="2" eb="5">
      <t>コウジヒ</t>
    </rPh>
    <phoneticPr fontId="6"/>
  </si>
  <si>
    <t>６．プロモーション費</t>
    <rPh sb="9" eb="10">
      <t>ヒ</t>
    </rPh>
    <phoneticPr fontId="6"/>
  </si>
  <si>
    <t>７．産業財産権出願費</t>
    <rPh sb="2" eb="4">
      <t>サンギョウ</t>
    </rPh>
    <rPh sb="4" eb="7">
      <t>ザイサンケン</t>
    </rPh>
    <rPh sb="7" eb="9">
      <t>シュツガン</t>
    </rPh>
    <rPh sb="9" eb="10">
      <t>ヒ</t>
    </rPh>
    <phoneticPr fontId="6"/>
  </si>
  <si>
    <t>軽油</t>
    <rPh sb="0" eb="2">
      <t>ケイユ</t>
    </rPh>
    <phoneticPr fontId="2"/>
  </si>
  <si>
    <t>運行イベント用会場使用料</t>
    <rPh sb="0" eb="2">
      <t>ウンコウ</t>
    </rPh>
    <rPh sb="6" eb="7">
      <t>ヨウ</t>
    </rPh>
    <rPh sb="7" eb="9">
      <t>カイジョウ</t>
    </rPh>
    <rPh sb="9" eb="12">
      <t>シヨウリョウ</t>
    </rPh>
    <phoneticPr fontId="2"/>
  </si>
  <si>
    <t>購入予定先</t>
    <rPh sb="0" eb="2">
      <t>コウニュウ</t>
    </rPh>
    <rPh sb="2" eb="4">
      <t>ヨテイ</t>
    </rPh>
    <rPh sb="4" eb="5">
      <t>サキ</t>
    </rPh>
    <phoneticPr fontId="6"/>
  </si>
  <si>
    <t>購入・依頼予定先</t>
    <rPh sb="0" eb="2">
      <t>コウニュウ</t>
    </rPh>
    <rPh sb="3" eb="5">
      <t>イライ</t>
    </rPh>
    <rPh sb="5" eb="7">
      <t>ヨテイ</t>
    </rPh>
    <rPh sb="7" eb="8">
      <t>サキ</t>
    </rPh>
    <phoneticPr fontId="2"/>
  </si>
  <si>
    <t>依頼予定先</t>
    <rPh sb="0" eb="2">
      <t>イライ</t>
    </rPh>
    <rPh sb="2" eb="4">
      <t>ヨテイ</t>
    </rPh>
    <rPh sb="4" eb="5">
      <t>サキ</t>
    </rPh>
    <phoneticPr fontId="2"/>
  </si>
  <si>
    <t>●●ビル</t>
    <phoneticPr fontId="2"/>
  </si>
  <si>
    <t>助成事業資金計画書</t>
    <rPh sb="0" eb="2">
      <t>ジョセイ</t>
    </rPh>
    <rPh sb="2" eb="4">
      <t>ジギョウ</t>
    </rPh>
    <rPh sb="4" eb="6">
      <t>シキン</t>
    </rPh>
    <rPh sb="6" eb="8">
      <t>ケイカク</t>
    </rPh>
    <rPh sb="8" eb="9">
      <t>ショ</t>
    </rPh>
    <phoneticPr fontId="8"/>
  </si>
  <si>
    <t>合　　計</t>
    <rPh sb="0" eb="1">
      <t>ゴウ</t>
    </rPh>
    <rPh sb="3" eb="4">
      <t>ケイ</t>
    </rPh>
    <phoneticPr fontId="2"/>
  </si>
  <si>
    <t>助成対象経費×助成率</t>
    <rPh sb="0" eb="6">
      <t>ジョセイタイショウケイヒ</t>
    </rPh>
    <rPh sb="7" eb="10">
      <t>ジョセイリツ</t>
    </rPh>
    <phoneticPr fontId="2"/>
  </si>
  <si>
    <t>助成金申請額</t>
    <rPh sb="0" eb="6">
      <t>ジョセイキンシンセイガク</t>
    </rPh>
    <phoneticPr fontId="2"/>
  </si>
  <si>
    <r>
      <t>１.燃料等購入費</t>
    </r>
    <r>
      <rPr>
        <sz val="12"/>
        <rFont val="游ゴシック"/>
        <family val="3"/>
        <charset val="128"/>
        <scheme val="minor"/>
      </rPr>
      <t>（※「軽油取引税」は、助成対象の経費に含まれます。）</t>
    </r>
    <rPh sb="2" eb="4">
      <t>ネンリョウ</t>
    </rPh>
    <rPh sb="4" eb="5">
      <t>トウ</t>
    </rPh>
    <rPh sb="5" eb="8">
      <t>コウニュウヒ</t>
    </rPh>
    <rPh sb="7" eb="8">
      <t>ヒ</t>
    </rPh>
    <rPh sb="11" eb="13">
      <t>ケイユ</t>
    </rPh>
    <rPh sb="13" eb="15">
      <t>トリヒキ</t>
    </rPh>
    <rPh sb="15" eb="16">
      <t>ゼイ</t>
    </rPh>
    <rPh sb="19" eb="21">
      <t>ジョセイ</t>
    </rPh>
    <rPh sb="21" eb="23">
      <t>タイショウ</t>
    </rPh>
    <rPh sb="24" eb="26">
      <t>ケイヒ</t>
    </rPh>
    <rPh sb="27" eb="28">
      <t>フク</t>
    </rPh>
    <phoneticPr fontId="6"/>
  </si>
  <si>
    <t>契約予定先</t>
    <rPh sb="0" eb="2">
      <t>ケイヤク</t>
    </rPh>
    <rPh sb="2" eb="4">
      <t>ヨテイ</t>
    </rPh>
    <rPh sb="4" eb="5">
      <t>サキ</t>
    </rPh>
    <phoneticPr fontId="6"/>
  </si>
  <si>
    <t>購入等
予定先</t>
    <rPh sb="0" eb="2">
      <t>コウニュウ</t>
    </rPh>
    <rPh sb="2" eb="3">
      <t>トウ</t>
    </rPh>
    <rPh sb="4" eb="6">
      <t>ヨテイ</t>
    </rPh>
    <rPh sb="6" eb="7">
      <t>サキ</t>
    </rPh>
    <phoneticPr fontId="6"/>
  </si>
  <si>
    <t>混合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</si>
</sst>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9">
    <xf numFmtId="0" fontId="0" fillId="0" borderId="0" xfId="0"/>
    <xf numFmtId="0" fontId="1" fillId="0" borderId="0" xfId="0" applyFont="1"/>
    <xf numFmtId="0" fontId="4" fillId="0" borderId="0" xfId="1" applyFont="1">
      <alignment vertical="center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10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/>
    <xf numFmtId="176" fontId="13" fillId="0" borderId="26" xfId="1" applyNumberFormat="1" applyFont="1" applyBorder="1" applyAlignment="1">
      <alignment vertical="center" shrinkToFit="1"/>
    </xf>
    <xf numFmtId="176" fontId="13" fillId="0" borderId="27" xfId="1" applyNumberFormat="1" applyFont="1" applyBorder="1" applyAlignment="1">
      <alignment vertical="center" shrinkToFit="1"/>
    </xf>
    <xf numFmtId="0" fontId="13" fillId="0" borderId="8" xfId="1" applyFont="1" applyBorder="1" applyAlignment="1">
      <alignment horizontal="right" vertical="center" wrapText="1"/>
    </xf>
    <xf numFmtId="0" fontId="13" fillId="0" borderId="8" xfId="1" applyFont="1" applyBorder="1" applyAlignment="1">
      <alignment horizontal="right" vertical="center" shrinkToFit="1"/>
    </xf>
    <xf numFmtId="0" fontId="13" fillId="0" borderId="9" xfId="1" applyFont="1" applyBorder="1" applyAlignment="1">
      <alignment horizontal="right" vertical="center" wrapText="1"/>
    </xf>
    <xf numFmtId="0" fontId="13" fillId="0" borderId="28" xfId="1" applyFont="1" applyBorder="1" applyAlignment="1">
      <alignment vertical="center" shrinkToFit="1"/>
    </xf>
    <xf numFmtId="176" fontId="13" fillId="0" borderId="10" xfId="1" applyNumberFormat="1" applyFont="1" applyBorder="1" applyAlignment="1">
      <alignment horizontal="right" vertical="center" shrinkToFit="1"/>
    </xf>
    <xf numFmtId="176" fontId="13" fillId="0" borderId="11" xfId="1" applyNumberFormat="1" applyFont="1" applyBorder="1" applyAlignment="1">
      <alignment horizontal="right" vertical="center" shrinkToFit="1"/>
    </xf>
    <xf numFmtId="176" fontId="13" fillId="0" borderId="10" xfId="1" applyNumberFormat="1" applyFont="1" applyBorder="1" applyAlignment="1" applyProtection="1">
      <alignment horizontal="right" vertical="center" shrinkToFit="1"/>
      <protection locked="0"/>
    </xf>
    <xf numFmtId="176" fontId="13" fillId="0" borderId="11" xfId="1" applyNumberFormat="1" applyFont="1" applyBorder="1" applyAlignment="1" applyProtection="1">
      <alignment horizontal="right" vertical="center" shrinkToFit="1"/>
      <protection locked="0"/>
    </xf>
    <xf numFmtId="0" fontId="14" fillId="0" borderId="6" xfId="1" applyFont="1" applyBorder="1" applyAlignment="1" applyProtection="1">
      <alignment horizontal="left" vertical="center" wrapText="1" shrinkToFit="1"/>
      <protection locked="0"/>
    </xf>
    <xf numFmtId="176" fontId="13" fillId="0" borderId="1" xfId="1" applyNumberFormat="1" applyFont="1" applyBorder="1" applyAlignment="1" applyProtection="1">
      <alignment horizontal="right" vertical="center" shrinkToFit="1"/>
      <protection locked="0"/>
    </xf>
    <xf numFmtId="0" fontId="14" fillId="0" borderId="1" xfId="1" applyFont="1" applyBorder="1" applyAlignment="1" applyProtection="1">
      <alignment horizontal="left" vertical="center" wrapText="1"/>
      <protection locked="0"/>
    </xf>
    <xf numFmtId="0" fontId="13" fillId="0" borderId="1" xfId="1" applyFont="1" applyBorder="1" applyAlignment="1">
      <alignment vertical="center" shrinkToFit="1"/>
    </xf>
    <xf numFmtId="0" fontId="13" fillId="0" borderId="15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7" fillId="0" borderId="0" xfId="0" applyFont="1"/>
    <xf numFmtId="0" fontId="16" fillId="0" borderId="0" xfId="1" applyFont="1" applyAlignment="1">
      <alignment horizontal="right" vertical="center"/>
    </xf>
    <xf numFmtId="0" fontId="16" fillId="0" borderId="0" xfId="1" applyFont="1">
      <alignment vertical="center"/>
    </xf>
    <xf numFmtId="0" fontId="16" fillId="0" borderId="0" xfId="1" applyFont="1" applyAlignment="1">
      <alignment vertical="center" shrinkToFit="1"/>
    </xf>
    <xf numFmtId="0" fontId="18" fillId="0" borderId="0" xfId="1" applyFo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/>
    <xf numFmtId="0" fontId="14" fillId="0" borderId="1" xfId="1" applyFont="1" applyBorder="1" applyAlignment="1" applyProtection="1">
      <alignment horizontal="left" vertical="center" wrapText="1" shrinkToFit="1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left" vertical="center" wrapText="1"/>
      <protection locked="0"/>
    </xf>
    <xf numFmtId="176" fontId="22" fillId="0" borderId="1" xfId="1" applyNumberFormat="1" applyFont="1" applyBorder="1" applyAlignment="1" applyProtection="1">
      <alignment horizontal="right" vertical="center" shrinkToFit="1"/>
      <protection locked="0"/>
    </xf>
    <xf numFmtId="176" fontId="22" fillId="0" borderId="11" xfId="1" applyNumberFormat="1" applyFont="1" applyBorder="1" applyAlignment="1" applyProtection="1">
      <alignment horizontal="right" vertical="center" shrinkToFit="1"/>
      <protection locked="0"/>
    </xf>
    <xf numFmtId="176" fontId="22" fillId="0" borderId="10" xfId="1" applyNumberFormat="1" applyFont="1" applyBorder="1" applyAlignment="1" applyProtection="1">
      <alignment horizontal="right" vertical="center" shrinkToFit="1"/>
      <protection locked="0"/>
    </xf>
    <xf numFmtId="176" fontId="22" fillId="0" borderId="11" xfId="1" applyNumberFormat="1" applyFont="1" applyBorder="1" applyAlignment="1">
      <alignment horizontal="right" vertical="center" shrinkToFit="1"/>
    </xf>
    <xf numFmtId="176" fontId="22" fillId="0" borderId="10" xfId="1" applyNumberFormat="1" applyFont="1" applyBorder="1" applyAlignment="1">
      <alignment horizontal="right" vertical="center" shrinkToFit="1"/>
    </xf>
    <xf numFmtId="0" fontId="21" fillId="0" borderId="1" xfId="1" applyFont="1" applyBorder="1" applyAlignment="1" applyProtection="1">
      <alignment horizontal="left" vertical="center" wrapText="1" shrinkToFi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left" vertical="center" wrapText="1" shrinkToFit="1"/>
      <protection locked="0"/>
    </xf>
    <xf numFmtId="176" fontId="23" fillId="2" borderId="11" xfId="1" applyNumberFormat="1" applyFont="1" applyFill="1" applyBorder="1" applyAlignment="1">
      <alignment horizontal="right" vertical="center" shrinkToFit="1"/>
    </xf>
    <xf numFmtId="176" fontId="23" fillId="0" borderId="10" xfId="1" applyNumberFormat="1" applyFont="1" applyBorder="1" applyAlignment="1">
      <alignment horizontal="right" vertical="center" shrinkToFit="1"/>
    </xf>
    <xf numFmtId="176" fontId="23" fillId="0" borderId="11" xfId="1" applyNumberFormat="1" applyFont="1" applyBorder="1" applyAlignment="1">
      <alignment horizontal="right" vertical="center" shrinkToFit="1"/>
    </xf>
    <xf numFmtId="176" fontId="23" fillId="0" borderId="2" xfId="1" applyNumberFormat="1" applyFont="1" applyBorder="1" applyAlignment="1">
      <alignment horizontal="right" vertical="center" shrinkToFit="1"/>
    </xf>
    <xf numFmtId="176" fontId="23" fillId="0" borderId="12" xfId="1" applyNumberFormat="1" applyFont="1" applyBorder="1" applyAlignment="1">
      <alignment horizontal="right" vertical="center" shrinkToFit="1"/>
    </xf>
    <xf numFmtId="176" fontId="23" fillId="0" borderId="7" xfId="1" applyNumberFormat="1" applyFont="1" applyBorder="1" applyAlignment="1">
      <alignment horizontal="right" vertical="center" shrinkToFit="1"/>
    </xf>
    <xf numFmtId="176" fontId="23" fillId="0" borderId="3" xfId="1" applyNumberFormat="1" applyFont="1" applyBorder="1" applyAlignment="1">
      <alignment horizontal="right" vertical="center" shrinkToFit="1"/>
    </xf>
    <xf numFmtId="0" fontId="24" fillId="0" borderId="1" xfId="1" applyFont="1" applyBorder="1" applyAlignment="1" applyProtection="1">
      <alignment horizontal="left" vertical="center" wrapText="1"/>
      <protection locked="0"/>
    </xf>
    <xf numFmtId="177" fontId="21" fillId="0" borderId="1" xfId="1" applyNumberFormat="1" applyFont="1" applyBorder="1" applyAlignment="1" applyProtection="1">
      <alignment horizontal="right" vertical="center" wrapText="1" shrinkToFit="1"/>
      <protection locked="0"/>
    </xf>
    <xf numFmtId="0" fontId="21" fillId="0" borderId="6" xfId="1" applyFont="1" applyBorder="1" applyAlignment="1" applyProtection="1">
      <alignment horizontal="center" vertical="center" wrapText="1" shrinkToFit="1"/>
      <protection locked="0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22" fillId="0" borderId="1" xfId="1" applyFont="1" applyBorder="1" applyAlignment="1">
      <alignment vertical="center" shrinkToFit="1"/>
    </xf>
    <xf numFmtId="0" fontId="1" fillId="0" borderId="13" xfId="1" applyFont="1" applyBorder="1" applyAlignment="1">
      <alignment vertical="center" wrapText="1"/>
    </xf>
    <xf numFmtId="176" fontId="7" fillId="0" borderId="35" xfId="1" applyNumberFormat="1" applyFont="1" applyBorder="1" applyAlignment="1">
      <alignment horizontal="right" vertical="center" shrinkToFit="1"/>
    </xf>
    <xf numFmtId="176" fontId="7" fillId="0" borderId="0" xfId="1" applyNumberFormat="1" applyFont="1" applyAlignment="1">
      <alignment horizontal="right" vertical="center" shrinkToFit="1"/>
    </xf>
    <xf numFmtId="176" fontId="1" fillId="0" borderId="36" xfId="1" applyNumberFormat="1" applyFont="1" applyBorder="1" applyAlignment="1">
      <alignment horizontal="center" vertical="center" shrinkToFit="1"/>
    </xf>
    <xf numFmtId="0" fontId="1" fillId="0" borderId="38" xfId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distributed" vertical="center" shrinkToFit="1"/>
    </xf>
    <xf numFmtId="0" fontId="1" fillId="0" borderId="40" xfId="1" applyFont="1" applyBorder="1" applyAlignment="1">
      <alignment horizontal="right" vertical="center" wrapText="1"/>
    </xf>
    <xf numFmtId="0" fontId="1" fillId="0" borderId="41" xfId="1" applyFont="1" applyBorder="1" applyAlignment="1">
      <alignment vertical="center" wrapText="1"/>
    </xf>
    <xf numFmtId="176" fontId="7" fillId="0" borderId="42" xfId="1" applyNumberFormat="1" applyFont="1" applyBorder="1" applyAlignment="1">
      <alignment horizontal="right" vertical="center" shrinkToFit="1"/>
    </xf>
    <xf numFmtId="176" fontId="1" fillId="0" borderId="10" xfId="1" applyNumberFormat="1" applyFont="1" applyBorder="1" applyAlignment="1">
      <alignment horizontal="distributed" vertical="center" shrinkToFit="1"/>
    </xf>
    <xf numFmtId="176" fontId="7" fillId="3" borderId="43" xfId="1" applyNumberFormat="1" applyFont="1" applyFill="1" applyBorder="1" applyAlignment="1">
      <alignment horizontal="right" vertical="center" shrinkToFit="1"/>
    </xf>
    <xf numFmtId="176" fontId="22" fillId="0" borderId="27" xfId="1" applyNumberFormat="1" applyFont="1" applyBorder="1" applyAlignment="1">
      <alignment vertical="center" shrinkToFit="1"/>
    </xf>
    <xf numFmtId="176" fontId="22" fillId="0" borderId="26" xfId="1" applyNumberFormat="1" applyFont="1" applyBorder="1" applyAlignment="1">
      <alignment vertical="center" shrinkToFit="1"/>
    </xf>
    <xf numFmtId="0" fontId="4" fillId="0" borderId="44" xfId="1" applyFont="1" applyBorder="1">
      <alignment vertical="center"/>
    </xf>
    <xf numFmtId="176" fontId="23" fillId="0" borderId="5" xfId="1" applyNumberFormat="1" applyFont="1" applyBorder="1" applyAlignment="1">
      <alignment horizontal="right" vertical="center" shrinkToFit="1"/>
    </xf>
    <xf numFmtId="176" fontId="23" fillId="0" borderId="4" xfId="1" applyNumberFormat="1" applyFont="1" applyBorder="1" applyAlignment="1">
      <alignment horizontal="right" vertical="center" shrinkToFit="1"/>
    </xf>
    <xf numFmtId="176" fontId="23" fillId="0" borderId="20" xfId="1" applyNumberFormat="1" applyFont="1" applyBorder="1" applyAlignment="1">
      <alignment horizontal="right" vertical="center" shrinkToFit="1"/>
    </xf>
    <xf numFmtId="176" fontId="23" fillId="0" borderId="45" xfId="1" applyNumberFormat="1" applyFont="1" applyBorder="1" applyAlignment="1">
      <alignment horizontal="right" vertical="center" shrinkToFit="1"/>
    </xf>
    <xf numFmtId="176" fontId="23" fillId="0" borderId="37" xfId="1" applyNumberFormat="1" applyFont="1" applyBorder="1" applyAlignment="1">
      <alignment horizontal="right" vertical="center" shrinkToFit="1"/>
    </xf>
    <xf numFmtId="176" fontId="23" fillId="3" borderId="21" xfId="1" applyNumberFormat="1" applyFont="1" applyFill="1" applyBorder="1" applyAlignment="1">
      <alignment horizontal="right" vertical="center" shrinkToFit="1"/>
    </xf>
    <xf numFmtId="176" fontId="23" fillId="0" borderId="39" xfId="1" applyNumberFormat="1" applyFont="1" applyBorder="1" applyAlignment="1">
      <alignment horizontal="right" vertical="center" shrinkToFi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9" fillId="0" borderId="6" xfId="1" applyFont="1" applyBorder="1" applyAlignment="1">
      <alignment horizontal="left" vertical="center" wrapText="1" shrinkToFit="1"/>
    </xf>
    <xf numFmtId="0" fontId="9" fillId="0" borderId="5" xfId="1" applyFont="1" applyBorder="1" applyAlignment="1">
      <alignment horizontal="left" vertical="center" shrinkToFit="1"/>
    </xf>
    <xf numFmtId="0" fontId="9" fillId="0" borderId="6" xfId="1" applyFont="1" applyBorder="1" applyAlignment="1">
      <alignment horizontal="left" vertical="center" shrinkToFit="1"/>
    </xf>
    <xf numFmtId="0" fontId="9" fillId="0" borderId="14" xfId="1" applyFont="1" applyBorder="1" applyAlignment="1">
      <alignment horizontal="left" vertical="center" shrinkToFit="1"/>
    </xf>
    <xf numFmtId="0" fontId="9" fillId="0" borderId="13" xfId="1" applyFont="1" applyBorder="1" applyAlignment="1">
      <alignment horizontal="left" vertical="center" shrinkToFit="1"/>
    </xf>
    <xf numFmtId="0" fontId="9" fillId="0" borderId="5" xfId="1" applyFont="1" applyBorder="1" applyAlignment="1">
      <alignment horizontal="left" vertical="center" wrapText="1" shrinkToFit="1"/>
    </xf>
    <xf numFmtId="0" fontId="1" fillId="0" borderId="14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 textRotation="255" wrapText="1"/>
    </xf>
    <xf numFmtId="0" fontId="15" fillId="0" borderId="19" xfId="1" applyFont="1" applyBorder="1" applyAlignment="1">
      <alignment horizontal="center" vertical="center" textRotation="255" wrapText="1"/>
    </xf>
    <xf numFmtId="0" fontId="15" fillId="0" borderId="29" xfId="1" applyFont="1" applyBorder="1" applyAlignment="1">
      <alignment horizontal="center" vertical="center" textRotation="255" wrapText="1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9</xdr:row>
      <xdr:rowOff>286872</xdr:rowOff>
    </xdr:from>
    <xdr:to>
      <xdr:col>5</xdr:col>
      <xdr:colOff>677860</xdr:colOff>
      <xdr:row>15</xdr:row>
      <xdr:rowOff>427618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603E85B-89CB-41A1-8FF8-6EC2738DB815}"/>
            </a:ext>
          </a:extLst>
        </xdr:cNvPr>
        <xdr:cNvGrpSpPr/>
      </xdr:nvGrpSpPr>
      <xdr:grpSpPr>
        <a:xfrm>
          <a:off x="26894" y="2725272"/>
          <a:ext cx="7215052" cy="2426746"/>
          <a:chOff x="45720" y="2354580"/>
          <a:chExt cx="7193280" cy="245364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EA60D4E-3096-9239-83A7-8D981A75F7D2}"/>
              </a:ext>
            </a:extLst>
          </xdr:cNvPr>
          <xdr:cNvSpPr/>
        </xdr:nvSpPr>
        <xdr:spPr>
          <a:xfrm>
            <a:off x="3467100" y="2354580"/>
            <a:ext cx="3771900" cy="822960"/>
          </a:xfrm>
          <a:prstGeom prst="rect">
            <a:avLst/>
          </a:prstGeom>
          <a:solidFill>
            <a:sysClr val="window" lastClr="FFFFFF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バイオ燃料の種類（純粋／混合）をプルダウンより選択してください。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種類により助成率が変わりますが、自動で計算されます。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424CA55-5682-8D5B-42EF-F64F99851CF5}"/>
              </a:ext>
            </a:extLst>
          </xdr:cNvPr>
          <xdr:cNvCxnSpPr>
            <a:endCxn id="3" idx="1"/>
          </xdr:cNvCxnSpPr>
        </xdr:nvCxnSpPr>
        <xdr:spPr>
          <a:xfrm flipV="1">
            <a:off x="807720" y="2766060"/>
            <a:ext cx="2659380" cy="156972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EC2470FA-B6BB-00DC-42CD-4A7F832EAA73}"/>
              </a:ext>
            </a:extLst>
          </xdr:cNvPr>
          <xdr:cNvSpPr/>
        </xdr:nvSpPr>
        <xdr:spPr>
          <a:xfrm>
            <a:off x="45720" y="4389120"/>
            <a:ext cx="914400" cy="41910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116542</xdr:colOff>
      <xdr:row>0</xdr:row>
      <xdr:rowOff>107577</xdr:rowOff>
    </xdr:from>
    <xdr:to>
      <xdr:col>6</xdr:col>
      <xdr:colOff>58143</xdr:colOff>
      <xdr:row>4</xdr:row>
      <xdr:rowOff>93553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4EF00DB-CA24-4EBE-A87F-3C8A61BBB04C}"/>
            </a:ext>
          </a:extLst>
        </xdr:cNvPr>
        <xdr:cNvGrpSpPr/>
      </xdr:nvGrpSpPr>
      <xdr:grpSpPr>
        <a:xfrm>
          <a:off x="1945342" y="107577"/>
          <a:ext cx="6255315" cy="813290"/>
          <a:chOff x="2689860" y="76200"/>
          <a:chExt cx="6248400" cy="822960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26FEBDB-A5ED-4F84-9CF2-44B393FEB014}"/>
              </a:ext>
            </a:extLst>
          </xdr:cNvPr>
          <xdr:cNvSpPr/>
        </xdr:nvSpPr>
        <xdr:spPr>
          <a:xfrm>
            <a:off x="5013960" y="76200"/>
            <a:ext cx="3924300" cy="822960"/>
          </a:xfrm>
          <a:prstGeom prst="rect">
            <a:avLst/>
          </a:prstGeom>
          <a:solidFill>
            <a:schemeClr val="accent4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u="sng">
                <a:solidFill>
                  <a:sysClr val="windowText" lastClr="000000"/>
                </a:solidFill>
              </a:rPr>
              <a:t>次シート以降（各経費区分の内訳）を入力すると、自動で反映されます。</a:t>
            </a:r>
            <a:endParaRPr kumimoji="1" lang="en-US" altLang="ja-JP" sz="1100" b="1" u="sng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 u="sng">
                <a:solidFill>
                  <a:sysClr val="windowText" lastClr="000000"/>
                </a:solidFill>
              </a:rPr>
              <a:t>「燃料等購入費」以降のシートを先に作成してください。</a:t>
            </a:r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90595AC-63E4-E19D-B63D-8BAAEA6ED229}"/>
              </a:ext>
            </a:extLst>
          </xdr:cNvPr>
          <xdr:cNvCxnSpPr/>
        </xdr:nvCxnSpPr>
        <xdr:spPr>
          <a:xfrm>
            <a:off x="2689860" y="412424"/>
            <a:ext cx="2316480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1515037</xdr:colOff>
      <xdr:row>12</xdr:row>
      <xdr:rowOff>17930</xdr:rowOff>
    </xdr:from>
    <xdr:to>
      <xdr:col>13</xdr:col>
      <xdr:colOff>418717</xdr:colOff>
      <xdr:row>15</xdr:row>
      <xdr:rowOff>238527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F63A014-B7FE-44BB-B411-B3A18FCB34D4}"/>
            </a:ext>
          </a:extLst>
        </xdr:cNvPr>
        <xdr:cNvGrpSpPr/>
      </xdr:nvGrpSpPr>
      <xdr:grpSpPr>
        <a:xfrm>
          <a:off x="11235980" y="3599330"/>
          <a:ext cx="5271823" cy="1363597"/>
          <a:chOff x="11170920" y="3093719"/>
          <a:chExt cx="5204460" cy="1464129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524C01EB-8608-84D3-D8EE-FE3B2538C264}"/>
              </a:ext>
            </a:extLst>
          </xdr:cNvPr>
          <xdr:cNvSpPr/>
        </xdr:nvSpPr>
        <xdr:spPr>
          <a:xfrm>
            <a:off x="11833860" y="3093719"/>
            <a:ext cx="4541520" cy="1464129"/>
          </a:xfrm>
          <a:prstGeom prst="rect">
            <a:avLst/>
          </a:prstGeom>
          <a:solidFill>
            <a:sysClr val="window" lastClr="FFFFFF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u="none">
                <a:solidFill>
                  <a:sysClr val="windowText" lastClr="000000"/>
                </a:solidFill>
              </a:rPr>
              <a:t>令和</a:t>
            </a:r>
            <a:r>
              <a:rPr kumimoji="1" lang="en-US" altLang="ja-JP" sz="1100" b="1" u="none">
                <a:solidFill>
                  <a:sysClr val="windowText" lastClr="000000"/>
                </a:solidFill>
              </a:rPr>
              <a:t>5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年度、令和</a:t>
            </a:r>
            <a:r>
              <a:rPr kumimoji="1" lang="en-US" altLang="ja-JP" sz="1100" b="1" u="none">
                <a:solidFill>
                  <a:sysClr val="windowText" lastClr="000000"/>
                </a:solidFill>
              </a:rPr>
              <a:t>6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年度の合計助成金申請額が助成限度額を超えると「超過」と表示されます。</a:t>
            </a:r>
            <a:endParaRPr kumimoji="1" lang="en-US" altLang="ja-JP" sz="1100" b="1" u="none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 u="none">
                <a:solidFill>
                  <a:sysClr val="windowText" lastClr="000000"/>
                </a:solidFill>
              </a:rPr>
              <a:t>助成限度額は、純粋バイオ燃料の場合</a:t>
            </a:r>
            <a:r>
              <a:rPr kumimoji="1" lang="en-US" altLang="ja-JP" sz="1100" b="1" u="none">
                <a:solidFill>
                  <a:sysClr val="windowText" lastClr="000000"/>
                </a:solidFill>
              </a:rPr>
              <a:t>8000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万円、混合バイオ燃料の場合</a:t>
            </a:r>
            <a:r>
              <a:rPr kumimoji="1" lang="en-US" altLang="ja-JP" sz="1100" b="1" u="none">
                <a:solidFill>
                  <a:sysClr val="windowText" lastClr="000000"/>
                </a:solidFill>
              </a:rPr>
              <a:t>6000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万円になりますので、</a:t>
            </a:r>
            <a:r>
              <a:rPr kumimoji="1" lang="en-US" altLang="ja-JP" sz="1100" b="1" u="none">
                <a:solidFill>
                  <a:sysClr val="windowText" lastClr="000000"/>
                </a:solidFill>
              </a:rPr>
              <a:t>H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列の</a:t>
            </a:r>
            <a:r>
              <a:rPr kumimoji="1" lang="en-US" altLang="ja-JP" sz="1100" b="1" u="none">
                <a:solidFill>
                  <a:sysClr val="windowText" lastClr="000000"/>
                </a:solidFill>
              </a:rPr>
              <a:t>15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行目には、助成限度額を記入願います。</a:t>
            </a:r>
          </a:p>
        </xdr:txBody>
      </xdr: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61CF1AC6-AD10-C852-88B2-D3ED8CA70D28}"/>
              </a:ext>
            </a:extLst>
          </xdr:cNvPr>
          <xdr:cNvCxnSpPr>
            <a:endCxn id="10" idx="1"/>
          </xdr:cNvCxnSpPr>
        </xdr:nvCxnSpPr>
        <xdr:spPr>
          <a:xfrm flipV="1">
            <a:off x="11170920" y="3825784"/>
            <a:ext cx="662940" cy="670016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180703</xdr:colOff>
      <xdr:row>0</xdr:row>
      <xdr:rowOff>27215</xdr:rowOff>
    </xdr:from>
    <xdr:to>
      <xdr:col>9</xdr:col>
      <xdr:colOff>1231173</xdr:colOff>
      <xdr:row>10</xdr:row>
      <xdr:rowOff>239488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8D041B20-069B-9A52-92F2-27CC37AA5A03}"/>
            </a:ext>
          </a:extLst>
        </xdr:cNvPr>
        <xdr:cNvGrpSpPr/>
      </xdr:nvGrpSpPr>
      <xdr:grpSpPr>
        <a:xfrm>
          <a:off x="2325189" y="27215"/>
          <a:ext cx="6972298" cy="3565073"/>
          <a:chOff x="2325189" y="27215"/>
          <a:chExt cx="6972298" cy="3565073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SpPr/>
        </xdr:nvSpPr>
        <xdr:spPr>
          <a:xfrm>
            <a:off x="2325189" y="27215"/>
            <a:ext cx="1989908" cy="668382"/>
          </a:xfrm>
          <a:prstGeom prst="rect">
            <a:avLst/>
          </a:prstGeom>
          <a:solidFill>
            <a:sysClr val="window" lastClr="FFFFFF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3200" b="1">
                <a:solidFill>
                  <a:srgbClr val="0070C0"/>
                </a:solidFill>
              </a:rPr>
              <a:t>該当なし</a:t>
            </a:r>
            <a:endParaRPr kumimoji="1" lang="en-US" altLang="ja-JP" sz="3200" b="1">
              <a:solidFill>
                <a:srgbClr val="0070C0"/>
              </a:solidFill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770D32B8-2E0B-39DA-BBDD-EEE7DE1649E0}"/>
              </a:ext>
            </a:extLst>
          </xdr:cNvPr>
          <xdr:cNvSpPr/>
        </xdr:nvSpPr>
        <xdr:spPr>
          <a:xfrm>
            <a:off x="6178054" y="2786849"/>
            <a:ext cx="3119433" cy="805439"/>
          </a:xfrm>
          <a:prstGeom prst="rect">
            <a:avLst/>
          </a:prstGeom>
          <a:solidFill>
            <a:sysClr val="window" lastClr="FFFFFF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 u="none">
                <a:solidFill>
                  <a:schemeClr val="accent6"/>
                </a:solidFill>
              </a:rPr>
              <a:t>該当がない経費のシートには、余白に</a:t>
            </a:r>
            <a:endParaRPr kumimoji="1" lang="en-US" altLang="ja-JP" sz="1100" b="1" u="none">
              <a:solidFill>
                <a:schemeClr val="accent6"/>
              </a:solidFill>
            </a:endParaRPr>
          </a:p>
          <a:p>
            <a:pPr algn="l"/>
            <a:r>
              <a:rPr kumimoji="1" lang="ja-JP" altLang="en-US" sz="1100" b="1" u="none">
                <a:solidFill>
                  <a:schemeClr val="accent6"/>
                </a:solidFill>
              </a:rPr>
              <a:t>「該当なし」と記載した上で提出してください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。</a:t>
            </a:r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43AED640-8385-2E05-C3EE-92F8CFB6BF14}"/>
              </a:ext>
            </a:extLst>
          </xdr:cNvPr>
          <xdr:cNvCxnSpPr>
            <a:stCxn id="2" idx="2"/>
            <a:endCxn id="4" idx="1"/>
          </xdr:cNvCxnSpPr>
        </xdr:nvCxnSpPr>
        <xdr:spPr>
          <a:xfrm>
            <a:off x="3320143" y="695597"/>
            <a:ext cx="2857911" cy="2493972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523814</xdr:colOff>
      <xdr:row>0</xdr:row>
      <xdr:rowOff>107576</xdr:rowOff>
    </xdr:from>
    <xdr:to>
      <xdr:col>7</xdr:col>
      <xdr:colOff>125506</xdr:colOff>
      <xdr:row>2</xdr:row>
      <xdr:rowOff>134471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2699F8B-A52E-C45C-F788-D2DF9ED7BD52}"/>
            </a:ext>
          </a:extLst>
        </xdr:cNvPr>
        <xdr:cNvSpPr/>
      </xdr:nvSpPr>
      <xdr:spPr>
        <a:xfrm>
          <a:off x="1671296" y="107576"/>
          <a:ext cx="4066116" cy="582707"/>
        </a:xfrm>
        <a:prstGeom prst="rect">
          <a:avLst/>
        </a:prstGeom>
        <a:solidFill>
          <a:schemeClr val="accent4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 u="none">
              <a:solidFill>
                <a:sysClr val="windowText" lastClr="000000"/>
              </a:solidFill>
            </a:rPr>
            <a:t>【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注意事項</a:t>
          </a:r>
          <a:r>
            <a:rPr kumimoji="1" lang="en-US" altLang="ja-JP" sz="1100" b="1" u="none">
              <a:solidFill>
                <a:sysClr val="windowText" lastClr="000000"/>
              </a:solidFill>
            </a:rPr>
            <a:t>】</a:t>
          </a:r>
          <a:endParaRPr kumimoji="1" lang="en-US" altLang="ja-JP" sz="11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</a:rPr>
            <a:t>外部委託した場合は、「外注・委託費」に記載してください。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783772</xdr:colOff>
      <xdr:row>0</xdr:row>
      <xdr:rowOff>54428</xdr:rowOff>
    </xdr:from>
    <xdr:to>
      <xdr:col>8</xdr:col>
      <xdr:colOff>81642</xdr:colOff>
      <xdr:row>10</xdr:row>
      <xdr:rowOff>266701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AA27240-6A21-4968-B9F5-97AC1E8C0956}"/>
            </a:ext>
          </a:extLst>
        </xdr:cNvPr>
        <xdr:cNvGrpSpPr/>
      </xdr:nvGrpSpPr>
      <xdr:grpSpPr>
        <a:xfrm>
          <a:off x="1964872" y="54428"/>
          <a:ext cx="6971210" cy="3557453"/>
          <a:chOff x="2325189" y="27215"/>
          <a:chExt cx="6972298" cy="3565073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63D3A04-D505-EC3B-4C79-3288F719CB35}"/>
              </a:ext>
            </a:extLst>
          </xdr:cNvPr>
          <xdr:cNvSpPr/>
        </xdr:nvSpPr>
        <xdr:spPr>
          <a:xfrm>
            <a:off x="2325189" y="27215"/>
            <a:ext cx="1989908" cy="668382"/>
          </a:xfrm>
          <a:prstGeom prst="rect">
            <a:avLst/>
          </a:prstGeom>
          <a:solidFill>
            <a:sysClr val="window" lastClr="FFFFFF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3200" b="1">
                <a:solidFill>
                  <a:srgbClr val="0070C0"/>
                </a:solidFill>
              </a:rPr>
              <a:t>該当なし</a:t>
            </a:r>
            <a:endParaRPr kumimoji="1" lang="en-US" altLang="ja-JP" sz="3200" b="1">
              <a:solidFill>
                <a:srgbClr val="0070C0"/>
              </a:solidFill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5533017C-7BA7-5BF1-BB64-E8C041C57AB7}"/>
              </a:ext>
            </a:extLst>
          </xdr:cNvPr>
          <xdr:cNvSpPr/>
        </xdr:nvSpPr>
        <xdr:spPr>
          <a:xfrm>
            <a:off x="6178054" y="2786849"/>
            <a:ext cx="3119433" cy="805439"/>
          </a:xfrm>
          <a:prstGeom prst="rect">
            <a:avLst/>
          </a:prstGeom>
          <a:solidFill>
            <a:sysClr val="window" lastClr="FFFFFF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 u="none">
                <a:solidFill>
                  <a:schemeClr val="accent6"/>
                </a:solidFill>
              </a:rPr>
              <a:t>該当がない経費のシートには、余白に</a:t>
            </a:r>
            <a:endParaRPr kumimoji="1" lang="en-US" altLang="ja-JP" sz="1100" b="1" u="none">
              <a:solidFill>
                <a:schemeClr val="accent6"/>
              </a:solidFill>
            </a:endParaRPr>
          </a:p>
          <a:p>
            <a:pPr algn="l"/>
            <a:r>
              <a:rPr kumimoji="1" lang="ja-JP" altLang="en-US" sz="1100" b="1" u="none">
                <a:solidFill>
                  <a:schemeClr val="accent6"/>
                </a:solidFill>
              </a:rPr>
              <a:t>「該当なし」と記載した上で提出してください。</a:t>
            </a:r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591EC45A-2CF3-6971-4EB0-D40DC908D28E}"/>
              </a:ext>
            </a:extLst>
          </xdr:cNvPr>
          <xdr:cNvCxnSpPr>
            <a:stCxn id="4" idx="2"/>
            <a:endCxn id="5" idx="1"/>
          </xdr:cNvCxnSpPr>
        </xdr:nvCxnSpPr>
        <xdr:spPr>
          <a:xfrm>
            <a:off x="3320143" y="695597"/>
            <a:ext cx="2857911" cy="2493972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J20"/>
  <sheetViews>
    <sheetView tabSelected="1" view="pageBreakPreview" zoomScale="70" zoomScaleNormal="100" zoomScaleSheetLayoutView="70" workbookViewId="0">
      <selection activeCell="A16" sqref="A16"/>
    </sheetView>
  </sheetViews>
  <sheetFormatPr defaultColWidth="12.5" defaultRowHeight="13.2" x14ac:dyDescent="0.2"/>
  <cols>
    <col min="1" max="1" width="12.5" style="1"/>
    <col min="2" max="2" width="11.3984375" style="1" customWidth="1"/>
    <col min="3" max="8" width="20.69921875" style="1" customWidth="1"/>
    <col min="9" max="16384" width="12.5" style="1"/>
  </cols>
  <sheetData>
    <row r="1" spans="1:10" ht="22.5" customHeight="1" x14ac:dyDescent="0.2">
      <c r="A1" s="10" t="s">
        <v>17</v>
      </c>
    </row>
    <row r="2" spans="1:10" ht="16.2" x14ac:dyDescent="0.2">
      <c r="A2" s="9" t="s">
        <v>90</v>
      </c>
      <c r="B2" s="9"/>
      <c r="C2" s="9"/>
      <c r="D2" s="9"/>
      <c r="E2" s="9"/>
      <c r="F2" s="9"/>
      <c r="G2" s="9"/>
      <c r="H2" s="9"/>
      <c r="I2" s="2"/>
      <c r="J2" s="2"/>
    </row>
    <row r="3" spans="1:10" ht="13.8" thickBot="1" x14ac:dyDescent="0.25">
      <c r="A3" s="8"/>
      <c r="B3" s="8"/>
      <c r="C3" s="2"/>
      <c r="D3" s="2"/>
      <c r="E3" s="2"/>
      <c r="G3" s="8"/>
      <c r="H3" s="7" t="s">
        <v>16</v>
      </c>
      <c r="I3" s="2"/>
      <c r="J3" s="2"/>
    </row>
    <row r="4" spans="1:10" x14ac:dyDescent="0.2">
      <c r="A4" s="91" t="s">
        <v>15</v>
      </c>
      <c r="B4" s="92"/>
      <c r="C4" s="97" t="s">
        <v>76</v>
      </c>
      <c r="D4" s="97"/>
      <c r="E4" s="97" t="s">
        <v>77</v>
      </c>
      <c r="F4" s="97"/>
      <c r="G4" s="98" t="s">
        <v>10</v>
      </c>
      <c r="H4" s="99"/>
      <c r="I4" s="2"/>
      <c r="J4" s="2"/>
    </row>
    <row r="5" spans="1:10" ht="24" x14ac:dyDescent="0.2">
      <c r="A5" s="93"/>
      <c r="B5" s="94"/>
      <c r="C5" s="6" t="s">
        <v>14</v>
      </c>
      <c r="D5" s="5" t="s">
        <v>13</v>
      </c>
      <c r="E5" s="6" t="s">
        <v>14</v>
      </c>
      <c r="F5" s="5" t="s">
        <v>13</v>
      </c>
      <c r="G5" s="58" t="s">
        <v>14</v>
      </c>
      <c r="H5" s="59" t="s">
        <v>13</v>
      </c>
      <c r="I5" s="2"/>
      <c r="J5" s="2"/>
    </row>
    <row r="6" spans="1:10" x14ac:dyDescent="0.2">
      <c r="A6" s="95"/>
      <c r="B6" s="96"/>
      <c r="C6" s="4" t="s">
        <v>12</v>
      </c>
      <c r="D6" s="3" t="s">
        <v>11</v>
      </c>
      <c r="E6" s="4" t="s">
        <v>12</v>
      </c>
      <c r="F6" s="3" t="s">
        <v>11</v>
      </c>
      <c r="G6" s="4" t="s">
        <v>10</v>
      </c>
      <c r="H6" s="3" t="s">
        <v>10</v>
      </c>
      <c r="I6" s="2"/>
      <c r="J6" s="2"/>
    </row>
    <row r="7" spans="1:10" ht="30" customHeight="1" x14ac:dyDescent="0.2">
      <c r="A7" s="100" t="s">
        <v>9</v>
      </c>
      <c r="B7" s="101"/>
      <c r="C7" s="48">
        <f>燃料等購入費!F17</f>
        <v>12100000</v>
      </c>
      <c r="D7" s="49">
        <f>燃料等購入費!G17</f>
        <v>11000000</v>
      </c>
      <c r="E7" s="50">
        <f>燃料等購入費!H17</f>
        <v>6050000</v>
      </c>
      <c r="F7" s="49">
        <f>燃料等購入費!I17</f>
        <v>5500000</v>
      </c>
      <c r="G7" s="52">
        <f>燃料等購入費!J17</f>
        <v>18150000</v>
      </c>
      <c r="H7" s="49">
        <f>燃料等購入費!K17</f>
        <v>16500000</v>
      </c>
      <c r="I7" s="74"/>
      <c r="J7" s="2"/>
    </row>
    <row r="8" spans="1:10" ht="30" customHeight="1" x14ac:dyDescent="0.2">
      <c r="A8" s="85" t="s">
        <v>8</v>
      </c>
      <c r="B8" s="90"/>
      <c r="C8" s="50">
        <f>外注・委託費!F17</f>
        <v>8800000</v>
      </c>
      <c r="D8" s="49">
        <f>外注・委託費!G17</f>
        <v>8000000</v>
      </c>
      <c r="E8" s="50">
        <f>外注・委託費!H17</f>
        <v>6050000</v>
      </c>
      <c r="F8" s="49">
        <f>外注・委託費!I17</f>
        <v>5500000</v>
      </c>
      <c r="G8" s="52">
        <f>外注・委託費!J17</f>
        <v>14850000</v>
      </c>
      <c r="H8" s="49">
        <f>外注・委託費!K17</f>
        <v>13500000</v>
      </c>
      <c r="I8" s="74"/>
      <c r="J8" s="2"/>
    </row>
    <row r="9" spans="1:10" ht="30" customHeight="1" x14ac:dyDescent="0.2">
      <c r="A9" s="85" t="s">
        <v>7</v>
      </c>
      <c r="B9" s="86"/>
      <c r="C9" s="52">
        <f>不動産賃借料!H17</f>
        <v>0</v>
      </c>
      <c r="D9" s="49">
        <f>不動産賃借料!I17</f>
        <v>0</v>
      </c>
      <c r="E9" s="50">
        <f>不動産賃借料!J17</f>
        <v>0</v>
      </c>
      <c r="F9" s="49">
        <f>不動産賃借料!K17</f>
        <v>0</v>
      </c>
      <c r="G9" s="50">
        <f>不動産賃借料!L17</f>
        <v>0</v>
      </c>
      <c r="H9" s="75">
        <f>不動産賃借料!M17</f>
        <v>0</v>
      </c>
      <c r="I9" s="74"/>
      <c r="J9" s="2"/>
    </row>
    <row r="10" spans="1:10" ht="30" customHeight="1" x14ac:dyDescent="0.2">
      <c r="A10" s="87" t="s">
        <v>6</v>
      </c>
      <c r="B10" s="86"/>
      <c r="C10" s="50">
        <f>設備導入費!J17</f>
        <v>38500000</v>
      </c>
      <c r="D10" s="49">
        <f>設備導入費!K17</f>
        <v>35000000</v>
      </c>
      <c r="E10" s="50">
        <f>設備導入費!L17</f>
        <v>0</v>
      </c>
      <c r="F10" s="49">
        <f>設備導入費!M17</f>
        <v>0</v>
      </c>
      <c r="G10" s="52">
        <f>設備導入費!N17</f>
        <v>38500000</v>
      </c>
      <c r="H10" s="49">
        <f>設備導入費!O17</f>
        <v>35000000</v>
      </c>
      <c r="I10" s="2"/>
      <c r="J10" s="2"/>
    </row>
    <row r="11" spans="1:10" ht="30" customHeight="1" x14ac:dyDescent="0.2">
      <c r="A11" s="87" t="s">
        <v>5</v>
      </c>
      <c r="B11" s="86"/>
      <c r="C11" s="50">
        <f>工事費!E17</f>
        <v>6600000</v>
      </c>
      <c r="D11" s="49">
        <f>工事費!F17</f>
        <v>6000000</v>
      </c>
      <c r="E11" s="50">
        <f>工事費!G17</f>
        <v>0</v>
      </c>
      <c r="F11" s="49">
        <f>工事費!H17</f>
        <v>0</v>
      </c>
      <c r="G11" s="50">
        <f>工事費!I17</f>
        <v>6600000</v>
      </c>
      <c r="H11" s="75">
        <f>工事費!J17</f>
        <v>6000000</v>
      </c>
      <c r="I11" s="74"/>
      <c r="J11" s="2"/>
    </row>
    <row r="12" spans="1:10" ht="30" customHeight="1" x14ac:dyDescent="0.2">
      <c r="A12" s="87" t="s">
        <v>4</v>
      </c>
      <c r="B12" s="86"/>
      <c r="C12" s="50">
        <f>プロモーション費!G17</f>
        <v>0</v>
      </c>
      <c r="D12" s="51">
        <f>プロモーション費!H17</f>
        <v>0</v>
      </c>
      <c r="E12" s="50">
        <f>プロモーション費!I17</f>
        <v>6710000</v>
      </c>
      <c r="F12" s="51">
        <f>プロモーション費!J17</f>
        <v>6100000</v>
      </c>
      <c r="G12" s="50">
        <f>プロモーション費!K17</f>
        <v>6710000</v>
      </c>
      <c r="H12" s="75">
        <f>プロモーション費!L17</f>
        <v>6100000</v>
      </c>
      <c r="I12" s="74"/>
      <c r="J12" s="2"/>
    </row>
    <row r="13" spans="1:10" ht="30" customHeight="1" thickBot="1" x14ac:dyDescent="0.25">
      <c r="A13" s="88" t="s">
        <v>3</v>
      </c>
      <c r="B13" s="89"/>
      <c r="C13" s="76">
        <f>産業財産権!F17</f>
        <v>0</v>
      </c>
      <c r="D13" s="77">
        <f>産業財産権!G17</f>
        <v>0</v>
      </c>
      <c r="E13" s="76">
        <f>産業財産権!H17</f>
        <v>0</v>
      </c>
      <c r="F13" s="77">
        <f>産業財産権!I17</f>
        <v>0</v>
      </c>
      <c r="G13" s="52">
        <f>産業財産権!J17</f>
        <v>0</v>
      </c>
      <c r="H13" s="78">
        <f>産業財産権!K17</f>
        <v>0</v>
      </c>
      <c r="I13" s="2"/>
      <c r="J13" s="2"/>
    </row>
    <row r="14" spans="1:10" ht="30" customHeight="1" thickTop="1" x14ac:dyDescent="0.2">
      <c r="A14" s="61"/>
      <c r="B14" s="61"/>
      <c r="C14" s="62"/>
      <c r="D14" s="62"/>
      <c r="E14" s="63"/>
      <c r="F14" s="64" t="s">
        <v>91</v>
      </c>
      <c r="G14" s="79">
        <f t="shared" ref="G14:H14" si="0">SUM(G7:G13)</f>
        <v>84810000</v>
      </c>
      <c r="H14" s="53">
        <f t="shared" si="0"/>
        <v>77100000</v>
      </c>
      <c r="I14" s="2"/>
      <c r="J14" s="2"/>
    </row>
    <row r="15" spans="1:10" ht="30" customHeight="1" thickBot="1" x14ac:dyDescent="0.25">
      <c r="A15" s="65"/>
      <c r="B15" s="65"/>
      <c r="C15" s="63"/>
      <c r="D15" s="63"/>
      <c r="E15" s="63"/>
      <c r="F15" s="66" t="s">
        <v>92</v>
      </c>
      <c r="G15" s="80"/>
      <c r="H15" s="81">
        <f>IF($A$16="純粋",ROUNDDOWN($H$14/5*4,-3),IF($A$16="混合",ROUNDDOWN($H$14/3*2,-3),"0"))</f>
        <v>51400000</v>
      </c>
      <c r="I15" s="2"/>
      <c r="J15" s="2"/>
    </row>
    <row r="16" spans="1:10" ht="37.5" customHeight="1" thickTop="1" thickBot="1" x14ac:dyDescent="0.25">
      <c r="A16" s="67" t="s">
        <v>97</v>
      </c>
      <c r="B16" s="68" t="s">
        <v>2</v>
      </c>
      <c r="C16" s="69"/>
      <c r="D16" s="63"/>
      <c r="E16" s="63"/>
      <c r="F16" s="70" t="s">
        <v>93</v>
      </c>
      <c r="G16" s="71"/>
      <c r="H16" s="54">
        <f>IF($A$16="純粋",IF(H15&lt;=80000000,H15,"超過"),IF($A$16="混合",IF(H15&lt;=60000000,H15,"超過"),""))</f>
        <v>51400000</v>
      </c>
      <c r="I16" s="2"/>
      <c r="J16" s="2"/>
    </row>
    <row r="17" spans="1:10" ht="37.5" customHeight="1" thickTop="1" x14ac:dyDescent="0.2">
      <c r="A17" s="83" t="s">
        <v>1</v>
      </c>
      <c r="B17" s="83"/>
      <c r="C17" s="83"/>
      <c r="D17" s="83"/>
      <c r="E17" s="83"/>
      <c r="F17" s="83"/>
      <c r="G17" s="83"/>
      <c r="H17" s="83"/>
      <c r="I17" s="2"/>
      <c r="J17" s="2"/>
    </row>
    <row r="18" spans="1:10" ht="27" customHeight="1" x14ac:dyDescent="0.2">
      <c r="A18" s="82" t="s">
        <v>0</v>
      </c>
      <c r="B18" s="82"/>
      <c r="C18" s="82"/>
      <c r="D18" s="82"/>
      <c r="E18" s="82"/>
      <c r="F18" s="82"/>
      <c r="G18" s="82"/>
      <c r="H18" s="82"/>
      <c r="I18" s="2"/>
      <c r="J18" s="2"/>
    </row>
    <row r="19" spans="1:10" ht="37.5" customHeight="1" x14ac:dyDescent="0.2">
      <c r="A19" s="83" t="s">
        <v>44</v>
      </c>
      <c r="B19" s="83"/>
      <c r="C19" s="83"/>
      <c r="D19" s="83"/>
      <c r="E19" s="83"/>
      <c r="F19" s="83"/>
      <c r="G19" s="83"/>
      <c r="H19" s="83"/>
    </row>
    <row r="20" spans="1:10" x14ac:dyDescent="0.2">
      <c r="A20" s="84"/>
      <c r="B20" s="84"/>
      <c r="C20" s="84"/>
      <c r="D20" s="84"/>
      <c r="E20" s="84"/>
      <c r="F20" s="84"/>
      <c r="G20" s="84"/>
      <c r="H20" s="84"/>
      <c r="I20" s="2"/>
      <c r="J20" s="2"/>
    </row>
  </sheetData>
  <sheetProtection formatColumns="0" formatRows="0"/>
  <mergeCells count="15">
    <mergeCell ref="A8:B8"/>
    <mergeCell ref="A4:B6"/>
    <mergeCell ref="C4:D4"/>
    <mergeCell ref="E4:F4"/>
    <mergeCell ref="G4:H4"/>
    <mergeCell ref="A7:B7"/>
    <mergeCell ref="A18:H18"/>
    <mergeCell ref="A19:H19"/>
    <mergeCell ref="A20:H20"/>
    <mergeCell ref="A9:B9"/>
    <mergeCell ref="A10:B10"/>
    <mergeCell ref="A11:B11"/>
    <mergeCell ref="A12:B12"/>
    <mergeCell ref="A13:B13"/>
    <mergeCell ref="A17:H17"/>
  </mergeCells>
  <phoneticPr fontId="2"/>
  <dataValidations count="1">
    <dataValidation type="list" allowBlank="1" showInputMessage="1" showErrorMessage="1" sqref="A16" xr:uid="{00000000-0002-0000-0000-000000000000}">
      <formula1>"純粋,混合"</formula1>
    </dataValidation>
  </dataValidations>
  <printOptions horizontalCentered="1"/>
  <pageMargins left="0" right="0" top="0" bottom="0" header="0" footer="0"/>
  <pageSetup paperSize="9"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K17"/>
  <sheetViews>
    <sheetView view="pageBreakPreview" zoomScale="70" zoomScaleNormal="100" zoomScaleSheetLayoutView="70" workbookViewId="0">
      <selection activeCell="A3" sqref="A3"/>
    </sheetView>
  </sheetViews>
  <sheetFormatPr defaultColWidth="9" defaultRowHeight="18" x14ac:dyDescent="0.45"/>
  <cols>
    <col min="1" max="1" width="5" style="11" customWidth="1"/>
    <col min="2" max="2" width="9" style="11"/>
    <col min="3" max="3" width="15.3984375" style="11" customWidth="1"/>
    <col min="4" max="4" width="6" style="11" customWidth="1"/>
    <col min="5" max="5" width="10.69921875" style="11" customWidth="1"/>
    <col min="6" max="11" width="20.69921875" style="11" customWidth="1"/>
    <col min="12" max="16384" width="9" style="11"/>
  </cols>
  <sheetData>
    <row r="1" spans="1:11" ht="22.5" customHeight="1" x14ac:dyDescent="0.45">
      <c r="A1" s="35" t="s">
        <v>17</v>
      </c>
    </row>
    <row r="2" spans="1:11" ht="22.2" x14ac:dyDescent="0.45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30" customFormat="1" ht="20.399999999999999" thickBot="1" x14ac:dyDescent="0.55000000000000004">
      <c r="A3" s="34" t="s">
        <v>94</v>
      </c>
      <c r="B3" s="32"/>
      <c r="C3" s="32"/>
      <c r="D3" s="33"/>
      <c r="E3" s="32"/>
      <c r="F3" s="32"/>
      <c r="G3" s="32"/>
      <c r="H3" s="32"/>
      <c r="I3" s="32"/>
      <c r="J3" s="32"/>
      <c r="K3" s="31" t="s">
        <v>16</v>
      </c>
    </row>
    <row r="4" spans="1:11" ht="19.5" customHeight="1" x14ac:dyDescent="0.45">
      <c r="A4" s="104" t="s">
        <v>24</v>
      </c>
      <c r="B4" s="106" t="s">
        <v>23</v>
      </c>
      <c r="C4" s="107" t="s">
        <v>22</v>
      </c>
      <c r="D4" s="110" t="s">
        <v>21</v>
      </c>
      <c r="E4" s="113" t="s">
        <v>86</v>
      </c>
      <c r="F4" s="102" t="s">
        <v>76</v>
      </c>
      <c r="G4" s="102"/>
      <c r="H4" s="102" t="s">
        <v>77</v>
      </c>
      <c r="I4" s="102"/>
      <c r="J4" s="114" t="s">
        <v>10</v>
      </c>
      <c r="K4" s="115"/>
    </row>
    <row r="5" spans="1:11" ht="48.6" customHeight="1" x14ac:dyDescent="0.45">
      <c r="A5" s="105"/>
      <c r="B5" s="106"/>
      <c r="C5" s="108"/>
      <c r="D5" s="111"/>
      <c r="E5" s="113"/>
      <c r="F5" s="29" t="s">
        <v>14</v>
      </c>
      <c r="G5" s="28" t="s">
        <v>20</v>
      </c>
      <c r="H5" s="29" t="s">
        <v>14</v>
      </c>
      <c r="I5" s="28" t="s">
        <v>20</v>
      </c>
      <c r="J5" s="29" t="s">
        <v>14</v>
      </c>
      <c r="K5" s="28" t="s">
        <v>20</v>
      </c>
    </row>
    <row r="6" spans="1:11" ht="27" customHeight="1" x14ac:dyDescent="0.45">
      <c r="A6" s="105"/>
      <c r="B6" s="106"/>
      <c r="C6" s="109"/>
      <c r="D6" s="112"/>
      <c r="E6" s="113"/>
      <c r="F6" s="27" t="s">
        <v>12</v>
      </c>
      <c r="G6" s="26" t="s">
        <v>11</v>
      </c>
      <c r="H6" s="27" t="s">
        <v>12</v>
      </c>
      <c r="I6" s="26" t="s">
        <v>11</v>
      </c>
      <c r="J6" s="27" t="s">
        <v>19</v>
      </c>
      <c r="K6" s="26" t="s">
        <v>19</v>
      </c>
    </row>
    <row r="7" spans="1:11" ht="30" customHeight="1" x14ac:dyDescent="0.45">
      <c r="A7" s="25">
        <v>1</v>
      </c>
      <c r="B7" s="39" t="s">
        <v>2</v>
      </c>
      <c r="C7" s="39" t="s">
        <v>48</v>
      </c>
      <c r="D7" s="40" t="s">
        <v>45</v>
      </c>
      <c r="E7" s="47" t="s">
        <v>46</v>
      </c>
      <c r="F7" s="41">
        <v>11000000</v>
      </c>
      <c r="G7" s="42">
        <v>10000000</v>
      </c>
      <c r="H7" s="41">
        <v>5500000</v>
      </c>
      <c r="I7" s="42">
        <v>5000000</v>
      </c>
      <c r="J7" s="43">
        <f t="shared" ref="J7:J16" si="0">F7+H7</f>
        <v>16500000</v>
      </c>
      <c r="K7" s="44">
        <f t="shared" ref="K7:K16" si="1">G7+I7</f>
        <v>15000000</v>
      </c>
    </row>
    <row r="8" spans="1:11" ht="30" customHeight="1" x14ac:dyDescent="0.45">
      <c r="A8" s="25">
        <v>2</v>
      </c>
      <c r="B8" s="39" t="s">
        <v>84</v>
      </c>
      <c r="C8" s="39" t="s">
        <v>47</v>
      </c>
      <c r="D8" s="40" t="s">
        <v>45</v>
      </c>
      <c r="E8" s="47" t="s">
        <v>46</v>
      </c>
      <c r="F8" s="41">
        <v>1100000</v>
      </c>
      <c r="G8" s="42">
        <v>1000000</v>
      </c>
      <c r="H8" s="41">
        <v>550000</v>
      </c>
      <c r="I8" s="42">
        <v>500000</v>
      </c>
      <c r="J8" s="43">
        <f t="shared" si="0"/>
        <v>1650000</v>
      </c>
      <c r="K8" s="44">
        <f t="shared" si="1"/>
        <v>1500000</v>
      </c>
    </row>
    <row r="9" spans="1:11" ht="30" customHeight="1" x14ac:dyDescent="0.45">
      <c r="A9" s="25">
        <v>3</v>
      </c>
      <c r="B9" s="24"/>
      <c r="C9" s="24"/>
      <c r="D9" s="23"/>
      <c r="E9" s="22"/>
      <c r="F9" s="21"/>
      <c r="G9" s="20"/>
      <c r="H9" s="21"/>
      <c r="I9" s="20"/>
      <c r="J9" s="19">
        <f t="shared" si="0"/>
        <v>0</v>
      </c>
      <c r="K9" s="18">
        <f t="shared" si="1"/>
        <v>0</v>
      </c>
    </row>
    <row r="10" spans="1:11" ht="30" customHeight="1" x14ac:dyDescent="0.45">
      <c r="A10" s="25">
        <v>4</v>
      </c>
      <c r="B10" s="24"/>
      <c r="C10" s="24"/>
      <c r="D10" s="23"/>
      <c r="E10" s="22"/>
      <c r="F10" s="21"/>
      <c r="G10" s="20"/>
      <c r="H10" s="21"/>
      <c r="I10" s="20"/>
      <c r="J10" s="19">
        <f t="shared" si="0"/>
        <v>0</v>
      </c>
      <c r="K10" s="18">
        <f t="shared" si="1"/>
        <v>0</v>
      </c>
    </row>
    <row r="11" spans="1:11" ht="30" customHeight="1" x14ac:dyDescent="0.45">
      <c r="A11" s="25">
        <v>5</v>
      </c>
      <c r="B11" s="24"/>
      <c r="C11" s="24"/>
      <c r="D11" s="23"/>
      <c r="E11" s="22"/>
      <c r="F11" s="21"/>
      <c r="G11" s="20"/>
      <c r="H11" s="21"/>
      <c r="I11" s="20"/>
      <c r="J11" s="19">
        <f t="shared" si="0"/>
        <v>0</v>
      </c>
      <c r="K11" s="18">
        <f t="shared" si="1"/>
        <v>0</v>
      </c>
    </row>
    <row r="12" spans="1:11" ht="30" customHeight="1" x14ac:dyDescent="0.45">
      <c r="A12" s="25">
        <v>6</v>
      </c>
      <c r="B12" s="24"/>
      <c r="C12" s="24"/>
      <c r="D12" s="23"/>
      <c r="E12" s="22"/>
      <c r="F12" s="21"/>
      <c r="G12" s="20"/>
      <c r="H12" s="21"/>
      <c r="I12" s="20"/>
      <c r="J12" s="19">
        <f t="shared" si="0"/>
        <v>0</v>
      </c>
      <c r="K12" s="18">
        <f t="shared" si="1"/>
        <v>0</v>
      </c>
    </row>
    <row r="13" spans="1:11" ht="30" customHeight="1" x14ac:dyDescent="0.45">
      <c r="A13" s="25">
        <v>7</v>
      </c>
      <c r="B13" s="24"/>
      <c r="C13" s="24"/>
      <c r="D13" s="23"/>
      <c r="E13" s="22"/>
      <c r="F13" s="21"/>
      <c r="G13" s="20"/>
      <c r="H13" s="21"/>
      <c r="I13" s="20"/>
      <c r="J13" s="19">
        <f t="shared" si="0"/>
        <v>0</v>
      </c>
      <c r="K13" s="18">
        <f t="shared" si="1"/>
        <v>0</v>
      </c>
    </row>
    <row r="14" spans="1:11" ht="30" customHeight="1" x14ac:dyDescent="0.45">
      <c r="A14" s="25">
        <v>8</v>
      </c>
      <c r="B14" s="24"/>
      <c r="C14" s="24"/>
      <c r="D14" s="23"/>
      <c r="E14" s="22"/>
      <c r="F14" s="21"/>
      <c r="G14" s="20"/>
      <c r="H14" s="21"/>
      <c r="I14" s="20"/>
      <c r="J14" s="19">
        <f t="shared" si="0"/>
        <v>0</v>
      </c>
      <c r="K14" s="18">
        <f t="shared" si="1"/>
        <v>0</v>
      </c>
    </row>
    <row r="15" spans="1:11" ht="30" customHeight="1" x14ac:dyDescent="0.45">
      <c r="A15" s="25">
        <v>9</v>
      </c>
      <c r="B15" s="24"/>
      <c r="C15" s="24"/>
      <c r="D15" s="23"/>
      <c r="E15" s="22"/>
      <c r="F15" s="21"/>
      <c r="G15" s="20"/>
      <c r="H15" s="21"/>
      <c r="I15" s="20"/>
      <c r="J15" s="19">
        <f t="shared" si="0"/>
        <v>0</v>
      </c>
      <c r="K15" s="18">
        <f t="shared" si="1"/>
        <v>0</v>
      </c>
    </row>
    <row r="16" spans="1:11" ht="30" customHeight="1" thickBot="1" x14ac:dyDescent="0.5">
      <c r="A16" s="25">
        <v>10</v>
      </c>
      <c r="B16" s="24"/>
      <c r="C16" s="24"/>
      <c r="D16" s="23"/>
      <c r="E16" s="22"/>
      <c r="F16" s="21"/>
      <c r="G16" s="20"/>
      <c r="H16" s="21"/>
      <c r="I16" s="20"/>
      <c r="J16" s="19">
        <f t="shared" si="0"/>
        <v>0</v>
      </c>
      <c r="K16" s="18">
        <f t="shared" si="1"/>
        <v>0</v>
      </c>
    </row>
    <row r="17" spans="1:11" ht="30" customHeight="1" thickTop="1" thickBot="1" x14ac:dyDescent="0.5">
      <c r="A17" s="17"/>
      <c r="B17" s="16"/>
      <c r="C17" s="14"/>
      <c r="D17" s="15"/>
      <c r="E17" s="14" t="s">
        <v>18</v>
      </c>
      <c r="F17" s="72">
        <f t="shared" ref="F17:K17" si="2">SUM(F7:F16)</f>
        <v>12100000</v>
      </c>
      <c r="G17" s="73">
        <f t="shared" si="2"/>
        <v>11000000</v>
      </c>
      <c r="H17" s="72">
        <f t="shared" si="2"/>
        <v>6050000</v>
      </c>
      <c r="I17" s="73">
        <f t="shared" si="2"/>
        <v>5500000</v>
      </c>
      <c r="J17" s="72">
        <f t="shared" si="2"/>
        <v>18150000</v>
      </c>
      <c r="K17" s="73">
        <f t="shared" si="2"/>
        <v>16500000</v>
      </c>
    </row>
  </sheetData>
  <sheetProtection formatColumns="0" formatRows="0" insertColumns="0" insertRows="0"/>
  <mergeCells count="9">
    <mergeCell ref="F4:G4"/>
    <mergeCell ref="H4:I4"/>
    <mergeCell ref="A2:K2"/>
    <mergeCell ref="A4:A6"/>
    <mergeCell ref="B4:B6"/>
    <mergeCell ref="C4:C6"/>
    <mergeCell ref="D4:D6"/>
    <mergeCell ref="E4:E6"/>
    <mergeCell ref="J4:K4"/>
  </mergeCells>
  <phoneticPr fontId="2"/>
  <pageMargins left="0" right="0" top="0" bottom="0" header="0" footer="0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A1:K19"/>
  <sheetViews>
    <sheetView view="pageBreakPreview" zoomScale="70" zoomScaleNormal="100" zoomScaleSheetLayoutView="70" workbookViewId="0"/>
  </sheetViews>
  <sheetFormatPr defaultColWidth="9" defaultRowHeight="18" x14ac:dyDescent="0.45"/>
  <cols>
    <col min="1" max="1" width="5" style="11" customWidth="1"/>
    <col min="2" max="2" width="9" style="11" customWidth="1"/>
    <col min="3" max="3" width="15.3984375" style="11" customWidth="1"/>
    <col min="4" max="4" width="4.3984375" style="11" customWidth="1"/>
    <col min="5" max="5" width="10.5" style="11" customWidth="1"/>
    <col min="6" max="11" width="20.69921875" style="11" customWidth="1"/>
    <col min="12" max="16384" width="9" style="11"/>
  </cols>
  <sheetData>
    <row r="1" spans="1:11" ht="22.5" customHeight="1" x14ac:dyDescent="0.45">
      <c r="A1" s="35" t="s">
        <v>17</v>
      </c>
    </row>
    <row r="2" spans="1:11" ht="22.2" x14ac:dyDescent="0.45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30" customFormat="1" ht="20.399999999999999" thickBot="1" x14ac:dyDescent="0.55000000000000004">
      <c r="A3" s="34" t="s">
        <v>78</v>
      </c>
      <c r="B3" s="32"/>
      <c r="C3" s="32"/>
      <c r="D3" s="33"/>
      <c r="E3" s="32"/>
      <c r="F3" s="32"/>
      <c r="G3" s="32"/>
      <c r="H3" s="32"/>
      <c r="I3" s="32"/>
      <c r="J3" s="32"/>
      <c r="K3" s="31" t="s">
        <v>16</v>
      </c>
    </row>
    <row r="4" spans="1:11" ht="19.5" customHeight="1" x14ac:dyDescent="0.45">
      <c r="A4" s="104" t="s">
        <v>24</v>
      </c>
      <c r="B4" s="106" t="s">
        <v>28</v>
      </c>
      <c r="C4" s="107" t="s">
        <v>27</v>
      </c>
      <c r="D4" s="110" t="s">
        <v>21</v>
      </c>
      <c r="E4" s="113" t="s">
        <v>95</v>
      </c>
      <c r="F4" s="102" t="s">
        <v>76</v>
      </c>
      <c r="G4" s="102"/>
      <c r="H4" s="102" t="s">
        <v>77</v>
      </c>
      <c r="I4" s="102"/>
      <c r="J4" s="114" t="s">
        <v>10</v>
      </c>
      <c r="K4" s="115"/>
    </row>
    <row r="5" spans="1:11" ht="32.4" x14ac:dyDescent="0.45">
      <c r="A5" s="105"/>
      <c r="B5" s="106"/>
      <c r="C5" s="108"/>
      <c r="D5" s="111"/>
      <c r="E5" s="113"/>
      <c r="F5" s="29" t="s">
        <v>14</v>
      </c>
      <c r="G5" s="28" t="s">
        <v>20</v>
      </c>
      <c r="H5" s="29" t="s">
        <v>14</v>
      </c>
      <c r="I5" s="28" t="s">
        <v>20</v>
      </c>
      <c r="J5" s="29" t="s">
        <v>14</v>
      </c>
      <c r="K5" s="28" t="s">
        <v>20</v>
      </c>
    </row>
    <row r="6" spans="1:11" ht="27" customHeight="1" x14ac:dyDescent="0.45">
      <c r="A6" s="105"/>
      <c r="B6" s="106"/>
      <c r="C6" s="109"/>
      <c r="D6" s="112"/>
      <c r="E6" s="113"/>
      <c r="F6" s="27" t="s">
        <v>12</v>
      </c>
      <c r="G6" s="26" t="s">
        <v>11</v>
      </c>
      <c r="H6" s="27" t="s">
        <v>12</v>
      </c>
      <c r="I6" s="26" t="s">
        <v>11</v>
      </c>
      <c r="J6" s="27" t="s">
        <v>19</v>
      </c>
      <c r="K6" s="26" t="s">
        <v>19</v>
      </c>
    </row>
    <row r="7" spans="1:11" ht="30" customHeight="1" x14ac:dyDescent="0.45">
      <c r="A7" s="25">
        <v>1</v>
      </c>
      <c r="B7" s="39" t="s">
        <v>49</v>
      </c>
      <c r="C7" s="39" t="s">
        <v>50</v>
      </c>
      <c r="D7" s="40">
        <v>1</v>
      </c>
      <c r="E7" s="47" t="s">
        <v>63</v>
      </c>
      <c r="F7" s="41">
        <v>8800000</v>
      </c>
      <c r="G7" s="42">
        <v>8000000</v>
      </c>
      <c r="H7" s="41">
        <v>5500000</v>
      </c>
      <c r="I7" s="42">
        <v>5000000</v>
      </c>
      <c r="J7" s="43">
        <f t="shared" ref="J7:K16" si="0">F7+H7</f>
        <v>14300000</v>
      </c>
      <c r="K7" s="44">
        <f t="shared" si="0"/>
        <v>13000000</v>
      </c>
    </row>
    <row r="8" spans="1:11" ht="30" customHeight="1" x14ac:dyDescent="0.45">
      <c r="A8" s="25">
        <v>2</v>
      </c>
      <c r="B8" s="55" t="s">
        <v>73</v>
      </c>
      <c r="C8" s="39" t="s">
        <v>71</v>
      </c>
      <c r="D8" s="40">
        <v>500</v>
      </c>
      <c r="E8" s="47" t="s">
        <v>72</v>
      </c>
      <c r="F8" s="41">
        <v>0</v>
      </c>
      <c r="G8" s="42">
        <v>0</v>
      </c>
      <c r="H8" s="41">
        <v>550000</v>
      </c>
      <c r="I8" s="42">
        <v>500000</v>
      </c>
      <c r="J8" s="43">
        <f t="shared" si="0"/>
        <v>550000</v>
      </c>
      <c r="K8" s="44">
        <f t="shared" si="0"/>
        <v>500000</v>
      </c>
    </row>
    <row r="9" spans="1:11" ht="30" customHeight="1" x14ac:dyDescent="0.45">
      <c r="A9" s="25">
        <v>3</v>
      </c>
      <c r="B9" s="24"/>
      <c r="C9" s="24"/>
      <c r="D9" s="23"/>
      <c r="E9" s="22"/>
      <c r="F9" s="21"/>
      <c r="G9" s="20"/>
      <c r="H9" s="21"/>
      <c r="I9" s="20"/>
      <c r="J9" s="19">
        <f t="shared" si="0"/>
        <v>0</v>
      </c>
      <c r="K9" s="18">
        <f t="shared" si="0"/>
        <v>0</v>
      </c>
    </row>
    <row r="10" spans="1:11" ht="30" customHeight="1" x14ac:dyDescent="0.45">
      <c r="A10" s="25">
        <v>4</v>
      </c>
      <c r="B10" s="24"/>
      <c r="C10" s="24"/>
      <c r="D10" s="23"/>
      <c r="E10" s="22"/>
      <c r="F10" s="21"/>
      <c r="G10" s="20"/>
      <c r="H10" s="21"/>
      <c r="I10" s="20"/>
      <c r="J10" s="19">
        <f t="shared" si="0"/>
        <v>0</v>
      </c>
      <c r="K10" s="18">
        <f t="shared" si="0"/>
        <v>0</v>
      </c>
    </row>
    <row r="11" spans="1:11" ht="30" customHeight="1" x14ac:dyDescent="0.45">
      <c r="A11" s="25">
        <v>5</v>
      </c>
      <c r="B11" s="24"/>
      <c r="C11" s="24"/>
      <c r="D11" s="23"/>
      <c r="E11" s="22"/>
      <c r="F11" s="21"/>
      <c r="G11" s="20"/>
      <c r="H11" s="21"/>
      <c r="I11" s="20"/>
      <c r="J11" s="19">
        <f t="shared" si="0"/>
        <v>0</v>
      </c>
      <c r="K11" s="18">
        <f t="shared" si="0"/>
        <v>0</v>
      </c>
    </row>
    <row r="12" spans="1:11" ht="30" customHeight="1" x14ac:dyDescent="0.45">
      <c r="A12" s="25">
        <v>6</v>
      </c>
      <c r="B12" s="24"/>
      <c r="C12" s="24"/>
      <c r="D12" s="23"/>
      <c r="E12" s="22"/>
      <c r="F12" s="21"/>
      <c r="G12" s="20"/>
      <c r="H12" s="21"/>
      <c r="I12" s="20"/>
      <c r="J12" s="19">
        <f t="shared" si="0"/>
        <v>0</v>
      </c>
      <c r="K12" s="18">
        <f t="shared" si="0"/>
        <v>0</v>
      </c>
    </row>
    <row r="13" spans="1:11" ht="30" customHeight="1" x14ac:dyDescent="0.45">
      <c r="A13" s="25">
        <v>7</v>
      </c>
      <c r="B13" s="24"/>
      <c r="C13" s="24"/>
      <c r="D13" s="23"/>
      <c r="E13" s="22"/>
      <c r="F13" s="21"/>
      <c r="G13" s="20"/>
      <c r="H13" s="21"/>
      <c r="I13" s="20"/>
      <c r="J13" s="19">
        <f t="shared" si="0"/>
        <v>0</v>
      </c>
      <c r="K13" s="18">
        <f t="shared" si="0"/>
        <v>0</v>
      </c>
    </row>
    <row r="14" spans="1:11" ht="30" customHeight="1" x14ac:dyDescent="0.45">
      <c r="A14" s="25">
        <v>8</v>
      </c>
      <c r="B14" s="24"/>
      <c r="C14" s="24"/>
      <c r="D14" s="23"/>
      <c r="E14" s="22"/>
      <c r="F14" s="21"/>
      <c r="G14" s="20"/>
      <c r="H14" s="21"/>
      <c r="I14" s="20"/>
      <c r="J14" s="19">
        <f t="shared" si="0"/>
        <v>0</v>
      </c>
      <c r="K14" s="18">
        <f t="shared" si="0"/>
        <v>0</v>
      </c>
    </row>
    <row r="15" spans="1:11" ht="30" customHeight="1" x14ac:dyDescent="0.45">
      <c r="A15" s="25">
        <v>9</v>
      </c>
      <c r="B15" s="24"/>
      <c r="C15" s="24"/>
      <c r="D15" s="23"/>
      <c r="E15" s="22"/>
      <c r="F15" s="21"/>
      <c r="G15" s="20"/>
      <c r="H15" s="21"/>
      <c r="I15" s="20"/>
      <c r="J15" s="19">
        <f t="shared" si="0"/>
        <v>0</v>
      </c>
      <c r="K15" s="18">
        <f t="shared" si="0"/>
        <v>0</v>
      </c>
    </row>
    <row r="16" spans="1:11" ht="30" customHeight="1" thickBot="1" x14ac:dyDescent="0.5">
      <c r="A16" s="25">
        <v>10</v>
      </c>
      <c r="B16" s="24"/>
      <c r="C16" s="24"/>
      <c r="D16" s="23"/>
      <c r="E16" s="22"/>
      <c r="F16" s="21"/>
      <c r="G16" s="20"/>
      <c r="H16" s="21"/>
      <c r="I16" s="20"/>
      <c r="J16" s="19">
        <f t="shared" si="0"/>
        <v>0</v>
      </c>
      <c r="K16" s="18">
        <f t="shared" si="0"/>
        <v>0</v>
      </c>
    </row>
    <row r="17" spans="1:11" ht="30" customHeight="1" thickTop="1" thickBot="1" x14ac:dyDescent="0.5">
      <c r="A17" s="17"/>
      <c r="B17" s="16"/>
      <c r="C17" s="14"/>
      <c r="D17" s="15"/>
      <c r="E17" s="14" t="s">
        <v>18</v>
      </c>
      <c r="F17" s="72">
        <f t="shared" ref="F17:K17" si="1">SUM(F7:F16)</f>
        <v>8800000</v>
      </c>
      <c r="G17" s="73">
        <f t="shared" si="1"/>
        <v>8000000</v>
      </c>
      <c r="H17" s="72">
        <f t="shared" si="1"/>
        <v>6050000</v>
      </c>
      <c r="I17" s="73">
        <f t="shared" si="1"/>
        <v>5500000</v>
      </c>
      <c r="J17" s="72">
        <f t="shared" si="1"/>
        <v>14850000</v>
      </c>
      <c r="K17" s="73">
        <f t="shared" si="1"/>
        <v>13500000</v>
      </c>
    </row>
    <row r="19" spans="1:11" ht="19.8" x14ac:dyDescent="0.5">
      <c r="A19" s="36"/>
    </row>
  </sheetData>
  <mergeCells count="9">
    <mergeCell ref="A2:K2"/>
    <mergeCell ref="A4:A6"/>
    <mergeCell ref="B4:B6"/>
    <mergeCell ref="C4:C6"/>
    <mergeCell ref="D4:D6"/>
    <mergeCell ref="E4:E6"/>
    <mergeCell ref="F4:G4"/>
    <mergeCell ref="H4:I4"/>
    <mergeCell ref="J4:K4"/>
  </mergeCells>
  <phoneticPr fontId="2"/>
  <pageMargins left="0" right="0" top="0" bottom="0" header="0" footer="0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pageSetUpPr fitToPage="1"/>
  </sheetPr>
  <dimension ref="A1:M19"/>
  <sheetViews>
    <sheetView view="pageBreakPreview" zoomScale="70" zoomScaleNormal="100" zoomScaleSheetLayoutView="70" workbookViewId="0">
      <selection activeCell="K13" sqref="K13"/>
    </sheetView>
  </sheetViews>
  <sheetFormatPr defaultColWidth="9" defaultRowHeight="18" x14ac:dyDescent="0.45"/>
  <cols>
    <col min="1" max="1" width="5" style="11" customWidth="1"/>
    <col min="2" max="2" width="10.5" style="11" customWidth="1"/>
    <col min="3" max="3" width="12.59765625" style="11" customWidth="1"/>
    <col min="4" max="4" width="5.19921875" style="11" bestFit="1" customWidth="1"/>
    <col min="5" max="5" width="5.19921875" style="11" customWidth="1"/>
    <col min="6" max="6" width="15" style="11" customWidth="1"/>
    <col min="7" max="7" width="11" style="11" bestFit="1" customWidth="1"/>
    <col min="8" max="13" width="20.69921875" style="11" customWidth="1"/>
    <col min="14" max="16384" width="9" style="11"/>
  </cols>
  <sheetData>
    <row r="1" spans="1:13" ht="22.5" customHeight="1" x14ac:dyDescent="0.45">
      <c r="A1" s="35" t="s">
        <v>17</v>
      </c>
    </row>
    <row r="2" spans="1:13" ht="22.2" x14ac:dyDescent="0.45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s="30" customFormat="1" ht="20.399999999999999" thickBot="1" x14ac:dyDescent="0.55000000000000004">
      <c r="A3" s="34" t="s">
        <v>79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1" t="s">
        <v>16</v>
      </c>
    </row>
    <row r="4" spans="1:13" ht="19.5" customHeight="1" x14ac:dyDescent="0.45">
      <c r="A4" s="104" t="s">
        <v>24</v>
      </c>
      <c r="B4" s="106" t="s">
        <v>34</v>
      </c>
      <c r="C4" s="107" t="s">
        <v>33</v>
      </c>
      <c r="D4" s="107" t="s">
        <v>32</v>
      </c>
      <c r="E4" s="107" t="s">
        <v>31</v>
      </c>
      <c r="F4" s="106" t="s">
        <v>30</v>
      </c>
      <c r="G4" s="107" t="s">
        <v>29</v>
      </c>
      <c r="H4" s="102" t="s">
        <v>76</v>
      </c>
      <c r="I4" s="102"/>
      <c r="J4" s="102" t="s">
        <v>77</v>
      </c>
      <c r="K4" s="102"/>
      <c r="L4" s="114" t="s">
        <v>10</v>
      </c>
      <c r="M4" s="115"/>
    </row>
    <row r="5" spans="1:13" ht="32.4" x14ac:dyDescent="0.45">
      <c r="A5" s="105"/>
      <c r="B5" s="106"/>
      <c r="C5" s="108"/>
      <c r="D5" s="108"/>
      <c r="E5" s="108"/>
      <c r="F5" s="106"/>
      <c r="G5" s="108"/>
      <c r="H5" s="29" t="s">
        <v>14</v>
      </c>
      <c r="I5" s="28" t="s">
        <v>20</v>
      </c>
      <c r="J5" s="29" t="s">
        <v>14</v>
      </c>
      <c r="K5" s="28" t="s">
        <v>20</v>
      </c>
      <c r="L5" s="29" t="s">
        <v>14</v>
      </c>
      <c r="M5" s="28" t="s">
        <v>20</v>
      </c>
    </row>
    <row r="6" spans="1:13" ht="27" customHeight="1" x14ac:dyDescent="0.45">
      <c r="A6" s="105"/>
      <c r="B6" s="106"/>
      <c r="C6" s="109"/>
      <c r="D6" s="109"/>
      <c r="E6" s="109"/>
      <c r="F6" s="106"/>
      <c r="G6" s="109"/>
      <c r="H6" s="27" t="s">
        <v>12</v>
      </c>
      <c r="I6" s="26" t="s">
        <v>11</v>
      </c>
      <c r="J6" s="27" t="s">
        <v>12</v>
      </c>
      <c r="K6" s="26" t="s">
        <v>11</v>
      </c>
      <c r="L6" s="27" t="s">
        <v>19</v>
      </c>
      <c r="M6" s="26" t="s">
        <v>19</v>
      </c>
    </row>
    <row r="7" spans="1:13" ht="30" customHeight="1" x14ac:dyDescent="0.45">
      <c r="A7" s="25">
        <v>1</v>
      </c>
      <c r="B7" s="24"/>
      <c r="C7" s="24"/>
      <c r="D7" s="24"/>
      <c r="E7" s="24"/>
      <c r="F7" s="37"/>
      <c r="G7" s="37"/>
      <c r="H7" s="21"/>
      <c r="I7" s="20"/>
      <c r="J7" s="21"/>
      <c r="K7" s="20"/>
      <c r="L7" s="19">
        <f t="shared" ref="L7:L16" si="0">H7+J7</f>
        <v>0</v>
      </c>
      <c r="M7" s="18">
        <f t="shared" ref="M7:M16" si="1">I7+K7</f>
        <v>0</v>
      </c>
    </row>
    <row r="8" spans="1:13" ht="30" customHeight="1" x14ac:dyDescent="0.45">
      <c r="A8" s="25">
        <v>2</v>
      </c>
      <c r="B8" s="24"/>
      <c r="C8" s="24"/>
      <c r="D8" s="24"/>
      <c r="E8" s="24"/>
      <c r="F8" s="37"/>
      <c r="G8" s="37"/>
      <c r="H8" s="21"/>
      <c r="I8" s="20"/>
      <c r="J8" s="21"/>
      <c r="K8" s="20"/>
      <c r="L8" s="19">
        <f t="shared" si="0"/>
        <v>0</v>
      </c>
      <c r="M8" s="18">
        <f t="shared" si="1"/>
        <v>0</v>
      </c>
    </row>
    <row r="9" spans="1:13" ht="30" customHeight="1" x14ac:dyDescent="0.45">
      <c r="A9" s="25">
        <v>3</v>
      </c>
      <c r="B9" s="24"/>
      <c r="C9" s="24"/>
      <c r="D9" s="24"/>
      <c r="E9" s="24"/>
      <c r="F9" s="37"/>
      <c r="G9" s="37"/>
      <c r="H9" s="21"/>
      <c r="I9" s="20"/>
      <c r="J9" s="21"/>
      <c r="K9" s="20"/>
      <c r="L9" s="19">
        <f t="shared" si="0"/>
        <v>0</v>
      </c>
      <c r="M9" s="18">
        <f t="shared" si="1"/>
        <v>0</v>
      </c>
    </row>
    <row r="10" spans="1:13" ht="30" customHeight="1" x14ac:dyDescent="0.45">
      <c r="A10" s="25">
        <v>4</v>
      </c>
      <c r="B10" s="24"/>
      <c r="C10" s="24"/>
      <c r="D10" s="24"/>
      <c r="E10" s="24"/>
      <c r="F10" s="37"/>
      <c r="G10" s="37"/>
      <c r="H10" s="21"/>
      <c r="I10" s="20"/>
      <c r="J10" s="21"/>
      <c r="K10" s="20"/>
      <c r="L10" s="19">
        <f t="shared" si="0"/>
        <v>0</v>
      </c>
      <c r="M10" s="18">
        <f t="shared" si="1"/>
        <v>0</v>
      </c>
    </row>
    <row r="11" spans="1:13" ht="30" customHeight="1" x14ac:dyDescent="0.45">
      <c r="A11" s="25">
        <v>5</v>
      </c>
      <c r="B11" s="24"/>
      <c r="C11" s="24"/>
      <c r="D11" s="24"/>
      <c r="E11" s="24"/>
      <c r="F11" s="37"/>
      <c r="G11" s="37"/>
      <c r="H11" s="21"/>
      <c r="I11" s="20"/>
      <c r="J11" s="21"/>
      <c r="K11" s="20"/>
      <c r="L11" s="19">
        <f t="shared" si="0"/>
        <v>0</v>
      </c>
      <c r="M11" s="18">
        <f t="shared" si="1"/>
        <v>0</v>
      </c>
    </row>
    <row r="12" spans="1:13" ht="30" customHeight="1" x14ac:dyDescent="0.45">
      <c r="A12" s="25">
        <v>6</v>
      </c>
      <c r="B12" s="24"/>
      <c r="C12" s="24"/>
      <c r="D12" s="24"/>
      <c r="E12" s="24"/>
      <c r="F12" s="37"/>
      <c r="G12" s="37"/>
      <c r="H12" s="21"/>
      <c r="I12" s="20"/>
      <c r="J12" s="21"/>
      <c r="K12" s="20"/>
      <c r="L12" s="19">
        <f t="shared" si="0"/>
        <v>0</v>
      </c>
      <c r="M12" s="18">
        <f t="shared" si="1"/>
        <v>0</v>
      </c>
    </row>
    <row r="13" spans="1:13" ht="30" customHeight="1" x14ac:dyDescent="0.45">
      <c r="A13" s="25">
        <v>7</v>
      </c>
      <c r="B13" s="24"/>
      <c r="C13" s="24"/>
      <c r="D13" s="24"/>
      <c r="E13" s="24"/>
      <c r="F13" s="37"/>
      <c r="G13" s="37"/>
      <c r="H13" s="21"/>
      <c r="I13" s="20"/>
      <c r="J13" s="21"/>
      <c r="K13" s="20"/>
      <c r="L13" s="19">
        <f t="shared" si="0"/>
        <v>0</v>
      </c>
      <c r="M13" s="18">
        <f t="shared" si="1"/>
        <v>0</v>
      </c>
    </row>
    <row r="14" spans="1:13" ht="30" customHeight="1" x14ac:dyDescent="0.45">
      <c r="A14" s="25">
        <v>8</v>
      </c>
      <c r="B14" s="24"/>
      <c r="C14" s="24"/>
      <c r="D14" s="24"/>
      <c r="E14" s="24"/>
      <c r="F14" s="37"/>
      <c r="G14" s="37"/>
      <c r="H14" s="21"/>
      <c r="I14" s="20"/>
      <c r="J14" s="21"/>
      <c r="K14" s="20"/>
      <c r="L14" s="19">
        <f t="shared" si="0"/>
        <v>0</v>
      </c>
      <c r="M14" s="18">
        <f t="shared" si="1"/>
        <v>0</v>
      </c>
    </row>
    <row r="15" spans="1:13" ht="30" customHeight="1" x14ac:dyDescent="0.45">
      <c r="A15" s="25">
        <v>9</v>
      </c>
      <c r="B15" s="24"/>
      <c r="C15" s="24"/>
      <c r="D15" s="24"/>
      <c r="E15" s="24"/>
      <c r="F15" s="37"/>
      <c r="G15" s="37"/>
      <c r="H15" s="21"/>
      <c r="I15" s="20"/>
      <c r="J15" s="21"/>
      <c r="K15" s="20"/>
      <c r="L15" s="19">
        <f t="shared" si="0"/>
        <v>0</v>
      </c>
      <c r="M15" s="18">
        <f t="shared" si="1"/>
        <v>0</v>
      </c>
    </row>
    <row r="16" spans="1:13" ht="30" customHeight="1" thickBot="1" x14ac:dyDescent="0.5">
      <c r="A16" s="25">
        <v>10</v>
      </c>
      <c r="B16" s="24"/>
      <c r="C16" s="24"/>
      <c r="D16" s="24"/>
      <c r="E16" s="24"/>
      <c r="F16" s="37"/>
      <c r="G16" s="37"/>
      <c r="H16" s="21"/>
      <c r="I16" s="20"/>
      <c r="J16" s="21"/>
      <c r="K16" s="20"/>
      <c r="L16" s="19">
        <f t="shared" si="0"/>
        <v>0</v>
      </c>
      <c r="M16" s="18">
        <f t="shared" si="1"/>
        <v>0</v>
      </c>
    </row>
    <row r="17" spans="1:13" ht="30" customHeight="1" thickTop="1" thickBot="1" x14ac:dyDescent="0.5">
      <c r="A17" s="17"/>
      <c r="B17" s="16"/>
      <c r="C17" s="14"/>
      <c r="D17" s="14"/>
      <c r="E17" s="14"/>
      <c r="F17" s="14"/>
      <c r="G17" s="14" t="s">
        <v>18</v>
      </c>
      <c r="H17" s="13">
        <f t="shared" ref="H17:M17" si="2">SUM(H7:H16)</f>
        <v>0</v>
      </c>
      <c r="I17" s="12">
        <f t="shared" si="2"/>
        <v>0</v>
      </c>
      <c r="J17" s="13">
        <f t="shared" si="2"/>
        <v>0</v>
      </c>
      <c r="K17" s="12">
        <f t="shared" si="2"/>
        <v>0</v>
      </c>
      <c r="L17" s="13">
        <f t="shared" si="2"/>
        <v>0</v>
      </c>
      <c r="M17" s="12">
        <f t="shared" si="2"/>
        <v>0</v>
      </c>
    </row>
    <row r="19" spans="1:13" ht="19.8" x14ac:dyDescent="0.5">
      <c r="A19" s="36"/>
    </row>
  </sheetData>
  <mergeCells count="11">
    <mergeCell ref="L4:M4"/>
    <mergeCell ref="J4:K4"/>
    <mergeCell ref="H4:I4"/>
    <mergeCell ref="A2:M2"/>
    <mergeCell ref="A4:A6"/>
    <mergeCell ref="B4:B6"/>
    <mergeCell ref="C4:C6"/>
    <mergeCell ref="D4:D6"/>
    <mergeCell ref="E4:E6"/>
    <mergeCell ref="F4:F6"/>
    <mergeCell ref="G4:G6"/>
  </mergeCells>
  <phoneticPr fontId="2"/>
  <pageMargins left="0" right="0" top="0" bottom="0" header="0" footer="0"/>
  <pageSetup paperSize="9" scale="7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O19"/>
  <sheetViews>
    <sheetView view="pageBreakPreview" zoomScale="70" zoomScaleNormal="100" zoomScaleSheetLayoutView="70" workbookViewId="0">
      <selection activeCell="K11" sqref="K11"/>
    </sheetView>
  </sheetViews>
  <sheetFormatPr defaultColWidth="9" defaultRowHeight="18" x14ac:dyDescent="0.45"/>
  <cols>
    <col min="1" max="1" width="5" style="11" customWidth="1"/>
    <col min="2" max="2" width="10.5" style="11" customWidth="1"/>
    <col min="3" max="3" width="12.59765625" style="11" customWidth="1"/>
    <col min="4" max="7" width="5" style="11" customWidth="1"/>
    <col min="8" max="8" width="15" style="11" customWidth="1"/>
    <col min="9" max="9" width="11" style="11" bestFit="1" customWidth="1"/>
    <col min="10" max="15" width="20.69921875" style="11" customWidth="1"/>
    <col min="16" max="16384" width="9" style="11"/>
  </cols>
  <sheetData>
    <row r="1" spans="1:15" ht="22.5" customHeight="1" x14ac:dyDescent="0.45">
      <c r="A1" s="35" t="s">
        <v>17</v>
      </c>
    </row>
    <row r="2" spans="1:15" ht="22.2" x14ac:dyDescent="0.45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s="30" customFormat="1" ht="20.399999999999999" thickBot="1" x14ac:dyDescent="0.55000000000000004">
      <c r="A3" s="34" t="s">
        <v>80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1" t="s">
        <v>16</v>
      </c>
    </row>
    <row r="4" spans="1:15" ht="19.5" customHeight="1" x14ac:dyDescent="0.45">
      <c r="A4" s="104" t="s">
        <v>24</v>
      </c>
      <c r="B4" s="106" t="s">
        <v>39</v>
      </c>
      <c r="C4" s="107" t="s">
        <v>38</v>
      </c>
      <c r="D4" s="116" t="s">
        <v>37</v>
      </c>
      <c r="E4" s="116" t="s">
        <v>36</v>
      </c>
      <c r="F4" s="116" t="s">
        <v>35</v>
      </c>
      <c r="G4" s="116" t="s">
        <v>32</v>
      </c>
      <c r="H4" s="106" t="s">
        <v>30</v>
      </c>
      <c r="I4" s="107" t="s">
        <v>87</v>
      </c>
      <c r="J4" s="102" t="s">
        <v>76</v>
      </c>
      <c r="K4" s="102"/>
      <c r="L4" s="102" t="s">
        <v>77</v>
      </c>
      <c r="M4" s="102"/>
      <c r="N4" s="114" t="s">
        <v>10</v>
      </c>
      <c r="O4" s="115"/>
    </row>
    <row r="5" spans="1:15" ht="32.4" x14ac:dyDescent="0.45">
      <c r="A5" s="105"/>
      <c r="B5" s="106"/>
      <c r="C5" s="108"/>
      <c r="D5" s="117"/>
      <c r="E5" s="117"/>
      <c r="F5" s="117"/>
      <c r="G5" s="117"/>
      <c r="H5" s="106"/>
      <c r="I5" s="108"/>
      <c r="J5" s="29" t="s">
        <v>14</v>
      </c>
      <c r="K5" s="28" t="s">
        <v>20</v>
      </c>
      <c r="L5" s="29" t="s">
        <v>14</v>
      </c>
      <c r="M5" s="28" t="s">
        <v>20</v>
      </c>
      <c r="N5" s="29" t="s">
        <v>14</v>
      </c>
      <c r="O5" s="28" t="s">
        <v>20</v>
      </c>
    </row>
    <row r="6" spans="1:15" ht="27" customHeight="1" x14ac:dyDescent="0.45">
      <c r="A6" s="105"/>
      <c r="B6" s="106"/>
      <c r="C6" s="109"/>
      <c r="D6" s="118"/>
      <c r="E6" s="118"/>
      <c r="F6" s="118"/>
      <c r="G6" s="118"/>
      <c r="H6" s="106"/>
      <c r="I6" s="109"/>
      <c r="J6" s="27" t="s">
        <v>12</v>
      </c>
      <c r="K6" s="26" t="s">
        <v>11</v>
      </c>
      <c r="L6" s="27" t="s">
        <v>12</v>
      </c>
      <c r="M6" s="26" t="s">
        <v>11</v>
      </c>
      <c r="N6" s="27" t="s">
        <v>19</v>
      </c>
      <c r="O6" s="26" t="s">
        <v>19</v>
      </c>
    </row>
    <row r="7" spans="1:15" ht="45" x14ac:dyDescent="0.45">
      <c r="A7" s="25">
        <v>1</v>
      </c>
      <c r="B7" s="39" t="s">
        <v>60</v>
      </c>
      <c r="C7" s="39" t="s">
        <v>57</v>
      </c>
      <c r="D7" s="46" t="s">
        <v>51</v>
      </c>
      <c r="E7" s="46">
        <v>1</v>
      </c>
      <c r="F7" s="46" t="s">
        <v>65</v>
      </c>
      <c r="G7" s="46" t="s">
        <v>64</v>
      </c>
      <c r="H7" s="45" t="s">
        <v>52</v>
      </c>
      <c r="I7" s="45" t="s">
        <v>53</v>
      </c>
      <c r="J7" s="41">
        <v>4400000</v>
      </c>
      <c r="K7" s="42">
        <v>4000000</v>
      </c>
      <c r="L7" s="41">
        <v>0</v>
      </c>
      <c r="M7" s="42">
        <v>0</v>
      </c>
      <c r="N7" s="43">
        <f t="shared" ref="N7:N16" si="0">J7+L7</f>
        <v>4400000</v>
      </c>
      <c r="O7" s="44">
        <f t="shared" ref="O7:O16" si="1">K7+M7</f>
        <v>4000000</v>
      </c>
    </row>
    <row r="8" spans="1:15" ht="60" x14ac:dyDescent="0.45">
      <c r="A8" s="25">
        <v>2</v>
      </c>
      <c r="B8" s="39" t="s">
        <v>54</v>
      </c>
      <c r="C8" s="39" t="s">
        <v>55</v>
      </c>
      <c r="D8" s="46" t="s">
        <v>51</v>
      </c>
      <c r="E8" s="46">
        <v>1</v>
      </c>
      <c r="F8" s="46" t="s">
        <v>66</v>
      </c>
      <c r="G8" s="46" t="s">
        <v>64</v>
      </c>
      <c r="H8" s="45" t="s">
        <v>56</v>
      </c>
      <c r="I8" s="45" t="s">
        <v>69</v>
      </c>
      <c r="J8" s="41">
        <v>33000000</v>
      </c>
      <c r="K8" s="42">
        <v>30000000</v>
      </c>
      <c r="L8" s="41">
        <v>0</v>
      </c>
      <c r="M8" s="42">
        <v>0</v>
      </c>
      <c r="N8" s="43">
        <f t="shared" si="0"/>
        <v>33000000</v>
      </c>
      <c r="O8" s="44">
        <f t="shared" si="1"/>
        <v>30000000</v>
      </c>
    </row>
    <row r="9" spans="1:15" ht="48" customHeight="1" x14ac:dyDescent="0.45">
      <c r="A9" s="60">
        <v>3</v>
      </c>
      <c r="B9" s="39" t="s">
        <v>70</v>
      </c>
      <c r="C9" s="39" t="s">
        <v>68</v>
      </c>
      <c r="D9" s="46" t="s">
        <v>67</v>
      </c>
      <c r="E9" s="46">
        <v>1</v>
      </c>
      <c r="F9" s="46" t="s">
        <v>65</v>
      </c>
      <c r="G9" s="46">
        <v>10</v>
      </c>
      <c r="H9" s="45" t="s">
        <v>52</v>
      </c>
      <c r="I9" s="45" t="s">
        <v>53</v>
      </c>
      <c r="J9" s="41">
        <v>1100000</v>
      </c>
      <c r="K9" s="42">
        <v>1000000</v>
      </c>
      <c r="L9" s="41">
        <v>0</v>
      </c>
      <c r="M9" s="42">
        <v>0</v>
      </c>
      <c r="N9" s="43">
        <f t="shared" ref="N9" si="2">J9+L9</f>
        <v>1100000</v>
      </c>
      <c r="O9" s="44">
        <f t="shared" ref="O9" si="3">K9+M9</f>
        <v>1000000</v>
      </c>
    </row>
    <row r="10" spans="1:15" ht="30" customHeight="1" x14ac:dyDescent="0.45">
      <c r="A10" s="25">
        <v>4</v>
      </c>
      <c r="B10" s="24"/>
      <c r="C10" s="24"/>
      <c r="D10" s="38"/>
      <c r="E10" s="24"/>
      <c r="F10" s="24"/>
      <c r="G10" s="24"/>
      <c r="H10" s="37"/>
      <c r="I10" s="37"/>
      <c r="J10" s="21"/>
      <c r="K10" s="20"/>
      <c r="L10" s="21"/>
      <c r="M10" s="20"/>
      <c r="N10" s="19">
        <f t="shared" si="0"/>
        <v>0</v>
      </c>
      <c r="O10" s="18">
        <f t="shared" si="1"/>
        <v>0</v>
      </c>
    </row>
    <row r="11" spans="1:15" ht="30" customHeight="1" x14ac:dyDescent="0.45">
      <c r="A11" s="25">
        <v>5</v>
      </c>
      <c r="B11" s="24"/>
      <c r="C11" s="24"/>
      <c r="D11" s="38"/>
      <c r="E11" s="24"/>
      <c r="F11" s="24"/>
      <c r="G11" s="24"/>
      <c r="H11" s="37"/>
      <c r="I11" s="37"/>
      <c r="J11" s="21"/>
      <c r="K11" s="20"/>
      <c r="L11" s="21"/>
      <c r="M11" s="20"/>
      <c r="N11" s="19">
        <f t="shared" si="0"/>
        <v>0</v>
      </c>
      <c r="O11" s="18">
        <f t="shared" si="1"/>
        <v>0</v>
      </c>
    </row>
    <row r="12" spans="1:15" ht="30" customHeight="1" x14ac:dyDescent="0.45">
      <c r="A12" s="25">
        <v>6</v>
      </c>
      <c r="B12" s="24"/>
      <c r="C12" s="24"/>
      <c r="D12" s="38"/>
      <c r="E12" s="24"/>
      <c r="F12" s="24"/>
      <c r="G12" s="24"/>
      <c r="H12" s="37"/>
      <c r="I12" s="37"/>
      <c r="J12" s="21"/>
      <c r="K12" s="20"/>
      <c r="L12" s="21"/>
      <c r="M12" s="20"/>
      <c r="N12" s="19">
        <f t="shared" si="0"/>
        <v>0</v>
      </c>
      <c r="O12" s="18">
        <f t="shared" si="1"/>
        <v>0</v>
      </c>
    </row>
    <row r="13" spans="1:15" ht="30" customHeight="1" x14ac:dyDescent="0.45">
      <c r="A13" s="25">
        <v>7</v>
      </c>
      <c r="B13" s="24"/>
      <c r="C13" s="24"/>
      <c r="D13" s="38"/>
      <c r="E13" s="24"/>
      <c r="F13" s="24"/>
      <c r="G13" s="24"/>
      <c r="H13" s="37"/>
      <c r="I13" s="37"/>
      <c r="J13" s="21"/>
      <c r="K13" s="20"/>
      <c r="L13" s="21"/>
      <c r="M13" s="20"/>
      <c r="N13" s="19">
        <f t="shared" si="0"/>
        <v>0</v>
      </c>
      <c r="O13" s="18">
        <f t="shared" si="1"/>
        <v>0</v>
      </c>
    </row>
    <row r="14" spans="1:15" ht="30" customHeight="1" x14ac:dyDescent="0.45">
      <c r="A14" s="25">
        <v>8</v>
      </c>
      <c r="B14" s="24"/>
      <c r="C14" s="24"/>
      <c r="D14" s="38"/>
      <c r="E14" s="24"/>
      <c r="F14" s="24"/>
      <c r="G14" s="24"/>
      <c r="H14" s="37"/>
      <c r="I14" s="37"/>
      <c r="J14" s="21"/>
      <c r="K14" s="20"/>
      <c r="L14" s="21"/>
      <c r="M14" s="20"/>
      <c r="N14" s="19">
        <f t="shared" si="0"/>
        <v>0</v>
      </c>
      <c r="O14" s="18">
        <f t="shared" si="1"/>
        <v>0</v>
      </c>
    </row>
    <row r="15" spans="1:15" ht="30" customHeight="1" x14ac:dyDescent="0.45">
      <c r="A15" s="25">
        <v>9</v>
      </c>
      <c r="B15" s="24"/>
      <c r="C15" s="24"/>
      <c r="D15" s="38"/>
      <c r="E15" s="24"/>
      <c r="F15" s="24"/>
      <c r="G15" s="24"/>
      <c r="H15" s="37"/>
      <c r="I15" s="37"/>
      <c r="J15" s="21"/>
      <c r="K15" s="20"/>
      <c r="L15" s="21"/>
      <c r="M15" s="20"/>
      <c r="N15" s="19">
        <f t="shared" si="0"/>
        <v>0</v>
      </c>
      <c r="O15" s="18">
        <f t="shared" si="1"/>
        <v>0</v>
      </c>
    </row>
    <row r="16" spans="1:15" ht="30" customHeight="1" thickBot="1" x14ac:dyDescent="0.5">
      <c r="A16" s="25">
        <v>10</v>
      </c>
      <c r="B16" s="24"/>
      <c r="C16" s="24"/>
      <c r="D16" s="38"/>
      <c r="E16" s="24"/>
      <c r="F16" s="24"/>
      <c r="G16" s="24"/>
      <c r="H16" s="37"/>
      <c r="I16" s="37"/>
      <c r="J16" s="21"/>
      <c r="K16" s="20"/>
      <c r="L16" s="21"/>
      <c r="M16" s="20"/>
      <c r="N16" s="19">
        <f t="shared" si="0"/>
        <v>0</v>
      </c>
      <c r="O16" s="18">
        <f t="shared" si="1"/>
        <v>0</v>
      </c>
    </row>
    <row r="17" spans="1:15" ht="30" customHeight="1" thickTop="1" thickBot="1" x14ac:dyDescent="0.5">
      <c r="A17" s="17"/>
      <c r="B17" s="16"/>
      <c r="C17" s="14"/>
      <c r="D17" s="14"/>
      <c r="E17" s="14"/>
      <c r="F17" s="14"/>
      <c r="G17" s="14"/>
      <c r="H17" s="14"/>
      <c r="I17" s="14" t="s">
        <v>18</v>
      </c>
      <c r="J17" s="72">
        <f t="shared" ref="J17:O17" si="4">SUM(J7:J16)</f>
        <v>38500000</v>
      </c>
      <c r="K17" s="73">
        <f t="shared" si="4"/>
        <v>35000000</v>
      </c>
      <c r="L17" s="72">
        <f t="shared" si="4"/>
        <v>0</v>
      </c>
      <c r="M17" s="73">
        <f t="shared" si="4"/>
        <v>0</v>
      </c>
      <c r="N17" s="72">
        <f t="shared" si="4"/>
        <v>38500000</v>
      </c>
      <c r="O17" s="73">
        <f t="shared" si="4"/>
        <v>35000000</v>
      </c>
    </row>
    <row r="19" spans="1:15" ht="19.8" x14ac:dyDescent="0.5">
      <c r="A19" s="36"/>
    </row>
  </sheetData>
  <mergeCells count="13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N4:O4"/>
    <mergeCell ref="L4:M4"/>
    <mergeCell ref="J4:K4"/>
  </mergeCells>
  <phoneticPr fontId="2"/>
  <dataValidations count="1">
    <dataValidation type="list" allowBlank="1" showInputMessage="1" sqref="D7:D16" xr:uid="{00000000-0002-0000-0400-000000000000}">
      <formula1>"購入,リース"</formula1>
    </dataValidation>
  </dataValidations>
  <pageMargins left="0" right="0" top="0" bottom="0" header="0" footer="0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A1:J19"/>
  <sheetViews>
    <sheetView view="pageBreakPreview" zoomScale="70" zoomScaleNormal="100" zoomScaleSheetLayoutView="70" workbookViewId="0"/>
  </sheetViews>
  <sheetFormatPr defaultColWidth="9" defaultRowHeight="18" x14ac:dyDescent="0.45"/>
  <cols>
    <col min="1" max="1" width="5" style="11" customWidth="1"/>
    <col min="2" max="3" width="20.69921875" style="11" customWidth="1"/>
    <col min="4" max="4" width="12.59765625" style="11" customWidth="1"/>
    <col min="5" max="10" width="20.69921875" style="11" customWidth="1"/>
    <col min="11" max="16384" width="9" style="11"/>
  </cols>
  <sheetData>
    <row r="1" spans="1:10" ht="22.5" customHeight="1" x14ac:dyDescent="0.45">
      <c r="A1" s="35" t="s">
        <v>17</v>
      </c>
    </row>
    <row r="2" spans="1:10" ht="22.2" x14ac:dyDescent="0.45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s="30" customFormat="1" ht="20.399999999999999" thickBot="1" x14ac:dyDescent="0.55000000000000004">
      <c r="A3" s="34" t="s">
        <v>81</v>
      </c>
      <c r="B3" s="32"/>
      <c r="C3" s="32"/>
      <c r="D3" s="32"/>
      <c r="E3" s="32"/>
      <c r="F3" s="32"/>
      <c r="G3" s="32"/>
      <c r="H3" s="32"/>
      <c r="I3" s="32"/>
      <c r="J3" s="31" t="s">
        <v>16</v>
      </c>
    </row>
    <row r="4" spans="1:10" ht="19.5" customHeight="1" x14ac:dyDescent="0.45">
      <c r="A4" s="104" t="s">
        <v>24</v>
      </c>
      <c r="B4" s="106" t="s">
        <v>40</v>
      </c>
      <c r="C4" s="106" t="s">
        <v>30</v>
      </c>
      <c r="D4" s="107" t="s">
        <v>88</v>
      </c>
      <c r="E4" s="102" t="s">
        <v>76</v>
      </c>
      <c r="F4" s="102"/>
      <c r="G4" s="102" t="s">
        <v>77</v>
      </c>
      <c r="H4" s="102"/>
      <c r="I4" s="114" t="s">
        <v>10</v>
      </c>
      <c r="J4" s="115"/>
    </row>
    <row r="5" spans="1:10" ht="32.4" x14ac:dyDescent="0.45">
      <c r="A5" s="105"/>
      <c r="B5" s="106"/>
      <c r="C5" s="106"/>
      <c r="D5" s="108"/>
      <c r="E5" s="29" t="s">
        <v>14</v>
      </c>
      <c r="F5" s="28" t="s">
        <v>20</v>
      </c>
      <c r="G5" s="29" t="s">
        <v>14</v>
      </c>
      <c r="H5" s="28" t="s">
        <v>20</v>
      </c>
      <c r="I5" s="29" t="s">
        <v>14</v>
      </c>
      <c r="J5" s="28" t="s">
        <v>20</v>
      </c>
    </row>
    <row r="6" spans="1:10" ht="27" customHeight="1" x14ac:dyDescent="0.45">
      <c r="A6" s="105"/>
      <c r="B6" s="106"/>
      <c r="C6" s="106"/>
      <c r="D6" s="109"/>
      <c r="E6" s="27" t="s">
        <v>12</v>
      </c>
      <c r="F6" s="26" t="s">
        <v>11</v>
      </c>
      <c r="G6" s="27" t="s">
        <v>12</v>
      </c>
      <c r="H6" s="26" t="s">
        <v>11</v>
      </c>
      <c r="I6" s="27" t="s">
        <v>19</v>
      </c>
      <c r="J6" s="26" t="s">
        <v>19</v>
      </c>
    </row>
    <row r="7" spans="1:10" ht="30" customHeight="1" x14ac:dyDescent="0.45">
      <c r="A7" s="25">
        <v>1</v>
      </c>
      <c r="B7" s="39" t="s">
        <v>59</v>
      </c>
      <c r="C7" s="45" t="s">
        <v>61</v>
      </c>
      <c r="D7" s="45" t="s">
        <v>58</v>
      </c>
      <c r="E7" s="41">
        <v>6600000</v>
      </c>
      <c r="F7" s="42">
        <v>6000000</v>
      </c>
      <c r="G7" s="41">
        <v>0</v>
      </c>
      <c r="H7" s="42">
        <v>0</v>
      </c>
      <c r="I7" s="43">
        <f t="shared" ref="I7:I16" si="0">E7+G7</f>
        <v>6600000</v>
      </c>
      <c r="J7" s="44">
        <f t="shared" ref="J7:J16" si="1">F7+H7</f>
        <v>6000000</v>
      </c>
    </row>
    <row r="8" spans="1:10" ht="30" customHeight="1" x14ac:dyDescent="0.45">
      <c r="A8" s="25">
        <v>2</v>
      </c>
      <c r="B8" s="24"/>
      <c r="C8" s="37"/>
      <c r="D8" s="37"/>
      <c r="E8" s="21"/>
      <c r="F8" s="20"/>
      <c r="G8" s="21"/>
      <c r="H8" s="20"/>
      <c r="I8" s="19">
        <f t="shared" si="0"/>
        <v>0</v>
      </c>
      <c r="J8" s="18">
        <f t="shared" si="1"/>
        <v>0</v>
      </c>
    </row>
    <row r="9" spans="1:10" ht="30" customHeight="1" x14ac:dyDescent="0.45">
      <c r="A9" s="25">
        <v>3</v>
      </c>
      <c r="B9" s="24"/>
      <c r="C9" s="37"/>
      <c r="D9" s="37"/>
      <c r="E9" s="21"/>
      <c r="F9" s="20"/>
      <c r="G9" s="21"/>
      <c r="H9" s="20"/>
      <c r="I9" s="19">
        <f t="shared" si="0"/>
        <v>0</v>
      </c>
      <c r="J9" s="18">
        <f t="shared" si="1"/>
        <v>0</v>
      </c>
    </row>
    <row r="10" spans="1:10" ht="30" customHeight="1" x14ac:dyDescent="0.45">
      <c r="A10" s="25">
        <v>4</v>
      </c>
      <c r="B10" s="24"/>
      <c r="C10" s="37"/>
      <c r="D10" s="37"/>
      <c r="E10" s="21"/>
      <c r="F10" s="20"/>
      <c r="G10" s="21"/>
      <c r="H10" s="20"/>
      <c r="I10" s="19">
        <f t="shared" si="0"/>
        <v>0</v>
      </c>
      <c r="J10" s="18">
        <f t="shared" si="1"/>
        <v>0</v>
      </c>
    </row>
    <row r="11" spans="1:10" ht="30" customHeight="1" x14ac:dyDescent="0.45">
      <c r="A11" s="25">
        <v>5</v>
      </c>
      <c r="B11" s="24"/>
      <c r="C11" s="37"/>
      <c r="D11" s="37"/>
      <c r="E11" s="21"/>
      <c r="F11" s="20"/>
      <c r="G11" s="21"/>
      <c r="H11" s="20"/>
      <c r="I11" s="19">
        <f t="shared" si="0"/>
        <v>0</v>
      </c>
      <c r="J11" s="18">
        <f t="shared" si="1"/>
        <v>0</v>
      </c>
    </row>
    <row r="12" spans="1:10" ht="30" customHeight="1" x14ac:dyDescent="0.45">
      <c r="A12" s="25">
        <v>6</v>
      </c>
      <c r="B12" s="24"/>
      <c r="C12" s="37"/>
      <c r="D12" s="37"/>
      <c r="E12" s="21"/>
      <c r="F12" s="20"/>
      <c r="G12" s="21"/>
      <c r="H12" s="20"/>
      <c r="I12" s="19">
        <f t="shared" si="0"/>
        <v>0</v>
      </c>
      <c r="J12" s="18">
        <f t="shared" si="1"/>
        <v>0</v>
      </c>
    </row>
    <row r="13" spans="1:10" ht="30" customHeight="1" x14ac:dyDescent="0.45">
      <c r="A13" s="25">
        <v>7</v>
      </c>
      <c r="B13" s="24"/>
      <c r="C13" s="37"/>
      <c r="D13" s="37"/>
      <c r="E13" s="21"/>
      <c r="F13" s="20"/>
      <c r="G13" s="21"/>
      <c r="H13" s="20"/>
      <c r="I13" s="19">
        <f t="shared" si="0"/>
        <v>0</v>
      </c>
      <c r="J13" s="18">
        <f t="shared" si="1"/>
        <v>0</v>
      </c>
    </row>
    <row r="14" spans="1:10" ht="30" customHeight="1" x14ac:dyDescent="0.45">
      <c r="A14" s="25">
        <v>8</v>
      </c>
      <c r="B14" s="24"/>
      <c r="C14" s="37"/>
      <c r="D14" s="37"/>
      <c r="E14" s="21"/>
      <c r="F14" s="20"/>
      <c r="G14" s="21"/>
      <c r="H14" s="20"/>
      <c r="I14" s="19">
        <f t="shared" si="0"/>
        <v>0</v>
      </c>
      <c r="J14" s="18">
        <f t="shared" si="1"/>
        <v>0</v>
      </c>
    </row>
    <row r="15" spans="1:10" ht="30" customHeight="1" x14ac:dyDescent="0.45">
      <c r="A15" s="25">
        <v>9</v>
      </c>
      <c r="B15" s="24"/>
      <c r="C15" s="37"/>
      <c r="D15" s="37"/>
      <c r="E15" s="21"/>
      <c r="F15" s="20"/>
      <c r="G15" s="21"/>
      <c r="H15" s="20"/>
      <c r="I15" s="19">
        <f t="shared" si="0"/>
        <v>0</v>
      </c>
      <c r="J15" s="18">
        <f t="shared" si="1"/>
        <v>0</v>
      </c>
    </row>
    <row r="16" spans="1:10" ht="30" customHeight="1" thickBot="1" x14ac:dyDescent="0.5">
      <c r="A16" s="25">
        <v>10</v>
      </c>
      <c r="B16" s="24"/>
      <c r="C16" s="37"/>
      <c r="D16" s="37"/>
      <c r="E16" s="21"/>
      <c r="F16" s="20"/>
      <c r="G16" s="21"/>
      <c r="H16" s="20"/>
      <c r="I16" s="19">
        <f t="shared" si="0"/>
        <v>0</v>
      </c>
      <c r="J16" s="18">
        <f t="shared" si="1"/>
        <v>0</v>
      </c>
    </row>
    <row r="17" spans="1:10" ht="30" customHeight="1" thickTop="1" thickBot="1" x14ac:dyDescent="0.5">
      <c r="A17" s="17"/>
      <c r="B17" s="16"/>
      <c r="C17" s="14"/>
      <c r="D17" s="14" t="s">
        <v>18</v>
      </c>
      <c r="E17" s="72">
        <f t="shared" ref="E17:J17" si="2">SUM(E7:E16)</f>
        <v>6600000</v>
      </c>
      <c r="F17" s="73">
        <f t="shared" si="2"/>
        <v>6000000</v>
      </c>
      <c r="G17" s="72">
        <f t="shared" si="2"/>
        <v>0</v>
      </c>
      <c r="H17" s="73">
        <f t="shared" si="2"/>
        <v>0</v>
      </c>
      <c r="I17" s="72">
        <f t="shared" si="2"/>
        <v>6600000</v>
      </c>
      <c r="J17" s="73">
        <f t="shared" si="2"/>
        <v>6000000</v>
      </c>
    </row>
    <row r="19" spans="1:10" ht="19.8" x14ac:dyDescent="0.5">
      <c r="A19" s="36"/>
    </row>
  </sheetData>
  <mergeCells count="8">
    <mergeCell ref="E4:F4"/>
    <mergeCell ref="G4:H4"/>
    <mergeCell ref="I4:J4"/>
    <mergeCell ref="A2:J2"/>
    <mergeCell ref="A4:A6"/>
    <mergeCell ref="B4:B6"/>
    <mergeCell ref="C4:C6"/>
    <mergeCell ref="D4:D6"/>
  </mergeCells>
  <phoneticPr fontId="2"/>
  <pageMargins left="0" right="0" top="0" bottom="0" header="0" footer="0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  <pageSetUpPr fitToPage="1"/>
  </sheetPr>
  <dimension ref="A1:L19"/>
  <sheetViews>
    <sheetView view="pageBreakPreview" zoomScale="85" zoomScaleNormal="100" zoomScaleSheetLayoutView="85" workbookViewId="0"/>
  </sheetViews>
  <sheetFormatPr defaultColWidth="9" defaultRowHeight="18" x14ac:dyDescent="0.45"/>
  <cols>
    <col min="1" max="1" width="5" style="11" customWidth="1"/>
    <col min="2" max="2" width="10" style="11" customWidth="1"/>
    <col min="3" max="3" width="15.3984375" style="11" customWidth="1"/>
    <col min="4" max="4" width="4.3984375" style="11" customWidth="1"/>
    <col min="5" max="6" width="9" style="11"/>
    <col min="7" max="12" width="20.69921875" style="11" customWidth="1"/>
    <col min="13" max="16384" width="9" style="11"/>
  </cols>
  <sheetData>
    <row r="1" spans="1:12" ht="22.5" customHeight="1" x14ac:dyDescent="0.45">
      <c r="A1" s="35" t="s">
        <v>17</v>
      </c>
    </row>
    <row r="2" spans="1:12" ht="22.2" x14ac:dyDescent="0.45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s="30" customFormat="1" ht="20.399999999999999" thickBot="1" x14ac:dyDescent="0.55000000000000004">
      <c r="A3" s="34" t="s">
        <v>82</v>
      </c>
      <c r="B3" s="32"/>
      <c r="C3" s="32"/>
      <c r="D3" s="33"/>
      <c r="E3" s="32"/>
      <c r="F3" s="32"/>
      <c r="G3" s="32"/>
      <c r="H3" s="32"/>
      <c r="I3" s="32"/>
      <c r="J3" s="32"/>
      <c r="K3" s="32"/>
      <c r="L3" s="31" t="s">
        <v>16</v>
      </c>
    </row>
    <row r="4" spans="1:12" ht="19.5" customHeight="1" x14ac:dyDescent="0.45">
      <c r="A4" s="104" t="s">
        <v>24</v>
      </c>
      <c r="B4" s="106" t="s">
        <v>28</v>
      </c>
      <c r="C4" s="107" t="s">
        <v>27</v>
      </c>
      <c r="D4" s="110" t="s">
        <v>21</v>
      </c>
      <c r="E4" s="106" t="s">
        <v>26</v>
      </c>
      <c r="F4" s="113" t="s">
        <v>96</v>
      </c>
      <c r="G4" s="102" t="s">
        <v>76</v>
      </c>
      <c r="H4" s="102"/>
      <c r="I4" s="102" t="s">
        <v>77</v>
      </c>
      <c r="J4" s="102"/>
      <c r="K4" s="114" t="s">
        <v>10</v>
      </c>
      <c r="L4" s="115"/>
    </row>
    <row r="5" spans="1:12" ht="32.4" x14ac:dyDescent="0.45">
      <c r="A5" s="105"/>
      <c r="B5" s="106"/>
      <c r="C5" s="108"/>
      <c r="D5" s="111"/>
      <c r="E5" s="106"/>
      <c r="F5" s="113"/>
      <c r="G5" s="29" t="s">
        <v>14</v>
      </c>
      <c r="H5" s="28" t="s">
        <v>20</v>
      </c>
      <c r="I5" s="29" t="s">
        <v>14</v>
      </c>
      <c r="J5" s="28" t="s">
        <v>20</v>
      </c>
      <c r="K5" s="29" t="s">
        <v>14</v>
      </c>
      <c r="L5" s="28" t="s">
        <v>20</v>
      </c>
    </row>
    <row r="6" spans="1:12" ht="27" customHeight="1" x14ac:dyDescent="0.45">
      <c r="A6" s="105"/>
      <c r="B6" s="106"/>
      <c r="C6" s="109"/>
      <c r="D6" s="112"/>
      <c r="E6" s="106"/>
      <c r="F6" s="113"/>
      <c r="G6" s="27" t="s">
        <v>12</v>
      </c>
      <c r="H6" s="26" t="s">
        <v>11</v>
      </c>
      <c r="I6" s="27" t="s">
        <v>12</v>
      </c>
      <c r="J6" s="26" t="s">
        <v>11</v>
      </c>
      <c r="K6" s="27" t="s">
        <v>19</v>
      </c>
      <c r="L6" s="26" t="s">
        <v>19</v>
      </c>
    </row>
    <row r="7" spans="1:12" ht="30" customHeight="1" x14ac:dyDescent="0.45">
      <c r="A7" s="25">
        <v>1</v>
      </c>
      <c r="B7" s="39" t="s">
        <v>85</v>
      </c>
      <c r="C7" s="39" t="s">
        <v>62</v>
      </c>
      <c r="D7" s="40">
        <v>1</v>
      </c>
      <c r="E7" s="56">
        <v>6000000</v>
      </c>
      <c r="F7" s="57" t="s">
        <v>89</v>
      </c>
      <c r="G7" s="41">
        <v>0</v>
      </c>
      <c r="H7" s="42">
        <v>0</v>
      </c>
      <c r="I7" s="41">
        <v>6600000</v>
      </c>
      <c r="J7" s="42">
        <v>6000000</v>
      </c>
      <c r="K7" s="43">
        <f t="shared" ref="K7:L16" si="0">G7+I7</f>
        <v>6600000</v>
      </c>
      <c r="L7" s="44">
        <f t="shared" si="0"/>
        <v>6000000</v>
      </c>
    </row>
    <row r="8" spans="1:12" ht="30" customHeight="1" x14ac:dyDescent="0.45">
      <c r="A8" s="25">
        <v>2</v>
      </c>
      <c r="B8" s="39" t="s">
        <v>74</v>
      </c>
      <c r="C8" s="39" t="s">
        <v>75</v>
      </c>
      <c r="D8" s="40">
        <v>1</v>
      </c>
      <c r="E8" s="56">
        <v>100000</v>
      </c>
      <c r="F8" s="57" t="s">
        <v>63</v>
      </c>
      <c r="G8" s="41">
        <v>0</v>
      </c>
      <c r="H8" s="42">
        <v>0</v>
      </c>
      <c r="I8" s="41">
        <v>110000</v>
      </c>
      <c r="J8" s="42">
        <v>100000</v>
      </c>
      <c r="K8" s="43">
        <f t="shared" si="0"/>
        <v>110000</v>
      </c>
      <c r="L8" s="44">
        <f t="shared" si="0"/>
        <v>100000</v>
      </c>
    </row>
    <row r="9" spans="1:12" ht="30" customHeight="1" x14ac:dyDescent="0.45">
      <c r="A9" s="25">
        <v>3</v>
      </c>
      <c r="B9" s="24"/>
      <c r="C9" s="24"/>
      <c r="D9" s="23"/>
      <c r="E9" s="37"/>
      <c r="F9" s="22"/>
      <c r="G9" s="21"/>
      <c r="H9" s="20"/>
      <c r="I9" s="21"/>
      <c r="J9" s="20"/>
      <c r="K9" s="19">
        <f t="shared" si="0"/>
        <v>0</v>
      </c>
      <c r="L9" s="18">
        <f t="shared" si="0"/>
        <v>0</v>
      </c>
    </row>
    <row r="10" spans="1:12" ht="30" customHeight="1" x14ac:dyDescent="0.45">
      <c r="A10" s="25">
        <v>4</v>
      </c>
      <c r="B10" s="24"/>
      <c r="C10" s="24"/>
      <c r="D10" s="23"/>
      <c r="E10" s="37"/>
      <c r="F10" s="22"/>
      <c r="G10" s="21"/>
      <c r="H10" s="20"/>
      <c r="I10" s="21"/>
      <c r="J10" s="20"/>
      <c r="K10" s="19">
        <f t="shared" si="0"/>
        <v>0</v>
      </c>
      <c r="L10" s="18">
        <f t="shared" si="0"/>
        <v>0</v>
      </c>
    </row>
    <row r="11" spans="1:12" ht="30" customHeight="1" x14ac:dyDescent="0.45">
      <c r="A11" s="25">
        <v>5</v>
      </c>
      <c r="B11" s="24"/>
      <c r="C11" s="24"/>
      <c r="D11" s="23"/>
      <c r="E11" s="37"/>
      <c r="F11" s="22"/>
      <c r="G11" s="21"/>
      <c r="H11" s="20"/>
      <c r="I11" s="21"/>
      <c r="J11" s="20"/>
      <c r="K11" s="19">
        <f t="shared" si="0"/>
        <v>0</v>
      </c>
      <c r="L11" s="18">
        <f t="shared" si="0"/>
        <v>0</v>
      </c>
    </row>
    <row r="12" spans="1:12" ht="30" customHeight="1" x14ac:dyDescent="0.45">
      <c r="A12" s="25">
        <v>6</v>
      </c>
      <c r="B12" s="24"/>
      <c r="C12" s="24"/>
      <c r="D12" s="23"/>
      <c r="E12" s="37"/>
      <c r="F12" s="22"/>
      <c r="G12" s="21"/>
      <c r="H12" s="20"/>
      <c r="I12" s="21"/>
      <c r="J12" s="20"/>
      <c r="K12" s="19">
        <f t="shared" si="0"/>
        <v>0</v>
      </c>
      <c r="L12" s="18">
        <f t="shared" si="0"/>
        <v>0</v>
      </c>
    </row>
    <row r="13" spans="1:12" ht="30" customHeight="1" x14ac:dyDescent="0.45">
      <c r="A13" s="25">
        <v>7</v>
      </c>
      <c r="B13" s="24"/>
      <c r="C13" s="24"/>
      <c r="D13" s="23"/>
      <c r="E13" s="37"/>
      <c r="F13" s="22"/>
      <c r="G13" s="21"/>
      <c r="H13" s="20"/>
      <c r="I13" s="21"/>
      <c r="J13" s="20"/>
      <c r="K13" s="19">
        <f t="shared" si="0"/>
        <v>0</v>
      </c>
      <c r="L13" s="18">
        <f t="shared" si="0"/>
        <v>0</v>
      </c>
    </row>
    <row r="14" spans="1:12" ht="30" customHeight="1" x14ac:dyDescent="0.45">
      <c r="A14" s="25">
        <v>8</v>
      </c>
      <c r="B14" s="24"/>
      <c r="C14" s="24"/>
      <c r="D14" s="23"/>
      <c r="E14" s="37"/>
      <c r="F14" s="22"/>
      <c r="G14" s="21"/>
      <c r="H14" s="20"/>
      <c r="I14" s="21"/>
      <c r="J14" s="20"/>
      <c r="K14" s="19">
        <f t="shared" si="0"/>
        <v>0</v>
      </c>
      <c r="L14" s="18">
        <f t="shared" si="0"/>
        <v>0</v>
      </c>
    </row>
    <row r="15" spans="1:12" ht="30" customHeight="1" x14ac:dyDescent="0.45">
      <c r="A15" s="25">
        <v>9</v>
      </c>
      <c r="B15" s="24"/>
      <c r="C15" s="24"/>
      <c r="D15" s="23"/>
      <c r="E15" s="37"/>
      <c r="F15" s="22"/>
      <c r="G15" s="21"/>
      <c r="H15" s="20"/>
      <c r="I15" s="21"/>
      <c r="J15" s="20"/>
      <c r="K15" s="19">
        <f t="shared" si="0"/>
        <v>0</v>
      </c>
      <c r="L15" s="18">
        <f t="shared" si="0"/>
        <v>0</v>
      </c>
    </row>
    <row r="16" spans="1:12" ht="30" customHeight="1" thickBot="1" x14ac:dyDescent="0.5">
      <c r="A16" s="25">
        <v>10</v>
      </c>
      <c r="B16" s="24"/>
      <c r="C16" s="24"/>
      <c r="D16" s="23"/>
      <c r="E16" s="37"/>
      <c r="F16" s="22"/>
      <c r="G16" s="21"/>
      <c r="H16" s="20"/>
      <c r="I16" s="21"/>
      <c r="J16" s="20"/>
      <c r="K16" s="19">
        <f t="shared" si="0"/>
        <v>0</v>
      </c>
      <c r="L16" s="18">
        <f t="shared" si="0"/>
        <v>0</v>
      </c>
    </row>
    <row r="17" spans="1:12" ht="30" customHeight="1" thickTop="1" thickBot="1" x14ac:dyDescent="0.5">
      <c r="A17" s="17"/>
      <c r="B17" s="16"/>
      <c r="C17" s="14"/>
      <c r="D17" s="15"/>
      <c r="E17" s="14"/>
      <c r="F17" s="14" t="s">
        <v>18</v>
      </c>
      <c r="G17" s="72">
        <f t="shared" ref="G17:L17" si="1">SUM(G7:G16)</f>
        <v>0</v>
      </c>
      <c r="H17" s="73">
        <f t="shared" si="1"/>
        <v>0</v>
      </c>
      <c r="I17" s="72">
        <f t="shared" si="1"/>
        <v>6710000</v>
      </c>
      <c r="J17" s="73">
        <f t="shared" si="1"/>
        <v>6100000</v>
      </c>
      <c r="K17" s="72">
        <f t="shared" si="1"/>
        <v>6710000</v>
      </c>
      <c r="L17" s="73">
        <f t="shared" si="1"/>
        <v>6100000</v>
      </c>
    </row>
    <row r="19" spans="1:12" ht="19.8" x14ac:dyDescent="0.5">
      <c r="A19" s="36"/>
    </row>
  </sheetData>
  <mergeCells count="10">
    <mergeCell ref="A2:L2"/>
    <mergeCell ref="A4:A6"/>
    <mergeCell ref="B4:B6"/>
    <mergeCell ref="C4:C6"/>
    <mergeCell ref="D4:D6"/>
    <mergeCell ref="E4:E6"/>
    <mergeCell ref="F4:F6"/>
    <mergeCell ref="G4:H4"/>
    <mergeCell ref="I4:J4"/>
    <mergeCell ref="K4:L4"/>
  </mergeCells>
  <phoneticPr fontId="2"/>
  <pageMargins left="0" right="0" top="0" bottom="0" header="0" footer="0"/>
  <pageSetup paperSize="9" scale="7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  <pageSetUpPr fitToPage="1"/>
  </sheetPr>
  <dimension ref="A1:K19"/>
  <sheetViews>
    <sheetView view="pageBreakPreview" topLeftCell="A5" zoomScaleNormal="100" zoomScaleSheetLayoutView="100" workbookViewId="0"/>
  </sheetViews>
  <sheetFormatPr defaultColWidth="9" defaultRowHeight="18" x14ac:dyDescent="0.45"/>
  <cols>
    <col min="1" max="1" width="5" style="11" customWidth="1"/>
    <col min="2" max="2" width="10.5" style="11" customWidth="1"/>
    <col min="3" max="3" width="12.59765625" style="11" customWidth="1"/>
    <col min="4" max="4" width="15" style="11" customWidth="1"/>
    <col min="5" max="5" width="11" style="11" bestFit="1" customWidth="1"/>
    <col min="6" max="11" width="20.69921875" style="11" customWidth="1"/>
    <col min="12" max="16384" width="9" style="11"/>
  </cols>
  <sheetData>
    <row r="1" spans="1:11" ht="22.5" customHeight="1" x14ac:dyDescent="0.45">
      <c r="A1" s="35" t="s">
        <v>17</v>
      </c>
    </row>
    <row r="2" spans="1:11" ht="22.2" x14ac:dyDescent="0.45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30" customFormat="1" ht="20.399999999999999" thickBot="1" x14ac:dyDescent="0.55000000000000004">
      <c r="A3" s="34" t="s">
        <v>83</v>
      </c>
      <c r="B3" s="32"/>
      <c r="C3" s="32"/>
      <c r="D3" s="32"/>
      <c r="E3" s="32"/>
      <c r="F3" s="32"/>
      <c r="G3" s="32"/>
      <c r="H3" s="32"/>
      <c r="I3" s="32"/>
      <c r="J3" s="32"/>
      <c r="K3" s="31" t="s">
        <v>16</v>
      </c>
    </row>
    <row r="4" spans="1:11" ht="19.5" customHeight="1" x14ac:dyDescent="0.45">
      <c r="A4" s="104" t="s">
        <v>24</v>
      </c>
      <c r="B4" s="106" t="s">
        <v>43</v>
      </c>
      <c r="C4" s="107" t="s">
        <v>42</v>
      </c>
      <c r="D4" s="106" t="s">
        <v>41</v>
      </c>
      <c r="E4" s="107" t="s">
        <v>88</v>
      </c>
      <c r="F4" s="102" t="s">
        <v>76</v>
      </c>
      <c r="G4" s="102"/>
      <c r="H4" s="102" t="s">
        <v>77</v>
      </c>
      <c r="I4" s="102"/>
      <c r="J4" s="114" t="s">
        <v>10</v>
      </c>
      <c r="K4" s="115"/>
    </row>
    <row r="5" spans="1:11" ht="32.4" x14ac:dyDescent="0.45">
      <c r="A5" s="105"/>
      <c r="B5" s="106"/>
      <c r="C5" s="108"/>
      <c r="D5" s="106"/>
      <c r="E5" s="108"/>
      <c r="F5" s="29" t="s">
        <v>14</v>
      </c>
      <c r="G5" s="28" t="s">
        <v>20</v>
      </c>
      <c r="H5" s="29" t="s">
        <v>14</v>
      </c>
      <c r="I5" s="28" t="s">
        <v>20</v>
      </c>
      <c r="J5" s="29" t="s">
        <v>14</v>
      </c>
      <c r="K5" s="28" t="s">
        <v>20</v>
      </c>
    </row>
    <row r="6" spans="1:11" ht="27" customHeight="1" x14ac:dyDescent="0.45">
      <c r="A6" s="105"/>
      <c r="B6" s="106"/>
      <c r="C6" s="109"/>
      <c r="D6" s="106"/>
      <c r="E6" s="109"/>
      <c r="F6" s="27" t="s">
        <v>12</v>
      </c>
      <c r="G6" s="26" t="s">
        <v>11</v>
      </c>
      <c r="H6" s="27" t="s">
        <v>12</v>
      </c>
      <c r="I6" s="26" t="s">
        <v>11</v>
      </c>
      <c r="J6" s="27" t="s">
        <v>19</v>
      </c>
      <c r="K6" s="26" t="s">
        <v>19</v>
      </c>
    </row>
    <row r="7" spans="1:11" ht="30" customHeight="1" x14ac:dyDescent="0.45">
      <c r="A7" s="25">
        <v>1</v>
      </c>
      <c r="B7" s="24"/>
      <c r="C7" s="24"/>
      <c r="D7" s="37"/>
      <c r="E7" s="37"/>
      <c r="F7" s="21"/>
      <c r="G7" s="20"/>
      <c r="H7" s="21"/>
      <c r="I7" s="20"/>
      <c r="J7" s="19">
        <f t="shared" ref="J7:J16" si="0">F7+H7</f>
        <v>0</v>
      </c>
      <c r="K7" s="18">
        <f t="shared" ref="K7:K16" si="1">G7+I7</f>
        <v>0</v>
      </c>
    </row>
    <row r="8" spans="1:11" ht="30" customHeight="1" x14ac:dyDescent="0.45">
      <c r="A8" s="25">
        <v>2</v>
      </c>
      <c r="B8" s="24"/>
      <c r="C8" s="24"/>
      <c r="D8" s="37"/>
      <c r="E8" s="37"/>
      <c r="F8" s="21"/>
      <c r="G8" s="20"/>
      <c r="H8" s="21"/>
      <c r="I8" s="20"/>
      <c r="J8" s="19">
        <f t="shared" si="0"/>
        <v>0</v>
      </c>
      <c r="K8" s="18">
        <f t="shared" si="1"/>
        <v>0</v>
      </c>
    </row>
    <row r="9" spans="1:11" ht="30" customHeight="1" x14ac:dyDescent="0.45">
      <c r="A9" s="25">
        <v>3</v>
      </c>
      <c r="B9" s="24"/>
      <c r="C9" s="24"/>
      <c r="D9" s="37"/>
      <c r="E9" s="37"/>
      <c r="F9" s="21"/>
      <c r="G9" s="20"/>
      <c r="H9" s="21"/>
      <c r="I9" s="20"/>
      <c r="J9" s="19">
        <f t="shared" si="0"/>
        <v>0</v>
      </c>
      <c r="K9" s="18">
        <f t="shared" si="1"/>
        <v>0</v>
      </c>
    </row>
    <row r="10" spans="1:11" ht="30" customHeight="1" x14ac:dyDescent="0.45">
      <c r="A10" s="25">
        <v>4</v>
      </c>
      <c r="B10" s="24"/>
      <c r="C10" s="24"/>
      <c r="D10" s="37"/>
      <c r="E10" s="37"/>
      <c r="F10" s="21"/>
      <c r="G10" s="20"/>
      <c r="H10" s="21"/>
      <c r="I10" s="20"/>
      <c r="J10" s="19">
        <f t="shared" si="0"/>
        <v>0</v>
      </c>
      <c r="K10" s="18">
        <f t="shared" si="1"/>
        <v>0</v>
      </c>
    </row>
    <row r="11" spans="1:11" ht="30" customHeight="1" x14ac:dyDescent="0.45">
      <c r="A11" s="25">
        <v>5</v>
      </c>
      <c r="B11" s="24"/>
      <c r="C11" s="24"/>
      <c r="D11" s="37"/>
      <c r="E11" s="37"/>
      <c r="F11" s="21"/>
      <c r="G11" s="20"/>
      <c r="H11" s="21"/>
      <c r="I11" s="20"/>
      <c r="J11" s="19">
        <f t="shared" si="0"/>
        <v>0</v>
      </c>
      <c r="K11" s="18">
        <f t="shared" si="1"/>
        <v>0</v>
      </c>
    </row>
    <row r="12" spans="1:11" ht="30" customHeight="1" x14ac:dyDescent="0.45">
      <c r="A12" s="25">
        <v>6</v>
      </c>
      <c r="B12" s="24"/>
      <c r="C12" s="24"/>
      <c r="D12" s="37"/>
      <c r="E12" s="37"/>
      <c r="F12" s="21"/>
      <c r="G12" s="20"/>
      <c r="H12" s="21"/>
      <c r="I12" s="20"/>
      <c r="J12" s="19">
        <f t="shared" si="0"/>
        <v>0</v>
      </c>
      <c r="K12" s="18">
        <f t="shared" si="1"/>
        <v>0</v>
      </c>
    </row>
    <row r="13" spans="1:11" ht="30" customHeight="1" x14ac:dyDescent="0.45">
      <c r="A13" s="25">
        <v>7</v>
      </c>
      <c r="B13" s="24"/>
      <c r="C13" s="24"/>
      <c r="D13" s="37"/>
      <c r="E13" s="37"/>
      <c r="F13" s="21"/>
      <c r="G13" s="20"/>
      <c r="H13" s="21"/>
      <c r="I13" s="20"/>
      <c r="J13" s="19">
        <f t="shared" si="0"/>
        <v>0</v>
      </c>
      <c r="K13" s="18">
        <f t="shared" si="1"/>
        <v>0</v>
      </c>
    </row>
    <row r="14" spans="1:11" ht="30" customHeight="1" x14ac:dyDescent="0.45">
      <c r="A14" s="25">
        <v>8</v>
      </c>
      <c r="B14" s="24"/>
      <c r="C14" s="24"/>
      <c r="D14" s="37"/>
      <c r="E14" s="37"/>
      <c r="F14" s="21"/>
      <c r="G14" s="20"/>
      <c r="H14" s="21"/>
      <c r="I14" s="20"/>
      <c r="J14" s="19">
        <f t="shared" si="0"/>
        <v>0</v>
      </c>
      <c r="K14" s="18">
        <f t="shared" si="1"/>
        <v>0</v>
      </c>
    </row>
    <row r="15" spans="1:11" ht="30" customHeight="1" x14ac:dyDescent="0.45">
      <c r="A15" s="25">
        <v>9</v>
      </c>
      <c r="B15" s="24"/>
      <c r="C15" s="24"/>
      <c r="D15" s="37"/>
      <c r="E15" s="37"/>
      <c r="F15" s="21"/>
      <c r="G15" s="20"/>
      <c r="H15" s="21"/>
      <c r="I15" s="20"/>
      <c r="J15" s="19">
        <f t="shared" si="0"/>
        <v>0</v>
      </c>
      <c r="K15" s="18">
        <f t="shared" si="1"/>
        <v>0</v>
      </c>
    </row>
    <row r="16" spans="1:11" ht="30" customHeight="1" thickBot="1" x14ac:dyDescent="0.5">
      <c r="A16" s="25">
        <v>10</v>
      </c>
      <c r="B16" s="24"/>
      <c r="C16" s="24"/>
      <c r="D16" s="37"/>
      <c r="E16" s="37"/>
      <c r="F16" s="21"/>
      <c r="G16" s="20"/>
      <c r="H16" s="21"/>
      <c r="I16" s="20"/>
      <c r="J16" s="19">
        <f t="shared" si="0"/>
        <v>0</v>
      </c>
      <c r="K16" s="18">
        <f t="shared" si="1"/>
        <v>0</v>
      </c>
    </row>
    <row r="17" spans="1:11" ht="30" customHeight="1" thickTop="1" thickBot="1" x14ac:dyDescent="0.5">
      <c r="A17" s="17"/>
      <c r="B17" s="16"/>
      <c r="C17" s="14"/>
      <c r="D17" s="14"/>
      <c r="E17" s="14" t="s">
        <v>18</v>
      </c>
      <c r="F17" s="13">
        <f t="shared" ref="F17:K17" si="2">SUM(F7:F16)</f>
        <v>0</v>
      </c>
      <c r="G17" s="12">
        <f t="shared" si="2"/>
        <v>0</v>
      </c>
      <c r="H17" s="13">
        <f t="shared" si="2"/>
        <v>0</v>
      </c>
      <c r="I17" s="12">
        <f t="shared" si="2"/>
        <v>0</v>
      </c>
      <c r="J17" s="13">
        <f t="shared" si="2"/>
        <v>0</v>
      </c>
      <c r="K17" s="12">
        <f t="shared" si="2"/>
        <v>0</v>
      </c>
    </row>
    <row r="19" spans="1:11" ht="19.8" x14ac:dyDescent="0.5">
      <c r="A19" s="36"/>
    </row>
  </sheetData>
  <mergeCells count="9">
    <mergeCell ref="H4:I4"/>
    <mergeCell ref="F4:G4"/>
    <mergeCell ref="A2:K2"/>
    <mergeCell ref="A4:A6"/>
    <mergeCell ref="B4:B6"/>
    <mergeCell ref="C4:C6"/>
    <mergeCell ref="D4:D6"/>
    <mergeCell ref="E4:E6"/>
    <mergeCell ref="J4:K4"/>
  </mergeCells>
  <phoneticPr fontId="2"/>
  <pageMargins left="0" right="0" top="0" bottom="0" header="0" footer="0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資金計画</vt:lpstr>
      <vt:lpstr>燃料等購入費</vt:lpstr>
      <vt:lpstr>外注・委託費</vt:lpstr>
      <vt:lpstr>不動産賃借料</vt:lpstr>
      <vt:lpstr>設備導入費</vt:lpstr>
      <vt:lpstr>工事費</vt:lpstr>
      <vt:lpstr>プロモーション費</vt:lpstr>
      <vt:lpstr>産業財産権</vt:lpstr>
      <vt:lpstr>外注・委託費!Print_Area</vt:lpstr>
      <vt:lpstr>資金計画!Print_Area</vt:lpstr>
      <vt:lpstr>設備導入費!Print_Area</vt:lpstr>
      <vt:lpstr>燃料等購入費!Print_Area</vt:lpstr>
      <vt:lpstr>不動産賃借料!Print_Area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PC22B12JR040</cp:lastModifiedBy>
  <cp:lastPrinted>2023-05-01T02:35:39Z</cp:lastPrinted>
  <dcterms:created xsi:type="dcterms:W3CDTF">2023-03-29T02:27:06Z</dcterms:created>
  <dcterms:modified xsi:type="dcterms:W3CDTF">2023-05-23T07:03:00Z</dcterms:modified>
</cp:coreProperties>
</file>