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fs00001\CNT\温暖化対策推進課\建物脱炭素化支援チーム\Ｒ５\305特定供給事業者再エネ設備等設置支援事業\02_交付要綱\様式\"/>
    </mc:Choice>
  </mc:AlternateContent>
  <xr:revisionPtr revIDLastSave="0" documentId="13_ncr:1_{EEEB3AFA-8EF0-4B85-8B42-DA0DF402C01C}" xr6:coauthVersionLast="47" xr6:coauthVersionMax="47" xr10:uidLastSave="{00000000-0000-0000-0000-000000000000}"/>
  <bookViews>
    <workbookView xWindow="28680" yWindow="-120" windowWidth="29040" windowHeight="15840" tabRatio="739" xr2:uid="{00000000-000D-0000-FFFF-FFFF00000000}"/>
  </bookViews>
  <sheets>
    <sheet name="目次" sheetId="33" r:id="rId1"/>
    <sheet name="提出方法" sheetId="8" r:id="rId2"/>
    <sheet name="記載要領" sheetId="9" r:id="rId3"/>
    <sheet name="集計用シート" sheetId="34" state="hidden" r:id="rId4"/>
    <sheet name="基本情報" sheetId="7" r:id="rId5"/>
    <sheet name="第1号様式_交付申請" sheetId="4" r:id="rId6"/>
    <sheet name="第2号様式_誓約書" sheetId="10" r:id="rId7"/>
    <sheet name="第3号様式_事業計画表" sheetId="1" r:id="rId8"/>
    <sheet name="第６号様式_撤回届出書" sheetId="12" r:id="rId9"/>
    <sheet name="第７号様式_一般承継" sheetId="13" r:id="rId10"/>
    <sheet name="第８号様式_一般承継辞退" sheetId="28" r:id="rId11"/>
    <sheet name="第９号様式_契約等地位承継" sheetId="25" r:id="rId12"/>
    <sheet name="第11号様式_契約等地位承継届出" sheetId="30" r:id="rId13"/>
    <sheet name="第11号様式_別表_地位承継届出" sheetId="18" r:id="rId14"/>
    <sheet name="第12号様式_被交付者情報変更" sheetId="14" r:id="rId15"/>
    <sheet name="第13号様式_助成事業廃止" sheetId="15" r:id="rId16"/>
    <sheet name="第14号様式_助成事業変更" sheetId="16" r:id="rId17"/>
    <sheet name="第16号様式_実績報告" sheetId="5" r:id="rId18"/>
    <sheet name="第16号様式_別紙１_事業実績表" sheetId="2" r:id="rId19"/>
    <sheet name="第16号様式_別紙2_事業実績明細" sheetId="3" r:id="rId20"/>
    <sheet name="第20号様式_助成金返還報告" sheetId="19" r:id="rId21"/>
    <sheet name="第21号様式_財産処分承認申請" sheetId="20" r:id="rId22"/>
  </sheets>
  <definedNames>
    <definedName name="_xlnm.Print_Area" localSheetId="4">基本情報!$A$1:$H$33</definedName>
    <definedName name="_xlnm.Print_Area" localSheetId="2">記載要領!$A$1:$AB$87</definedName>
    <definedName name="_xlnm.Print_Area" localSheetId="12">第11号様式_契約等地位承継届出!$A$1:$AQ$27</definedName>
    <definedName name="_xlnm.Print_Area" localSheetId="13">第11号様式_別表_地位承継届出!$A$1:$M$24</definedName>
    <definedName name="_xlnm.Print_Area" localSheetId="14">第12号様式_被交付者情報変更!$A$1:$AR$42</definedName>
    <definedName name="_xlnm.Print_Area" localSheetId="15">第13号様式_助成事業廃止!$A$1:$AR$25</definedName>
    <definedName name="_xlnm.Print_Area" localSheetId="16">第14号様式_助成事業変更!$A$1:$AR$41</definedName>
    <definedName name="_xlnm.Print_Area" localSheetId="17">第16号様式_実績報告!$A$1:$AR$55</definedName>
    <definedName name="_xlnm.Print_Area" localSheetId="18">第16号様式_別紙１_事業実績表!$A$1:$P$25</definedName>
    <definedName name="_xlnm.Print_Area" localSheetId="19">第16号様式_別紙2_事業実績明細!$A$1:$AO$20</definedName>
    <definedName name="_xlnm.Print_Area" localSheetId="5">第1号様式_交付申請!$A$1:$AQ$39</definedName>
    <definedName name="_xlnm.Print_Area" localSheetId="20">第20号様式_助成金返還報告!$A$1:$AR$42</definedName>
    <definedName name="_xlnm.Print_Area" localSheetId="21">第21号様式_財産処分承認申請!$A$1:$AR$40</definedName>
    <definedName name="_xlnm.Print_Area" localSheetId="6">第2号様式_誓約書!$A$1:$AZ$64</definedName>
    <definedName name="_xlnm.Print_Area" localSheetId="7">第3号様式_事業計画表!$A$1:$Q$25</definedName>
    <definedName name="_xlnm.Print_Area" localSheetId="8">第６号様式_撤回届出書!$A$1:$AQ$31</definedName>
    <definedName name="_xlnm.Print_Area" localSheetId="9">第７号様式_一般承継!$A$1:$AQ$57</definedName>
    <definedName name="_xlnm.Print_Area" localSheetId="10">第８号様式_一般承継辞退!$A$1:$AQ$52</definedName>
    <definedName name="_xlnm.Print_Area" localSheetId="11">第９号様式_契約等地位承継!$A$1:$AQ$56</definedName>
    <definedName name="_xlnm.Print_Area" localSheetId="1">提出方法!$A$1:$M$10</definedName>
    <definedName name="メーカーリスト">#REF!</definedName>
    <definedName name="機器分類" localSheetId="12">#REF!</definedName>
    <definedName name="機器分類" localSheetId="10">#REF!</definedName>
    <definedName name="機器分類" localSheetId="11">#REF!</definedName>
    <definedName name="機器分類">#REF!</definedName>
    <definedName name="型式">#REF!</definedName>
    <definedName name="車">#REF!</definedName>
    <definedName name="設備" localSheetId="16">#REF!</definedName>
    <definedName name="設備">#REF!</definedName>
    <definedName name="大分類" localSheetId="4">基本情報!#REF!</definedName>
    <definedName name="大分類" localSheetId="2">#REF!</definedName>
    <definedName name="大分類" localSheetId="12">#REF!</definedName>
    <definedName name="大分類" localSheetId="16">#REF!</definedName>
    <definedName name="大分類" localSheetId="17">#REF!</definedName>
    <definedName name="大分類" localSheetId="20">#REF!</definedName>
    <definedName name="大分類" localSheetId="6">#REF!</definedName>
    <definedName name="大分類" localSheetId="10">#REF!</definedName>
    <definedName name="大分類" localSheetId="11">#REF!</definedName>
    <definedName name="大分類" localSheetId="1">#REF!</definedName>
    <definedName name="大分類">#REF!</definedName>
    <definedName name="別1その2">#REF!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 i="2" l="1"/>
  <c r="L8" i="2"/>
  <c r="M8" i="2"/>
  <c r="N8" i="2"/>
  <c r="O8" i="2"/>
  <c r="J8" i="2"/>
  <c r="F8" i="2"/>
  <c r="E8" i="2"/>
  <c r="AB21" i="3"/>
  <c r="X20" i="3"/>
  <c r="V20" i="3"/>
  <c r="J16" i="2"/>
  <c r="D11" i="3"/>
  <c r="D12" i="3"/>
  <c r="D13" i="3"/>
  <c r="D14" i="3"/>
  <c r="D15" i="3"/>
  <c r="D16" i="3"/>
  <c r="D17" i="3"/>
  <c r="D18" i="3"/>
  <c r="D19" i="3"/>
  <c r="D10" i="3"/>
  <c r="AR5" i="34" l="1"/>
  <c r="AQ5" i="34"/>
  <c r="AP5" i="34"/>
  <c r="AO5" i="34"/>
  <c r="AN5" i="34"/>
  <c r="AM5" i="34"/>
  <c r="AL5" i="34"/>
  <c r="AK5" i="34"/>
  <c r="AJ5" i="34"/>
  <c r="AA5" i="34"/>
  <c r="AB5" i="34"/>
  <c r="AC5" i="34"/>
  <c r="A5" i="34"/>
  <c r="X5" i="34"/>
  <c r="W5" i="34"/>
  <c r="V5" i="34"/>
  <c r="U5" i="34"/>
  <c r="T5" i="34"/>
  <c r="S5" i="34"/>
  <c r="R5" i="34"/>
  <c r="Q5" i="34"/>
  <c r="P5" i="34"/>
  <c r="O5" i="34"/>
  <c r="N5" i="34"/>
  <c r="M5" i="34"/>
  <c r="L5" i="34"/>
  <c r="K5" i="34"/>
  <c r="I5" i="34"/>
  <c r="H5" i="34"/>
  <c r="F5" i="34"/>
  <c r="E5" i="34"/>
  <c r="D5" i="34"/>
  <c r="C5" i="34"/>
  <c r="BS57" i="10"/>
  <c r="BK57" i="10"/>
  <c r="BH57" i="10"/>
  <c r="BC57" i="10"/>
  <c r="BE8" i="1"/>
  <c r="BL25" i="1"/>
  <c r="BJ24" i="1"/>
  <c r="BN24" i="1" s="1"/>
  <c r="BJ23" i="1"/>
  <c r="BN23" i="1" s="1"/>
  <c r="BJ22" i="1"/>
  <c r="BN22" i="1" s="1"/>
  <c r="BJ21" i="1"/>
  <c r="BN21" i="1" s="1"/>
  <c r="BJ20" i="1"/>
  <c r="BN20" i="1" s="1"/>
  <c r="BJ19" i="1"/>
  <c r="BN19" i="1" s="1"/>
  <c r="BJ18" i="1"/>
  <c r="BN18" i="1" s="1"/>
  <c r="BJ17" i="1"/>
  <c r="BN17" i="1" s="1"/>
  <c r="BJ16" i="1"/>
  <c r="BN16" i="1" s="1"/>
  <c r="BO10" i="1"/>
  <c r="BN10" i="1"/>
  <c r="BM10" i="1"/>
  <c r="BL10" i="1"/>
  <c r="BK10" i="1"/>
  <c r="BJ10" i="1"/>
  <c r="BF10" i="1"/>
  <c r="BE10" i="1"/>
  <c r="BR9" i="1"/>
  <c r="BO8" i="1"/>
  <c r="BN8" i="1"/>
  <c r="BM8" i="1"/>
  <c r="BL8" i="1"/>
  <c r="BK8" i="1"/>
  <c r="BJ8" i="1"/>
  <c r="BF8" i="1"/>
  <c r="BG4" i="1" s="1"/>
  <c r="BO35" i="4"/>
  <c r="BO34" i="4"/>
  <c r="BO33" i="4"/>
  <c r="BO32" i="4"/>
  <c r="BO31" i="4"/>
  <c r="BO30" i="4"/>
  <c r="BO29" i="4"/>
  <c r="BO28" i="4"/>
  <c r="BO27" i="4"/>
  <c r="BT23" i="4"/>
  <c r="BT22" i="4"/>
  <c r="BT21" i="4"/>
  <c r="BT20" i="4"/>
  <c r="BT19" i="4"/>
  <c r="BT18" i="4"/>
  <c r="CG9" i="4"/>
  <c r="BQ64" i="10" s="1"/>
  <c r="CC7" i="4"/>
  <c r="BD60" i="10" s="1"/>
  <c r="BZ9" i="4"/>
  <c r="BD64" i="10" s="1"/>
  <c r="BZ8" i="4"/>
  <c r="BD11" i="1" s="1"/>
  <c r="BZ7" i="4"/>
  <c r="BL12" i="1" l="1"/>
  <c r="BD62" i="10"/>
  <c r="BD9" i="1"/>
  <c r="BN25" i="1"/>
  <c r="BO38" i="4" s="1"/>
  <c r="BM12" i="1"/>
  <c r="BE12" i="1"/>
  <c r="BJ25" i="1"/>
  <c r="BJ12" i="1"/>
  <c r="BN12" i="1"/>
  <c r="BK12" i="1"/>
  <c r="BO12" i="1"/>
  <c r="BF12" i="1"/>
  <c r="BJ18" i="7"/>
  <c r="BJ16" i="7"/>
  <c r="BG3" i="1" s="1"/>
  <c r="BO4" i="7"/>
  <c r="BO3" i="7"/>
  <c r="BO2" i="7"/>
  <c r="CA379" i="4"/>
  <c r="CA377" i="4"/>
  <c r="CA375" i="4"/>
  <c r="BR395" i="4" s="1"/>
  <c r="CA373" i="4"/>
  <c r="CB180" i="4"/>
  <c r="CB178" i="4"/>
  <c r="CB176" i="4"/>
  <c r="CB174" i="4"/>
  <c r="CB172" i="4"/>
  <c r="BS164" i="4"/>
  <c r="CB162" i="4"/>
  <c r="CB160" i="4"/>
  <c r="CB158" i="4"/>
  <c r="CB156" i="4"/>
  <c r="CB154" i="4"/>
  <c r="BS146" i="4"/>
  <c r="CB144" i="4"/>
  <c r="CB142" i="4"/>
  <c r="CB140" i="4"/>
  <c r="CB146" i="4" s="1"/>
  <c r="CB138" i="4"/>
  <c r="CB136" i="4"/>
  <c r="BM124" i="4"/>
  <c r="CB120" i="4"/>
  <c r="CB118" i="4"/>
  <c r="CB116" i="4"/>
  <c r="CB114" i="4"/>
  <c r="CB112" i="4"/>
  <c r="BM102" i="4"/>
  <c r="CB98" i="4"/>
  <c r="CB96" i="4"/>
  <c r="CB94" i="4"/>
  <c r="CB92" i="4"/>
  <c r="CB100" i="4" s="1"/>
  <c r="CB102" i="4" s="1"/>
  <c r="CB90" i="4"/>
  <c r="BM80" i="4"/>
  <c r="CB76" i="4"/>
  <c r="CB74" i="4"/>
  <c r="CB72" i="4"/>
  <c r="CB70" i="4"/>
  <c r="CB68" i="4"/>
  <c r="BM58" i="4"/>
  <c r="CB54" i="4"/>
  <c r="CB52" i="4"/>
  <c r="CB50" i="4"/>
  <c r="CB48" i="4"/>
  <c r="CB46" i="4"/>
  <c r="CT31" i="4"/>
  <c r="CT29" i="4"/>
  <c r="CT28" i="4"/>
  <c r="Y7" i="20"/>
  <c r="BE7" i="7"/>
  <c r="BE2" i="7"/>
  <c r="BE10" i="7"/>
  <c r="CB56" i="4" l="1"/>
  <c r="CB58" i="4" s="1"/>
  <c r="BJ17" i="7"/>
  <c r="CB122" i="4"/>
  <c r="CB124" i="4" s="1"/>
  <c r="CB182" i="4"/>
  <c r="CB164" i="4"/>
  <c r="CB78" i="4"/>
  <c r="CB80" i="4" s="1"/>
  <c r="L25" i="1"/>
  <c r="O31" i="4" l="1"/>
  <c r="O30" i="4"/>
  <c r="J19" i="2" l="1"/>
  <c r="J18" i="2"/>
  <c r="AO11" i="3"/>
  <c r="AO12" i="3"/>
  <c r="AO13" i="3"/>
  <c r="AO14" i="3"/>
  <c r="AO15" i="3"/>
  <c r="AO16" i="3"/>
  <c r="AO17" i="3"/>
  <c r="AO18" i="3"/>
  <c r="AO19" i="3"/>
  <c r="AO10" i="3"/>
  <c r="AN22" i="3"/>
  <c r="N24" i="2" s="1"/>
  <c r="AM22" i="3"/>
  <c r="L24" i="2" s="1"/>
  <c r="AL22" i="3"/>
  <c r="J24" i="2" s="1"/>
  <c r="AN21" i="3"/>
  <c r="N23" i="2" s="1"/>
  <c r="AM21" i="3"/>
  <c r="L23" i="2" s="1"/>
  <c r="AL21" i="3"/>
  <c r="J23" i="2" s="1"/>
  <c r="AJ22" i="3"/>
  <c r="G24" i="2" s="1"/>
  <c r="AJ21" i="3"/>
  <c r="G23" i="2" s="1"/>
  <c r="AG22" i="3"/>
  <c r="N22" i="2" s="1"/>
  <c r="AF22" i="3"/>
  <c r="L22" i="2" s="1"/>
  <c r="AE22" i="3"/>
  <c r="J22" i="2" s="1"/>
  <c r="AD22" i="3"/>
  <c r="AG21" i="3"/>
  <c r="N21" i="2" s="1"/>
  <c r="AF21" i="3"/>
  <c r="L21" i="2" s="1"/>
  <c r="AE21" i="3"/>
  <c r="J21" i="2" s="1"/>
  <c r="AD21" i="3"/>
  <c r="T22" i="3"/>
  <c r="N17" i="2" s="1"/>
  <c r="S22" i="3"/>
  <c r="L17" i="2" s="1"/>
  <c r="R22" i="3"/>
  <c r="J17" i="2" s="1"/>
  <c r="T21" i="3"/>
  <c r="S21" i="3"/>
  <c r="L16" i="2" s="1"/>
  <c r="R21" i="3"/>
  <c r="Q22" i="3"/>
  <c r="Q21" i="3"/>
  <c r="AO20" i="3" l="1"/>
  <c r="J17" i="1"/>
  <c r="N17" i="1" s="1"/>
  <c r="J18" i="1"/>
  <c r="N18" i="1" s="1"/>
  <c r="J19" i="1"/>
  <c r="N19" i="1" s="1"/>
  <c r="J20" i="1"/>
  <c r="N20" i="1" s="1"/>
  <c r="J21" i="1"/>
  <c r="N21" i="1" s="1"/>
  <c r="J22" i="1"/>
  <c r="N22" i="1" s="1"/>
  <c r="J23" i="1"/>
  <c r="N23" i="1" s="1"/>
  <c r="J24" i="1"/>
  <c r="N24" i="1" s="1"/>
  <c r="J16" i="1"/>
  <c r="N16" i="1" s="1"/>
  <c r="N25" i="1" l="1"/>
  <c r="AS5" i="34" s="1"/>
  <c r="Z21" i="12"/>
  <c r="V21" i="12"/>
  <c r="C14" i="12"/>
  <c r="P21" i="12"/>
  <c r="B2" i="18" l="1"/>
  <c r="AM20" i="3"/>
  <c r="AL20" i="3"/>
  <c r="AF20" i="3"/>
  <c r="AE20" i="3"/>
  <c r="AA20" i="3"/>
  <c r="L20" i="2" s="1"/>
  <c r="Z20" i="3"/>
  <c r="J20" i="2" s="1"/>
  <c r="S20" i="3"/>
  <c r="R20" i="3"/>
  <c r="E2" i="7"/>
  <c r="B5" i="34" l="1"/>
  <c r="J25" i="2"/>
  <c r="L25" i="2"/>
  <c r="R9" i="1"/>
  <c r="AF9" i="25"/>
  <c r="Y9" i="25"/>
  <c r="Y8" i="25"/>
  <c r="AB7" i="25"/>
  <c r="Y7" i="25"/>
  <c r="B1" i="18" l="1"/>
  <c r="P13" i="18"/>
  <c r="P12" i="18"/>
  <c r="P11" i="18"/>
  <c r="P10" i="18"/>
  <c r="S57" i="10" l="1"/>
  <c r="BC24" i="20" l="1"/>
  <c r="BC23" i="20"/>
  <c r="BC22" i="20"/>
  <c r="BC21" i="20"/>
  <c r="F10" i="2"/>
  <c r="J10" i="2"/>
  <c r="K10" i="2"/>
  <c r="L10" i="2"/>
  <c r="M10" i="2"/>
  <c r="N10" i="2"/>
  <c r="O10" i="2"/>
  <c r="E10" i="2"/>
  <c r="J16" i="7"/>
  <c r="O27" i="4"/>
  <c r="O22" i="5" s="1"/>
  <c r="O28" i="4"/>
  <c r="O25" i="5" s="1"/>
  <c r="O29" i="4"/>
  <c r="O28" i="5" s="1"/>
  <c r="O32" i="4"/>
  <c r="O33" i="4"/>
  <c r="O34" i="4"/>
  <c r="O35" i="4"/>
  <c r="AT30" i="4" l="1"/>
  <c r="AT29" i="4"/>
  <c r="AT28" i="4"/>
  <c r="K10" i="1"/>
  <c r="L10" i="1"/>
  <c r="M10" i="1"/>
  <c r="N10" i="1"/>
  <c r="O10" i="1"/>
  <c r="J10" i="1"/>
  <c r="O8" i="1"/>
  <c r="AI5" i="34" s="1"/>
  <c r="N8" i="1"/>
  <c r="AH5" i="34" s="1"/>
  <c r="M8" i="1"/>
  <c r="AG5" i="34" s="1"/>
  <c r="L8" i="1"/>
  <c r="K8" i="1"/>
  <c r="AE5" i="34" s="1"/>
  <c r="J8" i="1"/>
  <c r="AD5" i="34" s="1"/>
  <c r="F10" i="1"/>
  <c r="E10" i="1"/>
  <c r="F8" i="1"/>
  <c r="Z5" i="34" s="1"/>
  <c r="E8" i="1"/>
  <c r="Y5" i="34" s="1"/>
  <c r="L12" i="1" l="1"/>
  <c r="AF5" i="34"/>
  <c r="J17" i="7"/>
  <c r="G3" i="1"/>
  <c r="J18" i="7"/>
  <c r="G4" i="1"/>
  <c r="O12" i="1"/>
  <c r="N12" i="1"/>
  <c r="J12" i="1"/>
  <c r="K12" i="1"/>
  <c r="M12" i="1"/>
  <c r="E12" i="1"/>
  <c r="F12" i="1"/>
  <c r="O19" i="19"/>
  <c r="O20" i="20" s="1"/>
  <c r="S14" i="19"/>
  <c r="R14" i="20" s="1"/>
  <c r="K14" i="19"/>
  <c r="K14" i="20" s="1"/>
  <c r="C14" i="19"/>
  <c r="C14" i="20" s="1"/>
  <c r="O20" i="12"/>
  <c r="O20" i="13" s="1"/>
  <c r="N20" i="28" s="1"/>
  <c r="O20" i="25" s="1"/>
  <c r="O20" i="30" s="1"/>
  <c r="R14" i="12"/>
  <c r="R14" i="13" s="1"/>
  <c r="R14" i="28" s="1"/>
  <c r="S14" i="25" s="1"/>
  <c r="S14" i="30" s="1"/>
  <c r="R14" i="14" s="1"/>
  <c r="S14" i="15" s="1"/>
  <c r="S14" i="16" s="1"/>
  <c r="R13" i="5" s="1"/>
  <c r="K14" i="12"/>
  <c r="K14" i="13" s="1"/>
  <c r="K14" i="28" s="1"/>
  <c r="K14" i="25" s="1"/>
  <c r="K14" i="30" s="1"/>
  <c r="K14" i="14" s="1"/>
  <c r="K14" i="15" s="1"/>
  <c r="K14" i="16" s="1"/>
  <c r="K13" i="5" s="1"/>
  <c r="C14" i="13"/>
  <c r="C14" i="28" s="1"/>
  <c r="C14" i="25" s="1"/>
  <c r="C14" i="30" s="1"/>
  <c r="C14" i="14" s="1"/>
  <c r="C14" i="15" s="1"/>
  <c r="C14" i="16" s="1"/>
  <c r="C13" i="5" s="1"/>
  <c r="K57" i="10"/>
  <c r="H57" i="10"/>
  <c r="C57" i="10"/>
  <c r="T23" i="4"/>
  <c r="T30" i="12" s="1"/>
  <c r="T22" i="4"/>
  <c r="T29" i="12" s="1"/>
  <c r="T21" i="4"/>
  <c r="T28" i="12" s="1"/>
  <c r="T20" i="4"/>
  <c r="T27" i="12" s="1"/>
  <c r="T19" i="4"/>
  <c r="T26" i="12" s="1"/>
  <c r="T18" i="4"/>
  <c r="T25" i="12" s="1"/>
  <c r="AF9" i="20"/>
  <c r="Y9" i="20"/>
  <c r="Y8" i="20"/>
  <c r="AF9" i="5"/>
  <c r="Y9" i="5"/>
  <c r="Y8" i="5"/>
  <c r="AB7" i="5"/>
  <c r="Y7" i="5"/>
  <c r="AF9" i="16"/>
  <c r="Y9" i="16"/>
  <c r="Y8" i="16"/>
  <c r="AB7" i="16"/>
  <c r="Y7" i="16"/>
  <c r="AF9" i="15"/>
  <c r="Y9" i="15"/>
  <c r="Y8" i="15"/>
  <c r="AB7" i="15"/>
  <c r="Y7" i="15"/>
  <c r="AF9" i="14"/>
  <c r="Y9" i="14"/>
  <c r="Y8" i="14"/>
  <c r="AB7" i="14"/>
  <c r="Y7" i="14"/>
  <c r="AF9" i="30"/>
  <c r="Y9" i="30"/>
  <c r="Y8" i="30"/>
  <c r="B3" i="18" s="1"/>
  <c r="AB7" i="30"/>
  <c r="Y7" i="30"/>
  <c r="AF9" i="12"/>
  <c r="AG9" i="4"/>
  <c r="Q64" i="10" s="1"/>
  <c r="Y9" i="12"/>
  <c r="Z9" i="4"/>
  <c r="D64" i="10" s="1"/>
  <c r="Y8" i="12"/>
  <c r="Z8" i="4"/>
  <c r="AB7" i="12"/>
  <c r="AC7" i="4"/>
  <c r="D60" i="10" s="1"/>
  <c r="Y7" i="12"/>
  <c r="Z7" i="4"/>
  <c r="O20" i="14" l="1"/>
  <c r="O20" i="15" s="1"/>
  <c r="O20" i="16" s="1"/>
  <c r="D11" i="2"/>
  <c r="D9" i="2"/>
  <c r="D62" i="10"/>
  <c r="D11" i="1"/>
  <c r="D9" i="1"/>
  <c r="H4" i="3"/>
  <c r="O4" i="7" l="1"/>
  <c r="O3" i="7"/>
  <c r="O2" i="7"/>
  <c r="W20" i="3"/>
  <c r="G19" i="2" s="1"/>
  <c r="G16" i="2" l="1"/>
  <c r="G22" i="2"/>
  <c r="G21" i="2"/>
  <c r="M21" i="3" l="1"/>
  <c r="E9" i="2" s="1"/>
  <c r="E12" i="2" s="1"/>
  <c r="AK21" i="3"/>
  <c r="O21" i="3"/>
  <c r="J9" i="2" s="1"/>
  <c r="J12" i="2" s="1"/>
  <c r="AH21" i="3"/>
  <c r="N9" i="2" s="1"/>
  <c r="N12" i="2" s="1"/>
  <c r="AN20" i="3"/>
  <c r="AJ20" i="3"/>
  <c r="O9" i="2" s="1"/>
  <c r="O12" i="2" s="1"/>
  <c r="AG20" i="3"/>
  <c r="AD20" i="3"/>
  <c r="M9" i="2" s="1"/>
  <c r="M12" i="2" s="1"/>
  <c r="Y20" i="3"/>
  <c r="G20" i="2" s="1"/>
  <c r="U20" i="3"/>
  <c r="G18" i="2" s="1"/>
  <c r="T20" i="3"/>
  <c r="N16" i="2" s="1"/>
  <c r="Q20" i="3"/>
  <c r="I20" i="3"/>
  <c r="H20" i="3"/>
  <c r="F9" i="2" s="1"/>
  <c r="F12" i="2" s="1"/>
  <c r="L9" i="2"/>
  <c r="L12" i="2" s="1"/>
  <c r="K9" i="2" l="1"/>
  <c r="K12" i="2" s="1"/>
  <c r="G17" i="2"/>
  <c r="AS92" i="4" l="1"/>
  <c r="AS93" i="4" s="1"/>
  <c r="AS94" i="4"/>
  <c r="AS95" i="4" s="1"/>
  <c r="AS96" i="4"/>
  <c r="AS97" i="4" s="1"/>
  <c r="AS98" i="4"/>
  <c r="AS99" i="4" s="1"/>
  <c r="AS90" i="4"/>
  <c r="AS91" i="4" s="1"/>
  <c r="AR90" i="4"/>
  <c r="AR91" i="4" s="1"/>
  <c r="AR94" i="4"/>
  <c r="AR95" i="4" s="1"/>
  <c r="AR92" i="4"/>
  <c r="AR93" i="4" s="1"/>
  <c r="AR96" i="4"/>
  <c r="AR97" i="4" s="1"/>
  <c r="AR98" i="4"/>
  <c r="AR99" i="4" s="1"/>
  <c r="S146" i="4" l="1"/>
  <c r="S164" i="4"/>
  <c r="AB144" i="4"/>
  <c r="AB142" i="4"/>
  <c r="AB140" i="4"/>
  <c r="AB138" i="4"/>
  <c r="AB136" i="4"/>
  <c r="AB162" i="4"/>
  <c r="AB160" i="4"/>
  <c r="AB158" i="4"/>
  <c r="AB156" i="4"/>
  <c r="AB154" i="4"/>
  <c r="M124" i="4"/>
  <c r="M102" i="4"/>
  <c r="M80" i="4"/>
  <c r="M58" i="4"/>
  <c r="E10" i="7"/>
  <c r="E7" i="7"/>
  <c r="G5" i="34" l="1"/>
  <c r="J5" i="34"/>
  <c r="AB146" i="4"/>
  <c r="AB164" i="4"/>
  <c r="AB120" i="4" l="1"/>
  <c r="AB118" i="4"/>
  <c r="AB116" i="4"/>
  <c r="AB114" i="4"/>
  <c r="AB112" i="4"/>
  <c r="AB98" i="4"/>
  <c r="AB96" i="4"/>
  <c r="AB94" i="4"/>
  <c r="AB92" i="4"/>
  <c r="AB90" i="4"/>
  <c r="AB76" i="4"/>
  <c r="AB74" i="4"/>
  <c r="AB72" i="4"/>
  <c r="AB70" i="4"/>
  <c r="AB68" i="4"/>
  <c r="AA375" i="4"/>
  <c r="R395" i="4" s="1"/>
  <c r="AA373" i="4"/>
  <c r="AB180" i="4"/>
  <c r="AB178" i="4"/>
  <c r="AB176" i="4"/>
  <c r="AB174" i="4"/>
  <c r="AB172" i="4"/>
  <c r="AB54" i="4"/>
  <c r="AB52" i="4"/>
  <c r="AB50" i="4"/>
  <c r="AB48" i="4"/>
  <c r="AB46" i="4"/>
  <c r="AB56" i="4" l="1"/>
  <c r="AB58" i="4" s="1"/>
  <c r="AB100" i="4"/>
  <c r="AB102" i="4" s="1"/>
  <c r="AB78" i="4"/>
  <c r="AB122" i="4"/>
  <c r="AB124" i="4" s="1"/>
  <c r="AA377" i="4"/>
  <c r="AB182" i="4"/>
  <c r="O38" i="4" l="1"/>
  <c r="J25" i="1"/>
  <c r="AB80" i="4"/>
  <c r="AA379" i="4" l="1"/>
  <c r="N25" i="2" l="1"/>
  <c r="O3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PC31260JP018</author>
  </authors>
  <commentList>
    <comment ref="E9" authorId="0" shapeId="0" xr:uid="{54F0D7A3-342E-4657-BB00-D08C51658E05}">
      <text>
        <r>
          <rPr>
            <b/>
            <sz val="9"/>
            <color indexed="81"/>
            <rFont val="MS P ゴシック"/>
            <family val="3"/>
            <charset val="128"/>
          </rPr>
          <t>先に「再エネ機器等」
を入力してください。</t>
        </r>
      </text>
    </comment>
    <comment ref="BE9" authorId="0" shapeId="0" xr:uid="{48579737-73C9-4E96-926A-9D8CDCC662ED}">
      <text>
        <r>
          <rPr>
            <b/>
            <sz val="9"/>
            <color indexed="81"/>
            <rFont val="MS P ゴシック"/>
            <family val="3"/>
            <charset val="128"/>
          </rPr>
          <t>先に「再エネ機器等」
を入力してください。</t>
        </r>
      </text>
    </comment>
    <comment ref="G16" authorId="0" shapeId="0" xr:uid="{00000000-0006-0000-0A00-000001000000}">
      <text>
        <r>
          <rPr>
            <b/>
            <sz val="9"/>
            <color indexed="81"/>
            <rFont val="MS P ゴシック"/>
            <family val="3"/>
            <charset val="128"/>
          </rPr>
          <t>累計値を記入してください。</t>
        </r>
      </text>
    </comment>
    <comment ref="BG16" authorId="0" shapeId="0" xr:uid="{ED4AACDF-2110-4EE0-8FB3-A84F038139DE}">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<sst xmlns="http://schemas.openxmlformats.org/spreadsheetml/2006/main" count="2216" uniqueCount="640">
  <si>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</si>
  <si>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</si>
  <si>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</si>
  <si>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PV</t>
    <phoneticPr fontId="1"/>
  </si>
  <si>
    <t>建築物環境報告書制度推進事業推進事業</t>
    <rPh sb="0" eb="14">
      <t>ケンチクブツカンキョウホウコクショセイドスイシンジギョウ</t>
    </rPh>
    <rPh sb="14" eb="16">
      <t>スイシン</t>
    </rPh>
    <rPh sb="16" eb="18">
      <t>ジギョウ</t>
    </rPh>
    <phoneticPr fontId="1"/>
  </si>
  <si>
    <t>蓄電池</t>
    <rPh sb="0" eb="3">
      <t>チクデンチ</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</si>
  <si>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</si>
  <si>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</si>
  <si>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</si>
  <si>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</si>
  <si>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備考・特記事項等</t>
    <rPh sb="0" eb="2">
      <t>ビコウ</t>
    </rPh>
    <rPh sb="3" eb="5">
      <t>トッキ</t>
    </rPh>
    <rPh sb="5" eb="7">
      <t>ジコウ</t>
    </rPh>
    <rPh sb="7" eb="8">
      <t>トウ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</si>
  <si>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</si>
  <si>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</si>
  <si>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</si>
  <si>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</si>
  <si>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</si>
  <si>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</si>
  <si>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</si>
  <si>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t>
    <phoneticPr fontId="1"/>
  </si>
  <si>
    <t>備考・特記事項等</t>
    <rPh sb="0" eb="2">
      <t>ビコウ</t>
    </rPh>
    <rPh sb="3" eb="7">
      <t>トッキジコウ</t>
    </rPh>
    <rPh sb="7" eb="8">
      <t>トウ</t>
    </rPh>
    <phoneticPr fontId="1"/>
  </si>
  <si>
    <t>単価（千円）</t>
    <rPh sb="0" eb="2">
      <t>タンカ</t>
    </rPh>
    <rPh sb="3" eb="5">
      <t>センエン</t>
    </rPh>
    <phoneticPr fontId="1"/>
  </si>
  <si>
    <t>PV（3.6kW以下）</t>
    <rPh sb="8" eb="10">
      <t>イカ</t>
    </rPh>
    <phoneticPr fontId="1"/>
  </si>
  <si>
    <t>PV（3.6kW超50kW未満）</t>
    <rPh sb="8" eb="9">
      <t>チョウ</t>
    </rPh>
    <rPh sb="13" eb="15">
      <t>ミマン</t>
    </rPh>
    <phoneticPr fontId="1"/>
  </si>
  <si>
    <t>蓄電池（6.34kWh未満）</t>
    <rPh sb="0" eb="3">
      <t>チクデンチ</t>
    </rPh>
    <phoneticPr fontId="1"/>
  </si>
  <si>
    <t>蓄電池（6.34kWh以上）</t>
    <rPh sb="0" eb="3">
      <t>チクデンチ</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</si>
  <si>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</si>
  <si>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V2H(太陽光発電設備を設置し、ZEVを所有する場合)</t>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</si>
  <si>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</si>
  <si>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</si>
  <si>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【建築物環境報告書制度推進事業（特定供給事業者再エネ設備等設置支援事業）実績報告詳細】</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ホウコク</t>
    </rPh>
    <rPh sb="40" eb="42">
      <t>ショウサイ</t>
    </rPh>
    <phoneticPr fontId="1"/>
  </si>
  <si>
    <t>No</t>
    <phoneticPr fontId="1"/>
  </si>
  <si>
    <t>住宅区分</t>
    <rPh sb="0" eb="2">
      <t>ジュウタク</t>
    </rPh>
    <rPh sb="2" eb="4">
      <t>クブン</t>
    </rPh>
    <phoneticPr fontId="1"/>
  </si>
  <si>
    <t>所在地</t>
    <rPh sb="0" eb="3">
      <t>ショザイチ</t>
    </rPh>
    <phoneticPr fontId="1"/>
  </si>
  <si>
    <t>区市町村名</t>
    <rPh sb="0" eb="4">
      <t>クシチョウソン</t>
    </rPh>
    <rPh sb="4" eb="5">
      <t>メイ</t>
    </rPh>
    <phoneticPr fontId="1"/>
  </si>
  <si>
    <t>住所</t>
    <rPh sb="0" eb="2">
      <t>ジュウショ</t>
    </rPh>
    <phoneticPr fontId="1"/>
  </si>
  <si>
    <t>検査済証発行日</t>
    <rPh sb="0" eb="4">
      <t>ケンサズミショウ</t>
    </rPh>
    <rPh sb="4" eb="6">
      <t>ハッコウ</t>
    </rPh>
    <rPh sb="6" eb="7">
      <t>ビ</t>
    </rPh>
    <phoneticPr fontId="1"/>
  </si>
  <si>
    <t>住宅所有者</t>
    <rPh sb="0" eb="5">
      <t>ジュウタクショユウシャ</t>
    </rPh>
    <phoneticPr fontId="1"/>
  </si>
  <si>
    <t xml:space="preserve">第１号様式（第８条関係)  </t>
    <phoneticPr fontId="9"/>
  </si>
  <si>
    <t>年</t>
    <rPh sb="0" eb="1">
      <t>ネン</t>
    </rPh>
    <phoneticPr fontId="9"/>
  </si>
  <si>
    <r>
      <rPr>
        <sz val="11"/>
        <color indexed="8"/>
        <rFont val="ＭＳ Ｐ明朝"/>
        <family val="1"/>
        <charset val="128"/>
      </rPr>
      <t>月</t>
    </r>
    <rPh sb="0" eb="1">
      <t>ツキ</t>
    </rPh>
    <phoneticPr fontId="9"/>
  </si>
  <si>
    <r>
      <rPr>
        <sz val="11"/>
        <color indexed="8"/>
        <rFont val="ＭＳ Ｐ明朝"/>
        <family val="1"/>
        <charset val="128"/>
      </rPr>
      <t>日</t>
    </r>
    <rPh sb="0" eb="1">
      <t>ヒ</t>
    </rPh>
    <phoneticPr fontId="9"/>
  </si>
  <si>
    <t>←手入力</t>
    <rPh sb="1" eb="2">
      <t>テ</t>
    </rPh>
    <rPh sb="2" eb="4">
      <t>ニュウリョク</t>
    </rPh>
    <phoneticPr fontId="9"/>
  </si>
  <si>
    <t>公益財団法人　東京都環境公社</t>
    <rPh sb="0" eb="2">
      <t>コウエキ</t>
    </rPh>
    <phoneticPr fontId="9"/>
  </si>
  <si>
    <t>　理事長　殿</t>
    <phoneticPr fontId="9"/>
  </si>
  <si>
    <t>（助成対象事業者）</t>
    <rPh sb="1" eb="3">
      <t>ジョセイ</t>
    </rPh>
    <rPh sb="3" eb="5">
      <t>タイショウ</t>
    </rPh>
    <phoneticPr fontId="9"/>
  </si>
  <si>
    <r>
      <rPr>
        <sz val="11"/>
        <color indexed="8"/>
        <rFont val="ＭＳ Ｐ明朝"/>
        <family val="1"/>
        <charset val="128"/>
      </rPr>
      <t>住　所</t>
    </r>
  </si>
  <si>
    <t>名　称</t>
    <rPh sb="0" eb="1">
      <t>メイ</t>
    </rPh>
    <rPh sb="2" eb="3">
      <t>ショウ</t>
    </rPh>
    <phoneticPr fontId="9"/>
  </si>
  <si>
    <t>代表者の職・氏名</t>
    <rPh sb="0" eb="3">
      <t>ダイヒョウシャ</t>
    </rPh>
    <rPh sb="4" eb="5">
      <t>ショク</t>
    </rPh>
    <rPh sb="6" eb="8">
      <t>シメイ</t>
    </rPh>
    <phoneticPr fontId="9"/>
  </si>
  <si>
    <t>助成金交付申請書</t>
    <rPh sb="0" eb="3">
      <t>ジョセイキン</t>
    </rPh>
    <rPh sb="2" eb="3">
      <t>キン</t>
    </rPh>
    <phoneticPr fontId="9"/>
  </si>
  <si>
    <t>記</t>
    <rPh sb="0" eb="1">
      <t>キ</t>
    </rPh>
    <phoneticPr fontId="9"/>
  </si>
  <si>
    <r>
      <rPr>
        <sz val="11"/>
        <color indexed="8"/>
        <rFont val="ＭＳ Ｐ明朝"/>
        <family val="1"/>
        <charset val="128"/>
      </rPr>
      <t xml:space="preserve">会社名 </t>
    </r>
    <rPh sb="0" eb="2">
      <t>カイシャ</t>
    </rPh>
    <rPh sb="2" eb="3">
      <t>ナ</t>
    </rPh>
    <phoneticPr fontId="9"/>
  </si>
  <si>
    <r>
      <rPr>
        <sz val="11"/>
        <color indexed="8"/>
        <rFont val="ＭＳ Ｐ明朝"/>
        <family val="1"/>
        <charset val="128"/>
      </rPr>
      <t>部課名</t>
    </r>
    <rPh sb="0" eb="2">
      <t>ブカ</t>
    </rPh>
    <rPh sb="2" eb="3">
      <t>ナ</t>
    </rPh>
    <phoneticPr fontId="9"/>
  </si>
  <si>
    <r>
      <rPr>
        <sz val="11"/>
        <color indexed="8"/>
        <rFont val="ＭＳ Ｐ明朝"/>
        <family val="1"/>
        <charset val="128"/>
      </rPr>
      <t>担当者氏名</t>
    </r>
    <rPh sb="0" eb="3">
      <t>タントウシャ</t>
    </rPh>
    <rPh sb="3" eb="5">
      <t>シメイ</t>
    </rPh>
    <phoneticPr fontId="9"/>
  </si>
  <si>
    <t>電話番号</t>
    <phoneticPr fontId="9"/>
  </si>
  <si>
    <t>E-mail</t>
    <phoneticPr fontId="9"/>
  </si>
  <si>
    <t>棟</t>
    <rPh sb="0" eb="1">
      <t>トウ</t>
    </rPh>
    <phoneticPr fontId="21"/>
  </si>
  <si>
    <t>供給延べ面積</t>
    <rPh sb="0" eb="2">
      <t>キョウキュウ</t>
    </rPh>
    <rPh sb="2" eb="3">
      <t>ノ</t>
    </rPh>
    <rPh sb="4" eb="6">
      <t>メンセキ</t>
    </rPh>
    <phoneticPr fontId="21"/>
  </si>
  <si>
    <t>㎡</t>
    <phoneticPr fontId="21"/>
  </si>
  <si>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</si>
  <si>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1.助成対象事業経費内訳</t>
    <rPh sb="2" eb="4">
      <t>ジョセイ</t>
    </rPh>
    <rPh sb="4" eb="6">
      <t>タイショウ</t>
    </rPh>
    <rPh sb="6" eb="8">
      <t>ジギョウ</t>
    </rPh>
    <rPh sb="8" eb="10">
      <t>ケイヒ</t>
    </rPh>
    <rPh sb="10" eb="12">
      <t>ウチワケ</t>
    </rPh>
    <phoneticPr fontId="1"/>
  </si>
  <si>
    <t>助成対象事業経費内訳</t>
    <rPh sb="0" eb="2">
      <t>ジョセイ</t>
    </rPh>
    <rPh sb="2" eb="4">
      <t>タイショウ</t>
    </rPh>
    <rPh sb="4" eb="6">
      <t>ジギョウ</t>
    </rPh>
    <rPh sb="6" eb="8">
      <t>ケイヒ</t>
    </rPh>
    <rPh sb="8" eb="10">
      <t>ウチワケ</t>
    </rPh>
    <phoneticPr fontId="1"/>
  </si>
  <si>
    <t>太陽光モジュール</t>
    <rPh sb="0" eb="3">
      <t>タイヨウコウ</t>
    </rPh>
    <phoneticPr fontId="21"/>
  </si>
  <si>
    <t>No</t>
    <phoneticPr fontId="21"/>
  </si>
  <si>
    <t>公称最大出力</t>
    <rPh sb="0" eb="2">
      <t>コウショウ</t>
    </rPh>
    <rPh sb="2" eb="4">
      <t>サイダイ</t>
    </rPh>
    <rPh sb="4" eb="6">
      <t>シュツリョク</t>
    </rPh>
    <phoneticPr fontId="21"/>
  </si>
  <si>
    <t>使用枚数</t>
    <rPh sb="0" eb="4">
      <t>シヨウマイスウ</t>
    </rPh>
    <phoneticPr fontId="21"/>
  </si>
  <si>
    <t>計</t>
    <rPh sb="0" eb="1">
      <t>ケイ</t>
    </rPh>
    <phoneticPr fontId="21"/>
  </si>
  <si>
    <t>kW</t>
    <phoneticPr fontId="21"/>
  </si>
  <si>
    <t>×</t>
    <phoneticPr fontId="21"/>
  </si>
  <si>
    <t>枚</t>
    <rPh sb="0" eb="1">
      <t>マイ</t>
    </rPh>
    <phoneticPr fontId="21"/>
  </si>
  <si>
    <t>設置棟数</t>
    <rPh sb="0" eb="2">
      <t>セッチ</t>
    </rPh>
    <rPh sb="2" eb="4">
      <t>トウスウ</t>
    </rPh>
    <phoneticPr fontId="21"/>
  </si>
  <si>
    <t>棟</t>
    <rPh sb="0" eb="1">
      <t>トウ</t>
    </rPh>
    <phoneticPr fontId="21"/>
  </si>
  <si>
    <t>合計値</t>
    <rPh sb="0" eb="2">
      <t>ゴウケイ</t>
    </rPh>
    <rPh sb="2" eb="3">
      <t>チ</t>
    </rPh>
    <phoneticPr fontId="21"/>
  </si>
  <si>
    <t>パワーコンディショナー</t>
    <phoneticPr fontId="21"/>
  </si>
  <si>
    <t>太陽光発電設備　発電出力</t>
    <rPh sb="0" eb="5">
      <t>タイヨウコウハツデン</t>
    </rPh>
    <rPh sb="8" eb="10">
      <t>ハツデン</t>
    </rPh>
    <rPh sb="10" eb="12">
      <t>シュツリョク</t>
    </rPh>
    <phoneticPr fontId="21"/>
  </si>
  <si>
    <t>※小数点以下切り捨て</t>
    <rPh sb="1" eb="6">
      <t>ショウスウテンイカ</t>
    </rPh>
    <rPh sb="6" eb="7">
      <t>キ</t>
    </rPh>
    <rPh sb="8" eb="9">
      <t>ス</t>
    </rPh>
    <phoneticPr fontId="21"/>
  </si>
  <si>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21"/>
  </si>
  <si>
    <t>※１kW以下については、公社にご相談ください。</t>
    <rPh sb="4" eb="6">
      <t>イカ</t>
    </rPh>
    <rPh sb="12" eb="14">
      <t>コウシャ</t>
    </rPh>
    <rPh sb="16" eb="18">
      <t>ソウダン</t>
    </rPh>
    <phoneticPr fontId="21"/>
  </si>
  <si>
    <t>集合住宅架台</t>
    <rPh sb="0" eb="4">
      <t>シュウゴウジュウタク</t>
    </rPh>
    <rPh sb="4" eb="6">
      <t>カダイ</t>
    </rPh>
    <phoneticPr fontId="21"/>
  </si>
  <si>
    <t>定格容量</t>
    <rPh sb="0" eb="2">
      <t>テイカク</t>
    </rPh>
    <rPh sb="2" eb="4">
      <t>ヨウリョウ</t>
    </rPh>
    <phoneticPr fontId="21"/>
  </si>
  <si>
    <t>設置台数</t>
    <rPh sb="0" eb="2">
      <t>セッチ</t>
    </rPh>
    <rPh sb="2" eb="4">
      <t>ダイスウ</t>
    </rPh>
    <phoneticPr fontId="21"/>
  </si>
  <si>
    <t>kWh</t>
    <phoneticPr fontId="21"/>
  </si>
  <si>
    <t>台</t>
    <rPh sb="0" eb="1">
      <t>ダイ</t>
    </rPh>
    <phoneticPr fontId="21"/>
  </si>
  <si>
    <t>合計容量（A)</t>
    <rPh sb="0" eb="2">
      <t>ゴウケイ</t>
    </rPh>
    <rPh sb="2" eb="4">
      <t>ヨウリョウ</t>
    </rPh>
    <phoneticPr fontId="21"/>
  </si>
  <si>
    <t>※小数点以下第２位を切り捨て</t>
    <rPh sb="10" eb="11">
      <t>キ</t>
    </rPh>
    <rPh sb="12" eb="13">
      <t>ス</t>
    </rPh>
    <phoneticPr fontId="9"/>
  </si>
  <si>
    <t>蓄電池</t>
    <rPh sb="0" eb="3">
      <t>チクデンチ</t>
    </rPh>
    <phoneticPr fontId="21"/>
  </si>
  <si>
    <t>使用台数</t>
    <rPh sb="0" eb="2">
      <t>シヨウ</t>
    </rPh>
    <rPh sb="2" eb="4">
      <t>ダイスウ</t>
    </rPh>
    <phoneticPr fontId="21"/>
  </si>
  <si>
    <t>Ｖ２Ｈ</t>
    <phoneticPr fontId="21"/>
  </si>
  <si>
    <t>2.全体の事業費及び助成金申請額</t>
    <rPh sb="2" eb="4">
      <t>ゼンタイ</t>
    </rPh>
    <rPh sb="5" eb="7">
      <t>ジギョウ</t>
    </rPh>
    <rPh sb="7" eb="8">
      <t>ヒ</t>
    </rPh>
    <rPh sb="8" eb="9">
      <t>オヨ</t>
    </rPh>
    <rPh sb="10" eb="13">
      <t>ジョセイキン</t>
    </rPh>
    <rPh sb="13" eb="15">
      <t>シンセイ</t>
    </rPh>
    <rPh sb="15" eb="16">
      <t>ガク</t>
    </rPh>
    <phoneticPr fontId="1"/>
  </si>
  <si>
    <t>円</t>
    <rPh sb="0" eb="1">
      <t>エン</t>
    </rPh>
    <phoneticPr fontId="21"/>
  </si>
  <si>
    <t>助成対象経費</t>
    <rPh sb="0" eb="6">
      <t>ジョセイタイショウケイヒ</t>
    </rPh>
    <phoneticPr fontId="21"/>
  </si>
  <si>
    <t>①</t>
    <phoneticPr fontId="21"/>
  </si>
  <si>
    <t>国補助金
（助成対象経費にかかる部分のみ）</t>
    <rPh sb="0" eb="4">
      <t>クニホジョキン</t>
    </rPh>
    <rPh sb="6" eb="12">
      <t>ジョセイタイショウケイヒ</t>
    </rPh>
    <rPh sb="16" eb="18">
      <t>ブブン</t>
    </rPh>
    <phoneticPr fontId="21"/>
  </si>
  <si>
    <t>②</t>
    <phoneticPr fontId="21"/>
  </si>
  <si>
    <t>③×④</t>
    <phoneticPr fontId="21"/>
  </si>
  <si>
    <t>発電容量</t>
    <rPh sb="0" eb="2">
      <t>ハツデン</t>
    </rPh>
    <rPh sb="2" eb="4">
      <t>ヨウリョウ</t>
    </rPh>
    <phoneticPr fontId="21"/>
  </si>
  <si>
    <t xml:space="preserve">⑤   </t>
    <phoneticPr fontId="21"/>
  </si>
  <si>
    <t>助成単価</t>
    <rPh sb="0" eb="4">
      <t>ジョセイタンカ</t>
    </rPh>
    <phoneticPr fontId="21"/>
  </si>
  <si>
    <t>円/kW</t>
    <rPh sb="0" eb="1">
      <t>エン</t>
    </rPh>
    <phoneticPr fontId="21"/>
  </si>
  <si>
    <t>　  ⑥</t>
    <phoneticPr fontId="21"/>
  </si>
  <si>
    <t>⑤×⑥</t>
    <phoneticPr fontId="21"/>
  </si>
  <si>
    <t>AまたはBの
いずれか小さい額</t>
    <rPh sb="11" eb="12">
      <t>チイ</t>
    </rPh>
    <rPh sb="14" eb="15">
      <t>ガク</t>
    </rPh>
    <phoneticPr fontId="21"/>
  </si>
  <si>
    <t>助成率</t>
    <rPh sb="0" eb="2">
      <t>ジョセイ</t>
    </rPh>
    <rPh sb="2" eb="3">
      <t>リツ</t>
    </rPh>
    <phoneticPr fontId="21"/>
  </si>
  <si>
    <t>④</t>
    <phoneticPr fontId="21"/>
  </si>
  <si>
    <t>蓄電容量</t>
    <rPh sb="0" eb="2">
      <t>チクデン</t>
    </rPh>
    <rPh sb="2" eb="4">
      <t>ヨウリョウ</t>
    </rPh>
    <phoneticPr fontId="21"/>
  </si>
  <si>
    <t>円/kWh</t>
    <rPh sb="0" eb="1">
      <t>エン</t>
    </rPh>
    <phoneticPr fontId="21"/>
  </si>
  <si>
    <t>⑥</t>
    <phoneticPr fontId="21"/>
  </si>
  <si>
    <t>蓄電池助成金申請額</t>
    <rPh sb="0" eb="3">
      <t>チクデンチ</t>
    </rPh>
    <rPh sb="3" eb="9">
      <t>ジョセイキンシンセイガク</t>
    </rPh>
    <phoneticPr fontId="21"/>
  </si>
  <si>
    <t>各申請額合計</t>
    <rPh sb="0" eb="1">
      <t>カク</t>
    </rPh>
    <rPh sb="1" eb="4">
      <t>シンセイガク</t>
    </rPh>
    <rPh sb="4" eb="6">
      <t>ゴウケイ</t>
    </rPh>
    <phoneticPr fontId="21"/>
  </si>
  <si>
    <t>※合計金額</t>
    <rPh sb="1" eb="5">
      <t>ゴウケイキンガク</t>
    </rPh>
    <phoneticPr fontId="21"/>
  </si>
  <si>
    <t>交付申請額</t>
    <rPh sb="0" eb="5">
      <t>コウフシンセイガク</t>
    </rPh>
    <phoneticPr fontId="21"/>
  </si>
  <si>
    <t>※千円未満切り捨て</t>
    <rPh sb="1" eb="6">
      <t>センエンミマンキ</t>
    </rPh>
    <rPh sb="7" eb="8">
      <t>ス</t>
    </rPh>
    <phoneticPr fontId="21"/>
  </si>
  <si>
    <t>6/6枚目</t>
    <phoneticPr fontId="21"/>
  </si>
  <si>
    <t>以下に、助成金交付申請額を記入してください。</t>
    <rPh sb="0" eb="2">
      <t>イカ</t>
    </rPh>
    <rPh sb="4" eb="7">
      <t>ジョセイキン</t>
    </rPh>
    <rPh sb="7" eb="9">
      <t>コウフ</t>
    </rPh>
    <rPh sb="9" eb="11">
      <t>シンセイ</t>
    </rPh>
    <rPh sb="11" eb="12">
      <t>ガク</t>
    </rPh>
    <rPh sb="13" eb="15">
      <t>キニュウ</t>
    </rPh>
    <phoneticPr fontId="21"/>
  </si>
  <si>
    <t>助成金交付申請額等</t>
    <rPh sb="0" eb="2">
      <t>ジョセイ</t>
    </rPh>
    <rPh sb="2" eb="3">
      <t>キン</t>
    </rPh>
    <rPh sb="8" eb="9">
      <t>トウ</t>
    </rPh>
    <phoneticPr fontId="9"/>
  </si>
  <si>
    <r>
      <t>(1) 助成</t>
    </r>
    <r>
      <rPr>
        <sz val="11"/>
        <color indexed="8"/>
        <rFont val="ＭＳ Ｐ明朝"/>
        <family val="1"/>
        <charset val="128"/>
      </rPr>
      <t>事業に要する経費</t>
    </r>
    <rPh sb="4" eb="6">
      <t>ジョセイ</t>
    </rPh>
    <rPh sb="6" eb="8">
      <t>ジギョウ</t>
    </rPh>
    <phoneticPr fontId="9"/>
  </si>
  <si>
    <t>円</t>
    <rPh sb="0" eb="1">
      <t>エン</t>
    </rPh>
    <phoneticPr fontId="9"/>
  </si>
  <si>
    <r>
      <t>(税抜</t>
    </r>
    <r>
      <rPr>
        <sz val="8"/>
        <color indexed="8"/>
        <rFont val="ＭＳ Ｐ明朝"/>
        <family val="1"/>
        <charset val="128"/>
      </rPr>
      <t>)</t>
    </r>
    <rPh sb="1" eb="3">
      <t>ゼイヌキ</t>
    </rPh>
    <phoneticPr fontId="9"/>
  </si>
  <si>
    <t>(2)他補助金等受給(予定)額</t>
    <rPh sb="3" eb="4">
      <t>タ</t>
    </rPh>
    <rPh sb="4" eb="6">
      <t>ホジョ</t>
    </rPh>
    <rPh sb="6" eb="7">
      <t>キン</t>
    </rPh>
    <rPh sb="7" eb="8">
      <t>トウ</t>
    </rPh>
    <rPh sb="8" eb="10">
      <t>ジュキュウ</t>
    </rPh>
    <rPh sb="11" eb="13">
      <t>ヨテイ</t>
    </rPh>
    <rPh sb="14" eb="15">
      <t>ガク</t>
    </rPh>
    <phoneticPr fontId="21"/>
  </si>
  <si>
    <t>(3) 助成対象経費</t>
    <phoneticPr fontId="9"/>
  </si>
  <si>
    <t>(4) 助成金交付申請額</t>
    <phoneticPr fontId="9"/>
  </si>
  <si>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2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</si>
  <si>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21"/>
  </si>
  <si>
    <t>補助金等の名称</t>
    <rPh sb="0" eb="2">
      <t>ホジョ</t>
    </rPh>
    <rPh sb="3" eb="4">
      <t>トウ</t>
    </rPh>
    <rPh sb="5" eb="7">
      <t>メイショウ</t>
    </rPh>
    <phoneticPr fontId="9"/>
  </si>
  <si>
    <t>補助金等の交付機関名称</t>
    <rPh sb="0" eb="2">
      <t>ホジョ</t>
    </rPh>
    <rPh sb="3" eb="4">
      <t>トウ</t>
    </rPh>
    <rPh sb="5" eb="7">
      <t>コウフ</t>
    </rPh>
    <rPh sb="7" eb="9">
      <t>キカン</t>
    </rPh>
    <rPh sb="9" eb="11">
      <t>メイショウ</t>
    </rPh>
    <phoneticPr fontId="9"/>
  </si>
  <si>
    <t>補助金等の目的</t>
    <rPh sb="0" eb="2">
      <t>ホジョ</t>
    </rPh>
    <rPh sb="3" eb="4">
      <t>トウ</t>
    </rPh>
    <rPh sb="5" eb="7">
      <t>モクテキ</t>
    </rPh>
    <phoneticPr fontId="9"/>
  </si>
  <si>
    <t>実施期間（開始）</t>
    <rPh sb="0" eb="2">
      <t>ジッシ</t>
    </rPh>
    <rPh sb="2" eb="4">
      <t>キカン</t>
    </rPh>
    <rPh sb="5" eb="7">
      <t>カイシ</t>
    </rPh>
    <phoneticPr fontId="9"/>
  </si>
  <si>
    <t>実施期間（終了）</t>
    <rPh sb="0" eb="2">
      <t>ジッシ</t>
    </rPh>
    <rPh sb="2" eb="4">
      <t>キカン</t>
    </rPh>
    <rPh sb="5" eb="7">
      <t>シュウリョウ</t>
    </rPh>
    <phoneticPr fontId="9"/>
  </si>
  <si>
    <t>交付決定時期</t>
    <rPh sb="0" eb="2">
      <t>コウフ</t>
    </rPh>
    <rPh sb="2" eb="4">
      <t>ケッテイ</t>
    </rPh>
    <rPh sb="4" eb="6">
      <t>ジキ</t>
    </rPh>
    <phoneticPr fontId="9"/>
  </si>
  <si>
    <t>交付申請額</t>
    <rPh sb="0" eb="2">
      <t>コウフ</t>
    </rPh>
    <rPh sb="2" eb="5">
      <t>シンセイガク</t>
    </rPh>
    <phoneticPr fontId="9"/>
  </si>
  <si>
    <t xml:space="preserve"> 円</t>
    <rPh sb="1" eb="2">
      <t>エン</t>
    </rPh>
    <phoneticPr fontId="21"/>
  </si>
  <si>
    <r>
      <t>（１） 太陽光発電設備（</t>
    </r>
    <r>
      <rPr>
        <b/>
        <sz val="11"/>
        <color rgb="FFFF0000"/>
        <rFont val="ＭＳ Ｐ明朝"/>
        <family val="1"/>
        <charset val="128"/>
      </rPr>
      <t>機能性ＰＶを除く・発電出力3.6kW以下</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39">
      <t>ジョウホウ</t>
    </rPh>
    <rPh sb="40" eb="42">
      <t>キニュウ</t>
    </rPh>
    <phoneticPr fontId="9"/>
  </si>
  <si>
    <r>
      <t>（２） 太陽光発電設備（</t>
    </r>
    <r>
      <rPr>
        <b/>
        <sz val="11"/>
        <color rgb="FFFF0000"/>
        <rFont val="ＭＳ Ｐ明朝"/>
        <family val="1"/>
        <charset val="128"/>
      </rPr>
      <t>機能性ＰＶを除く・発電出力3.6kW超50kW未満</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4">
      <t>ジョウホウ</t>
    </rPh>
    <rPh sb="45" eb="47">
      <t>キニュウ</t>
    </rPh>
    <phoneticPr fontId="9"/>
  </si>
  <si>
    <r>
      <t>（３） 太陽光発電設備(</t>
    </r>
    <r>
      <rPr>
        <b/>
        <sz val="11"/>
        <color rgb="FFFF0000"/>
        <rFont val="ＭＳ Ｐ明朝"/>
        <family val="1"/>
        <charset val="128"/>
      </rPr>
      <t>機能性ＰＶ・付加価値が高い</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22">
      <t>フカカチ</t>
    </rPh>
    <rPh sb="23" eb="24">
      <t>タカ</t>
    </rPh>
    <rPh sb="27" eb="28">
      <t>カン</t>
    </rPh>
    <rPh sb="30" eb="32">
      <t>ジョウホウ</t>
    </rPh>
    <rPh sb="33" eb="35">
      <t>キニュウ</t>
    </rPh>
    <phoneticPr fontId="9"/>
  </si>
  <si>
    <r>
      <t>（４） 太陽光発電設備(</t>
    </r>
    <r>
      <rPr>
        <b/>
        <sz val="11"/>
        <color rgb="FFFF0000"/>
        <rFont val="ＭＳ Ｐ明朝"/>
        <family val="1"/>
        <charset val="128"/>
      </rPr>
      <t>機能性ＰＶ・付加価値がやや高い</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22">
      <t>フカカチ</t>
    </rPh>
    <rPh sb="25" eb="26">
      <t>タカ</t>
    </rPh>
    <rPh sb="29" eb="30">
      <t>カン</t>
    </rPh>
    <rPh sb="32" eb="34">
      <t>ジョウホウ</t>
    </rPh>
    <rPh sb="35" eb="37">
      <t>キニュウ</t>
    </rPh>
    <phoneticPr fontId="9"/>
  </si>
  <si>
    <r>
      <t>（５） 蓄電池</t>
    </r>
    <r>
      <rPr>
        <b/>
        <sz val="11"/>
        <color rgb="FFFF0000"/>
        <rFont val="ＭＳ Ｐ明朝"/>
        <family val="1"/>
        <charset val="128"/>
      </rPr>
      <t>(定格容量が6.34kWh以上)</t>
    </r>
    <r>
      <rPr>
        <b/>
        <sz val="11"/>
        <rFont val="ＭＳ Ｐ明朝"/>
        <family val="1"/>
        <charset val="128"/>
      </rPr>
      <t>に関する情報を記入してください。</t>
    </r>
    <rPh sb="4" eb="7">
      <t>チクデンチ</t>
    </rPh>
    <rPh sb="8" eb="12">
      <t>テイカクヨウリョウ</t>
    </rPh>
    <rPh sb="20" eb="22">
      <t>イジョウ</t>
    </rPh>
    <rPh sb="24" eb="25">
      <t>カン</t>
    </rPh>
    <rPh sb="27" eb="29">
      <t>ジョウホウ</t>
    </rPh>
    <rPh sb="30" eb="32">
      <t>キニュウ</t>
    </rPh>
    <phoneticPr fontId="9"/>
  </si>
  <si>
    <r>
      <t>（６） 蓄電池</t>
    </r>
    <r>
      <rPr>
        <b/>
        <sz val="11"/>
        <color rgb="FFFF0000"/>
        <rFont val="ＭＳ Ｐ明朝"/>
        <family val="1"/>
        <charset val="128"/>
      </rPr>
      <t>(定格容量6.34kWh未満)</t>
    </r>
    <r>
      <rPr>
        <b/>
        <sz val="11"/>
        <rFont val="ＭＳ Ｐ明朝"/>
        <family val="1"/>
        <charset val="128"/>
      </rPr>
      <t>に関する情報を記入してください。</t>
    </r>
    <rPh sb="4" eb="7">
      <t>チクデンチ</t>
    </rPh>
    <rPh sb="8" eb="12">
      <t>テイカクヨウリョウ</t>
    </rPh>
    <rPh sb="19" eb="21">
      <t>ミマン</t>
    </rPh>
    <rPh sb="23" eb="24">
      <t>カン</t>
    </rPh>
    <rPh sb="26" eb="28">
      <t>ジョウホウ</t>
    </rPh>
    <rPh sb="29" eb="31">
      <t>キニュウ</t>
    </rPh>
    <phoneticPr fontId="9"/>
  </si>
  <si>
    <t>（７） 集合住宅架台に関する情報を記入してください。</t>
    <rPh sb="4" eb="8">
      <t>シュウゴウジュウタク</t>
    </rPh>
    <rPh sb="8" eb="10">
      <t>カダイ</t>
    </rPh>
    <rPh sb="11" eb="12">
      <t>カン</t>
    </rPh>
    <rPh sb="14" eb="16">
      <t>ジョウホウ</t>
    </rPh>
    <rPh sb="17" eb="19">
      <t>キニュウ</t>
    </rPh>
    <phoneticPr fontId="9"/>
  </si>
  <si>
    <r>
      <t>（８） Ｖ２Ｈ</t>
    </r>
    <r>
      <rPr>
        <b/>
        <sz val="11"/>
        <color rgb="FFFF0000"/>
        <rFont val="ＭＳ Ｐ明朝"/>
        <family val="1"/>
        <charset val="128"/>
      </rPr>
      <t>(単独)</t>
    </r>
    <r>
      <rPr>
        <b/>
        <sz val="11"/>
        <rFont val="ＭＳ Ｐ明朝"/>
        <family val="1"/>
        <charset val="128"/>
      </rPr>
      <t>に関する情報を記入してください。</t>
    </r>
    <rPh sb="8" eb="10">
      <t>タンドク</t>
    </rPh>
    <rPh sb="12" eb="13">
      <t>カン</t>
    </rPh>
    <rPh sb="15" eb="17">
      <t>ジョウホウ</t>
    </rPh>
    <rPh sb="18" eb="20">
      <t>キニュウ</t>
    </rPh>
    <phoneticPr fontId="9"/>
  </si>
  <si>
    <r>
      <t>（９） Ｖ２Ｈ</t>
    </r>
    <r>
      <rPr>
        <b/>
        <sz val="11"/>
        <color rgb="FFFF0000"/>
        <rFont val="ＭＳ Ｐ明朝"/>
        <family val="1"/>
        <charset val="128"/>
      </rPr>
      <t>(V2H+PV+ZEV)</t>
    </r>
    <r>
      <rPr>
        <b/>
        <sz val="11"/>
        <rFont val="ＭＳ Ｐ明朝"/>
        <family val="1"/>
        <charset val="128"/>
      </rPr>
      <t>に関する情報を記入してください。</t>
    </r>
    <rPh sb="20" eb="21">
      <t>カン</t>
    </rPh>
    <rPh sb="23" eb="25">
      <t>ジョウホウ</t>
    </rPh>
    <rPh sb="26" eb="28">
      <t>キニュウ</t>
    </rPh>
    <phoneticPr fontId="9"/>
  </si>
  <si>
    <t>1棟当たりの平均的な定格出力（B)</t>
    <rPh sb="1" eb="2">
      <t>トウ</t>
    </rPh>
    <rPh sb="2" eb="3">
      <t>ア</t>
    </rPh>
    <rPh sb="6" eb="8">
      <t>ヘイキン</t>
    </rPh>
    <rPh sb="8" eb="9">
      <t>テキ</t>
    </rPh>
    <rPh sb="10" eb="14">
      <t>テイカクシュツリョク</t>
    </rPh>
    <phoneticPr fontId="21"/>
  </si>
  <si>
    <t>1棟当たりの平均的な
発電出力(A)</t>
    <rPh sb="1" eb="2">
      <t>トウ</t>
    </rPh>
    <rPh sb="2" eb="3">
      <t>ア</t>
    </rPh>
    <rPh sb="6" eb="8">
      <t>ヘイキン</t>
    </rPh>
    <rPh sb="8" eb="9">
      <t>テキ</t>
    </rPh>
    <rPh sb="11" eb="13">
      <t>ハツデン</t>
    </rPh>
    <rPh sb="13" eb="15">
      <t>シュツリョク</t>
    </rPh>
    <phoneticPr fontId="1"/>
  </si>
  <si>
    <t>（A）又は（B）の値のうち、
いずれか小さい値に棟数を掛けた値</t>
    <rPh sb="24" eb="26">
      <t>トウスウ</t>
    </rPh>
    <rPh sb="27" eb="28">
      <t>カ</t>
    </rPh>
    <rPh sb="30" eb="31">
      <t>アタイ</t>
    </rPh>
    <phoneticPr fontId="9"/>
  </si>
  <si>
    <t>助成金申請額</t>
    <rPh sb="0" eb="6">
      <t>ジョセイキンシンセイガク</t>
    </rPh>
    <phoneticPr fontId="21"/>
  </si>
  <si>
    <t>国及び他の自治体による補助金
（助成対象経費にかかる部分のみ）</t>
    <rPh sb="0" eb="1">
      <t>クニ</t>
    </rPh>
    <rPh sb="1" eb="2">
      <t>オヨ</t>
    </rPh>
    <rPh sb="3" eb="4">
      <t>タ</t>
    </rPh>
    <rPh sb="5" eb="8">
      <t>ジチタイ</t>
    </rPh>
    <rPh sb="11" eb="14">
      <t>ホジョキン</t>
    </rPh>
    <rPh sb="16" eb="22">
      <t>ジョセイタイショウケイヒ</t>
    </rPh>
    <rPh sb="26" eb="28">
      <t>ブブン</t>
    </rPh>
    <phoneticPr fontId="21"/>
  </si>
  <si>
    <t>国・自治体補助を考慮しない
助成金申請額(C)</t>
    <rPh sb="0" eb="1">
      <t>クニ</t>
    </rPh>
    <rPh sb="2" eb="5">
      <t>ジチタイ</t>
    </rPh>
    <rPh sb="5" eb="7">
      <t>ホジョ</t>
    </rPh>
    <rPh sb="8" eb="10">
      <t>コウリョ</t>
    </rPh>
    <rPh sb="14" eb="20">
      <t>ジョセイキンシンセイガク</t>
    </rPh>
    <phoneticPr fontId="21"/>
  </si>
  <si>
    <t>助成対象経費(機器費及び設置費)
(Ａ)</t>
    <rPh sb="0" eb="6">
      <t>ジョセイタイショウケイヒ</t>
    </rPh>
    <rPh sb="7" eb="9">
      <t>キキ</t>
    </rPh>
    <rPh sb="9" eb="10">
      <t>ヒ</t>
    </rPh>
    <rPh sb="10" eb="11">
      <t>オヨ</t>
    </rPh>
    <rPh sb="12" eb="14">
      <t>セッチ</t>
    </rPh>
    <rPh sb="14" eb="15">
      <t>ヒ</t>
    </rPh>
    <phoneticPr fontId="21"/>
  </si>
  <si>
    <t>(Ｂ)</t>
    <phoneticPr fontId="21"/>
  </si>
  <si>
    <r>
      <t>（１） 太陽光発電設備（</t>
    </r>
    <r>
      <rPr>
        <b/>
        <sz val="11"/>
        <color rgb="FFFF0000"/>
        <rFont val="ＭＳ Ｐ明朝"/>
        <family val="1"/>
        <charset val="128"/>
      </rPr>
      <t>機能性ＰＶを除く・発電出力3.6kW以下</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40">
      <t>ジギョウヒ</t>
    </rPh>
    <rPh sb="40" eb="41">
      <t>オヨ</t>
    </rPh>
    <rPh sb="42" eb="45">
      <t>ジョセイキン</t>
    </rPh>
    <rPh sb="45" eb="47">
      <t>コウフ</t>
    </rPh>
    <rPh sb="47" eb="49">
      <t>シンセイ</t>
    </rPh>
    <rPh sb="49" eb="50">
      <t>ガク</t>
    </rPh>
    <phoneticPr fontId="9"/>
  </si>
  <si>
    <r>
      <t>（２） 太陽光発電設備（</t>
    </r>
    <r>
      <rPr>
        <b/>
        <sz val="11"/>
        <color rgb="FFFF0000"/>
        <rFont val="ＭＳ Ｐ明朝"/>
        <family val="1"/>
        <charset val="128"/>
      </rPr>
      <t>機能性ＰＶを除く・発電出力3.6kW超50kW未満</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5">
      <t>ジギョウヒ</t>
    </rPh>
    <rPh sb="45" eb="46">
      <t>オヨ</t>
    </rPh>
    <rPh sb="47" eb="50">
      <t>ジョセイキン</t>
    </rPh>
    <rPh sb="50" eb="52">
      <t>コウフ</t>
    </rPh>
    <rPh sb="52" eb="54">
      <t>シンセイ</t>
    </rPh>
    <rPh sb="54" eb="55">
      <t>ガク</t>
    </rPh>
    <phoneticPr fontId="9"/>
  </si>
  <si>
    <r>
      <t>（３） 太陽光発電設備（</t>
    </r>
    <r>
      <rPr>
        <b/>
        <sz val="11"/>
        <color rgb="FFFF0000"/>
        <rFont val="ＭＳ Ｐ明朝"/>
        <family val="1"/>
        <charset val="128"/>
      </rPr>
      <t>機能性ＰＶ・付加価値が高い</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22">
      <t>フカカチ</t>
    </rPh>
    <rPh sb="23" eb="24">
      <t>タカ</t>
    </rPh>
    <rPh sb="27" eb="28">
      <t>カン</t>
    </rPh>
    <rPh sb="30" eb="33">
      <t>ジギョウヒ</t>
    </rPh>
    <rPh sb="33" eb="34">
      <t>オヨ</t>
    </rPh>
    <rPh sb="35" eb="38">
      <t>ジョセイキン</t>
    </rPh>
    <rPh sb="38" eb="40">
      <t>コウフ</t>
    </rPh>
    <rPh sb="40" eb="42">
      <t>シンセイ</t>
    </rPh>
    <rPh sb="42" eb="43">
      <t>ガク</t>
    </rPh>
    <phoneticPr fontId="9"/>
  </si>
  <si>
    <t>発電出力が3.6kW以下の
太陽光設備の発電容量</t>
    <rPh sb="0" eb="2">
      <t>ハツデン</t>
    </rPh>
    <rPh sb="2" eb="4">
      <t>シュツリョク</t>
    </rPh>
    <rPh sb="10" eb="12">
      <t>イカ</t>
    </rPh>
    <rPh sb="14" eb="17">
      <t>タイヨウコウ</t>
    </rPh>
    <rPh sb="17" eb="19">
      <t>セツビ</t>
    </rPh>
    <rPh sb="20" eb="22">
      <t>ハツデン</t>
    </rPh>
    <rPh sb="22" eb="24">
      <t>ヨウリョウ</t>
    </rPh>
    <phoneticPr fontId="21"/>
  </si>
  <si>
    <t>発電出力が3.6kW超50kW未満の
太陽光設備の発電容量</t>
    <rPh sb="0" eb="2">
      <t>ハツデン</t>
    </rPh>
    <rPh sb="2" eb="4">
      <t>シュツリョク</t>
    </rPh>
    <rPh sb="10" eb="11">
      <t>チョウ</t>
    </rPh>
    <rPh sb="15" eb="17">
      <t>ミマン</t>
    </rPh>
    <rPh sb="19" eb="22">
      <t>タイヨウコウ</t>
    </rPh>
    <rPh sb="22" eb="24">
      <t>セツビ</t>
    </rPh>
    <rPh sb="25" eb="27">
      <t>ハツデン</t>
    </rPh>
    <rPh sb="27" eb="29">
      <t>ヨウリョウ</t>
    </rPh>
    <phoneticPr fontId="21"/>
  </si>
  <si>
    <t>補助金上乗せ額</t>
    <rPh sb="0" eb="3">
      <t>ホジョキン</t>
    </rPh>
    <rPh sb="3" eb="5">
      <t>ウワノ</t>
    </rPh>
    <rPh sb="6" eb="7">
      <t>ガク</t>
    </rPh>
    <phoneticPr fontId="21"/>
  </si>
  <si>
    <t>③</t>
    <phoneticPr fontId="21"/>
  </si>
  <si>
    <t>③＋⑤</t>
    <phoneticPr fontId="21"/>
  </si>
  <si>
    <t>設置棟数×上乗せ額50,000円</t>
    <rPh sb="0" eb="2">
      <t>セッチ</t>
    </rPh>
    <rPh sb="2" eb="4">
      <t>トウスウ</t>
    </rPh>
    <rPh sb="5" eb="7">
      <t>ウワノ</t>
    </rPh>
    <rPh sb="8" eb="9">
      <t>ガク</t>
    </rPh>
    <rPh sb="15" eb="16">
      <t>エン</t>
    </rPh>
    <phoneticPr fontId="21"/>
  </si>
  <si>
    <t>基本申請額 (Ｂ)</t>
    <rPh sb="0" eb="2">
      <t>キホン</t>
    </rPh>
    <rPh sb="2" eb="4">
      <t>シンセイ</t>
    </rPh>
    <rPh sb="4" eb="5">
      <t>ガク</t>
    </rPh>
    <phoneticPr fontId="21"/>
  </si>
  <si>
    <r>
      <t>（５） 蓄電池(</t>
    </r>
    <r>
      <rPr>
        <b/>
        <sz val="11"/>
        <color rgb="FFFF0000"/>
        <rFont val="ＭＳ Ｐ明朝"/>
        <family val="1"/>
        <charset val="128"/>
      </rPr>
      <t>定格容量が6.34kWh以上</t>
    </r>
    <r>
      <rPr>
        <b/>
        <sz val="11"/>
        <color theme="1"/>
        <rFont val="ＭＳ Ｐ明朝"/>
        <family val="1"/>
        <charset val="128"/>
      </rPr>
      <t>)に関する事業費及び助成金交付申請額</t>
    </r>
    <rPh sb="4" eb="7">
      <t>チクデンチ</t>
    </rPh>
    <rPh sb="8" eb="10">
      <t>テイカク</t>
    </rPh>
    <rPh sb="10" eb="12">
      <t>ヨウリョウ</t>
    </rPh>
    <rPh sb="20" eb="22">
      <t>イジョウ</t>
    </rPh>
    <rPh sb="24" eb="25">
      <t>カン</t>
    </rPh>
    <phoneticPr fontId="1"/>
  </si>
  <si>
    <t>(Ａ)</t>
    <phoneticPr fontId="21"/>
  </si>
  <si>
    <r>
      <t>（４） 太陽光発電設備（</t>
    </r>
    <r>
      <rPr>
        <b/>
        <sz val="11"/>
        <color rgb="FFFF0000"/>
        <rFont val="ＭＳ Ｐ明朝"/>
        <family val="1"/>
        <charset val="128"/>
      </rPr>
      <t>機能性ＰＶ・付加価値がやや高い</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22">
      <t>フカカチ</t>
    </rPh>
    <rPh sb="25" eb="26">
      <t>タカ</t>
    </rPh>
    <rPh sb="29" eb="30">
      <t>カン</t>
    </rPh>
    <rPh sb="32" eb="35">
      <t>ジギョウヒ</t>
    </rPh>
    <rPh sb="35" eb="36">
      <t>オヨ</t>
    </rPh>
    <rPh sb="37" eb="40">
      <t>ジョセイキン</t>
    </rPh>
    <rPh sb="40" eb="42">
      <t>コウフ</t>
    </rPh>
    <rPh sb="42" eb="44">
      <t>シンセイ</t>
    </rPh>
    <rPh sb="44" eb="45">
      <t>ガク</t>
    </rPh>
    <phoneticPr fontId="9"/>
  </si>
  <si>
    <r>
      <t>（６） 蓄電池(</t>
    </r>
    <r>
      <rPr>
        <b/>
        <sz val="11"/>
        <color rgb="FFFF0000"/>
        <rFont val="ＭＳ Ｐ明朝"/>
        <family val="1"/>
        <charset val="128"/>
      </rPr>
      <t>定格容量が6.34kWh未満</t>
    </r>
    <r>
      <rPr>
        <b/>
        <sz val="11"/>
        <color theme="1"/>
        <rFont val="ＭＳ Ｐ明朝"/>
        <family val="1"/>
        <charset val="128"/>
      </rPr>
      <t>)に関する事業費及び助成金交付申請額</t>
    </r>
    <rPh sb="4" eb="7">
      <t>チクデンチ</t>
    </rPh>
    <rPh sb="8" eb="10">
      <t>テイカク</t>
    </rPh>
    <rPh sb="10" eb="12">
      <t>ヨウリョウ</t>
    </rPh>
    <rPh sb="20" eb="22">
      <t>ミマン</t>
    </rPh>
    <rPh sb="24" eb="25">
      <t>カン</t>
    </rPh>
    <phoneticPr fontId="1"/>
  </si>
  <si>
    <t>発電出力</t>
    <rPh sb="0" eb="2">
      <t>ハツデン</t>
    </rPh>
    <rPh sb="2" eb="4">
      <t>シュツリョク</t>
    </rPh>
    <phoneticPr fontId="21"/>
  </si>
  <si>
    <t>（７） 集合住宅架台に関する事業費及び助成金交付申請額</t>
    <rPh sb="11" eb="12">
      <t>カン</t>
    </rPh>
    <rPh sb="14" eb="17">
      <t>ジギョウヒ</t>
    </rPh>
    <rPh sb="17" eb="18">
      <t>オヨ</t>
    </rPh>
    <rPh sb="19" eb="22">
      <t>ジョセイキン</t>
    </rPh>
    <rPh sb="22" eb="24">
      <t>コウフ</t>
    </rPh>
    <rPh sb="24" eb="26">
      <t>シンセイ</t>
    </rPh>
    <rPh sb="26" eb="27">
      <t>ガク</t>
    </rPh>
    <phoneticPr fontId="9"/>
  </si>
  <si>
    <r>
      <t>（８） Ｖ２Ｈ(</t>
    </r>
    <r>
      <rPr>
        <b/>
        <sz val="11"/>
        <color rgb="FFFF0000"/>
        <rFont val="ＭＳ Ｐ明朝"/>
        <family val="1"/>
        <charset val="128"/>
      </rPr>
      <t>単独</t>
    </r>
    <r>
      <rPr>
        <b/>
        <sz val="11"/>
        <rFont val="ＭＳ Ｐ明朝"/>
        <family val="1"/>
        <charset val="128"/>
      </rPr>
      <t>)に関する情報を記入してください。</t>
    </r>
    <phoneticPr fontId="9"/>
  </si>
  <si>
    <t>①×④</t>
    <phoneticPr fontId="21"/>
  </si>
  <si>
    <t>上限額</t>
    <rPh sb="0" eb="3">
      <t>ジョウゲンガク</t>
    </rPh>
    <phoneticPr fontId="21"/>
  </si>
  <si>
    <t>1台あたりの上限額500,000円×台数</t>
    <rPh sb="1" eb="2">
      <t>ダイ</t>
    </rPh>
    <rPh sb="6" eb="9">
      <t>ジョウゲンガク</t>
    </rPh>
    <rPh sb="16" eb="17">
      <t>エン</t>
    </rPh>
    <rPh sb="18" eb="20">
      <t>ダイスウ</t>
    </rPh>
    <phoneticPr fontId="21"/>
  </si>
  <si>
    <r>
      <t>（９） Ｖ２Ｈ(</t>
    </r>
    <r>
      <rPr>
        <b/>
        <sz val="11"/>
        <color rgb="FFFF0000"/>
        <rFont val="ＭＳ Ｐ明朝"/>
        <family val="1"/>
        <charset val="128"/>
      </rPr>
      <t>V2H+PV+ZEV</t>
    </r>
    <r>
      <rPr>
        <b/>
        <sz val="11"/>
        <rFont val="ＭＳ Ｐ明朝"/>
        <family val="1"/>
        <charset val="128"/>
      </rPr>
      <t>)に関する情報を記入してください。</t>
    </r>
    <phoneticPr fontId="9"/>
  </si>
  <si>
    <t>1台あたりの上限額1000,000円×台数</t>
    <rPh sb="1" eb="2">
      <t>ダイ</t>
    </rPh>
    <rPh sb="6" eb="9">
      <t>ジョウゲンガク</t>
    </rPh>
    <rPh sb="17" eb="18">
      <t>エン</t>
    </rPh>
    <rPh sb="19" eb="21">
      <t>ダイスウ</t>
    </rPh>
    <phoneticPr fontId="21"/>
  </si>
  <si>
    <t>…自動入力</t>
    <rPh sb="1" eb="3">
      <t>ジドウ</t>
    </rPh>
    <rPh sb="3" eb="5">
      <t>ニュウリョク</t>
    </rPh>
    <phoneticPr fontId="1"/>
  </si>
  <si>
    <t>年</t>
    <rPh sb="0" eb="1">
      <t>ネン</t>
    </rPh>
    <phoneticPr fontId="1"/>
  </si>
  <si>
    <t>月</t>
    <rPh sb="0" eb="1">
      <t>ガツ</t>
    </rPh>
    <phoneticPr fontId="1"/>
  </si>
  <si>
    <t>日</t>
    <rPh sb="0" eb="1">
      <t>ニチ</t>
    </rPh>
    <phoneticPr fontId="1"/>
  </si>
  <si>
    <t>部分を入力してください。</t>
    <rPh sb="0" eb="2">
      <t>ブブン</t>
    </rPh>
    <rPh sb="3" eb="5">
      <t>ニュウリョク</t>
    </rPh>
    <phoneticPr fontId="1"/>
  </si>
  <si>
    <t>付</t>
    <rPh sb="0" eb="1">
      <t>ヅケ</t>
    </rPh>
    <phoneticPr fontId="1"/>
  </si>
  <si>
    <t>都環公地温第</t>
    <rPh sb="0" eb="1">
      <t>ト</t>
    </rPh>
    <rPh sb="1" eb="2">
      <t>ワ</t>
    </rPh>
    <rPh sb="2" eb="3">
      <t>コウ</t>
    </rPh>
    <rPh sb="3" eb="4">
      <t>チ</t>
    </rPh>
    <rPh sb="4" eb="5">
      <t>オン</t>
    </rPh>
    <rPh sb="5" eb="6">
      <t>ダイ</t>
    </rPh>
    <phoneticPr fontId="1"/>
  </si>
  <si>
    <t>号で交付決定の通知を受けた事業について、事業が完了した</t>
    <rPh sb="7" eb="9">
      <t>ツウチ</t>
    </rPh>
    <rPh sb="10" eb="11">
      <t>ウ</t>
    </rPh>
    <phoneticPr fontId="1"/>
  </si>
  <si>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9"/>
  </si>
  <si>
    <t>記</t>
    <rPh sb="0" eb="1">
      <t>キ</t>
    </rPh>
    <phoneticPr fontId="1"/>
  </si>
  <si>
    <t>助成金実績報告額</t>
    <rPh sb="3" eb="5">
      <t>ジッセキ</t>
    </rPh>
    <rPh sb="5" eb="7">
      <t>ホウコク</t>
    </rPh>
    <rPh sb="7" eb="8">
      <t>ガク</t>
    </rPh>
    <phoneticPr fontId="9"/>
  </si>
  <si>
    <t>(1) 助成事業に要する経費</t>
    <phoneticPr fontId="9"/>
  </si>
  <si>
    <t>(2) 助成対象経費</t>
    <phoneticPr fontId="9"/>
  </si>
  <si>
    <t>(3) 助成金実績報告額</t>
    <rPh sb="7" eb="9">
      <t>ジッセキ</t>
    </rPh>
    <rPh sb="9" eb="11">
      <t>ホウコク</t>
    </rPh>
    <rPh sb="11" eb="12">
      <t>ガク</t>
    </rPh>
    <phoneticPr fontId="9"/>
  </si>
  <si>
    <t>月</t>
    <rPh sb="0" eb="1">
      <t>ガツ</t>
    </rPh>
    <phoneticPr fontId="9"/>
  </si>
  <si>
    <t>日</t>
    <rPh sb="0" eb="1">
      <t>ニチ</t>
    </rPh>
    <phoneticPr fontId="9"/>
  </si>
  <si>
    <t>交付請求額</t>
    <rPh sb="0" eb="2">
      <t>コウフ</t>
    </rPh>
    <rPh sb="2" eb="4">
      <t>セイキュウ</t>
    </rPh>
    <rPh sb="4" eb="5">
      <t>ガク</t>
    </rPh>
    <phoneticPr fontId="9"/>
  </si>
  <si>
    <t>金</t>
    <rPh sb="0" eb="1">
      <t>キン</t>
    </rPh>
    <phoneticPr fontId="1"/>
  </si>
  <si>
    <t>（助成金振込先）</t>
    <rPh sb="4" eb="6">
      <t>フリコミ</t>
    </rPh>
    <rPh sb="6" eb="7">
      <t>サキ</t>
    </rPh>
    <phoneticPr fontId="1"/>
  </si>
  <si>
    <t>支店コード</t>
    <rPh sb="0" eb="2">
      <t>シテン</t>
    </rPh>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</si>
  <si>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</si>
  <si>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</si>
  <si>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</si>
  <si>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1"/>
  </si>
  <si>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1"/>
  </si>
  <si>
    <t>設置枚数</t>
    <rPh sb="0" eb="4">
      <t>セッチマイスウ</t>
    </rPh>
    <phoneticPr fontId="21"/>
  </si>
  <si>
    <t>枚</t>
    <rPh sb="0" eb="1">
      <t>マイ</t>
    </rPh>
    <phoneticPr fontId="1"/>
  </si>
  <si>
    <t>設置
棟数</t>
    <rPh sb="0" eb="2">
      <t>セッチ</t>
    </rPh>
    <rPh sb="3" eb="5">
      <t>トウスウ</t>
    </rPh>
    <phoneticPr fontId="21"/>
  </si>
  <si>
    <t>合計値</t>
    <rPh sb="0" eb="3">
      <t>ゴウケイチ</t>
    </rPh>
    <phoneticPr fontId="1"/>
  </si>
  <si>
    <t>名称</t>
    <rPh sb="0" eb="2">
      <t>メイショウ</t>
    </rPh>
    <phoneticPr fontId="9"/>
  </si>
  <si>
    <t>フリガナ</t>
    <phoneticPr fontId="9"/>
  </si>
  <si>
    <t>←データ貼り付けを行うとﾌﾘｶﾞﾅが上手く表示されません</t>
    <phoneticPr fontId="9"/>
  </si>
  <si>
    <t>登記された
本社住所</t>
    <rPh sb="0" eb="2">
      <t>トウキ</t>
    </rPh>
    <rPh sb="6" eb="8">
      <t>ホンシャ</t>
    </rPh>
    <rPh sb="8" eb="10">
      <t>ジュウショ</t>
    </rPh>
    <phoneticPr fontId="9"/>
  </si>
  <si>
    <t>〒</t>
    <phoneticPr fontId="9"/>
  </si>
  <si>
    <t>住所</t>
    <rPh sb="0" eb="2">
      <t>ジュウショ</t>
    </rPh>
    <phoneticPr fontId="9"/>
  </si>
  <si>
    <t>代表者</t>
    <rPh sb="0" eb="3">
      <t>ダイヒョウシャ</t>
    </rPh>
    <phoneticPr fontId="9"/>
  </si>
  <si>
    <t>役職名</t>
    <rPh sb="0" eb="2">
      <t>ヤクショク</t>
    </rPh>
    <rPh sb="2" eb="3">
      <t>メイ</t>
    </rPh>
    <phoneticPr fontId="9"/>
  </si>
  <si>
    <t>氏名</t>
    <rPh sb="0" eb="2">
      <t>シメイ</t>
    </rPh>
    <phoneticPr fontId="9"/>
  </si>
  <si>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9"/>
  </si>
  <si>
    <t>部課名</t>
    <rPh sb="0" eb="1">
      <t>ブ</t>
    </rPh>
    <rPh sb="1" eb="2">
      <t>カ</t>
    </rPh>
    <rPh sb="2" eb="3">
      <t>メイ</t>
    </rPh>
    <phoneticPr fontId="9"/>
  </si>
  <si>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9"/>
  </si>
  <si>
    <t>電話番号</t>
    <rPh sb="0" eb="2">
      <t>デンワ</t>
    </rPh>
    <rPh sb="2" eb="4">
      <t>バンゴウ</t>
    </rPh>
    <phoneticPr fontId="9"/>
  </si>
  <si>
    <t>携帯電話</t>
    <rPh sb="0" eb="2">
      <t>ケイタイ</t>
    </rPh>
    <rPh sb="2" eb="4">
      <t>デンワ</t>
    </rPh>
    <phoneticPr fontId="9"/>
  </si>
  <si>
    <t>交付決定通知情報</t>
    <rPh sb="0" eb="2">
      <t>コウフ</t>
    </rPh>
    <rPh sb="2" eb="4">
      <t>ケッテイ</t>
    </rPh>
    <rPh sb="4" eb="6">
      <t>ツウチ</t>
    </rPh>
    <rPh sb="6" eb="8">
      <t>ジョウホウ</t>
    </rPh>
    <phoneticPr fontId="9"/>
  </si>
  <si>
    <t>交付決定日</t>
    <rPh sb="0" eb="5">
      <t>コウフケッテイビ</t>
    </rPh>
    <phoneticPr fontId="9"/>
  </si>
  <si>
    <t>←以降交付決定後に入力</t>
    <rPh sb="1" eb="3">
      <t>イコウ</t>
    </rPh>
    <rPh sb="3" eb="8">
      <t>コウフケッテイゴ</t>
    </rPh>
    <rPh sb="9" eb="11">
      <t>ニュウリョク</t>
    </rPh>
    <phoneticPr fontId="9"/>
  </si>
  <si>
    <t>年度</t>
    <rPh sb="0" eb="2">
      <t>ネンド</t>
    </rPh>
    <phoneticPr fontId="9"/>
  </si>
  <si>
    <t>文書番号</t>
    <rPh sb="0" eb="4">
      <t>ブンショバンゴウ</t>
    </rPh>
    <phoneticPr fontId="9"/>
  </si>
  <si>
    <t>交付決定番号</t>
    <rPh sb="0" eb="6">
      <t>コウフケッテイバンゴウ</t>
    </rPh>
    <phoneticPr fontId="9"/>
  </si>
  <si>
    <t>交付額確定通知情報</t>
    <rPh sb="0" eb="5">
      <t>コウフガクカクテイ</t>
    </rPh>
    <rPh sb="5" eb="7">
      <t>ツウチ</t>
    </rPh>
    <rPh sb="7" eb="9">
      <t>ジョウホウ</t>
    </rPh>
    <phoneticPr fontId="9"/>
  </si>
  <si>
    <t>交付額決定日</t>
    <rPh sb="0" eb="2">
      <t>コウフ</t>
    </rPh>
    <rPh sb="2" eb="3">
      <t>ガク</t>
    </rPh>
    <rPh sb="3" eb="5">
      <t>ケッテイ</t>
    </rPh>
    <rPh sb="5" eb="6">
      <t>ビ</t>
    </rPh>
    <phoneticPr fontId="9"/>
  </si>
  <si>
    <t>←以降交付額決定後に入力</t>
    <rPh sb="1" eb="3">
      <t>イコウ</t>
    </rPh>
    <rPh sb="3" eb="9">
      <t>コウフガクケッテイゴ</t>
    </rPh>
    <rPh sb="10" eb="12">
      <t>ニュウリョク</t>
    </rPh>
    <phoneticPr fontId="9"/>
  </si>
  <si>
    <t>特定供給事業者再エネ設備等設置支援事業助成金入力データ</t>
    <rPh sb="22" eb="24">
      <t>ニュウリョク</t>
    </rPh>
    <phoneticPr fontId="9"/>
  </si>
  <si>
    <t xml:space="preserve">申請書類提出方法等
提出期限及びお問い合わせ先
</t>
    <phoneticPr fontId="9"/>
  </si>
  <si>
    <t>申請専用メールアドレス※</t>
    <phoneticPr fontId="9"/>
  </si>
  <si>
    <t>※申請書の受付専用のメールアドレスになりますのでご注意ください。</t>
    <phoneticPr fontId="9"/>
  </si>
  <si>
    <r>
      <t>１．</t>
    </r>
    <r>
      <rPr>
        <b/>
        <sz val="12"/>
        <color indexed="8"/>
        <rFont val="ＭＳ Ｐ明朝"/>
        <family val="1"/>
        <charset val="128"/>
      </rPr>
      <t>入力の流れ</t>
    </r>
    <rPh sb="2" eb="4">
      <t>ニュウリョク</t>
    </rPh>
    <rPh sb="5" eb="6">
      <t>ナガ</t>
    </rPh>
    <phoneticPr fontId="9"/>
  </si>
  <si>
    <r>
      <rPr>
        <sz val="11"/>
        <color indexed="8"/>
        <rFont val="ＭＳ Ｐ明朝"/>
        <family val="1"/>
        <charset val="128"/>
      </rPr>
      <t>シートの列んでいる順番に入力していく</t>
    </r>
    <rPh sb="4" eb="5">
      <t>ナラ</t>
    </rPh>
    <rPh sb="9" eb="11">
      <t>ジュンバン</t>
    </rPh>
    <rPh sb="12" eb="14">
      <t>ニュウリョク</t>
    </rPh>
    <phoneticPr fontId="9"/>
  </si>
  <si>
    <t>２．入力の手順</t>
    <rPh sb="2" eb="4">
      <t>ニュウリョク</t>
    </rPh>
    <rPh sb="5" eb="7">
      <t>テ</t>
    </rPh>
    <phoneticPr fontId="9"/>
  </si>
  <si>
    <r>
      <t>（１）</t>
    </r>
    <r>
      <rPr>
        <b/>
        <sz val="11"/>
        <color indexed="8"/>
        <rFont val="ＭＳ Ｐ明朝"/>
        <family val="1"/>
        <charset val="128"/>
      </rPr>
      <t>「基本情報」入力シートへの入力</t>
    </r>
    <rPh sb="9" eb="11">
      <t>ニュウリョク</t>
    </rPh>
    <rPh sb="16" eb="18">
      <t>ニュウリョク</t>
    </rPh>
    <phoneticPr fontId="9"/>
  </si>
  <si>
    <t>　「基本情報」入力シートに、入力可能な情報を入力してください。</t>
    <phoneticPr fontId="9"/>
  </si>
  <si>
    <t>　（重複する入力等の省力化ができます。）</t>
    <rPh sb="2" eb="4">
      <t>チョウフク</t>
    </rPh>
    <rPh sb="6" eb="8">
      <t>ニュウリョク</t>
    </rPh>
    <rPh sb="8" eb="9">
      <t>ナド</t>
    </rPh>
    <rPh sb="10" eb="12">
      <t>ショウリョク</t>
    </rPh>
    <rPh sb="12" eb="13">
      <t>カ</t>
    </rPh>
    <phoneticPr fontId="9"/>
  </si>
  <si>
    <t>セルの色が黄色い部分に入力してください。　</t>
    <rPh sb="3" eb="4">
      <t>イロ</t>
    </rPh>
    <rPh sb="5" eb="7">
      <t>キイロ</t>
    </rPh>
    <rPh sb="11" eb="13">
      <t>ニュウリョク</t>
    </rPh>
    <phoneticPr fontId="9"/>
  </si>
  <si>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9"/>
  </si>
  <si>
    <t>セルの色がピンク色の部分は、プルダウンリストから選択してください。</t>
    <rPh sb="3" eb="4">
      <t>イロ</t>
    </rPh>
    <rPh sb="8" eb="9">
      <t>イロ</t>
    </rPh>
    <rPh sb="10" eb="12">
      <t>ブブン</t>
    </rPh>
    <rPh sb="24" eb="26">
      <t>センタク</t>
    </rPh>
    <phoneticPr fontId="9"/>
  </si>
  <si>
    <r>
      <t>セルが</t>
    </r>
    <r>
      <rPr>
        <sz val="11"/>
        <color indexed="8"/>
        <rFont val="ＭＳ Ｐ明朝"/>
        <family val="1"/>
        <charset val="128"/>
      </rPr>
      <t>着色されていない部分は、全て保護が掛かっていますので、入力はできません。</t>
    </r>
    <phoneticPr fontId="9"/>
  </si>
  <si>
    <t>（２）個別様式への入力</t>
    <rPh sb="3" eb="5">
      <t>コベツ</t>
    </rPh>
    <rPh sb="5" eb="7">
      <t>ヨウシキ</t>
    </rPh>
    <rPh sb="9" eb="11">
      <t>ニュウリョク</t>
    </rPh>
    <phoneticPr fontId="9"/>
  </si>
  <si>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9"/>
  </si>
  <si>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9"/>
  </si>
  <si>
    <t>１．申請する各様式の印刷について</t>
    <rPh sb="2" eb="4">
      <t>シンセイ</t>
    </rPh>
    <rPh sb="6" eb="7">
      <t>カク</t>
    </rPh>
    <rPh sb="7" eb="9">
      <t>ヨウシキ</t>
    </rPh>
    <rPh sb="10" eb="12">
      <t>インサツ</t>
    </rPh>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</si>
  <si>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9"/>
  </si>
  <si>
    <t>２．設定方法</t>
    <rPh sb="2" eb="4">
      <t>セッテイ</t>
    </rPh>
    <rPh sb="4" eb="6">
      <t>ホウホウ</t>
    </rPh>
    <phoneticPr fontId="9"/>
  </si>
  <si>
    <t>※本ファイルは、セルの色を印刷しないよう設定しています。</t>
    <rPh sb="1" eb="2">
      <t>ホン</t>
    </rPh>
    <rPh sb="11" eb="12">
      <t>イロ</t>
    </rPh>
    <rPh sb="13" eb="15">
      <t>インサツ</t>
    </rPh>
    <rPh sb="20" eb="22">
      <t>セッテイ</t>
    </rPh>
    <phoneticPr fontId="9"/>
  </si>
  <si>
    <t>　もし、設定が解除されておりましたら、下記の手順を基に設定してください。</t>
    <rPh sb="19" eb="21">
      <t>カキ</t>
    </rPh>
    <rPh sb="22" eb="24">
      <t>テジュン</t>
    </rPh>
    <rPh sb="25" eb="26">
      <t>モト</t>
    </rPh>
    <rPh sb="27" eb="29">
      <t>セッテイ</t>
    </rPh>
    <phoneticPr fontId="9"/>
  </si>
  <si>
    <t>【印刷設定の手順】</t>
    <rPh sb="1" eb="3">
      <t>インサツ</t>
    </rPh>
    <rPh sb="3" eb="5">
      <t>セッテイ</t>
    </rPh>
    <rPh sb="6" eb="8">
      <t>テジュン</t>
    </rPh>
    <phoneticPr fontId="9"/>
  </si>
  <si>
    <t>①「ファイル」メニューの「ページ設定」を実行し、「ページ設定」ダイアログボックスを表示する。</t>
    <phoneticPr fontId="9"/>
  </si>
  <si>
    <t>②「シート」タブをクリックして「白黒印刷」チェックボックスをオンにする。</t>
    <phoneticPr fontId="9"/>
  </si>
  <si>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9"/>
  </si>
  <si>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</si>
  <si>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</si>
  <si>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</si>
  <si>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</si>
  <si>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</si>
  <si>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・暴力団又は暴力団員を雇用している者</t>
    <rPh sb="1" eb="4">
      <t>ボウリョクダン</t>
    </rPh>
    <rPh sb="4" eb="5">
      <t>マタ</t>
    </rPh>
    <rPh sb="6" eb="9">
      <t>ボウリョクダン</t>
    </rPh>
    <rPh sb="9" eb="10">
      <t>イン</t>
    </rPh>
    <rPh sb="11" eb="13">
      <t>コヨウ</t>
    </rPh>
    <rPh sb="17" eb="18">
      <t>モノ</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</si>
  <si>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</si>
  <si>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</si>
  <si>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</si>
  <si>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以上の事項全てを満たすことを誓約いたします。</t>
    <phoneticPr fontId="21"/>
  </si>
  <si>
    <t>月</t>
    <rPh sb="0" eb="1">
      <t>ゲツ</t>
    </rPh>
    <phoneticPr fontId="9"/>
  </si>
  <si>
    <t>日</t>
    <rPh sb="0" eb="1">
      <t>ヒ</t>
    </rPh>
    <phoneticPr fontId="9"/>
  </si>
  <si>
    <t>特定供給事業者再エネ設備等設置支援事業
申請関係様式の記入要領</t>
    <rPh sb="20" eb="22">
      <t>シンセイ</t>
    </rPh>
    <rPh sb="22" eb="24">
      <t>カンケイ</t>
    </rPh>
    <rPh sb="24" eb="26">
      <t>ヨウシキ</t>
    </rPh>
    <rPh sb="27" eb="29">
      <t>キニュウ</t>
    </rPh>
    <rPh sb="29" eb="31">
      <t>ヨウリョウ</t>
    </rPh>
    <phoneticPr fontId="9"/>
  </si>
  <si>
    <t>会社名</t>
  </si>
  <si>
    <t>1年前</t>
    <rPh sb="1" eb="3">
      <t>ネンマエ</t>
    </rPh>
    <phoneticPr fontId="9"/>
  </si>
  <si>
    <t>2年前</t>
    <rPh sb="1" eb="3">
      <t>ネンマエ</t>
    </rPh>
    <phoneticPr fontId="9"/>
  </si>
  <si>
    <t>3年前</t>
    <rPh sb="1" eb="3">
      <t>ネンマエ</t>
    </rPh>
    <phoneticPr fontId="1"/>
  </si>
  <si>
    <t>㎡</t>
  </si>
  <si>
    <t>棟数</t>
    <rPh sb="0" eb="2">
      <t>トウスウ</t>
    </rPh>
    <phoneticPr fontId="1"/>
  </si>
  <si>
    <t>助成金交付申請撤回届出書</t>
    <phoneticPr fontId="9"/>
  </si>
  <si>
    <t>号で交付決定の通知を受けた事業について、助成金の交付申</t>
    <rPh sb="7" eb="9">
      <t>ツウチ</t>
    </rPh>
    <rPh sb="10" eb="11">
      <t>ウ</t>
    </rPh>
    <phoneticPr fontId="1"/>
  </si>
  <si>
    <t>交付決定番号</t>
    <rPh sb="0" eb="2">
      <t>コウフ</t>
    </rPh>
    <rPh sb="2" eb="4">
      <t>ケッテイ</t>
    </rPh>
    <rPh sb="4" eb="6">
      <t>バンゴウ</t>
    </rPh>
    <phoneticPr fontId="1"/>
  </si>
  <si>
    <t>撤回の理由</t>
    <rPh sb="0" eb="2">
      <t>テッカイ</t>
    </rPh>
    <rPh sb="3" eb="5">
      <t>リユウ</t>
    </rPh>
    <phoneticPr fontId="1"/>
  </si>
  <si>
    <t>会社名</t>
    <rPh sb="0" eb="3">
      <t>カイシャメイ</t>
    </rPh>
    <phoneticPr fontId="1"/>
  </si>
  <si>
    <t>部課名</t>
    <rPh sb="0" eb="1">
      <t>ブ</t>
    </rPh>
    <rPh sb="1" eb="2">
      <t>カ</t>
    </rPh>
    <rPh sb="2" eb="3">
      <t>メイ</t>
    </rPh>
    <phoneticPr fontId="1"/>
  </si>
  <si>
    <t>担当者氏名</t>
    <rPh sb="0" eb="3">
      <t>タントウシャ</t>
    </rPh>
    <rPh sb="3" eb="5">
      <t>シメイ</t>
    </rPh>
    <phoneticPr fontId="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</si>
  <si>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9"/>
  </si>
  <si>
    <t>被交付者情報の変更届出書</t>
    <rPh sb="0" eb="1">
      <t>ヒ</t>
    </rPh>
    <rPh sb="1" eb="3">
      <t>コウフ</t>
    </rPh>
    <rPh sb="3" eb="4">
      <t>シャ</t>
    </rPh>
    <rPh sb="4" eb="6">
      <t>ジョウホウ</t>
    </rPh>
    <rPh sb="7" eb="9">
      <t>ヘンコウ</t>
    </rPh>
    <rPh sb="9" eb="12">
      <t>トドケデショ</t>
    </rPh>
    <phoneticPr fontId="9"/>
  </si>
  <si>
    <t>号で交付決定の通知を受けた事業について、事業者情報等に</t>
    <rPh sb="7" eb="9">
      <t>ツウチ</t>
    </rPh>
    <rPh sb="10" eb="11">
      <t>ウ</t>
    </rPh>
    <phoneticPr fontId="1"/>
  </si>
  <si>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</si>
  <si>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変更後</t>
    <rPh sb="0" eb="2">
      <t>ヘンコウ</t>
    </rPh>
    <rPh sb="2" eb="3">
      <t>ゴ</t>
    </rPh>
    <phoneticPr fontId="1"/>
  </si>
  <si>
    <t>助成事業廃止届出書</t>
    <rPh sb="2" eb="4">
      <t>ジギョウ</t>
    </rPh>
    <rPh sb="4" eb="6">
      <t>ハイシ</t>
    </rPh>
    <rPh sb="8" eb="9">
      <t>ショ</t>
    </rPh>
    <phoneticPr fontId="9"/>
  </si>
  <si>
    <t>廃止の理由</t>
    <rPh sb="0" eb="2">
      <t>ハイシ</t>
    </rPh>
    <rPh sb="3" eb="5">
      <t>リユウ</t>
    </rPh>
    <phoneticPr fontId="9"/>
  </si>
  <si>
    <t>助成事業変更申請書</t>
    <rPh sb="2" eb="4">
      <t>ジギョウ</t>
    </rPh>
    <rPh sb="4" eb="6">
      <t>ヘンコウ</t>
    </rPh>
    <rPh sb="6" eb="8">
      <t>シンセイ</t>
    </rPh>
    <rPh sb="8" eb="9">
      <t>ショ</t>
    </rPh>
    <phoneticPr fontId="9"/>
  </si>
  <si>
    <t>変更の内容</t>
    <rPh sb="0" eb="2">
      <t>ヘンコウ</t>
    </rPh>
    <rPh sb="3" eb="5">
      <t>ナイヨウ</t>
    </rPh>
    <phoneticPr fontId="9"/>
  </si>
  <si>
    <t>変更の理由</t>
    <rPh sb="0" eb="2">
      <t>ヘンコウ</t>
    </rPh>
    <rPh sb="3" eb="5">
      <t>リユウ</t>
    </rPh>
    <phoneticPr fontId="1"/>
  </si>
  <si>
    <t>変更後の助成事業に要する経費等</t>
    <rPh sb="0" eb="2">
      <t>ヘンコウ</t>
    </rPh>
    <rPh sb="2" eb="3">
      <t>ゴ</t>
    </rPh>
    <rPh sb="6" eb="8">
      <t>ジギョウ</t>
    </rPh>
    <rPh sb="9" eb="10">
      <t>ヨウ</t>
    </rPh>
    <rPh sb="12" eb="14">
      <t>ケイヒ</t>
    </rPh>
    <rPh sb="14" eb="15">
      <t>トウ</t>
    </rPh>
    <phoneticPr fontId="1"/>
  </si>
  <si>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1"/>
  </si>
  <si>
    <t>助成金返還報告書</t>
    <rPh sb="2" eb="3">
      <t>キン</t>
    </rPh>
    <rPh sb="3" eb="5">
      <t>ヘンカン</t>
    </rPh>
    <rPh sb="5" eb="8">
      <t>ホウコクショ</t>
    </rPh>
    <phoneticPr fontId="9"/>
  </si>
  <si>
    <t>号で交付額確定の通知を受けた事業について、助成金を</t>
    <rPh sb="4" eb="5">
      <t>ガク</t>
    </rPh>
    <rPh sb="5" eb="7">
      <t>カクテイ</t>
    </rPh>
    <rPh sb="14" eb="16">
      <t>ジギョウ</t>
    </rPh>
    <phoneticPr fontId="1"/>
  </si>
  <si>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9"/>
  </si>
  <si>
    <t>既に交付を受けている
助成金額</t>
    <rPh sb="0" eb="1">
      <t>スデ</t>
    </rPh>
    <rPh sb="2" eb="4">
      <t>コウフ</t>
    </rPh>
    <rPh sb="5" eb="6">
      <t>ウ</t>
    </rPh>
    <rPh sb="13" eb="15">
      <t>キンガク</t>
    </rPh>
    <phoneticPr fontId="1"/>
  </si>
  <si>
    <t>円</t>
    <rPh sb="0" eb="1">
      <t>エン</t>
    </rPh>
    <phoneticPr fontId="1"/>
  </si>
  <si>
    <t>返還を請求された
年月日及び金額</t>
    <rPh sb="0" eb="2">
      <t>ヘンカン</t>
    </rPh>
    <rPh sb="3" eb="5">
      <t>セイキュウ</t>
    </rPh>
    <rPh sb="9" eb="12">
      <t>ネンガッピ</t>
    </rPh>
    <rPh sb="12" eb="13">
      <t>オヨ</t>
    </rPh>
    <rPh sb="14" eb="16">
      <t>キンガク</t>
    </rPh>
    <phoneticPr fontId="1"/>
  </si>
  <si>
    <t>返還した
年月日及び金額</t>
    <rPh sb="0" eb="2">
      <t>ヘンカン</t>
    </rPh>
    <rPh sb="5" eb="8">
      <t>ネンガッピ</t>
    </rPh>
    <rPh sb="8" eb="9">
      <t>オヨ</t>
    </rPh>
    <rPh sb="10" eb="12">
      <t>キンガク</t>
    </rPh>
    <phoneticPr fontId="1"/>
  </si>
  <si>
    <t>（１）返還金</t>
    <rPh sb="3" eb="6">
      <t>ヘンカンキン</t>
    </rPh>
    <phoneticPr fontId="1"/>
  </si>
  <si>
    <t>（２）加算金</t>
    <rPh sb="3" eb="6">
      <t>カサンキン</t>
    </rPh>
    <phoneticPr fontId="1"/>
  </si>
  <si>
    <t>（３）延滞金</t>
    <rPh sb="3" eb="6">
      <t>エンタイキン</t>
    </rPh>
    <phoneticPr fontId="1"/>
  </si>
  <si>
    <t>添付資料</t>
    <rPh sb="0" eb="2">
      <t>テンプ</t>
    </rPh>
    <rPh sb="2" eb="4">
      <t>シリョウ</t>
    </rPh>
    <phoneticPr fontId="1"/>
  </si>
  <si>
    <t>未納返還金額</t>
    <rPh sb="0" eb="2">
      <t>ミノウ</t>
    </rPh>
    <rPh sb="2" eb="4">
      <t>ヘンカン</t>
    </rPh>
    <rPh sb="4" eb="6">
      <t>キンガク</t>
    </rPh>
    <phoneticPr fontId="1"/>
  </si>
  <si>
    <t>取得財産等処分承認申請書</t>
    <rPh sb="0" eb="2">
      <t>シュトク</t>
    </rPh>
    <rPh sb="2" eb="4">
      <t>ザイサン</t>
    </rPh>
    <rPh sb="4" eb="5">
      <t>トウ</t>
    </rPh>
    <rPh sb="5" eb="7">
      <t>ショブン</t>
    </rPh>
    <rPh sb="7" eb="9">
      <t>ショウニン</t>
    </rPh>
    <rPh sb="9" eb="12">
      <t>シンセイショ</t>
    </rPh>
    <phoneticPr fontId="9"/>
  </si>
  <si>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</si>
  <si>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1"/>
  </si>
  <si>
    <t>処分の方法</t>
    <rPh sb="0" eb="2">
      <t>ショブン</t>
    </rPh>
    <rPh sb="3" eb="5">
      <t>ホウホウ</t>
    </rPh>
    <phoneticPr fontId="1"/>
  </si>
  <si>
    <t>処分の
相手方※</t>
    <rPh sb="0" eb="2">
      <t>ショブン</t>
    </rPh>
    <rPh sb="4" eb="7">
      <t>アイテガタ</t>
    </rPh>
    <phoneticPr fontId="1"/>
  </si>
  <si>
    <t>名称</t>
    <rPh sb="0" eb="2">
      <t>メイショウ</t>
    </rPh>
    <phoneticPr fontId="1"/>
  </si>
  <si>
    <t>使用場所</t>
    <rPh sb="0" eb="2">
      <t>シヨウ</t>
    </rPh>
    <rPh sb="2" eb="4">
      <t>バショ</t>
    </rPh>
    <phoneticPr fontId="1"/>
  </si>
  <si>
    <t>処分の条件※</t>
    <rPh sb="0" eb="2">
      <t>ショブン</t>
    </rPh>
    <rPh sb="3" eb="5">
      <t>ジョウケン</t>
    </rPh>
    <phoneticPr fontId="1"/>
  </si>
  <si>
    <t>処分予定日</t>
    <rPh sb="0" eb="2">
      <t>ショブン</t>
    </rPh>
    <rPh sb="2" eb="5">
      <t>ヨテイビ</t>
    </rPh>
    <phoneticPr fontId="1"/>
  </si>
  <si>
    <t>PV（3.6kW以下）</t>
    <phoneticPr fontId="1"/>
  </si>
  <si>
    <t>PV（3.6kW超50kW未満）</t>
    <phoneticPr fontId="21"/>
  </si>
  <si>
    <t>機能性PV（付加価値が高い）</t>
    <phoneticPr fontId="21"/>
  </si>
  <si>
    <t>機能性PV（付加価値がやや高い）</t>
    <phoneticPr fontId="21"/>
  </si>
  <si>
    <t>蓄電池（6.34kWh未満）</t>
    <phoneticPr fontId="21"/>
  </si>
  <si>
    <t>蓄電池（6.34kWh以上）</t>
    <phoneticPr fontId="21"/>
  </si>
  <si>
    <t>集合住宅架台</t>
    <rPh sb="0" eb="4">
      <t>シュウゴウジュウタク</t>
    </rPh>
    <phoneticPr fontId="21"/>
  </si>
  <si>
    <t>金融機関名</t>
    <rPh sb="0" eb="2">
      <t>キンユウ</t>
    </rPh>
    <rPh sb="2" eb="4">
      <t>キカン</t>
    </rPh>
    <rPh sb="4" eb="5">
      <t>メイ</t>
    </rPh>
    <phoneticPr fontId="9"/>
  </si>
  <si>
    <t>金融機関
コード</t>
    <rPh sb="0" eb="2">
      <t>キンユウ</t>
    </rPh>
    <rPh sb="2" eb="4">
      <t>キカン</t>
    </rPh>
    <phoneticPr fontId="9"/>
  </si>
  <si>
    <t>承継日</t>
    <rPh sb="0" eb="3">
      <t>ショウケイビ</t>
    </rPh>
    <phoneticPr fontId="9"/>
  </si>
  <si>
    <t>【助成金の交付に伴う義務】</t>
    <rPh sb="5" eb="7">
      <t>コウフ</t>
    </rPh>
    <rPh sb="8" eb="9">
      <t>トモナ</t>
    </rPh>
    <rPh sb="10" eb="12">
      <t>ギム</t>
    </rPh>
    <phoneticPr fontId="9"/>
  </si>
  <si>
    <t>支店名</t>
    <rPh sb="0" eb="2">
      <t>シテン</t>
    </rPh>
    <rPh sb="2" eb="3">
      <t>メイ</t>
    </rPh>
    <phoneticPr fontId="9"/>
  </si>
  <si>
    <t>地位の承継理由</t>
    <rPh sb="0" eb="2">
      <t>チイ</t>
    </rPh>
    <rPh sb="3" eb="5">
      <t>ショウケイ</t>
    </rPh>
    <rPh sb="5" eb="7">
      <t>リユウ</t>
    </rPh>
    <phoneticPr fontId="9"/>
  </si>
  <si>
    <t>(フリガナ)</t>
    <phoneticPr fontId="9"/>
  </si>
  <si>
    <t>戸建住宅</t>
    <rPh sb="0" eb="4">
      <t>コダテジュウタク</t>
    </rPh>
    <phoneticPr fontId="1"/>
  </si>
  <si>
    <t>集合住宅</t>
    <rPh sb="0" eb="4">
      <t>シュウゴウジュウタク</t>
    </rPh>
    <phoneticPr fontId="1"/>
  </si>
  <si>
    <t>別紙　事業計画一覧表のとおり</t>
    <rPh sb="0" eb="2">
      <t>ベッシ</t>
    </rPh>
    <rPh sb="3" eb="10">
      <t>ジギョウケイカクイチランヒョウ</t>
    </rPh>
    <phoneticPr fontId="1"/>
  </si>
  <si>
    <t>単位</t>
    <rPh sb="0" eb="2">
      <t>タンイ</t>
    </rPh>
    <phoneticPr fontId="1"/>
  </si>
  <si>
    <t>kW</t>
    <phoneticPr fontId="1"/>
  </si>
  <si>
    <t>kWh</t>
    <phoneticPr fontId="1"/>
  </si>
  <si>
    <t>太陽光発電システム</t>
    <rPh sb="0" eb="3">
      <t>タイヨウコウ</t>
    </rPh>
    <rPh sb="3" eb="5">
      <t>ハツデン</t>
    </rPh>
    <phoneticPr fontId="1"/>
  </si>
  <si>
    <t>別紙 実績報告総括表のとおり</t>
    <rPh sb="0" eb="2">
      <t>ベッシ</t>
    </rPh>
    <rPh sb="3" eb="7">
      <t>ジッセキホウコク</t>
    </rPh>
    <rPh sb="7" eb="10">
      <t>ソウカツヒョウ</t>
    </rPh>
    <phoneticPr fontId="1"/>
  </si>
  <si>
    <t>適合</t>
    <rPh sb="0" eb="2">
      <t>テキゴウ</t>
    </rPh>
    <phoneticPr fontId="1"/>
  </si>
  <si>
    <t>不適合</t>
    <rPh sb="0" eb="3">
      <t>フテキゴウ</t>
    </rPh>
    <phoneticPr fontId="1"/>
  </si>
  <si>
    <t>第６号様式（第12条関係）</t>
    <rPh sb="0" eb="1">
      <t>ダイ</t>
    </rPh>
    <rPh sb="2" eb="3">
      <t>ゴウ</t>
    </rPh>
    <rPh sb="3" eb="5">
      <t>ヨウシキ</t>
    </rPh>
    <phoneticPr fontId="9"/>
  </si>
  <si>
    <t>号で交付決定の通知を受けた事業について、一般承継による</t>
    <rPh sb="7" eb="9">
      <t>ツウチ</t>
    </rPh>
    <rPh sb="10" eb="11">
      <t>ウ</t>
    </rPh>
    <rPh sb="20" eb="24">
      <t>イッパンショウケイ</t>
    </rPh>
    <phoneticPr fontId="1"/>
  </si>
  <si>
    <t>辞退理由</t>
    <rPh sb="0" eb="2">
      <t>ジタイ</t>
    </rPh>
    <rPh sb="2" eb="4">
      <t>リユウ</t>
    </rPh>
    <phoneticPr fontId="9"/>
  </si>
  <si>
    <t>被交付者</t>
    <rPh sb="0" eb="1">
      <t>ヒ</t>
    </rPh>
    <rPh sb="1" eb="3">
      <t>コウフ</t>
    </rPh>
    <rPh sb="3" eb="4">
      <t>シャ</t>
    </rPh>
    <phoneticPr fontId="9"/>
  </si>
  <si>
    <t>（※）被交付者、一般承継辞退者お互いに理解の上、□にチェック（✓）してください。</t>
    <rPh sb="3" eb="4">
      <t>ヒ</t>
    </rPh>
    <rPh sb="4" eb="6">
      <t>コウフ</t>
    </rPh>
    <rPh sb="6" eb="7">
      <t>シャ</t>
    </rPh>
    <rPh sb="8" eb="10">
      <t>イッパン</t>
    </rPh>
    <rPh sb="10" eb="12">
      <t>ショウケイ</t>
    </rPh>
    <rPh sb="12" eb="14">
      <t>ジタイ</t>
    </rPh>
    <rPh sb="14" eb="15">
      <t>モノ</t>
    </rPh>
    <rPh sb="16" eb="17">
      <t>タガ</t>
    </rPh>
    <rPh sb="19" eb="21">
      <t>リカイ</t>
    </rPh>
    <rPh sb="22" eb="23">
      <t>ウエ</t>
    </rPh>
    <phoneticPr fontId="9"/>
  </si>
  <si>
    <t>1~25%</t>
    <phoneticPr fontId="1"/>
  </si>
  <si>
    <t>やや不適合</t>
    <rPh sb="2" eb="5">
      <t>フテキゴウ</t>
    </rPh>
    <phoneticPr fontId="1"/>
  </si>
  <si>
    <t>76~100%</t>
    <phoneticPr fontId="1"/>
  </si>
  <si>
    <t>51~75%</t>
    <phoneticPr fontId="1"/>
  </si>
  <si>
    <t>概ね適合</t>
    <rPh sb="0" eb="1">
      <t>オオム</t>
    </rPh>
    <rPh sb="2" eb="4">
      <t>テキゴウ</t>
    </rPh>
    <phoneticPr fontId="1"/>
  </si>
  <si>
    <t>26~50%</t>
    <phoneticPr fontId="1"/>
  </si>
  <si>
    <t>一部適合</t>
    <rPh sb="0" eb="2">
      <t>イチブ</t>
    </rPh>
    <rPh sb="2" eb="4">
      <t>テキゴウ</t>
    </rPh>
    <phoneticPr fontId="1"/>
  </si>
  <si>
    <t>断熱性能適合状況
適合棟数/建築棟数</t>
    <rPh sb="0" eb="2">
      <t>ダンネツ</t>
    </rPh>
    <rPh sb="2" eb="4">
      <t>セイノウ</t>
    </rPh>
    <rPh sb="4" eb="6">
      <t>テキゴウ</t>
    </rPh>
    <rPh sb="6" eb="8">
      <t>ジョウキョウ</t>
    </rPh>
    <phoneticPr fontId="1"/>
  </si>
  <si>
    <t>上記事業以外の建築物</t>
    <rPh sb="0" eb="2">
      <t>ジョウキ</t>
    </rPh>
    <rPh sb="2" eb="4">
      <t>ジギョウ</t>
    </rPh>
    <rPh sb="4" eb="6">
      <t>イガイ</t>
    </rPh>
    <rPh sb="7" eb="10">
      <t>ケンチクブツ</t>
    </rPh>
    <phoneticPr fontId="1"/>
  </si>
  <si>
    <t>第７号様式（第13条関係）</t>
    <phoneticPr fontId="9"/>
  </si>
  <si>
    <t>第９号様式（第14条関係）</t>
    <phoneticPr fontId="9"/>
  </si>
  <si>
    <r>
      <t xml:space="preserve">（１）令和５年度の提出期限
</t>
    </r>
    <r>
      <rPr>
        <sz val="14"/>
        <color rgb="FFFF0000"/>
        <rFont val="ＭＳ Ｐ明朝"/>
        <family val="1"/>
        <charset val="128"/>
      </rPr>
      <t>令和 ５ 年 7月 31 日（月）    17：00 必着</t>
    </r>
    <r>
      <rPr>
        <sz val="14"/>
        <rFont val="ＭＳ Ｐ明朝"/>
        <family val="1"/>
        <charset val="128"/>
      </rPr>
      <t xml:space="preserve">
   期限を過ぎた場合は取り扱うことができません。</t>
    </r>
    <r>
      <rPr>
        <b/>
        <u/>
        <sz val="14"/>
        <rFont val="ＭＳ Ｐ明朝"/>
        <family val="1"/>
        <charset val="128"/>
      </rPr>
      <t/>
    </r>
    <rPh sb="3" eb="5">
      <t>レイワ</t>
    </rPh>
    <rPh sb="6" eb="8">
      <t>ネンド</t>
    </rPh>
    <rPh sb="29" eb="30">
      <t>ゲツ</t>
    </rPh>
    <phoneticPr fontId="9"/>
  </si>
  <si>
    <t>助成対象事業経費内訳</t>
    <rPh sb="0" eb="2">
      <t>ジョセイ</t>
    </rPh>
    <rPh sb="2" eb="4">
      <t>タイショウ</t>
    </rPh>
    <rPh sb="4" eb="6">
      <t>ジギョウ</t>
    </rPh>
    <rPh sb="6" eb="8">
      <t>ケイヒ</t>
    </rPh>
    <rPh sb="8" eb="10">
      <t>ウチワケ</t>
    </rPh>
    <phoneticPr fontId="9"/>
  </si>
  <si>
    <t>一般承継による被交付者の地位承継辞退申請書</t>
    <rPh sb="0" eb="2">
      <t>イッパン</t>
    </rPh>
    <rPh sb="2" eb="4">
      <t>ショウケイ</t>
    </rPh>
    <rPh sb="7" eb="11">
      <t>ヒコウフシャ</t>
    </rPh>
    <rPh sb="12" eb="14">
      <t>チイ</t>
    </rPh>
    <rPh sb="16" eb="18">
      <t>ジタイ</t>
    </rPh>
    <rPh sb="18" eb="20">
      <t>シンセイ</t>
    </rPh>
    <rPh sb="20" eb="21">
      <t>ショ</t>
    </rPh>
    <phoneticPr fontId="9"/>
  </si>
  <si>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9"/>
  </si>
  <si>
    <t>2/2枚目</t>
    <rPh sb="3" eb="5">
      <t>マイメ</t>
    </rPh>
    <phoneticPr fontId="1"/>
  </si>
  <si>
    <t>1/2枚目</t>
    <rPh sb="3" eb="5">
      <t>マイメ</t>
    </rPh>
    <phoneticPr fontId="1"/>
  </si>
  <si>
    <t>（被交付者）</t>
    <rPh sb="1" eb="5">
      <t>ヒコウフシャ</t>
    </rPh>
    <phoneticPr fontId="9"/>
  </si>
  <si>
    <t>（辞退者）</t>
    <rPh sb="1" eb="4">
      <t>ジタイシャ</t>
    </rPh>
    <phoneticPr fontId="9"/>
  </si>
  <si>
    <t>契約等による被交付者の地位承継申請書</t>
    <rPh sb="0" eb="2">
      <t>ケイヤク</t>
    </rPh>
    <rPh sb="2" eb="3">
      <t>ナド</t>
    </rPh>
    <rPh sb="6" eb="10">
      <t>ヒコウフシャ</t>
    </rPh>
    <rPh sb="11" eb="13">
      <t>チイ</t>
    </rPh>
    <rPh sb="15" eb="18">
      <t>シンセイショ</t>
    </rPh>
    <phoneticPr fontId="9"/>
  </si>
  <si>
    <t>交付申請を行う日が属する年度の４月１日から遡って３年の間の、都内における年間供給延べ面積</t>
    <rPh sb="0" eb="4">
      <t>コウフシンセイ</t>
    </rPh>
    <rPh sb="5" eb="6">
      <t>オコナ</t>
    </rPh>
    <rPh sb="7" eb="8">
      <t>ヒ</t>
    </rPh>
    <rPh sb="9" eb="10">
      <t>ゾク</t>
    </rPh>
    <rPh sb="12" eb="14">
      <t>ネンド</t>
    </rPh>
    <rPh sb="16" eb="17">
      <t>ガツ</t>
    </rPh>
    <rPh sb="18" eb="19">
      <t>ニチ</t>
    </rPh>
    <rPh sb="21" eb="22">
      <t>サカノボ</t>
    </rPh>
    <rPh sb="25" eb="26">
      <t>ネン</t>
    </rPh>
    <rPh sb="27" eb="28">
      <t>アイダ</t>
    </rPh>
    <rPh sb="30" eb="32">
      <t>トナイ</t>
    </rPh>
    <rPh sb="36" eb="41">
      <t>ネンカンキョウキュウノ</t>
    </rPh>
    <rPh sb="42" eb="44">
      <t>メンセキ</t>
    </rPh>
    <phoneticPr fontId="1"/>
  </si>
  <si>
    <t>1年前</t>
    <rPh sb="1" eb="3">
      <t>ネンマエ</t>
    </rPh>
    <phoneticPr fontId="1"/>
  </si>
  <si>
    <t>2年前</t>
    <rPh sb="1" eb="3">
      <t>ネンマエ</t>
    </rPh>
    <phoneticPr fontId="1"/>
  </si>
  <si>
    <t>別表のとおり</t>
    <rPh sb="0" eb="2">
      <t>ベッピョウ</t>
    </rPh>
    <phoneticPr fontId="1"/>
  </si>
  <si>
    <t>　　　　年　　月　　日</t>
    <rPh sb="4" eb="5">
      <t>ネン</t>
    </rPh>
    <rPh sb="7" eb="8">
      <t>ガツ</t>
    </rPh>
    <rPh sb="10" eb="11">
      <t>ニチ</t>
    </rPh>
    <phoneticPr fontId="9"/>
  </si>
  <si>
    <t>（※）相続又は法人の合併・分割等があった日付等を記載してください。</t>
    <rPh sb="3" eb="5">
      <t>ソウゾク</t>
    </rPh>
    <rPh sb="5" eb="6">
      <t>マタ</t>
    </rPh>
    <rPh sb="7" eb="9">
      <t>ホウジン</t>
    </rPh>
    <rPh sb="10" eb="12">
      <t>ガッペイ</t>
    </rPh>
    <rPh sb="13" eb="15">
      <t>ブンカツ</t>
    </rPh>
    <rPh sb="15" eb="16">
      <t>トウ</t>
    </rPh>
    <rPh sb="20" eb="22">
      <t>ヒヅケ</t>
    </rPh>
    <rPh sb="22" eb="23">
      <t>トウ</t>
    </rPh>
    <rPh sb="24" eb="26">
      <t>キサイ</t>
    </rPh>
    <phoneticPr fontId="9"/>
  </si>
  <si>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</si>
  <si>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</si>
  <si>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地番</t>
    <rPh sb="0" eb="2">
      <t>チバン</t>
    </rPh>
    <phoneticPr fontId="1"/>
  </si>
  <si>
    <t>設置量(kW)</t>
    <rPh sb="0" eb="3">
      <t>セッチリョウ</t>
    </rPh>
    <phoneticPr fontId="1"/>
  </si>
  <si>
    <t>交付請求額</t>
    <rPh sb="0" eb="5">
      <t>コウフセイキュウガク</t>
    </rPh>
    <phoneticPr fontId="1"/>
  </si>
  <si>
    <t>設置量(kWh)</t>
    <rPh sb="0" eb="3">
      <t>セッチリョウ</t>
    </rPh>
    <phoneticPr fontId="1"/>
  </si>
  <si>
    <t>設置量(基)</t>
    <rPh sb="0" eb="3">
      <t>セッチリョウ</t>
    </rPh>
    <rPh sb="4" eb="5">
      <t>キ</t>
    </rPh>
    <phoneticPr fontId="1"/>
  </si>
  <si>
    <t>交付請求額
（合計）</t>
    <rPh sb="0" eb="5">
      <t>コウフセイキュウガク</t>
    </rPh>
    <rPh sb="7" eb="9">
      <t>ゴウケイ</t>
    </rPh>
    <phoneticPr fontId="1"/>
  </si>
  <si>
    <t>機器所有者</t>
    <rPh sb="0" eb="5">
      <t>キキショユウシャ</t>
    </rPh>
    <phoneticPr fontId="1"/>
  </si>
  <si>
    <t>承継後の助成事業者等</t>
    <rPh sb="0" eb="2">
      <t>ショウケイ</t>
    </rPh>
    <rPh sb="2" eb="3">
      <t>ゴ</t>
    </rPh>
    <rPh sb="4" eb="9">
      <t>ジョセイジギョウシャ</t>
    </rPh>
    <rPh sb="9" eb="10">
      <t>トウ</t>
    </rPh>
    <phoneticPr fontId="9"/>
  </si>
  <si>
    <t>住戸数
（戸）</t>
    <rPh sb="0" eb="3">
      <t>ジュウコスウ</t>
    </rPh>
    <rPh sb="5" eb="6">
      <t>コ</t>
    </rPh>
    <phoneticPr fontId="1"/>
  </si>
  <si>
    <t>↑
設置棟数</t>
    <rPh sb="2" eb="6">
      <t>セッチトウスウ</t>
    </rPh>
    <phoneticPr fontId="1"/>
  </si>
  <si>
    <t>一般承継による被交付者の地位承継届出書</t>
    <rPh sb="0" eb="2">
      <t>イッパン</t>
    </rPh>
    <rPh sb="2" eb="4">
      <t>ショウケイ</t>
    </rPh>
    <rPh sb="7" eb="11">
      <t>ヒコウフシャ</t>
    </rPh>
    <rPh sb="12" eb="14">
      <t>チイ</t>
    </rPh>
    <rPh sb="16" eb="19">
      <t>トドケデショ</t>
    </rPh>
    <phoneticPr fontId="9"/>
  </si>
  <si>
    <t>昨年実績比</t>
    <rPh sb="0" eb="2">
      <t>サクネン</t>
    </rPh>
    <rPh sb="2" eb="4">
      <t>ジッセキ</t>
    </rPh>
    <rPh sb="4" eb="5">
      <t>ヒ</t>
    </rPh>
    <phoneticPr fontId="1"/>
  </si>
  <si>
    <t>申請担当者連絡先＊</t>
    <phoneticPr fontId="1"/>
  </si>
  <si>
    <t>リスト用</t>
    <rPh sb="3" eb="4">
      <t>ヨウ</t>
    </rPh>
    <phoneticPr fontId="1"/>
  </si>
  <si>
    <t>住宅供給事業者名</t>
    <rPh sb="0" eb="4">
      <t>ジュウタクキョウキュウ</t>
    </rPh>
    <rPh sb="4" eb="7">
      <t>ジギョウシャ</t>
    </rPh>
    <rPh sb="7" eb="8">
      <t>メイ</t>
    </rPh>
    <phoneticPr fontId="1"/>
  </si>
  <si>
    <t>第８号様式（第13条関係）</t>
    <rPh sb="0" eb="1">
      <t>ダイ</t>
    </rPh>
    <rPh sb="2" eb="3">
      <t>ゴウ</t>
    </rPh>
    <rPh sb="3" eb="5">
      <t>ヨウシキ</t>
    </rPh>
    <phoneticPr fontId="9"/>
  </si>
  <si>
    <t>←変更等ある場合は、手入力で修正してください。</t>
    <rPh sb="1" eb="3">
      <t>ヘンコウ</t>
    </rPh>
    <rPh sb="3" eb="4">
      <t>トウ</t>
    </rPh>
    <rPh sb="6" eb="8">
      <t>バアイ</t>
    </rPh>
    <rPh sb="10" eb="13">
      <t>テニュウリョク</t>
    </rPh>
    <rPh sb="14" eb="16">
      <t>シュウセイ</t>
    </rPh>
    <phoneticPr fontId="9"/>
  </si>
  <si>
    <t>①都環公地温第②号</t>
    <rPh sb="1" eb="2">
      <t>ト</t>
    </rPh>
    <rPh sb="2" eb="3">
      <t>ワ</t>
    </rPh>
    <rPh sb="3" eb="5">
      <t>コウチ</t>
    </rPh>
    <rPh sb="5" eb="6">
      <t>オン</t>
    </rPh>
    <rPh sb="6" eb="7">
      <t>ダイ</t>
    </rPh>
    <rPh sb="8" eb="9">
      <t>ゴウ</t>
    </rPh>
    <phoneticPr fontId="1"/>
  </si>
  <si>
    <t>③日付</t>
    <rPh sb="1" eb="3">
      <t>ヒヅケ</t>
    </rPh>
    <phoneticPr fontId="1"/>
  </si>
  <si>
    <t>③</t>
    <phoneticPr fontId="1"/>
  </si>
  <si>
    <t>①</t>
    <phoneticPr fontId="1"/>
  </si>
  <si>
    <t>②</t>
    <phoneticPr fontId="1"/>
  </si>
  <si>
    <t>←交付決定通知書の右上の番号</t>
    <rPh sb="1" eb="8">
      <t>コウフケッテイツウチショ</t>
    </rPh>
    <rPh sb="9" eb="11">
      <t>ミギウエ</t>
    </rPh>
    <rPh sb="12" eb="14">
      <t>バンゴウ</t>
    </rPh>
    <phoneticPr fontId="1"/>
  </si>
  <si>
    <t>普通</t>
    <rPh sb="0" eb="2">
      <t>フツウ</t>
    </rPh>
    <phoneticPr fontId="1"/>
  </si>
  <si>
    <t>貯金</t>
    <rPh sb="0" eb="2">
      <t>チョキン</t>
    </rPh>
    <phoneticPr fontId="1"/>
  </si>
  <si>
    <t>当座</t>
    <rPh sb="0" eb="2">
      <t>トウザ</t>
    </rPh>
    <phoneticPr fontId="1"/>
  </si>
  <si>
    <r>
      <t xml:space="preserve">預金種類
</t>
    </r>
    <r>
      <rPr>
        <sz val="8"/>
        <rFont val="ＭＳ Ｐ明朝"/>
        <family val="1"/>
        <charset val="128"/>
      </rPr>
      <t>（該当を選択）</t>
    </r>
    <rPh sb="0" eb="2">
      <t>ヨキン</t>
    </rPh>
    <rPh sb="2" eb="4">
      <t>シュルイ</t>
    </rPh>
    <rPh sb="6" eb="8">
      <t>ガイトウ</t>
    </rPh>
    <rPh sb="9" eb="11">
      <t>センタク</t>
    </rPh>
    <phoneticPr fontId="9"/>
  </si>
  <si>
    <t>検査済証番号</t>
    <rPh sb="0" eb="4">
      <t>ケンサスミショウ</t>
    </rPh>
    <rPh sb="4" eb="6">
      <t>バンゴウ</t>
    </rPh>
    <phoneticPr fontId="1"/>
  </si>
  <si>
    <t>建築確認番号</t>
    <rPh sb="0" eb="6">
      <t>ケンチクカクニンバンゴウ</t>
    </rPh>
    <phoneticPr fontId="1"/>
  </si>
  <si>
    <t>建築確認番号
（検査済証記載の番号）</t>
    <rPh sb="0" eb="6">
      <t>ケンチクカクニンバンゴウ</t>
    </rPh>
    <rPh sb="8" eb="12">
      <t>ケンサスミショウ</t>
    </rPh>
    <rPh sb="12" eb="14">
      <t>キサイ</t>
    </rPh>
    <rPh sb="15" eb="17">
      <t>バンゴウ</t>
    </rPh>
    <phoneticPr fontId="9"/>
  </si>
  <si>
    <t>建築確認番号
（検査済証記載の番号）</t>
    <phoneticPr fontId="1"/>
  </si>
  <si>
    <t>メールアドレス</t>
    <phoneticPr fontId="9"/>
  </si>
  <si>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</si>
  <si>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</si>
  <si>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</si>
  <si>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</si>
  <si>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</si>
  <si>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</si>
  <si>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</si>
  <si>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電話番号</t>
    <phoneticPr fontId="1"/>
  </si>
  <si>
    <t>メールアドレス</t>
    <phoneticPr fontId="1"/>
  </si>
  <si>
    <t>担当者連絡先</t>
    <rPh sb="0" eb="3">
      <t>タントウシャ</t>
    </rPh>
    <rPh sb="3" eb="6">
      <t>レンラクサキ</t>
    </rPh>
    <phoneticPr fontId="9"/>
  </si>
  <si>
    <t>申請者・被交付者・承継者
住所</t>
    <rPh sb="0" eb="3">
      <t>シンセイシャ</t>
    </rPh>
    <rPh sb="4" eb="8">
      <t>ヒコウフシャ</t>
    </rPh>
    <rPh sb="9" eb="12">
      <t>ショウケイシャ</t>
    </rPh>
    <rPh sb="13" eb="15">
      <t>ジュウショ</t>
    </rPh>
    <phoneticPr fontId="9"/>
  </si>
  <si>
    <t>申請者・被交付者氏名</t>
    <rPh sb="0" eb="3">
      <t>シンセイシャ</t>
    </rPh>
    <rPh sb="4" eb="8">
      <t>ヒコウフシャ</t>
    </rPh>
    <rPh sb="8" eb="10">
      <t>シメイ</t>
    </rPh>
    <phoneticPr fontId="9"/>
  </si>
  <si>
    <t>法人/管理組合住所</t>
    <rPh sb="0" eb="2">
      <t>ホウジン</t>
    </rPh>
    <rPh sb="3" eb="7">
      <t>カンリクミアイ</t>
    </rPh>
    <rPh sb="7" eb="9">
      <t>ジュウショ</t>
    </rPh>
    <phoneticPr fontId="9"/>
  </si>
  <si>
    <t>代表者（役職・氏名）</t>
    <rPh sb="0" eb="3">
      <t>ダイヒョウシャ</t>
    </rPh>
    <rPh sb="4" eb="6">
      <t>ヤクショク</t>
    </rPh>
    <rPh sb="7" eb="9">
      <t>シメイ</t>
    </rPh>
    <phoneticPr fontId="9"/>
  </si>
  <si>
    <t>担当者部署名</t>
    <rPh sb="0" eb="3">
      <t>タントウシャ</t>
    </rPh>
    <rPh sb="3" eb="6">
      <t>ブショメイ</t>
    </rPh>
    <phoneticPr fontId="9"/>
  </si>
  <si>
    <t>担当者メールアドレス</t>
    <rPh sb="0" eb="3">
      <t>タントウシャ</t>
    </rPh>
    <phoneticPr fontId="9"/>
  </si>
  <si>
    <t>担当者氏名</t>
    <rPh sb="0" eb="3">
      <t>タントウシャ</t>
    </rPh>
    <rPh sb="3" eb="5">
      <t>シメイ</t>
    </rPh>
    <rPh sb="4" eb="5">
      <t>メイ</t>
    </rPh>
    <phoneticPr fontId="9"/>
  </si>
  <si>
    <t>※承継の内容が確認できる書類を添付すること。</t>
    <phoneticPr fontId="21"/>
  </si>
  <si>
    <t>契約等による被交付者の地位承継届出書</t>
    <rPh sb="0" eb="2">
      <t>ケイヤク</t>
    </rPh>
    <rPh sb="2" eb="3">
      <t>ナド</t>
    </rPh>
    <rPh sb="6" eb="10">
      <t>ヒコウフシャ</t>
    </rPh>
    <rPh sb="11" eb="13">
      <t>チイ</t>
    </rPh>
    <rPh sb="15" eb="18">
      <t>トドケデショ</t>
    </rPh>
    <phoneticPr fontId="9"/>
  </si>
  <si>
    <t>第３号様式（第８条関係）</t>
    <rPh sb="0" eb="1">
      <t>ダイ</t>
    </rPh>
    <rPh sb="2" eb="5">
      <t>ゴウヨウシキ</t>
    </rPh>
    <rPh sb="6" eb="7">
      <t>ダイ</t>
    </rPh>
    <rPh sb="8" eb="9">
      <t>ジョウ</t>
    </rPh>
    <rPh sb="9" eb="11">
      <t>カンケイ</t>
    </rPh>
    <phoneticPr fontId="1"/>
  </si>
  <si>
    <t>当初計画</t>
    <rPh sb="0" eb="2">
      <t>トウショ</t>
    </rPh>
    <rPh sb="2" eb="4">
      <t>ケイカク</t>
    </rPh>
    <phoneticPr fontId="1"/>
  </si>
  <si>
    <t>本報告分</t>
    <rPh sb="0" eb="4">
      <t>ホンホウコクブン</t>
    </rPh>
    <phoneticPr fontId="1"/>
  </si>
  <si>
    <t>本申請累計</t>
    <rPh sb="0" eb="1">
      <t>ホン</t>
    </rPh>
    <rPh sb="1" eb="3">
      <t>シンセイ</t>
    </rPh>
    <rPh sb="3" eb="5">
      <t>ルイケイ</t>
    </rPh>
    <phoneticPr fontId="1"/>
  </si>
  <si>
    <t>供給延べ面積（今回報告分）</t>
    <rPh sb="0" eb="2">
      <t>キョウキュウ</t>
    </rPh>
    <rPh sb="2" eb="3">
      <t>ノ</t>
    </rPh>
    <rPh sb="4" eb="6">
      <t>メンセキ</t>
    </rPh>
    <rPh sb="7" eb="9">
      <t>コンカイ</t>
    </rPh>
    <rPh sb="9" eb="12">
      <t>ホウコクブン</t>
    </rPh>
    <phoneticPr fontId="21"/>
  </si>
  <si>
    <t>供給延べ面積（本申請累積）</t>
    <rPh sb="0" eb="2">
      <t>キョウキュウ</t>
    </rPh>
    <rPh sb="2" eb="3">
      <t>ノ</t>
    </rPh>
    <rPh sb="4" eb="6">
      <t>メンセキ</t>
    </rPh>
    <rPh sb="7" eb="10">
      <t>ホンシンセイ</t>
    </rPh>
    <rPh sb="10" eb="12">
      <t>ルイセキ</t>
    </rPh>
    <phoneticPr fontId="21"/>
  </si>
  <si>
    <t>供給延べ面積（当初計画）</t>
    <rPh sb="0" eb="2">
      <t>キョウキュウ</t>
    </rPh>
    <rPh sb="2" eb="3">
      <t>ノ</t>
    </rPh>
    <rPh sb="4" eb="6">
      <t>メンセキ</t>
    </rPh>
    <rPh sb="7" eb="9">
      <t>トウショ</t>
    </rPh>
    <rPh sb="9" eb="11">
      <t>ケイカク</t>
    </rPh>
    <phoneticPr fontId="21"/>
  </si>
  <si>
    <t>棟</t>
    <rPh sb="0" eb="1">
      <t>トウ</t>
    </rPh>
    <phoneticPr fontId="1"/>
  </si>
  <si>
    <t>供給延べ面積</t>
    <phoneticPr fontId="1"/>
  </si>
  <si>
    <t>㎡</t>
    <phoneticPr fontId="1"/>
  </si>
  <si>
    <t>本事業計画数量</t>
    <rPh sb="0" eb="3">
      <t>ホンジギョウ</t>
    </rPh>
    <rPh sb="3" eb="6">
      <t>ケイカクスウ</t>
    </rPh>
    <rPh sb="6" eb="7">
      <t>リョウ</t>
    </rPh>
    <phoneticPr fontId="1"/>
  </si>
  <si>
    <t>計画数量</t>
    <rPh sb="0" eb="2">
      <t>ケイカク</t>
    </rPh>
    <rPh sb="2" eb="3">
      <t>スウ</t>
    </rPh>
    <rPh sb="3" eb="4">
      <t>リョウ</t>
    </rPh>
    <phoneticPr fontId="1"/>
  </si>
  <si>
    <t>交付申請を行う日が属する年度の４月１日から遡って３年の間の、都内における年間供給延べ棟数及び面積</t>
    <rPh sb="42" eb="43">
      <t>トウ</t>
    </rPh>
    <rPh sb="43" eb="44">
      <t>スウ</t>
    </rPh>
    <rPh sb="44" eb="45">
      <t>オヨ</t>
    </rPh>
    <phoneticPr fontId="1"/>
  </si>
  <si>
    <t>別紙　事業計画一覧表のとおり</t>
    <rPh sb="0" eb="2">
      <t>ベッシ</t>
    </rPh>
    <rPh sb="3" eb="5">
      <t>ジギョウ</t>
    </rPh>
    <rPh sb="5" eb="7">
      <t>ケイカク</t>
    </rPh>
    <rPh sb="7" eb="9">
      <t>イチラン</t>
    </rPh>
    <rPh sb="9" eb="10">
      <t>ヒョウ</t>
    </rPh>
    <phoneticPr fontId="1"/>
  </si>
  <si>
    <t>延べ面積
（㎡）</t>
    <rPh sb="0" eb="1">
      <t>ノ</t>
    </rPh>
    <rPh sb="2" eb="4">
      <t>メンセキ</t>
    </rPh>
    <phoneticPr fontId="1"/>
  </si>
  <si>
    <t>住宅所有者
住所</t>
    <rPh sb="6" eb="8">
      <t>ジュウショ</t>
    </rPh>
    <phoneticPr fontId="1"/>
  </si>
  <si>
    <t>機器所有者
住所</t>
    <rPh sb="0" eb="5">
      <t>キキショユウシャ</t>
    </rPh>
    <rPh sb="6" eb="8">
      <t>ジュウショ</t>
    </rPh>
    <phoneticPr fontId="1"/>
  </si>
  <si>
    <t>cnt-tokutei-saiene@tokyokankyo.jp</t>
    <phoneticPr fontId="9"/>
  </si>
  <si>
    <t>特定供給事業者再エネ設備等設置支援事業
申請関係様式の印刷要領（PDF出力）</t>
    <rPh sb="20" eb="22">
      <t>シンセイ</t>
    </rPh>
    <rPh sb="22" eb="24">
      <t>カンケイ</t>
    </rPh>
    <rPh sb="24" eb="26">
      <t>ヨウシキ</t>
    </rPh>
    <rPh sb="27" eb="29">
      <t>インサツ</t>
    </rPh>
    <rPh sb="29" eb="31">
      <t>ヨウリョウ</t>
    </rPh>
    <rPh sb="35" eb="37">
      <t>シュツリョク</t>
    </rPh>
    <phoneticPr fontId="9"/>
  </si>
  <si>
    <t>被交付者連絡先</t>
    <rPh sb="0" eb="4">
      <t>ヒコウフシャ</t>
    </rPh>
    <rPh sb="4" eb="7">
      <t>レンラクサキ</t>
    </rPh>
    <phoneticPr fontId="1"/>
  </si>
  <si>
    <t>氏　名
（名　称）</t>
    <rPh sb="0" eb="1">
      <t>シ</t>
    </rPh>
    <rPh sb="2" eb="3">
      <t>ナ</t>
    </rPh>
    <rPh sb="5" eb="6">
      <t>メイ</t>
    </rPh>
    <rPh sb="7" eb="8">
      <t>ショウ</t>
    </rPh>
    <phoneticPr fontId="9"/>
  </si>
  <si>
    <t>←個人の場合は、記入不要</t>
    <rPh sb="1" eb="3">
      <t>コジン</t>
    </rPh>
    <rPh sb="4" eb="6">
      <t>バアイ</t>
    </rPh>
    <rPh sb="8" eb="12">
      <t>キニュウフヨウ</t>
    </rPh>
    <phoneticPr fontId="9"/>
  </si>
  <si>
    <t>2/2枚目</t>
    <rPh sb="3" eb="5">
      <t>マイメ</t>
    </rPh>
    <phoneticPr fontId="9"/>
  </si>
  <si>
    <t>V2H(太陽光発電設備を設置し、EV・PHVを所有する場合)</t>
    <phoneticPr fontId="21"/>
  </si>
  <si>
    <t>←交付申請額の増額は、認められません。</t>
    <rPh sb="1" eb="6">
      <t>コウフシンセイガク</t>
    </rPh>
    <rPh sb="7" eb="9">
      <t>ゾウガク</t>
    </rPh>
    <rPh sb="11" eb="12">
      <t>ミト</t>
    </rPh>
    <phoneticPr fontId="1"/>
  </si>
  <si>
    <t>太陽光発電システム</t>
    <rPh sb="0" eb="5">
      <t>タイヨウコウハツデン</t>
    </rPh>
    <phoneticPr fontId="1"/>
  </si>
  <si>
    <t>選択してください</t>
    <rPh sb="0" eb="2">
      <t>センタク</t>
    </rPh>
    <phoneticPr fontId="1"/>
  </si>
  <si>
    <t>※処分をする際に、第三者と何らかの合意をした場合は、それぞれの相手方、条件及び金額について記載し、根拠資料を添付すること。</t>
    <rPh sb="1" eb="3">
      <t>ショブン</t>
    </rPh>
    <rPh sb="6" eb="7">
      <t>サイ</t>
    </rPh>
    <rPh sb="9" eb="12">
      <t>ダイサンシャ</t>
    </rPh>
    <rPh sb="13" eb="14">
      <t>ナン</t>
    </rPh>
    <rPh sb="17" eb="19">
      <t>ゴウイ</t>
    </rPh>
    <rPh sb="22" eb="24">
      <t>バアイ</t>
    </rPh>
    <rPh sb="31" eb="34">
      <t>アイテガタ</t>
    </rPh>
    <rPh sb="49" eb="51">
      <t>コンキョ</t>
    </rPh>
    <rPh sb="51" eb="53">
      <t>シリョウ</t>
    </rPh>
    <rPh sb="54" eb="56">
      <t>テンプ</t>
    </rPh>
    <phoneticPr fontId="1"/>
  </si>
  <si>
    <t>基準別表２に定める機能性の区分</t>
    <phoneticPr fontId="1"/>
  </si>
  <si>
    <t>基準別表３に定める機能性の区分</t>
    <phoneticPr fontId="1"/>
  </si>
  <si>
    <t>（分譲住宅の場合）
売却状況</t>
    <rPh sb="1" eb="3">
      <t>ブンジョウ</t>
    </rPh>
    <rPh sb="3" eb="5">
      <t>ジュウタク</t>
    </rPh>
    <rPh sb="6" eb="8">
      <t>バアイ</t>
    </rPh>
    <rPh sb="10" eb="12">
      <t>バイキャク</t>
    </rPh>
    <rPh sb="12" eb="14">
      <t>ジョウキョウ</t>
    </rPh>
    <phoneticPr fontId="1"/>
  </si>
  <si>
    <t>機能性PV</t>
    <rPh sb="0" eb="3">
      <t>キノウセイ</t>
    </rPh>
    <phoneticPr fontId="1"/>
  </si>
  <si>
    <t>集合住宅（陸屋根）架台</t>
    <rPh sb="0" eb="2">
      <t>シュウゴウ</t>
    </rPh>
    <rPh sb="2" eb="4">
      <t>ジュウタク</t>
    </rPh>
    <rPh sb="5" eb="8">
      <t>リクヤネ</t>
    </rPh>
    <rPh sb="9" eb="11">
      <t>ガダイ</t>
    </rPh>
    <phoneticPr fontId="1"/>
  </si>
  <si>
    <t>電話番号</t>
    <rPh sb="0" eb="4">
      <t>デンワバンゴウ</t>
    </rPh>
    <phoneticPr fontId="1"/>
  </si>
  <si>
    <t>1/2枚目</t>
    <rPh sb="3" eb="5">
      <t>マイメ</t>
    </rPh>
    <phoneticPr fontId="9"/>
  </si>
  <si>
    <t>設置機器内訳</t>
    <rPh sb="0" eb="2">
      <t>セッチ</t>
    </rPh>
    <rPh sb="2" eb="4">
      <t>キキ</t>
    </rPh>
    <rPh sb="4" eb="6">
      <t>ウチワケ</t>
    </rPh>
    <phoneticPr fontId="1"/>
  </si>
  <si>
    <t>（部課名）</t>
    <rPh sb="1" eb="4">
      <t>ブカメイ</t>
    </rPh>
    <phoneticPr fontId="1"/>
  </si>
  <si>
    <t>（担当者氏名）</t>
    <rPh sb="1" eb="4">
      <t>タントウシャ</t>
    </rPh>
    <rPh sb="4" eb="6">
      <t>シメイ</t>
    </rPh>
    <phoneticPr fontId="1"/>
  </si>
  <si>
    <t>（法人名）</t>
    <rPh sb="1" eb="4">
      <t>ホウジンメイ</t>
    </rPh>
    <phoneticPr fontId="1"/>
  </si>
  <si>
    <t>（代表者役職名）</t>
    <rPh sb="1" eb="4">
      <t>ダイヒョウシャ</t>
    </rPh>
    <rPh sb="4" eb="7">
      <t>ヤクショクメイ</t>
    </rPh>
    <phoneticPr fontId="1"/>
  </si>
  <si>
    <t>氏名（代表者氏名）</t>
    <rPh sb="0" eb="2">
      <t>シメイ</t>
    </rPh>
    <rPh sb="3" eb="8">
      <t>ダイヒョウシャシメイ</t>
    </rPh>
    <phoneticPr fontId="1"/>
  </si>
  <si>
    <t>備考</t>
    <rPh sb="0" eb="2">
      <t>ビコウ</t>
    </rPh>
    <phoneticPr fontId="1"/>
  </si>
  <si>
    <t>第3号様式を準用し、得た計算結果の金額を記入してください。</t>
    <rPh sb="0" eb="1">
      <t>ダイ</t>
    </rPh>
    <rPh sb="2" eb="5">
      <t>ゴウヨウシキ</t>
    </rPh>
    <rPh sb="6" eb="8">
      <t>ジュンヨウ</t>
    </rPh>
    <rPh sb="10" eb="11">
      <t>エ</t>
    </rPh>
    <rPh sb="12" eb="16">
      <t>ケイサンケッカ</t>
    </rPh>
    <rPh sb="17" eb="19">
      <t>キンガク</t>
    </rPh>
    <rPh sb="20" eb="22">
      <t>キニュウ</t>
    </rPh>
    <phoneticPr fontId="1"/>
  </si>
  <si>
    <t>←棟数</t>
    <rPh sb="1" eb="3">
      <t>トウスウ</t>
    </rPh>
    <phoneticPr fontId="1"/>
  </si>
  <si>
    <t>←面積</t>
    <rPh sb="1" eb="3">
      <t>メンセキ</t>
    </rPh>
    <phoneticPr fontId="1"/>
  </si>
  <si>
    <t>第11号様式（第14条関係）</t>
    <phoneticPr fontId="9"/>
  </si>
  <si>
    <t>太陽光発電設備を設置し、ZEVを所有する</t>
    <phoneticPr fontId="1"/>
  </si>
  <si>
    <t>※　公社が発行した書類等の返還根拠資料を添付すること。</t>
    <rPh sb="2" eb="4">
      <t>コウシャ</t>
    </rPh>
    <rPh sb="5" eb="7">
      <t>ハッコウ</t>
    </rPh>
    <rPh sb="9" eb="11">
      <t>ショルイ</t>
    </rPh>
    <rPh sb="11" eb="12">
      <t>トウ</t>
    </rPh>
    <rPh sb="13" eb="15">
      <t>ヘンカン</t>
    </rPh>
    <rPh sb="15" eb="19">
      <t>コンキョシリョウ</t>
    </rPh>
    <rPh sb="20" eb="22">
      <t>テンプ</t>
    </rPh>
    <phoneticPr fontId="1"/>
  </si>
  <si>
    <t>算定金額</t>
    <rPh sb="0" eb="4">
      <t>サンテイキンガク</t>
    </rPh>
    <phoneticPr fontId="1"/>
  </si>
  <si>
    <t>助成対象経費</t>
    <rPh sb="0" eb="6">
      <t>ジョセイタイショウケイヒ</t>
    </rPh>
    <phoneticPr fontId="1"/>
  </si>
  <si>
    <t>第12号様式（第16条関係）</t>
    <rPh sb="0" eb="1">
      <t>ダイ</t>
    </rPh>
    <phoneticPr fontId="9"/>
  </si>
  <si>
    <t>第13号様式（第17条関係）</t>
    <phoneticPr fontId="9"/>
  </si>
  <si>
    <t>第14号様式（第18条関係）</t>
    <phoneticPr fontId="9"/>
  </si>
  <si>
    <t>第16号様式（第19条関係）</t>
    <rPh sb="3" eb="4">
      <t>ゴウ</t>
    </rPh>
    <phoneticPr fontId="9"/>
  </si>
  <si>
    <t>第16号様式　別紙１</t>
    <rPh sb="0" eb="1">
      <t>ダイ</t>
    </rPh>
    <rPh sb="3" eb="6">
      <t>ゴウヨウシキ</t>
    </rPh>
    <rPh sb="7" eb="9">
      <t>ベッシ</t>
    </rPh>
    <phoneticPr fontId="1"/>
  </si>
  <si>
    <t>第20号様式（第22条関係）</t>
    <phoneticPr fontId="9"/>
  </si>
  <si>
    <t>第21号様式（第27条関係）</t>
    <phoneticPr fontId="21"/>
  </si>
  <si>
    <t>交付申請　事業計画表</t>
    <rPh sb="0" eb="2">
      <t>コウフ</t>
    </rPh>
    <rPh sb="2" eb="4">
      <t>シンセイ</t>
    </rPh>
    <rPh sb="5" eb="7">
      <t>ジギョウ</t>
    </rPh>
    <rPh sb="7" eb="9">
      <t>ケイカク</t>
    </rPh>
    <rPh sb="9" eb="10">
      <t>ヒョウ</t>
    </rPh>
    <phoneticPr fontId="1"/>
  </si>
  <si>
    <t>実績報告　事業実績表</t>
    <rPh sb="0" eb="2">
      <t>ジッセキ</t>
    </rPh>
    <rPh sb="2" eb="4">
      <t>ホウコク</t>
    </rPh>
    <rPh sb="5" eb="7">
      <t>ジギョウ</t>
    </rPh>
    <rPh sb="7" eb="9">
      <t>ジッセキ</t>
    </rPh>
    <rPh sb="9" eb="10">
      <t>ヒョウ</t>
    </rPh>
    <phoneticPr fontId="1"/>
  </si>
  <si>
    <t>【住宅供給等実績総括表（2,000㎡未満）】</t>
    <rPh sb="1" eb="3">
      <t>ジュウタク</t>
    </rPh>
    <rPh sb="3" eb="5">
      <t>キョウキュウ</t>
    </rPh>
    <rPh sb="5" eb="6">
      <t>トウ</t>
    </rPh>
    <rPh sb="6" eb="8">
      <t>ジッセキ</t>
    </rPh>
    <rPh sb="8" eb="11">
      <t>ソウカツヒョウ</t>
    </rPh>
    <rPh sb="18" eb="20">
      <t>ミマン</t>
    </rPh>
    <phoneticPr fontId="1"/>
  </si>
  <si>
    <t>【建築物環境報告書制度推進事業（特定供給事業者再エネ設備等設置支援事業）実績内訳】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ウチワケ</t>
    </rPh>
    <phoneticPr fontId="1"/>
  </si>
  <si>
    <t>見込み経費(機器費＋設置費)
(千円)
【累計】</t>
    <rPh sb="0" eb="2">
      <t>ミコ</t>
    </rPh>
    <rPh sb="3" eb="5">
      <t>ケイヒ</t>
    </rPh>
    <rPh sb="6" eb="8">
      <t>キキ</t>
    </rPh>
    <rPh sb="8" eb="9">
      <t>ヒ</t>
    </rPh>
    <rPh sb="10" eb="12">
      <t>セッチ</t>
    </rPh>
    <rPh sb="12" eb="13">
      <t>ヒ</t>
    </rPh>
    <rPh sb="16" eb="18">
      <t>センエン</t>
    </rPh>
    <phoneticPr fontId="1"/>
  </si>
  <si>
    <t>交付申請額(千円)
【累計】</t>
    <rPh sb="0" eb="2">
      <t>コウフ</t>
    </rPh>
    <rPh sb="2" eb="4">
      <t>シンセイ</t>
    </rPh>
    <rPh sb="4" eb="5">
      <t>ガク</t>
    </rPh>
    <rPh sb="6" eb="8">
      <t>センエン</t>
    </rPh>
    <phoneticPr fontId="1"/>
  </si>
  <si>
    <t>算定金額（千円）
【累計】</t>
    <rPh sb="0" eb="2">
      <t>サンテイ</t>
    </rPh>
    <rPh sb="2" eb="4">
      <t>キンガク</t>
    </rPh>
    <rPh sb="5" eb="7">
      <t>センエン</t>
    </rPh>
    <rPh sb="10" eb="12">
      <t>ルイケイ</t>
    </rPh>
    <phoneticPr fontId="1"/>
  </si>
  <si>
    <t>計画値
【累計】</t>
    <rPh sb="0" eb="3">
      <t>ケイカクチ</t>
    </rPh>
    <phoneticPr fontId="1"/>
  </si>
  <si>
    <t>実績値
【累計】</t>
    <rPh sb="0" eb="3">
      <t>ジッセキチ</t>
    </rPh>
    <phoneticPr fontId="1"/>
  </si>
  <si>
    <t>助成金請求額(千円)
【累計】</t>
    <rPh sb="0" eb="2">
      <t>ジョセイ</t>
    </rPh>
    <rPh sb="2" eb="3">
      <t>キン</t>
    </rPh>
    <rPh sb="3" eb="5">
      <t>セイキュウ</t>
    </rPh>
    <rPh sb="5" eb="6">
      <t>ガク</t>
    </rPh>
    <rPh sb="7" eb="9">
      <t>センエン</t>
    </rPh>
    <phoneticPr fontId="1"/>
  </si>
  <si>
    <t>算定金額
（千円）
【累計】</t>
    <rPh sb="0" eb="2">
      <t>サンテイ</t>
    </rPh>
    <rPh sb="2" eb="4">
      <t>キンガク</t>
    </rPh>
    <rPh sb="6" eb="8">
      <t>センエン</t>
    </rPh>
    <phoneticPr fontId="1"/>
  </si>
  <si>
    <t>助成対象経費(機器費＋設置費等)
(千円)
【累計】</t>
    <rPh sb="0" eb="4">
      <t>ジョセイタイショウ</t>
    </rPh>
    <rPh sb="4" eb="6">
      <t>ケイヒ</t>
    </rPh>
    <rPh sb="7" eb="9">
      <t>キキ</t>
    </rPh>
    <rPh sb="9" eb="10">
      <t>ヒ</t>
    </rPh>
    <rPh sb="11" eb="13">
      <t>セッチ</t>
    </rPh>
    <rPh sb="13" eb="14">
      <t>ヒ</t>
    </rPh>
    <rPh sb="14" eb="15">
      <t>トウ</t>
    </rPh>
    <rPh sb="18" eb="20">
      <t>センエン</t>
    </rPh>
    <phoneticPr fontId="1"/>
  </si>
  <si>
    <t>第16号様式　別紙２</t>
    <rPh sb="0" eb="1">
      <t>ダイ</t>
    </rPh>
    <rPh sb="3" eb="6">
      <t>ゴウヨウシキ</t>
    </rPh>
    <rPh sb="7" eb="9">
      <t>ベッシ</t>
    </rPh>
    <phoneticPr fontId="1"/>
  </si>
  <si>
    <t>様式一式</t>
    <rPh sb="0" eb="4">
      <t>ヨウシキイッシキ</t>
    </rPh>
    <phoneticPr fontId="21"/>
  </si>
  <si>
    <t>～目次～</t>
    <rPh sb="1" eb="3">
      <t>モクジ</t>
    </rPh>
    <phoneticPr fontId="21"/>
  </si>
  <si>
    <t>シート名・様式名</t>
    <rPh sb="3" eb="4">
      <t>メイ</t>
    </rPh>
    <rPh sb="5" eb="8">
      <t>ヨウシキメイ</t>
    </rPh>
    <phoneticPr fontId="21"/>
  </si>
  <si>
    <t>提出方法</t>
    <rPh sb="0" eb="4">
      <t>テイシュツホウホウ</t>
    </rPh>
    <phoneticPr fontId="21"/>
  </si>
  <si>
    <t>記載要領</t>
    <rPh sb="0" eb="4">
      <t>キサイヨウリョウ</t>
    </rPh>
    <phoneticPr fontId="1"/>
  </si>
  <si>
    <t>基本情報入力シート</t>
  </si>
  <si>
    <t>【第１号様式】助成金交付申請書</t>
    <rPh sb="4" eb="6">
      <t>ヨウシキ</t>
    </rPh>
    <phoneticPr fontId="1"/>
  </si>
  <si>
    <t>【第２号様式】誓約書</t>
    <rPh sb="4" eb="6">
      <t>ヨウシキ</t>
    </rPh>
    <phoneticPr fontId="1"/>
  </si>
  <si>
    <t>【第３号様式】事業計画表</t>
  </si>
  <si>
    <t>【第６号様式】助成金交付申請撤回届出書</t>
    <rPh sb="7" eb="19">
      <t>ジョセイキンコウフシンセイテッカイトドケデショ</t>
    </rPh>
    <phoneticPr fontId="1"/>
  </si>
  <si>
    <t>【第７号様式】一般承継による被交付者の地位承継届出書</t>
    <phoneticPr fontId="1"/>
  </si>
  <si>
    <t>【第８号様式】一般承継による被交付者の地位承継辞退申請書</t>
    <rPh sb="4" eb="6">
      <t>ヨウシキ</t>
    </rPh>
    <rPh sb="7" eb="9">
      <t>イッパン</t>
    </rPh>
    <rPh sb="9" eb="11">
      <t>ショウケイ</t>
    </rPh>
    <rPh sb="14" eb="15">
      <t>ヒ</t>
    </rPh>
    <rPh sb="15" eb="17">
      <t>コウフ</t>
    </rPh>
    <rPh sb="17" eb="18">
      <t>シャ</t>
    </rPh>
    <rPh sb="19" eb="21">
      <t>チイ</t>
    </rPh>
    <rPh sb="21" eb="23">
      <t>ショウケイ</t>
    </rPh>
    <rPh sb="23" eb="25">
      <t>ジタイ</t>
    </rPh>
    <rPh sb="25" eb="28">
      <t>シンセイショ</t>
    </rPh>
    <phoneticPr fontId="1"/>
  </si>
  <si>
    <t>【第９号様式】契約等による被交付者の地位承継申請書</t>
    <rPh sb="4" eb="6">
      <t>ヨウシキ</t>
    </rPh>
    <rPh sb="7" eb="9">
      <t>ケイヤク</t>
    </rPh>
    <rPh sb="9" eb="10">
      <t>トウ</t>
    </rPh>
    <rPh sb="13" eb="14">
      <t>ヒ</t>
    </rPh>
    <rPh sb="14" eb="16">
      <t>コウフ</t>
    </rPh>
    <rPh sb="16" eb="17">
      <t>シャ</t>
    </rPh>
    <rPh sb="18" eb="20">
      <t>チイ</t>
    </rPh>
    <rPh sb="20" eb="22">
      <t>ショウケイ</t>
    </rPh>
    <rPh sb="22" eb="25">
      <t>シンセイショ</t>
    </rPh>
    <phoneticPr fontId="1"/>
  </si>
  <si>
    <t>【第11号様式】契約等による被交付者の地位承継届出書</t>
    <rPh sb="5" eb="7">
      <t>ヨウシキ</t>
    </rPh>
    <rPh sb="8" eb="10">
      <t>ケイヤク</t>
    </rPh>
    <rPh sb="10" eb="11">
      <t>トウ</t>
    </rPh>
    <rPh sb="14" eb="15">
      <t>ヒ</t>
    </rPh>
    <rPh sb="15" eb="17">
      <t>コウフ</t>
    </rPh>
    <rPh sb="17" eb="18">
      <t>シャ</t>
    </rPh>
    <rPh sb="19" eb="21">
      <t>チイ</t>
    </rPh>
    <rPh sb="21" eb="23">
      <t>ショウケイ</t>
    </rPh>
    <rPh sb="23" eb="26">
      <t>トドケデショ</t>
    </rPh>
    <phoneticPr fontId="1"/>
  </si>
  <si>
    <t>【第11号様式】契約等による被交付者の地位承継届出書　別表</t>
    <rPh sb="5" eb="7">
      <t>ヨウシキ</t>
    </rPh>
    <rPh sb="8" eb="10">
      <t>ケイヤク</t>
    </rPh>
    <rPh sb="10" eb="11">
      <t>トウ</t>
    </rPh>
    <rPh sb="14" eb="15">
      <t>ヒ</t>
    </rPh>
    <rPh sb="15" eb="17">
      <t>コウフ</t>
    </rPh>
    <rPh sb="17" eb="18">
      <t>シャ</t>
    </rPh>
    <rPh sb="19" eb="21">
      <t>チイ</t>
    </rPh>
    <rPh sb="21" eb="23">
      <t>ショウケイ</t>
    </rPh>
    <rPh sb="23" eb="26">
      <t>トドケデショ</t>
    </rPh>
    <rPh sb="27" eb="29">
      <t>ベッピョウ</t>
    </rPh>
    <phoneticPr fontId="1"/>
  </si>
  <si>
    <t>【第12号様式】被交付者情報の変更届出書</t>
    <rPh sb="5" eb="7">
      <t>ヨウシキ</t>
    </rPh>
    <rPh sb="8" eb="9">
      <t>ヒ</t>
    </rPh>
    <rPh sb="9" eb="11">
      <t>コウフ</t>
    </rPh>
    <rPh sb="11" eb="12">
      <t>シャ</t>
    </rPh>
    <rPh sb="12" eb="14">
      <t>ジョウホウ</t>
    </rPh>
    <rPh sb="15" eb="17">
      <t>ヘンコウ</t>
    </rPh>
    <rPh sb="17" eb="20">
      <t>トドケデショ</t>
    </rPh>
    <phoneticPr fontId="1"/>
  </si>
  <si>
    <t>【第14号様式】助成事業変更申請書</t>
    <rPh sb="8" eb="10">
      <t>ジョセイ</t>
    </rPh>
    <rPh sb="10" eb="12">
      <t>ジギョウ</t>
    </rPh>
    <rPh sb="12" eb="14">
      <t>ヘンコウ</t>
    </rPh>
    <rPh sb="14" eb="17">
      <t>シンセイショ</t>
    </rPh>
    <phoneticPr fontId="21"/>
  </si>
  <si>
    <t>【第13号様式】助成事業廃止届出書</t>
    <phoneticPr fontId="1"/>
  </si>
  <si>
    <t>【第16号様式別紙１】実績報告　事業実績表</t>
    <rPh sb="5" eb="7">
      <t>ヨウシキ</t>
    </rPh>
    <rPh sb="7" eb="9">
      <t>ベッシ</t>
    </rPh>
    <rPh sb="11" eb="13">
      <t>ジッセキ</t>
    </rPh>
    <rPh sb="13" eb="15">
      <t>ホウコク</t>
    </rPh>
    <rPh sb="16" eb="18">
      <t>ジギョウ</t>
    </rPh>
    <rPh sb="18" eb="20">
      <t>ジッセキ</t>
    </rPh>
    <rPh sb="20" eb="21">
      <t>ヒョウ</t>
    </rPh>
    <phoneticPr fontId="1"/>
  </si>
  <si>
    <t>実績報告　事業実績明細</t>
    <rPh sb="0" eb="2">
      <t>ジッセキ</t>
    </rPh>
    <rPh sb="2" eb="4">
      <t>ホウコク</t>
    </rPh>
    <rPh sb="5" eb="7">
      <t>ジギョウ</t>
    </rPh>
    <rPh sb="7" eb="9">
      <t>ジッセキ</t>
    </rPh>
    <rPh sb="9" eb="11">
      <t>メイサイ</t>
    </rPh>
    <phoneticPr fontId="1"/>
  </si>
  <si>
    <t>【第16号様式別紙２】実績報告　事業実績明細</t>
    <rPh sb="5" eb="7">
      <t>ヨウシキ</t>
    </rPh>
    <rPh sb="7" eb="9">
      <t>ベッシ</t>
    </rPh>
    <rPh sb="11" eb="13">
      <t>ジッセキ</t>
    </rPh>
    <rPh sb="13" eb="15">
      <t>ホウコク</t>
    </rPh>
    <rPh sb="16" eb="18">
      <t>ジギョウ</t>
    </rPh>
    <rPh sb="18" eb="20">
      <t>ジッセキ</t>
    </rPh>
    <rPh sb="20" eb="22">
      <t>メイサイ</t>
    </rPh>
    <phoneticPr fontId="1"/>
  </si>
  <si>
    <t>【第20号様式】助成金返還報告書</t>
    <rPh sb="5" eb="7">
      <t>ヨウシキ</t>
    </rPh>
    <rPh sb="8" eb="10">
      <t>ジョセイ</t>
    </rPh>
    <rPh sb="10" eb="11">
      <t>キン</t>
    </rPh>
    <rPh sb="11" eb="13">
      <t>ヘンカン</t>
    </rPh>
    <rPh sb="13" eb="16">
      <t>ホウコクショ</t>
    </rPh>
    <phoneticPr fontId="1"/>
  </si>
  <si>
    <t>【第21号様式】取得財産等処分承認申請書</t>
    <rPh sb="5" eb="7">
      <t>ヨウシキ</t>
    </rPh>
    <rPh sb="8" eb="10">
      <t>シュトク</t>
    </rPh>
    <rPh sb="10" eb="12">
      <t>ザイサン</t>
    </rPh>
    <rPh sb="12" eb="13">
      <t>トウ</t>
    </rPh>
    <rPh sb="13" eb="15">
      <t>ショブン</t>
    </rPh>
    <rPh sb="15" eb="17">
      <t>ショウニン</t>
    </rPh>
    <rPh sb="17" eb="20">
      <t>シンセイショ</t>
    </rPh>
    <phoneticPr fontId="1"/>
  </si>
  <si>
    <t>８　公社又は東京都が必要と認めた場合には、暴力団関係者であるか否かの確認のため、警視庁へ照会がなされることに同意し、下記に該当する暴力団関係者ではないことを誓約いたします。</t>
    <rPh sb="24" eb="27">
      <t>カンケイシャ</t>
    </rPh>
    <rPh sb="58" eb="60">
      <t>カキ</t>
    </rPh>
    <phoneticPr fontId="9"/>
  </si>
  <si>
    <t>10　助成対象機器を設置することについて、あらかじめ当該住宅に係る全ての所有者の承諾を得ています。</t>
    <rPh sb="3" eb="5">
      <t>ジョセイ</t>
    </rPh>
    <rPh sb="5" eb="7">
      <t>タイショウ</t>
    </rPh>
    <rPh sb="7" eb="9">
      <t>キキ</t>
    </rPh>
    <rPh sb="10" eb="12">
      <t>セッチ</t>
    </rPh>
    <rPh sb="26" eb="28">
      <t>トウガイ</t>
    </rPh>
    <rPh sb="28" eb="30">
      <t>ジュウタク</t>
    </rPh>
    <rPh sb="31" eb="32">
      <t>カカ</t>
    </rPh>
    <rPh sb="33" eb="34">
      <t>スベ</t>
    </rPh>
    <rPh sb="36" eb="39">
      <t>ショユウシャ</t>
    </rPh>
    <rPh sb="40" eb="42">
      <t>ショウダク</t>
    </rPh>
    <rPh sb="43" eb="44">
      <t>エ</t>
    </rPh>
    <phoneticPr fontId="21"/>
  </si>
  <si>
    <t>19　本申請書は、事実に基づき、申請者の不利益にならない範囲において訂正される可能性があることについて同意いたします。</t>
    <phoneticPr fontId="21"/>
  </si>
  <si>
    <r>
      <t>基準別表２に定める機能性の区分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</si>
  <si>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</si>
  <si>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https://www.tokyo-co2down.jp/subsidy/kinousei-pv-2</t>
    <phoneticPr fontId="1"/>
  </si>
  <si>
    <t>※機能性PVの基準別表２，３については、以下HPをご参照ください。</t>
    <rPh sb="1" eb="4">
      <t>キノウセイ</t>
    </rPh>
    <rPh sb="7" eb="9">
      <t>キジュン</t>
    </rPh>
    <rPh sb="9" eb="11">
      <t>ベッピョウ</t>
    </rPh>
    <rPh sb="20" eb="22">
      <t>イカ</t>
    </rPh>
    <rPh sb="26" eb="28">
      <t>サンショウ</t>
    </rPh>
    <phoneticPr fontId="1"/>
  </si>
  <si>
    <t>1,2の太陽光発電システムの内、機能性PVを導入したもの</t>
    <phoneticPr fontId="1"/>
  </si>
  <si>
    <t>交付決定日</t>
    <rPh sb="0" eb="2">
      <t>コウフ</t>
    </rPh>
    <rPh sb="2" eb="5">
      <t>ケッテイビ</t>
    </rPh>
    <phoneticPr fontId="9"/>
  </si>
  <si>
    <t>（一般承継者）</t>
    <rPh sb="1" eb="3">
      <t>イッパン</t>
    </rPh>
    <rPh sb="3" eb="5">
      <t>ショウケイ</t>
    </rPh>
    <rPh sb="5" eb="6">
      <t>シャ</t>
    </rPh>
    <phoneticPr fontId="9"/>
  </si>
  <si>
    <t>承継前の被交付者</t>
    <rPh sb="4" eb="8">
      <t>ヒコウフシャ</t>
    </rPh>
    <phoneticPr fontId="9"/>
  </si>
  <si>
    <t>氏名
（法人名/管理組合名）（※）</t>
    <rPh sb="0" eb="2">
      <t>シメイ</t>
    </rPh>
    <rPh sb="4" eb="6">
      <t>ホウジン</t>
    </rPh>
    <rPh sb="6" eb="7">
      <t>メイ</t>
    </rPh>
    <rPh sb="8" eb="12">
      <t>カンリクミアイ</t>
    </rPh>
    <rPh sb="12" eb="13">
      <t>メイ</t>
    </rPh>
    <phoneticPr fontId="9"/>
  </si>
  <si>
    <t>住所
（法人/管理組合住所）</t>
    <rPh sb="0" eb="2">
      <t>ジュウショ</t>
    </rPh>
    <rPh sb="4" eb="6">
      <t>ホウジン</t>
    </rPh>
    <rPh sb="7" eb="11">
      <t>カンリクミアイ</t>
    </rPh>
    <rPh sb="11" eb="13">
      <t>ジュウショ</t>
    </rPh>
    <phoneticPr fontId="9"/>
  </si>
  <si>
    <t>承継後の一般承継者</t>
    <rPh sb="2" eb="3">
      <t>ゴ</t>
    </rPh>
    <rPh sb="4" eb="9">
      <t>イッパンショウケイシャ</t>
    </rPh>
    <phoneticPr fontId="9"/>
  </si>
  <si>
    <t>一般承継者（個人の場合に記入してください。）</t>
    <phoneticPr fontId="9"/>
  </si>
  <si>
    <t>一般承継者（法人の場合に記入してください。）</t>
    <phoneticPr fontId="9"/>
  </si>
  <si>
    <t>法人名/管理組合名（※）</t>
    <rPh sb="0" eb="2">
      <t>ホウジン</t>
    </rPh>
    <rPh sb="2" eb="3">
      <t>メイ</t>
    </rPh>
    <rPh sb="4" eb="8">
      <t>カンリクミアイ</t>
    </rPh>
    <rPh sb="8" eb="9">
      <t>メイ</t>
    </rPh>
    <phoneticPr fontId="9"/>
  </si>
  <si>
    <t>※一般承継者の本人確認書類（個人の場合）、実在証明書類（法人の場合）を添付すること。</t>
    <rPh sb="1" eb="3">
      <t>イッパン</t>
    </rPh>
    <rPh sb="3" eb="5">
      <t>ショウケイ</t>
    </rPh>
    <rPh sb="5" eb="6">
      <t>シャ</t>
    </rPh>
    <rPh sb="7" eb="9">
      <t>ホンニン</t>
    </rPh>
    <rPh sb="9" eb="11">
      <t>カクニン</t>
    </rPh>
    <rPh sb="11" eb="13">
      <t>ショルイ</t>
    </rPh>
    <rPh sb="14" eb="16">
      <t>コジン</t>
    </rPh>
    <rPh sb="17" eb="19">
      <t>バアイ</t>
    </rPh>
    <rPh sb="21" eb="23">
      <t>ジツザイ</t>
    </rPh>
    <rPh sb="23" eb="25">
      <t>ショウメイ</t>
    </rPh>
    <rPh sb="25" eb="27">
      <t>ショルイ</t>
    </rPh>
    <rPh sb="28" eb="30">
      <t>ホウジン</t>
    </rPh>
    <rPh sb="31" eb="33">
      <t>バアイ</t>
    </rPh>
    <rPh sb="35" eb="37">
      <t>テンプ</t>
    </rPh>
    <phoneticPr fontId="21"/>
  </si>
  <si>
    <t>辞退者</t>
    <rPh sb="0" eb="2">
      <t>ジタイ</t>
    </rPh>
    <rPh sb="2" eb="3">
      <t>シャ</t>
    </rPh>
    <phoneticPr fontId="9"/>
  </si>
  <si>
    <t>辞退者（個人の場合に記入してください。）</t>
    <rPh sb="0" eb="3">
      <t>ジタイシャ</t>
    </rPh>
    <phoneticPr fontId="1"/>
  </si>
  <si>
    <t>辞退者（法人の場合に記入してください。）</t>
    <rPh sb="0" eb="3">
      <t>ジタイシャ</t>
    </rPh>
    <phoneticPr fontId="9"/>
  </si>
  <si>
    <r>
      <t>本助成事業における被交付者の地位の承継の辞退に伴い、</t>
    </r>
    <r>
      <rPr>
        <sz val="11"/>
        <color rgb="FFFF0000"/>
        <rFont val="ＭＳ Ｐ明朝"/>
        <family val="1"/>
        <charset val="128"/>
      </rPr>
      <t>「特定供給事業者再エネ設備等設置支援事業助成金事業」の実施要綱、交付要綱等</t>
    </r>
    <r>
      <rPr>
        <sz val="11"/>
        <rFont val="ＭＳ Ｐ明朝"/>
        <family val="1"/>
        <charset val="128"/>
      </rPr>
      <t>に定められた被交付者における助成金の交付に伴う全ての権利及び義務は承継されないことを理解している。</t>
    </r>
    <rPh sb="9" eb="10">
      <t>ヒ</t>
    </rPh>
    <rPh sb="10" eb="12">
      <t>コウフ</t>
    </rPh>
    <rPh sb="12" eb="13">
      <t>シャ</t>
    </rPh>
    <rPh sb="69" eb="73">
      <t>ヒコウフシャ</t>
    </rPh>
    <phoneticPr fontId="9"/>
  </si>
  <si>
    <t>※根拠となる書類を添付すること。</t>
    <rPh sb="1" eb="3">
      <t>コンキョ</t>
    </rPh>
    <rPh sb="6" eb="8">
      <t>ショルイ</t>
    </rPh>
    <rPh sb="9" eb="11">
      <t>テンプ</t>
    </rPh>
    <phoneticPr fontId="9"/>
  </si>
  <si>
    <t>交付要綱第20条に基づき本助成金が支払われた後にこの申請がなされる場合には、公社は交付要綱第１3条第４項の規定に基づき、本申請者（辞退者）に対し算出金を請求し、本申請者（辞退者）はこれを公社に納付しなければならないことを理解している。</t>
    <rPh sb="0" eb="2">
      <t>コウフ</t>
    </rPh>
    <rPh sb="41" eb="43">
      <t>コウフ</t>
    </rPh>
    <phoneticPr fontId="9"/>
  </si>
  <si>
    <t>原因契約発生日</t>
    <rPh sb="0" eb="7">
      <t>ゲンインケイヤクハッセイビ</t>
    </rPh>
    <phoneticPr fontId="9"/>
  </si>
  <si>
    <t>被交付者</t>
    <rPh sb="0" eb="4">
      <t>ヒコウフシャ</t>
    </rPh>
    <phoneticPr fontId="9"/>
  </si>
  <si>
    <t>承継予定の契約承継者</t>
    <rPh sb="2" eb="4">
      <t>ヨテイ</t>
    </rPh>
    <rPh sb="5" eb="10">
      <t>ケイヤクショウケイシャ</t>
    </rPh>
    <phoneticPr fontId="9"/>
  </si>
  <si>
    <t>契約承継者（個人の場合に記入してください。）</t>
    <rPh sb="0" eb="2">
      <t>ケイヤク</t>
    </rPh>
    <phoneticPr fontId="1"/>
  </si>
  <si>
    <t>契約承継者（法人の場合に記入してください。）</t>
    <rPh sb="0" eb="2">
      <t>ケイヤク</t>
    </rPh>
    <phoneticPr fontId="9"/>
  </si>
  <si>
    <t>（※）被交付者、承継予定の契約承継者お互いに理解の上、□にチェック（✓）してください。</t>
    <rPh sb="3" eb="7">
      <t>ヒコウフシャ</t>
    </rPh>
    <rPh sb="8" eb="10">
      <t>ショウケイ</t>
    </rPh>
    <rPh sb="10" eb="12">
      <t>ヨテイ</t>
    </rPh>
    <rPh sb="13" eb="15">
      <t>ケイヤク</t>
    </rPh>
    <rPh sb="15" eb="18">
      <t>ショウケイシャ</t>
    </rPh>
    <rPh sb="19" eb="20">
      <t>タガ</t>
    </rPh>
    <rPh sb="22" eb="24">
      <t>リカイ</t>
    </rPh>
    <rPh sb="25" eb="26">
      <t>ウエ</t>
    </rPh>
    <phoneticPr fontId="9"/>
  </si>
  <si>
    <t>※契約承継者の本人確認書類（個人の場合）、実在証明書類（法人の場合）を添付すること。</t>
    <rPh sb="1" eb="5">
      <t>ケイヤクショウケイ</t>
    </rPh>
    <rPh sb="5" eb="6">
      <t>シャ</t>
    </rPh>
    <phoneticPr fontId="1"/>
  </si>
  <si>
    <t>（承継前の被交付者）</t>
    <rPh sb="1" eb="3">
      <t>ショウケイ</t>
    </rPh>
    <rPh sb="3" eb="4">
      <t>マエ</t>
    </rPh>
    <rPh sb="5" eb="9">
      <t>ヒコウフシャ</t>
    </rPh>
    <phoneticPr fontId="9"/>
  </si>
  <si>
    <t>原因契約発生日</t>
    <rPh sb="0" eb="2">
      <t>ゲンイン</t>
    </rPh>
    <rPh sb="2" eb="4">
      <t>ケイヤク</t>
    </rPh>
    <rPh sb="4" eb="7">
      <t>ハッセイビ</t>
    </rPh>
    <phoneticPr fontId="1"/>
  </si>
  <si>
    <t>契約承継者氏名
(法人の場合は法人名等)</t>
    <rPh sb="0" eb="4">
      <t>ケイヤクショウケイ</t>
    </rPh>
    <rPh sb="4" eb="5">
      <t>シャ</t>
    </rPh>
    <rPh sb="5" eb="7">
      <t>シメイ</t>
    </rPh>
    <rPh sb="9" eb="11">
      <t>ホウジン</t>
    </rPh>
    <rPh sb="12" eb="14">
      <t>バアイ</t>
    </rPh>
    <rPh sb="15" eb="17">
      <t>ホウジン</t>
    </rPh>
    <rPh sb="17" eb="18">
      <t>メイ</t>
    </rPh>
    <rPh sb="18" eb="19">
      <t>トウ</t>
    </rPh>
    <phoneticPr fontId="1"/>
  </si>
  <si>
    <t>契約承継者住所
(法人の場合は法人所在地)</t>
    <rPh sb="0" eb="2">
      <t>ケイヤク</t>
    </rPh>
    <rPh sb="2" eb="4">
      <t>ショウケイ</t>
    </rPh>
    <rPh sb="4" eb="5">
      <t>シャ</t>
    </rPh>
    <rPh sb="5" eb="7">
      <t>ジュウショ</t>
    </rPh>
    <rPh sb="9" eb="11">
      <t>ホウジン</t>
    </rPh>
    <rPh sb="12" eb="14">
      <t>バアイ</t>
    </rPh>
    <rPh sb="15" eb="17">
      <t>ホウジン</t>
    </rPh>
    <rPh sb="17" eb="20">
      <t>ショザイチ</t>
    </rPh>
    <phoneticPr fontId="1"/>
  </si>
  <si>
    <t>契約承継者連絡先
(法人の場合は担当者連絡先)</t>
    <rPh sb="0" eb="2">
      <t>ケイヤク</t>
    </rPh>
    <rPh sb="2" eb="4">
      <t>ショウケイ</t>
    </rPh>
    <rPh sb="4" eb="5">
      <t>シャ</t>
    </rPh>
    <rPh sb="5" eb="8">
      <t>レンラクサキ</t>
    </rPh>
    <rPh sb="10" eb="12">
      <t>ホウジン</t>
    </rPh>
    <rPh sb="13" eb="15">
      <t>バアイ</t>
    </rPh>
    <rPh sb="16" eb="19">
      <t>タントウシャ</t>
    </rPh>
    <rPh sb="19" eb="22">
      <t>レンラクサキ</t>
    </rPh>
    <rPh sb="22" eb="23">
      <t>ホウミョウ</t>
    </rPh>
    <phoneticPr fontId="1"/>
  </si>
  <si>
    <t>変更前</t>
    <rPh sb="0" eb="3">
      <t>ヘンコウマエ</t>
    </rPh>
    <phoneticPr fontId="1"/>
  </si>
  <si>
    <t>変更理由</t>
    <rPh sb="0" eb="4">
      <t>ヘンコウリユウ</t>
    </rPh>
    <phoneticPr fontId="1"/>
  </si>
  <si>
    <t>変更日</t>
    <rPh sb="0" eb="3">
      <t>ヘンコウビ</t>
    </rPh>
    <phoneticPr fontId="1"/>
  </si>
  <si>
    <t>氏名
（法人名/管理組合名）</t>
    <rPh sb="0" eb="2">
      <t>シメイ</t>
    </rPh>
    <phoneticPr fontId="9"/>
  </si>
  <si>
    <t>住所
（法人/管理組合住所）</t>
    <rPh sb="0" eb="2">
      <t>ジュウショ</t>
    </rPh>
    <phoneticPr fontId="9"/>
  </si>
  <si>
    <t>※法人の場合に記入してください。</t>
    <rPh sb="1" eb="3">
      <t>ホウジン</t>
    </rPh>
    <rPh sb="4" eb="6">
      <t>バアイ</t>
    </rPh>
    <rPh sb="7" eb="9">
      <t>キニュウ</t>
    </rPh>
    <phoneticPr fontId="1"/>
  </si>
  <si>
    <t>※変更後の本人確認書類（個人の場合）、実在証明書類（法人の場合）を添付すること。</t>
    <rPh sb="1" eb="4">
      <t>ヘンコウゴ</t>
    </rPh>
    <phoneticPr fontId="1"/>
  </si>
  <si>
    <r>
      <t>基準別表３に定める機能性の区分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</si>
  <si>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t>対象機器設置場所地番</t>
    <rPh sb="0" eb="2">
      <t>タイショウ</t>
    </rPh>
    <rPh sb="2" eb="4">
      <t>キキ</t>
    </rPh>
    <rPh sb="4" eb="6">
      <t>セッチ</t>
    </rPh>
    <rPh sb="6" eb="8">
      <t>バショ</t>
    </rPh>
    <rPh sb="8" eb="10">
      <t>チバン</t>
    </rPh>
    <phoneticPr fontId="9"/>
  </si>
  <si>
    <t>対象機器
設置場所地番</t>
    <rPh sb="0" eb="2">
      <t>タイショウ</t>
    </rPh>
    <rPh sb="2" eb="4">
      <t>キキ</t>
    </rPh>
    <rPh sb="5" eb="7">
      <t>セッチ</t>
    </rPh>
    <rPh sb="7" eb="9">
      <t>バショ</t>
    </rPh>
    <rPh sb="9" eb="11">
      <t>チバン</t>
    </rPh>
    <phoneticPr fontId="9"/>
  </si>
  <si>
    <t>（※）被交付者、承継後の承継者お互いに理解の上、□にチェック（✓）してください。</t>
    <rPh sb="3" eb="6">
      <t>ヒコウフ</t>
    </rPh>
    <rPh sb="6" eb="7">
      <t>シャ</t>
    </rPh>
    <rPh sb="8" eb="11">
      <t>ショウケイゴ</t>
    </rPh>
    <rPh sb="12" eb="15">
      <t>ショウケイシャ</t>
    </rPh>
    <rPh sb="16" eb="17">
      <t>タガ</t>
    </rPh>
    <rPh sb="19" eb="21">
      <t>リカイ</t>
    </rPh>
    <rPh sb="22" eb="23">
      <t>ウエ</t>
    </rPh>
    <phoneticPr fontId="9"/>
  </si>
  <si>
    <t>（※）被交付者は、承継後の契約承継者に十分説明を行い、理解を得た上、□にチェック（✓）してください。</t>
    <rPh sb="3" eb="7">
      <t>ヒコウフシャ</t>
    </rPh>
    <rPh sb="9" eb="12">
      <t>ショウケイゴ</t>
    </rPh>
    <rPh sb="13" eb="15">
      <t>ケイヤク</t>
    </rPh>
    <rPh sb="15" eb="18">
      <t>ショウケイシャ</t>
    </rPh>
    <rPh sb="19" eb="23">
      <t>ジュウブンセツメイ</t>
    </rPh>
    <rPh sb="24" eb="25">
      <t>オコナ</t>
    </rPh>
    <rPh sb="27" eb="29">
      <t>リカイ</t>
    </rPh>
    <rPh sb="30" eb="31">
      <t>エ</t>
    </rPh>
    <rPh sb="32" eb="33">
      <t>ウエ</t>
    </rPh>
    <phoneticPr fontId="9"/>
  </si>
  <si>
    <t>　本助成事業の承継に伴い、「特定供給事業者再エネ設備等設置支援事業助成金事業」の実施要綱、交付要綱等に定められた被交付者における助成金の交付に伴う全ての権利及び義務についても、承継することを説明しました。</t>
    <rPh sb="56" eb="60">
      <t>ヒコウフシャ</t>
    </rPh>
    <rPh sb="95" eb="97">
      <t>セツメイ</t>
    </rPh>
    <phoneticPr fontId="9"/>
  </si>
  <si>
    <t>助成事業実績報告書兼助成金交付請求書</t>
    <rPh sb="0" eb="4">
      <t>ジョセイジギョウ</t>
    </rPh>
    <rPh sb="4" eb="6">
      <t>ジッセキ</t>
    </rPh>
    <rPh sb="6" eb="9">
      <t>ホウコクショ</t>
    </rPh>
    <rPh sb="9" eb="10">
      <t>ケン</t>
    </rPh>
    <rPh sb="10" eb="13">
      <t>ジョセイキン</t>
    </rPh>
    <rPh sb="13" eb="15">
      <t>コウフ</t>
    </rPh>
    <rPh sb="15" eb="18">
      <t>セイキュウショ</t>
    </rPh>
    <phoneticPr fontId="9"/>
  </si>
  <si>
    <t>個人</t>
    <rPh sb="0" eb="2">
      <t>コジン</t>
    </rPh>
    <phoneticPr fontId="9"/>
  </si>
  <si>
    <t>法人</t>
    <rPh sb="0" eb="2">
      <t>ホウジン</t>
    </rPh>
    <phoneticPr fontId="9"/>
  </si>
  <si>
    <r>
      <t>氏名
（法人名/管理組合名）</t>
    </r>
    <r>
      <rPr>
        <vertAlign val="superscript"/>
        <sz val="11"/>
        <rFont val="ＭＳ Ｐ明朝"/>
        <family val="1"/>
        <charset val="128"/>
      </rPr>
      <t>※</t>
    </r>
    <rPh sb="0" eb="2">
      <t>シメイ</t>
    </rPh>
    <phoneticPr fontId="9"/>
  </si>
  <si>
    <r>
      <t>住所
（法人/管理組合住所）</t>
    </r>
    <r>
      <rPr>
        <vertAlign val="superscript"/>
        <sz val="11"/>
        <rFont val="ＭＳ Ｐ明朝"/>
        <family val="1"/>
        <charset val="128"/>
      </rPr>
      <t>※</t>
    </r>
    <rPh sb="0" eb="2">
      <t>ジュウショ</t>
    </rPh>
    <phoneticPr fontId="9"/>
  </si>
  <si>
    <r>
      <t>担当者メールアドレス</t>
    </r>
    <r>
      <rPr>
        <vertAlign val="superscript"/>
        <sz val="11"/>
        <rFont val="ＭＳ Ｐ明朝"/>
        <family val="1"/>
        <charset val="128"/>
      </rPr>
      <t>※</t>
    </r>
    <rPh sb="0" eb="3">
      <t>タントウシャ</t>
    </rPh>
    <phoneticPr fontId="9"/>
  </si>
  <si>
    <r>
      <t>代表者役職名・氏名</t>
    </r>
    <r>
      <rPr>
        <vertAlign val="superscript"/>
        <sz val="11"/>
        <rFont val="ＭＳ Ｐ明朝"/>
        <family val="1"/>
        <charset val="128"/>
      </rPr>
      <t>※</t>
    </r>
    <rPh sb="0" eb="3">
      <t>ダイヒョウシャ</t>
    </rPh>
    <rPh sb="3" eb="6">
      <t>ヤクショクメイ</t>
    </rPh>
    <rPh sb="7" eb="9">
      <t>シメイ</t>
    </rPh>
    <phoneticPr fontId="9"/>
  </si>
  <si>
    <r>
      <t>担当者部署名</t>
    </r>
    <r>
      <rPr>
        <vertAlign val="superscript"/>
        <sz val="11"/>
        <rFont val="ＭＳ Ｐ明朝"/>
        <family val="1"/>
        <charset val="128"/>
      </rPr>
      <t>※</t>
    </r>
    <rPh sb="0" eb="3">
      <t>タントウシャ</t>
    </rPh>
    <rPh sb="3" eb="6">
      <t>ブショメイ</t>
    </rPh>
    <phoneticPr fontId="9"/>
  </si>
  <si>
    <r>
      <t>担当者氏名</t>
    </r>
    <r>
      <rPr>
        <vertAlign val="superscript"/>
        <sz val="11"/>
        <rFont val="ＭＳ Ｐ明朝"/>
        <family val="1"/>
        <charset val="128"/>
      </rPr>
      <t>※</t>
    </r>
    <rPh sb="0" eb="3">
      <t>タントウシャ</t>
    </rPh>
    <rPh sb="3" eb="5">
      <t>シメイ</t>
    </rPh>
    <rPh sb="4" eb="5">
      <t>メイ</t>
    </rPh>
    <phoneticPr fontId="9"/>
  </si>
  <si>
    <r>
      <t>担当者連絡先</t>
    </r>
    <r>
      <rPr>
        <vertAlign val="superscript"/>
        <sz val="11"/>
        <rFont val="ＭＳ Ｐ明朝"/>
        <family val="1"/>
        <charset val="128"/>
      </rPr>
      <t>※</t>
    </r>
    <rPh sb="0" eb="3">
      <t>タントウシャ</t>
    </rPh>
    <rPh sb="3" eb="6">
      <t>レンラクサキ</t>
    </rPh>
    <phoneticPr fontId="9"/>
  </si>
  <si>
    <t>※地位承継後で住宅所有者等の場合は、設置先地番等がわかる資料を添付すること。</t>
    <rPh sb="1" eb="5">
      <t>チイショウケイ</t>
    </rPh>
    <rPh sb="5" eb="6">
      <t>ゴ</t>
    </rPh>
    <rPh sb="7" eb="12">
      <t>ジュウタクショユウシャ</t>
    </rPh>
    <rPh sb="12" eb="13">
      <t>トウ</t>
    </rPh>
    <rPh sb="14" eb="16">
      <t>バアイ</t>
    </rPh>
    <rPh sb="18" eb="20">
      <t>セッチ</t>
    </rPh>
    <rPh sb="20" eb="21">
      <t>サキ</t>
    </rPh>
    <rPh sb="21" eb="23">
      <t>チバン</t>
    </rPh>
    <rPh sb="23" eb="24">
      <t>トウ</t>
    </rPh>
    <rPh sb="28" eb="30">
      <t>シリョウ</t>
    </rPh>
    <rPh sb="31" eb="33">
      <t>テンプ</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</si>
  <si>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</si>
  <si>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架台設置(集合住宅の陸屋根に設置し、上乗せ措置を適用する場合のみ記載）</t>
    <phoneticPr fontId="1"/>
  </si>
  <si>
    <t>※「暴力団」とは交付要綱第3条2項一に規定するものを指し、この誓約書における「暴力団関係者」とは、次に掲げる者をいう。</t>
    <rPh sb="2" eb="5">
      <t>ボウリョクダン</t>
    </rPh>
    <rPh sb="8" eb="10">
      <t>コウフ</t>
    </rPh>
    <rPh sb="10" eb="12">
      <t>ヨウコウ</t>
    </rPh>
    <rPh sb="12" eb="13">
      <t>ダイ</t>
    </rPh>
    <rPh sb="14" eb="15">
      <t>ジョウ</t>
    </rPh>
    <rPh sb="16" eb="17">
      <t>コウ</t>
    </rPh>
    <rPh sb="17" eb="18">
      <t>イチ</t>
    </rPh>
    <rPh sb="19" eb="21">
      <t>キテイ</t>
    </rPh>
    <rPh sb="26" eb="27">
      <t>サ</t>
    </rPh>
    <rPh sb="31" eb="34">
      <t>セイヤクショ</t>
    </rPh>
    <rPh sb="39" eb="42">
      <t>ボウリョクダン</t>
    </rPh>
    <rPh sb="42" eb="45">
      <t>カンケイシャ</t>
    </rPh>
    <phoneticPr fontId="9"/>
  </si>
  <si>
    <t>16　助成対象経費について、住宅の建築主・購入者に対し、都又は公社から交付される本助成金以外の助成金等の受給が認められない旨を事前に周知し、また当該購入者による都又は公社から交付される本助成金以外の助成金の交付申請及び受給の有無について、本助成金の交付申請前に確認したことを誓約します。また、 国及び他の地方公共団体による補助金の交付を受ける場合、本事業の助成金交付額と当該補助金の合計額が助成対象経費を超えることができないことを理解し、周知いたします。</t>
    <rPh sb="174" eb="175">
      <t>ホン</t>
    </rPh>
    <rPh sb="219" eb="221">
      <t>シュウチ</t>
    </rPh>
    <phoneticPr fontId="1"/>
  </si>
  <si>
    <t>１　申請者が提出する助成金に関する申請書、その添付書類、その後の実績報告書兼交付請求書を含めた本申請に係る全ての書類について、いかなる理由があってもその内容に虚偽、不正の記述を行わなわず、内容に虚偽、不正の記述をした場合には、民事上及び刑事上の法的責任が生ずる可能性があることを認識し、誠実かつ正確な手続きを行うことを誓約いたします。</t>
    <rPh sb="19" eb="20">
      <t>ショ</t>
    </rPh>
    <rPh sb="23" eb="25">
      <t>テンプ</t>
    </rPh>
    <rPh sb="25" eb="27">
      <t>ショルイ</t>
    </rPh>
    <rPh sb="30" eb="31">
      <t>ゴ</t>
    </rPh>
    <rPh sb="32" eb="36">
      <t>ジッセキホウコク</t>
    </rPh>
    <rPh sb="36" eb="37">
      <t>ショ</t>
    </rPh>
    <rPh sb="37" eb="38">
      <t>ケン</t>
    </rPh>
    <rPh sb="38" eb="43">
      <t>コウフセイキュウショ</t>
    </rPh>
    <rPh sb="44" eb="45">
      <t>フク</t>
    </rPh>
    <rPh sb="47" eb="50">
      <t>ホンシンセイ</t>
    </rPh>
    <rPh sb="51" eb="52">
      <t>カカワ</t>
    </rPh>
    <rPh sb="53" eb="54">
      <t>スベ</t>
    </rPh>
    <rPh sb="56" eb="58">
      <t>ショルイ</t>
    </rPh>
    <rPh sb="150" eb="152">
      <t>テツヅ</t>
    </rPh>
    <rPh sb="159" eb="161">
      <t>セイヤク</t>
    </rPh>
    <phoneticPr fontId="1"/>
  </si>
  <si>
    <t>２　申請者は、令和７年度以降、都民の健康と安全を確保する環境に関する条例（平成12年東京都条例第215号）第23条の７第１項で定める特定供給事業者として建築物環境報告書制度に参加することを誓約いたします。</t>
    <phoneticPr fontId="9"/>
  </si>
  <si>
    <t xml:space="preserve">４　本助成金の実施要綱、交付要綱、助成金申請の手引き、よくある質問Q&amp;A、ホームページ等を確認し、内容や注意事項等を全て理解したうえで申請することを誓約いたします。 </t>
    <rPh sb="74" eb="76">
      <t>セイヤク</t>
    </rPh>
    <phoneticPr fontId="1"/>
  </si>
  <si>
    <t>５　提出された申請書を公社が審査した結果、助成金の交付対象にならない場合があること、また交付要綱第10条に規定する交付決定は助成金額を決定しているものではなく、交付決定額が交付要綱第20条規定の助成金確定金額と相違がある場合があることを理解し、了承していることを誓約いたします。</t>
    <rPh sb="44" eb="46">
      <t>コウフ</t>
    </rPh>
    <rPh sb="46" eb="48">
      <t>ヨウコウ</t>
    </rPh>
    <rPh sb="48" eb="49">
      <t>ダイ</t>
    </rPh>
    <rPh sb="51" eb="52">
      <t>ジョウ</t>
    </rPh>
    <rPh sb="53" eb="55">
      <t>キテイ</t>
    </rPh>
    <rPh sb="57" eb="59">
      <t>コウフ</t>
    </rPh>
    <rPh sb="80" eb="85">
      <t>コウフケッテイガク</t>
    </rPh>
    <rPh sb="86" eb="91">
      <t>コウフヨウコウダイ</t>
    </rPh>
    <rPh sb="93" eb="94">
      <t>ジョウ</t>
    </rPh>
    <rPh sb="94" eb="96">
      <t>キテイ</t>
    </rPh>
    <rPh sb="97" eb="100">
      <t>ジョセイキン</t>
    </rPh>
    <rPh sb="105" eb="107">
      <t>ソウイ</t>
    </rPh>
    <rPh sb="110" eb="112">
      <t>バアイ</t>
    </rPh>
    <rPh sb="131" eb="133">
      <t>セイヤク</t>
    </rPh>
    <phoneticPr fontId="1"/>
  </si>
  <si>
    <t>６ 申請に当たっては過去3年間の住宅供給実績、助成対象機器の価格も踏まえて、自社や委託先の設計、施工体制を踏まえた実現性の高い事業計画を策定した上で申請することを誓約いたします。</t>
    <rPh sb="2" eb="4">
      <t>シンセイ</t>
    </rPh>
    <rPh sb="5" eb="6">
      <t>ア</t>
    </rPh>
    <rPh sb="10" eb="12">
      <t>カコ</t>
    </rPh>
    <rPh sb="13" eb="15">
      <t>ネンカン</t>
    </rPh>
    <rPh sb="16" eb="18">
      <t>ジュウタク</t>
    </rPh>
    <rPh sb="18" eb="20">
      <t>キョウキュウ</t>
    </rPh>
    <rPh sb="20" eb="22">
      <t>ジッセキ</t>
    </rPh>
    <rPh sb="23" eb="27">
      <t>ジョセイタイショウ</t>
    </rPh>
    <rPh sb="27" eb="29">
      <t>キキ</t>
    </rPh>
    <rPh sb="30" eb="32">
      <t>カカク</t>
    </rPh>
    <rPh sb="33" eb="34">
      <t>フ</t>
    </rPh>
    <rPh sb="38" eb="40">
      <t>ジシャ</t>
    </rPh>
    <rPh sb="41" eb="44">
      <t>イタクサキ</t>
    </rPh>
    <rPh sb="45" eb="47">
      <t>セッケイ</t>
    </rPh>
    <rPh sb="48" eb="50">
      <t>セコウ</t>
    </rPh>
    <rPh sb="50" eb="52">
      <t>タイセイ</t>
    </rPh>
    <rPh sb="53" eb="54">
      <t>フ</t>
    </rPh>
    <rPh sb="57" eb="60">
      <t>ジツゲンセイ</t>
    </rPh>
    <rPh sb="61" eb="62">
      <t>タカ</t>
    </rPh>
    <rPh sb="63" eb="67">
      <t>ジギョウケイカク</t>
    </rPh>
    <rPh sb="68" eb="70">
      <t>サクテイ</t>
    </rPh>
    <rPh sb="72" eb="73">
      <t>ウエ</t>
    </rPh>
    <rPh sb="74" eb="76">
      <t>シンセイ</t>
    </rPh>
    <rPh sb="81" eb="83">
      <t>セイヤク</t>
    </rPh>
    <phoneticPr fontId="1"/>
  </si>
  <si>
    <t>７　助成対象機器の販売（建築主から工事を請け負い、引き渡す場合も含む）する際には、書類等により販売の相手方の本人確認を実施することを誓約いたします。</t>
    <rPh sb="2" eb="4">
      <t>ジョセイ</t>
    </rPh>
    <rPh sb="4" eb="6">
      <t>タイショウ</t>
    </rPh>
    <rPh sb="6" eb="8">
      <t>キキ</t>
    </rPh>
    <rPh sb="9" eb="11">
      <t>ハンバイ</t>
    </rPh>
    <rPh sb="12" eb="14">
      <t>ケンチク</t>
    </rPh>
    <rPh sb="14" eb="15">
      <t>ヌシ</t>
    </rPh>
    <rPh sb="17" eb="19">
      <t>コウジ</t>
    </rPh>
    <rPh sb="20" eb="21">
      <t>ウ</t>
    </rPh>
    <rPh sb="22" eb="23">
      <t>オ</t>
    </rPh>
    <rPh sb="25" eb="26">
      <t>ヒ</t>
    </rPh>
    <rPh sb="27" eb="28">
      <t>ワタ</t>
    </rPh>
    <rPh sb="29" eb="31">
      <t>バアイ</t>
    </rPh>
    <rPh sb="32" eb="33">
      <t>フク</t>
    </rPh>
    <rPh sb="37" eb="38">
      <t>サイ</t>
    </rPh>
    <rPh sb="41" eb="43">
      <t>ショルイ</t>
    </rPh>
    <rPh sb="43" eb="44">
      <t>トウ</t>
    </rPh>
    <rPh sb="47" eb="49">
      <t>ハンバイ</t>
    </rPh>
    <rPh sb="50" eb="53">
      <t>アイテガタ</t>
    </rPh>
    <rPh sb="54" eb="56">
      <t>ホンニン</t>
    </rPh>
    <rPh sb="56" eb="58">
      <t>カクニン</t>
    </rPh>
    <rPh sb="59" eb="61">
      <t>ジッシ</t>
    </rPh>
    <rPh sb="66" eb="68">
      <t>セイヤク</t>
    </rPh>
    <phoneticPr fontId="9"/>
  </si>
  <si>
    <t>９　申請者は、税金の滞納がなく、刑事上の処分を受けておらず、公的資金の交付先として社会通念上適切であると認められる者であることを誓約いたします。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rPh sb="57" eb="58">
      <t>モノ</t>
    </rPh>
    <rPh sb="64" eb="66">
      <t>セイヤク</t>
    </rPh>
    <phoneticPr fontId="9"/>
  </si>
  <si>
    <t>12　本事業で設置する助成対象機器により供給される電力が、当該機器を設置する住宅等の居住等の用に供する部分で使用されるものであることを誓約いたします。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0" eb="41">
      <t>ナド</t>
    </rPh>
    <rPh sb="42" eb="44">
      <t>キョジュウ</t>
    </rPh>
    <rPh sb="44" eb="45">
      <t>ナド</t>
    </rPh>
    <rPh sb="46" eb="47">
      <t>ヨウ</t>
    </rPh>
    <rPh sb="48" eb="49">
      <t>キョウ</t>
    </rPh>
    <rPh sb="51" eb="53">
      <t>ブブン</t>
    </rPh>
    <rPh sb="54" eb="56">
      <t>シヨウ</t>
    </rPh>
    <rPh sb="67" eb="69">
      <t>セイヤク</t>
    </rPh>
    <phoneticPr fontId="21"/>
  </si>
  <si>
    <t>13　本事業により設置する助成対象機器について、立地上又は構造上安全な状態が確保されていること、また、公社が求めた場合には、安全性等を確認する書類の提出に応じることを誓約いたします。</t>
    <rPh sb="3" eb="4">
      <t>ホン</t>
    </rPh>
    <rPh sb="4" eb="6">
      <t>ジギョウ</t>
    </rPh>
    <rPh sb="9" eb="11">
      <t>セッチ</t>
    </rPh>
    <rPh sb="83" eb="85">
      <t>セイヤク</t>
    </rPh>
    <phoneticPr fontId="21"/>
  </si>
  <si>
    <t>14　助成対象機器の設置に当たっては、『太陽光発電の環境配慮ガイドライン（環境省）』に準拠するとともに、「都民の健康と安全を確保する環境に関する条例（平成12年東京都条例第215号）」別表第十三に定める日常生活等に適用する騒音・振動の規制基準を遵守することを誓約いたします。</t>
    <rPh sb="13" eb="14">
      <t>ア</t>
    </rPh>
    <rPh sb="129" eb="131">
      <t>セイヤク</t>
    </rPh>
    <phoneticPr fontId="1"/>
  </si>
  <si>
    <t>17　公社から申請書の記載内容の不備を指摘された場合、その日から起算して１か月間、申請者又は申請書類に関する問い合わせ先から連絡がない場合は自動的に取下げになることに同意いたします。</t>
    <phoneticPr fontId="1"/>
  </si>
  <si>
    <t>15　機能性太陽光発電システムの設置に当たっては、「優れた機能性を有する太陽光発電システムの設置について（東京都環境局）」の留意事項に記載のある設置方法に従い設置していることを誓約いたします。</t>
    <rPh sb="19" eb="20">
      <t>ア</t>
    </rPh>
    <rPh sb="88" eb="90">
      <t>セイヤク</t>
    </rPh>
    <phoneticPr fontId="1"/>
  </si>
  <si>
    <t>【第16号様式】助成事業実績報告書兼助成金交付請求書</t>
    <rPh sb="5" eb="7">
      <t>ヨウシキ</t>
    </rPh>
    <rPh sb="8" eb="12">
      <t>ジョセイジギョウ</t>
    </rPh>
    <rPh sb="12" eb="14">
      <t>ジッセキ</t>
    </rPh>
    <rPh sb="14" eb="17">
      <t>ホウコクショ</t>
    </rPh>
    <rPh sb="17" eb="18">
      <t>ケン</t>
    </rPh>
    <rPh sb="18" eb="21">
      <t>ジョセイキン</t>
    </rPh>
    <rPh sb="21" eb="23">
      <t>コウフ</t>
    </rPh>
    <rPh sb="23" eb="25">
      <t>セイキュウ</t>
    </rPh>
    <rPh sb="25" eb="26">
      <t>ショ</t>
    </rPh>
    <phoneticPr fontId="1"/>
  </si>
  <si>
    <t>特定供給事業者再エネ設備等設置支援事業</t>
    <rPh sb="0" eb="8">
      <t>トクテイキョウキュウジギョウシャサイ</t>
    </rPh>
    <rPh sb="10" eb="15">
      <t>セツビトウセッチ</t>
    </rPh>
    <rPh sb="15" eb="19">
      <t>シエンジギョウ</t>
    </rPh>
    <phoneticPr fontId="1"/>
  </si>
  <si>
    <t>11　助成対象経費について、本助成金以外に都又は公社から交付される補助金等を受給しないことに同意いたします。</t>
    <rPh sb="46" eb="48">
      <t>ドウイ</t>
    </rPh>
    <phoneticPr fontId="1"/>
  </si>
  <si>
    <t>←5000㎡以上の年がない場合、助成対象外となります。</t>
    <phoneticPr fontId="1"/>
  </si>
  <si>
    <t>建築物環境報告書制度推進事業</t>
    <rPh sb="0" eb="14">
      <t>ケンチクブツカンキョウホウコクショセイドスイシンジギョウ</t>
    </rPh>
    <phoneticPr fontId="1"/>
  </si>
  <si>
    <t>号で交付額確定の通知を受けた事業について、取得財産を</t>
    <rPh sb="4" eb="5">
      <t>ガク</t>
    </rPh>
    <rPh sb="5" eb="7">
      <t>カクテイ</t>
    </rPh>
    <phoneticPr fontId="1"/>
  </si>
  <si>
    <t>号で交付決定の通知を受けた事業について、事業計画を</t>
    <rPh sb="7" eb="9">
      <t>ツウチ</t>
    </rPh>
    <rPh sb="10" eb="11">
      <t>ウ</t>
    </rPh>
    <phoneticPr fontId="1"/>
  </si>
  <si>
    <t>号で交付決定の通知を受けた事業について、特定供給事業者</t>
    <rPh sb="7" eb="9">
      <t>ツウチ</t>
    </rPh>
    <rPh sb="10" eb="11">
      <t>ウ</t>
    </rPh>
    <phoneticPr fontId="1"/>
  </si>
  <si>
    <t>※売買契約書など承継の原因となる契約書類、契約等締結の際の重要事項説明書等を添付すること</t>
    <phoneticPr fontId="9"/>
  </si>
  <si>
    <t>18　この誓約に違反又は相違があり、交付要綱第21条の規定により助成金交付決定の全部又は一部の取消しを受けた場合において、交付要綱第22条に規定する助成金の返還を請求されたときは、これに異議なく応じることを誓約いたします。</t>
    <phoneticPr fontId="9"/>
  </si>
  <si>
    <t>号で交付決定の通知を受けた事業について、特定供給事</t>
    <rPh sb="7" eb="9">
      <t>ツウチ</t>
    </rPh>
    <rPh sb="10" eb="11">
      <t>ウ</t>
    </rPh>
    <phoneticPr fontId="1"/>
  </si>
  <si>
    <r>
      <t>本助成事業の承継に伴い</t>
    </r>
    <r>
      <rPr>
        <sz val="11"/>
        <color theme="1"/>
        <rFont val="ＭＳ Ｐ明朝"/>
        <family val="1"/>
        <charset val="128"/>
      </rPr>
      <t>、「特定供給事業者再エネ設備等設置支援事業助成金事業」の実施要綱、交付要綱等に定められた被交</t>
    </r>
    <r>
      <rPr>
        <sz val="11"/>
        <rFont val="ＭＳ Ｐ明朝"/>
        <family val="1"/>
        <charset val="128"/>
      </rPr>
      <t>付者における助成金の交付に伴う全ての権利及び義務についても、承継することを承諾します。</t>
    </r>
    <rPh sb="39" eb="43">
      <t>ジッシヨウコウ</t>
    </rPh>
    <rPh sb="48" eb="49">
      <t>トウ</t>
    </rPh>
    <rPh sb="55" eb="59">
      <t>ヒコウフシャ</t>
    </rPh>
    <phoneticPr fontId="9"/>
  </si>
  <si>
    <t>本助成事業の承継に伴い、「特定供給事業者再エネ設備等設置支援事業助成金事業」の実施要綱、交付要綱等に定められた被交付者における助成金の交付に伴う全ての権利及び義務についても、承継することを承諾します。</t>
    <rPh sb="39" eb="43">
      <t>ジッシヨウコウ</t>
    </rPh>
    <rPh sb="48" eb="49">
      <t>トウ</t>
    </rPh>
    <rPh sb="55" eb="59">
      <t>ヒコウフシャ</t>
    </rPh>
    <phoneticPr fontId="9"/>
  </si>
  <si>
    <t>※承継の原因となる契約書類等を添付すること。</t>
    <rPh sb="1" eb="3">
      <t>ショウケイ</t>
    </rPh>
    <rPh sb="4" eb="6">
      <t>ゲンイン</t>
    </rPh>
    <rPh sb="9" eb="13">
      <t>ケイヤクショルイ</t>
    </rPh>
    <rPh sb="13" eb="14">
      <t>トウ</t>
    </rPh>
    <rPh sb="15" eb="17">
      <t>テンプ</t>
    </rPh>
    <phoneticPr fontId="9"/>
  </si>
  <si>
    <r>
      <t>（２）お問い合わせ先
公益財団法人  東京都環境公社
東京都地球温暖化防止活動推進センター（愛称：クール・ネット東京）  
特定供給事業者再エネ設備等設置支援事業担当　</t>
    </r>
    <r>
      <rPr>
        <sz val="14"/>
        <color rgb="FFFF0000"/>
        <rFont val="ＭＳ Ｐ明朝"/>
        <family val="1"/>
        <charset val="128"/>
      </rPr>
      <t xml:space="preserve"> ＴＥＬ：０３－５９９０－５２６９</t>
    </r>
    <r>
      <rPr>
        <sz val="14"/>
        <rFont val="ＭＳ Ｐ明朝"/>
        <family val="1"/>
        <charset val="128"/>
      </rPr>
      <t xml:space="preserve">
受付時間：月曜日～金曜日（祝祭日及び年末年始を除く）
９時 00 分～12 時 00 分、13 時 00 分～17 時 00 分</t>
    </r>
    <rPh sb="62" eb="70">
      <t>トクテイキョウキュウジギョウシャサイ</t>
    </rPh>
    <rPh sb="72" eb="77">
      <t>セツビトウセッチ</t>
    </rPh>
    <rPh sb="77" eb="81">
      <t>シエンジギョウ</t>
    </rPh>
    <rPh sb="81" eb="83">
      <t>タントウ</t>
    </rPh>
    <phoneticPr fontId="9"/>
  </si>
  <si>
    <t>号で交付決定の通知を受けた事業について、事業を廃止</t>
    <phoneticPr fontId="1"/>
  </si>
  <si>
    <t>　特定供給事業者再エネ設備等設置支援事業助成金交付要綱（令和５年5月11日付５都環公地温第700号 ） 第8条の規定に基づき、下記のとおり助成金の交付を申請します。</t>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</si>
  <si>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t>請を撤回したいので、特定供給事業者再エネ設備等設置支援事業助成金交付要綱（令和５年5月11日付５都環公地温第700号 ）第12条第２項の規定に基づき、下記のとおり届け出ます。</t>
    <rPh sb="64" eb="65">
      <t>ダイ</t>
    </rPh>
    <rPh sb="66" eb="67">
      <t>コウ</t>
    </rPh>
    <phoneticPr fontId="21"/>
  </si>
  <si>
    <t>業者再エネ設備等設置支援事業助成金交付要綱（令和５年5月11日付５都環公地温第700号 ）第13条第１項の規定に基づき、下記のとおり一般承継による助成事業者の地位の承継を届け出ます。</t>
    <rPh sb="49" eb="50">
      <t>ダイ</t>
    </rPh>
    <rPh sb="51" eb="52">
      <t>コウ</t>
    </rPh>
    <rPh sb="60" eb="62">
      <t>カキ</t>
    </rPh>
    <phoneticPr fontId="21"/>
  </si>
  <si>
    <t>被交付者の地位承継を辞退したいので、特定供給事業者再エネ設備等設置支援事業助成金交付要綱（令和５年５月11日付５都環公地温第700号 ） 第13条第２項の規定に基づき、下記のとおり申請します。</t>
    <rPh sb="0" eb="4">
      <t>ヒコウフシャ</t>
    </rPh>
    <rPh sb="5" eb="7">
      <t>チイ</t>
    </rPh>
    <rPh sb="7" eb="9">
      <t>ショウケイ</t>
    </rPh>
    <rPh sb="10" eb="12">
      <t>ジタイ</t>
    </rPh>
    <rPh sb="73" eb="74">
      <t>ダイ</t>
    </rPh>
    <rPh sb="75" eb="76">
      <t>コウ</t>
    </rPh>
    <rPh sb="90" eb="92">
      <t>シンセイ</t>
    </rPh>
    <phoneticPr fontId="21"/>
  </si>
  <si>
    <t>再エネ設備等設置支援事業助成金交付要綱（令和５年５月11日付５都環公地温第700号 ）第14条第１項の規定に基づき、下記のとおり契約等による助成事業者の地位の承継を申請します。</t>
    <rPh sb="47" eb="48">
      <t>ダイ</t>
    </rPh>
    <rPh sb="49" eb="50">
      <t>コウ</t>
    </rPh>
    <rPh sb="58" eb="60">
      <t>カキ</t>
    </rPh>
    <rPh sb="64" eb="66">
      <t>ケイヤク</t>
    </rPh>
    <rPh sb="66" eb="67">
      <t>ナド</t>
    </rPh>
    <rPh sb="82" eb="84">
      <t>シンセイ</t>
    </rPh>
    <phoneticPr fontId="21"/>
  </si>
  <si>
    <t>再エネ設備等設置支援事業助成金交付要綱（令和５年５月11日付５都環公地温第700号 ） 第14条第５項の規定に基づき、下記のとおり契約等による助成事業者の地位の承継を届け出ます。</t>
    <rPh sb="48" eb="49">
      <t>ダイ</t>
    </rPh>
    <rPh sb="50" eb="51">
      <t>コウ</t>
    </rPh>
    <rPh sb="59" eb="61">
      <t>カキ</t>
    </rPh>
    <rPh sb="65" eb="67">
      <t>ケイヤク</t>
    </rPh>
    <rPh sb="67" eb="68">
      <t>ナド</t>
    </rPh>
    <phoneticPr fontId="21"/>
  </si>
  <si>
    <t>変更が生じたため、特定供給事業者再エネ設備等設置支援事業助成金交付要綱（令和５年５月11日付５都環公地温第700号 ） 第16条の規定に基づき、下記のとおり届け出ます。</t>
    <rPh sb="0" eb="2">
      <t>ヘンコウ</t>
    </rPh>
    <rPh sb="3" eb="4">
      <t>ショウ</t>
    </rPh>
    <rPh sb="60" eb="61">
      <t>ダイ</t>
    </rPh>
    <rPh sb="63" eb="64">
      <t>ジョウ</t>
    </rPh>
    <rPh sb="72" eb="74">
      <t>カキ</t>
    </rPh>
    <rPh sb="78" eb="79">
      <t>トドケ</t>
    </rPh>
    <rPh sb="80" eb="81">
      <t>デ</t>
    </rPh>
    <phoneticPr fontId="9"/>
  </si>
  <si>
    <t>したいので、特定供給事業者再エネ設備等設置支援事業助成金交付要綱（令和５年５月11日付５都環公地温第700号 ）第17条の規定に基づき、下記のとおり届け出ます。</t>
  </si>
  <si>
    <t>変更したいので特定供給事業者再エネ設備等設置支援事業助成金交付要綱（令和５年５月11日付５都環公地温第700号 ）第18条第１項の規定に基づき、下記のとおり申請します。</t>
    <rPh sb="7" eb="9">
      <t>トクテイ</t>
    </rPh>
    <rPh sb="9" eb="11">
      <t>キョウキュウ</t>
    </rPh>
    <rPh sb="11" eb="14">
      <t>ジギョウシャ</t>
    </rPh>
    <rPh sb="14" eb="15">
      <t>サイ</t>
    </rPh>
    <rPh sb="17" eb="19">
      <t>セツビ</t>
    </rPh>
    <rPh sb="19" eb="20">
      <t>トウ</t>
    </rPh>
    <rPh sb="20" eb="22">
      <t>セッチ</t>
    </rPh>
    <rPh sb="22" eb="24">
      <t>シエン</t>
    </rPh>
    <rPh sb="24" eb="26">
      <t>ジギョウ</t>
    </rPh>
    <rPh sb="26" eb="29">
      <t>ジョセイキン</t>
    </rPh>
    <rPh sb="29" eb="31">
      <t>コウフ</t>
    </rPh>
    <rPh sb="31" eb="33">
      <t>ヨウコウ</t>
    </rPh>
    <rPh sb="57" eb="58">
      <t>ダイ</t>
    </rPh>
    <rPh sb="60" eb="61">
      <t>ジョウ</t>
    </rPh>
    <rPh sb="61" eb="62">
      <t>ダイ</t>
    </rPh>
    <rPh sb="63" eb="64">
      <t>コウ</t>
    </rPh>
    <rPh sb="72" eb="74">
      <t>カキ</t>
    </rPh>
    <rPh sb="78" eb="80">
      <t>シンセイ</t>
    </rPh>
    <phoneticPr fontId="9"/>
  </si>
  <si>
    <t xml:space="preserve">ので、特定供給事業者再エネ設備等設置支援事業助成金交付要綱（令和５年５月11日付５都環公地温第700号 ） 第19条第１項の規定に基づき、下記のとおり報告及び請求します。
</t>
    <rPh sb="75" eb="77">
      <t>ホウコク</t>
    </rPh>
    <rPh sb="77" eb="78">
      <t>オヨ</t>
    </rPh>
    <rPh sb="79" eb="81">
      <t>セイキュウ</t>
    </rPh>
    <phoneticPr fontId="21"/>
  </si>
  <si>
    <t>返還しましたので、特定供給事業者再エネ設備等設置支援事業助成金交付要綱（令和５年５月11日付５都環公地温第700号 ）第22条第4項の規定に基づき、下記のとおり報告します。</t>
    <rPh sb="9" eb="11">
      <t>トクテイ</t>
    </rPh>
    <rPh sb="11" eb="13">
      <t>キョウキュウ</t>
    </rPh>
    <rPh sb="13" eb="16">
      <t>ジギョウシャ</t>
    </rPh>
    <rPh sb="16" eb="17">
      <t>サイ</t>
    </rPh>
    <rPh sb="19" eb="21">
      <t>セツビ</t>
    </rPh>
    <rPh sb="21" eb="22">
      <t>トウ</t>
    </rPh>
    <rPh sb="22" eb="24">
      <t>セッチ</t>
    </rPh>
    <rPh sb="24" eb="26">
      <t>シエン</t>
    </rPh>
    <rPh sb="26" eb="28">
      <t>ジギョウ</t>
    </rPh>
    <rPh sb="28" eb="31">
      <t>ジョセイキン</t>
    </rPh>
    <rPh sb="31" eb="33">
      <t>コウフ</t>
    </rPh>
    <rPh sb="33" eb="35">
      <t>ヨウコウ</t>
    </rPh>
    <rPh sb="59" eb="60">
      <t>ダイ</t>
    </rPh>
    <rPh sb="62" eb="63">
      <t>ジョウ</t>
    </rPh>
    <rPh sb="63" eb="64">
      <t>ダイ</t>
    </rPh>
    <rPh sb="65" eb="66">
      <t>コウ</t>
    </rPh>
    <rPh sb="74" eb="76">
      <t>カキ</t>
    </rPh>
    <rPh sb="80" eb="82">
      <t>ホウコク</t>
    </rPh>
    <phoneticPr fontId="9"/>
  </si>
  <si>
    <t>処分したいので、特定供給事業者再エネ設備等設置支援事業助成金交付要綱（令和５年５月11日付５都環公地温第700号 ） 第27条第２項の規定に基づき、下記のとおり申請します。</t>
  </si>
  <si>
    <t>設置量(kW分)</t>
    <rPh sb="0" eb="3">
      <t>セッチリョウ</t>
    </rPh>
    <rPh sb="6" eb="7">
      <t>ブン</t>
    </rPh>
    <phoneticPr fontId="1"/>
  </si>
  <si>
    <t>　　年　　　月　　　日</t>
    <rPh sb="2" eb="3">
      <t>ネン</t>
    </rPh>
    <rPh sb="6" eb="7">
      <t>ガツ</t>
    </rPh>
    <rPh sb="10" eb="11">
      <t>ニチ</t>
    </rPh>
    <phoneticPr fontId="9"/>
  </si>
  <si>
    <t>(kW分)</t>
    <rPh sb="3" eb="4">
      <t>ブン</t>
    </rPh>
    <phoneticPr fontId="1"/>
  </si>
  <si>
    <t>東京都環境公社</t>
    <rPh sb="0" eb="3">
      <t>トウキョウト</t>
    </rPh>
    <rPh sb="3" eb="7">
      <t>カンキョウコウシャ</t>
    </rPh>
    <phoneticPr fontId="1"/>
  </si>
  <si>
    <t>東京都新宿区西新宿2-4-1　新宿NSビル10階</t>
    <rPh sb="0" eb="3">
      <t>トウキョウト</t>
    </rPh>
    <rPh sb="3" eb="9">
      <t>シンジュククニシシンジュク</t>
    </rPh>
    <rPh sb="15" eb="17">
      <t>シンジュク</t>
    </rPh>
    <rPh sb="23" eb="24">
      <t>カイ</t>
    </rPh>
    <phoneticPr fontId="1"/>
  </si>
  <si>
    <t>代表取締役</t>
    <rPh sb="0" eb="5">
      <t>ダイヒョウトリシマリヤク</t>
    </rPh>
    <phoneticPr fontId="1"/>
  </si>
  <si>
    <t>環境　太郎</t>
    <rPh sb="0" eb="2">
      <t>カンキョウ</t>
    </rPh>
    <rPh sb="3" eb="5">
      <t>タロウ</t>
    </rPh>
    <phoneticPr fontId="1"/>
  </si>
  <si>
    <t>総務部総務課</t>
    <rPh sb="0" eb="2">
      <t>ソウム</t>
    </rPh>
    <rPh sb="2" eb="3">
      <t>ブ</t>
    </rPh>
    <rPh sb="3" eb="6">
      <t>ソウムカ</t>
    </rPh>
    <phoneticPr fontId="1"/>
  </si>
  <si>
    <t>太陽　次郎</t>
    <rPh sb="0" eb="2">
      <t>タイヨウ</t>
    </rPh>
    <rPh sb="3" eb="5">
      <t>ジロウ</t>
    </rPh>
    <phoneticPr fontId="1"/>
  </si>
  <si>
    <t>03-5990-5269</t>
    <phoneticPr fontId="1"/>
  </si>
  <si>
    <t>080-0000-0000</t>
    <phoneticPr fontId="1"/>
  </si>
  <si>
    <t>cnt-tokutei-saiene@tokyokankyo.jp</t>
    <phoneticPr fontId="1"/>
  </si>
  <si>
    <t>助成対象者</t>
    <rPh sb="0" eb="4">
      <t>ジョセイタイショウ</t>
    </rPh>
    <rPh sb="4" eb="5">
      <t>シャ</t>
    </rPh>
    <phoneticPr fontId="9"/>
  </si>
  <si>
    <t>令和５</t>
    <rPh sb="0" eb="2">
      <t>レイワ</t>
    </rPh>
    <phoneticPr fontId="1"/>
  </si>
  <si>
    <t>６</t>
    <phoneticPr fontId="1"/>
  </si>
  <si>
    <t>１</t>
    <phoneticPr fontId="1"/>
  </si>
  <si>
    <t>不適合</t>
  </si>
  <si>
    <t>適合</t>
  </si>
  <si>
    <r>
      <t xml:space="preserve">【建築物環境報告書制度推進事業（特定供給事業者再エネ設備等設置支援事業）交付申請内訳】　 </t>
    </r>
    <r>
      <rPr>
        <b/>
        <sz val="14"/>
        <color rgb="FFFF0000"/>
        <rFont val="游ゴシック"/>
        <family val="3"/>
        <charset val="128"/>
        <scheme val="minor"/>
      </rPr>
      <t>※見込み経費については、千円未満切り捨ての金額を入力してください。</t>
    </r>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rPh sb="46" eb="48">
      <t>ミコ</t>
    </rPh>
    <rPh sb="49" eb="51">
      <t>ケイヒ</t>
    </rPh>
    <rPh sb="57" eb="59">
      <t>センエン</t>
    </rPh>
    <rPh sb="59" eb="61">
      <t>ミマン</t>
    </rPh>
    <rPh sb="61" eb="62">
      <t>キ</t>
    </rPh>
    <rPh sb="63" eb="64">
      <t>ス</t>
    </rPh>
    <rPh sb="66" eb="68">
      <t>キンガク</t>
    </rPh>
    <rPh sb="69" eb="71">
      <t>ニュウリョク</t>
    </rPh>
    <phoneticPr fontId="1"/>
  </si>
  <si>
    <t>申請日</t>
    <rPh sb="0" eb="3">
      <t>シンセイビ</t>
    </rPh>
    <phoneticPr fontId="1"/>
  </si>
  <si>
    <t>交付申請額</t>
    <rPh sb="0" eb="5">
      <t>コウフシンセイガク</t>
    </rPh>
    <phoneticPr fontId="1"/>
  </si>
  <si>
    <t>注文一戸建住宅</t>
    <rPh sb="0" eb="2">
      <t>チュウモン</t>
    </rPh>
    <rPh sb="2" eb="4">
      <t>イッコ</t>
    </rPh>
    <rPh sb="4" eb="5">
      <t>ダテ</t>
    </rPh>
    <rPh sb="5" eb="7">
      <t>ジュウタク</t>
    </rPh>
    <phoneticPr fontId="1"/>
  </si>
  <si>
    <t>はい</t>
  </si>
  <si>
    <t>いいえ</t>
  </si>
  <si>
    <t>集合住宅</t>
    <rPh sb="0" eb="2">
      <t>シュウゴウ</t>
    </rPh>
    <rPh sb="2" eb="4">
      <t>ジュウタク</t>
    </rPh>
    <phoneticPr fontId="1"/>
  </si>
  <si>
    <t>分譲一戸建住宅</t>
    <rPh sb="0" eb="2">
      <t>ブンジョウ</t>
    </rPh>
    <rPh sb="2" eb="4">
      <t>イッコ</t>
    </rPh>
    <rPh sb="3" eb="7">
      <t>コダテジュウタク</t>
    </rPh>
    <phoneticPr fontId="1"/>
  </si>
  <si>
    <t>販売済</t>
    <rPh sb="0" eb="3">
      <t>ハンバイスミ</t>
    </rPh>
    <phoneticPr fontId="1"/>
  </si>
  <si>
    <t>未販売</t>
    <rPh sb="0" eb="3">
      <t>ミハンバイ</t>
    </rPh>
    <phoneticPr fontId="1"/>
  </si>
  <si>
    <t>３　特定供給事業者再エネ設備等設置支援事業助成金交付要綱（令和５年5月11日付５都環公地温第700号。以下「交付要綱」という。）第８条の規定に基づく助成金の交付の申請を行うにあ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誓約いたします。</t>
    <rPh sb="176" eb="177">
      <t>シャ</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</si>
</sst>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_);[Red]\(#,##0\)"/>
    <numFmt numFmtId="178" formatCode="yyyy&quot;年&quot;m&quot;月&quot;d&quot;日&quot;;@"/>
    <numFmt numFmtId="179" formatCode="&quot;〒&quot;000\-0000"/>
    <numFmt numFmtId="180" formatCode="[$-411]ggge&quot;年&quot;m&quot;月&quot;d&quot;日&quot;;@"/>
    <numFmt numFmtId="181" formatCode="0_);[Red]\(0\)"/>
    <numFmt numFmtId="182" formatCode="0.0_);[Red]\(0.0\)"/>
    <numFmt numFmtId="183" formatCode="0.0_ "/>
    <numFmt numFmtId="184" formatCode="#,##0.00_ "/>
    <numFmt numFmtId="185" formatCode="#,##0.0_ ;[Red]\-#,##0.0\ "/>
    <numFmt numFmtId="186" formatCode="#,##0.0;[Red]\-#,##0.0"/>
    <numFmt numFmtId="187" formatCode="#,##0;&quot;▲ &quot;#,##0"/>
    <numFmt numFmtId="188" formatCode="#,##0_);\(#,##0\)"/>
    <numFmt numFmtId="189" formatCode="#,##0_ ;[Red]\-#,##0\ "/>
    <numFmt numFmtId="190" formatCode="[&lt;=999]000;[&lt;=9999]000\-00;000\-0000"/>
    <numFmt numFmtId="191" formatCode="#,##0.00_);[Red]\(#,##0.00\)"/>
    <numFmt numFmtId="192" formatCode="#"/>
    <numFmt numFmtId="193" formatCode="[$-411]ggge"/>
    <numFmt numFmtId="194" formatCode="m"/>
    <numFmt numFmtId="195" formatCode="d"/>
    <numFmt numFmtId="196" formatCode="#,##0&quot;円&quot;"/>
    <numFmt numFmtId="197" formatCode="[$]ggge&quot;年&quot;m&quot;月&quot;d&quot;日&quot;;@" x16r2:formatCode16="[$-ja-JP-x-gannen]ggge&quot;年&quot;m&quot;月&quot;d&quot;日&quot;;@"/>
    <numFmt numFmtId="198" formatCode="#,##0&quot;棟&quot;"/>
    <numFmt numFmtId="199" formatCode="#,##0&quot;㎡&quot;"/>
    <numFmt numFmtId="200" formatCode="#,##0.00&quot;kW&quot;"/>
    <numFmt numFmtId="201" formatCode="#,##0.00&quot;kWh&quot;"/>
    <numFmt numFmtId="202" formatCode="#,##0&quot;式&quot;"/>
  </numFmts>
  <fonts count="112">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indexed="8"/>
      <name val="ＭＳ Ｐ明朝"/>
      <family val="1"/>
      <charset val="128"/>
    </font>
    <font>
      <sz val="6"/>
      <name val="ＭＳ Ｐゴシック"/>
      <family val="3"/>
      <charset val="128"/>
    </font>
    <font>
      <sz val="11"/>
      <color theme="1"/>
      <name val="ＭＳ Ｐ明朝"/>
      <family val="1"/>
      <charset val="128"/>
    </font>
    <font>
      <b/>
      <u/>
      <sz val="11"/>
      <color rgb="FFC00000"/>
      <name val="ＭＳ Ｐ明朝"/>
      <family val="1"/>
      <charset val="128"/>
    </font>
    <font>
      <b/>
      <u/>
      <sz val="11"/>
      <color theme="1"/>
      <name val="ＭＳ Ｐ明朝"/>
      <family val="1"/>
      <charset val="128"/>
    </font>
    <font>
      <sz val="10.5"/>
      <color indexed="8"/>
      <name val="ＭＳ Ｐ明朝"/>
      <family val="1"/>
      <charset val="128"/>
    </font>
    <font>
      <sz val="12"/>
      <color theme="1"/>
      <name val="ＭＳ Ｐ明朝"/>
      <family val="1"/>
      <charset val="128"/>
    </font>
    <font>
      <sz val="22"/>
      <color indexed="8"/>
      <name val="ＭＳ Ｐ明朝"/>
      <family val="1"/>
      <charset val="128"/>
    </font>
    <font>
      <sz val="11"/>
      <color rgb="FFFF0000"/>
      <name val="ＭＳ Ｐ明朝"/>
      <family val="1"/>
      <charset val="128"/>
    </font>
    <font>
      <sz val="10.5"/>
      <color theme="1"/>
      <name val="ＭＳ Ｐ明朝"/>
      <family val="1"/>
      <charset val="128"/>
    </font>
    <font>
      <sz val="11"/>
      <color rgb="FFC00000"/>
      <name val="ＭＳ Ｐ明朝"/>
      <family val="1"/>
      <charset val="128"/>
    </font>
    <font>
      <b/>
      <sz val="11"/>
      <color rgb="FFC00000"/>
      <name val="ＭＳ Ｐ明朝"/>
      <family val="1"/>
      <charset val="128"/>
    </font>
    <font>
      <b/>
      <sz val="11"/>
      <color indexed="8"/>
      <name val="ＭＳ Ｐ明朝"/>
      <family val="1"/>
      <charset val="128"/>
    </font>
    <font>
      <sz val="6"/>
      <name val="游ゴシック"/>
      <family val="3"/>
      <charset val="128"/>
      <scheme val="minor"/>
    </font>
    <font>
      <b/>
      <sz val="12"/>
      <color theme="1"/>
      <name val="ＭＳ Ｐ明朝"/>
      <family val="1"/>
      <charset val="128"/>
    </font>
    <font>
      <sz val="9"/>
      <color theme="1"/>
      <name val="ＭＳ Ｐ明朝"/>
      <family val="1"/>
      <charset val="128"/>
    </font>
    <font>
      <b/>
      <sz val="11"/>
      <color theme="1"/>
      <name val="ＭＳ Ｐ明朝"/>
      <family val="1"/>
      <charset val="128"/>
    </font>
    <font>
      <b/>
      <sz val="11"/>
      <name val="ＭＳ Ｐ明朝"/>
      <family val="1"/>
      <charset val="128"/>
    </font>
    <font>
      <b/>
      <sz val="9"/>
      <color rgb="FFFF0000"/>
      <name val="ＭＳ Ｐ明朝"/>
      <family val="1"/>
      <charset val="128"/>
    </font>
    <font>
      <sz val="10"/>
      <color theme="1"/>
      <name val="游ゴシック"/>
      <family val="3"/>
      <charset val="128"/>
      <scheme val="minor"/>
    </font>
    <font>
      <b/>
      <sz val="15"/>
      <color theme="1"/>
      <name val="ＭＳ Ｐ明朝"/>
      <family val="1"/>
      <charset val="128"/>
    </font>
    <font>
      <b/>
      <sz val="11"/>
      <color rgb="FFFF0000"/>
      <name val="ＭＳ Ｐ明朝"/>
      <family val="1"/>
      <charset val="128"/>
    </font>
    <font>
      <sz val="10"/>
      <color theme="1"/>
      <name val="ＭＳ Ｐ明朝"/>
      <family val="1"/>
      <charset val="128"/>
    </font>
    <font>
      <b/>
      <sz val="14"/>
      <color theme="1"/>
      <name val="ＭＳ Ｐ明朝"/>
      <family val="1"/>
      <charset val="128"/>
    </font>
    <font>
      <sz val="8"/>
      <color theme="1"/>
      <name val="ＭＳ Ｐ明朝"/>
      <family val="1"/>
      <charset val="128"/>
    </font>
    <font>
      <sz val="8"/>
      <color indexed="8"/>
      <name val="ＭＳ Ｐ明朝"/>
      <family val="1"/>
      <charset val="128"/>
    </font>
    <font>
      <sz val="8"/>
      <color theme="1"/>
      <name val="游ゴシック"/>
      <family val="3"/>
      <charset val="128"/>
      <scheme val="minor"/>
    </font>
    <font>
      <sz val="9"/>
      <color rgb="FF000000"/>
      <name val="MS UI Gothic"/>
      <family val="3"/>
      <charset val="128"/>
    </font>
    <font>
      <sz val="11"/>
      <color rgb="FF0070C0"/>
      <name val="ＭＳ Ｐ明朝"/>
      <family val="1"/>
      <charset val="128"/>
    </font>
    <font>
      <sz val="22"/>
      <color theme="1"/>
      <name val="ＭＳ Ｐ明朝"/>
      <family val="1"/>
      <charset val="128"/>
    </font>
    <font>
      <sz val="10.5"/>
      <name val="ＭＳ Ｐ明朝"/>
      <family val="1"/>
      <charset val="128"/>
    </font>
    <font>
      <sz val="11"/>
      <name val="ＭＳ Ｐ明朝"/>
      <family val="1"/>
      <charset val="128"/>
    </font>
    <font>
      <b/>
      <sz val="20"/>
      <color theme="1"/>
      <name val="ＭＳ Ｐ明朝"/>
      <family val="1"/>
      <charset val="128"/>
    </font>
    <font>
      <sz val="14"/>
      <name val="ＭＳ Ｐ明朝"/>
      <family val="1"/>
      <charset val="128"/>
    </font>
    <font>
      <sz val="14"/>
      <color theme="1"/>
      <name val="ＭＳ Ｐ明朝"/>
      <family val="1"/>
      <charset val="128"/>
    </font>
    <font>
      <sz val="11"/>
      <name val="ＭＳ Ｐゴシック"/>
      <family val="3"/>
      <charset val="128"/>
    </font>
    <font>
      <sz val="10"/>
      <name val="ＭＳ Ｐ明朝"/>
      <family val="1"/>
      <charset val="128"/>
    </font>
    <font>
      <sz val="9"/>
      <name val="ＭＳ Ｐ明朝"/>
      <family val="1"/>
      <charset val="128"/>
    </font>
    <font>
      <sz val="8"/>
      <name val="ＭＳ Ｐ明朝"/>
      <family val="1"/>
      <charset val="128"/>
    </font>
    <font>
      <sz val="11"/>
      <name val="ＭＳ 明朝"/>
      <family val="1"/>
      <charset val="128"/>
    </font>
    <font>
      <sz val="13"/>
      <color theme="1"/>
      <name val="ＭＳ Ｐ明朝"/>
      <family val="1"/>
      <charset val="128"/>
    </font>
    <font>
      <b/>
      <sz val="11"/>
      <color rgb="FFC00000"/>
      <name val="游ゴシック"/>
      <family val="3"/>
      <charset val="128"/>
      <scheme val="minor"/>
    </font>
    <font>
      <b/>
      <sz val="11"/>
      <color rgb="FFFF0000"/>
      <name val="游ゴシック"/>
      <family val="3"/>
      <charset val="128"/>
      <scheme val="minor"/>
    </font>
    <font>
      <sz val="12"/>
      <name val="Arial Unicode MS"/>
      <family val="3"/>
      <charset val="128"/>
    </font>
    <font>
      <sz val="11"/>
      <color theme="1"/>
      <name val="ＭＳ Ｐゴシック"/>
      <family val="3"/>
      <charset val="128"/>
    </font>
    <font>
      <sz val="9"/>
      <color rgb="FFFF0000"/>
      <name val="ＭＳ Ｐ明朝"/>
      <family val="1"/>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b/>
      <u/>
      <sz val="14"/>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0"/>
      <color theme="10"/>
      <name val="Times New Roman"/>
      <family val="1"/>
    </font>
    <font>
      <u/>
      <sz val="11"/>
      <color theme="10"/>
      <name val="Times New Roman"/>
      <family val="1"/>
    </font>
    <font>
      <sz val="14"/>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indexed="8"/>
      <name val="ＭＳ Ｐ明朝"/>
      <family val="1"/>
      <charset val="128"/>
    </font>
    <font>
      <u/>
      <sz val="11"/>
      <color indexed="10"/>
      <name val="ＭＳ Ｐ明朝"/>
      <family val="1"/>
      <charset val="128"/>
    </font>
    <font>
      <sz val="11"/>
      <color theme="4"/>
      <name val="ＭＳ Ｐ明朝"/>
      <family val="1"/>
      <charset val="128"/>
    </font>
    <font>
      <i/>
      <sz val="11"/>
      <color theme="1"/>
      <name val="ＭＳ Ｐ明朝"/>
      <family val="1"/>
      <charset val="128"/>
    </font>
    <font>
      <b/>
      <sz val="16"/>
      <color theme="1"/>
      <name val="ＭＳ Ｐ明朝"/>
      <family val="1"/>
      <charset val="128"/>
    </font>
    <font>
      <sz val="11"/>
      <name val="Century"/>
      <family val="1"/>
    </font>
    <font>
      <sz val="8"/>
      <name val="Century"/>
      <family val="1"/>
    </font>
    <font>
      <sz val="11"/>
      <color theme="1"/>
      <name val="Century"/>
      <family val="1"/>
    </font>
    <font>
      <sz val="10"/>
      <name val="Century"/>
      <family val="1"/>
      <charset val="128"/>
    </font>
    <font>
      <sz val="9"/>
      <color theme="1"/>
      <name val="ＭＳ 明朝"/>
      <family val="1"/>
      <charset val="128"/>
    </font>
    <font>
      <u/>
      <sz val="9"/>
      <color theme="1"/>
      <name val="ＭＳ 明朝"/>
      <family val="1"/>
      <charset val="128"/>
    </font>
    <font>
      <b/>
      <sz val="10"/>
      <color theme="1"/>
      <name val="ＭＳ Ｐ明朝"/>
      <family val="1"/>
      <charset val="128"/>
    </font>
    <font>
      <sz val="10"/>
      <color rgb="FFFF0000"/>
      <name val="ＭＳ Ｐ明朝"/>
      <family val="1"/>
      <charset val="128"/>
    </font>
    <font>
      <sz val="9"/>
      <color rgb="FF000000"/>
      <name val="Meiryo UI"/>
      <family val="3"/>
      <charset val="128"/>
    </font>
    <font>
      <b/>
      <sz val="9"/>
      <color indexed="81"/>
      <name val="MS P ゴシック"/>
      <family val="3"/>
      <charset val="128"/>
    </font>
    <font>
      <sz val="11"/>
      <name val="游ゴシック"/>
      <family val="2"/>
      <charset val="128"/>
      <scheme val="minor"/>
    </font>
    <font>
      <sz val="11"/>
      <color rgb="FFFF0000"/>
      <name val="游ゴシック"/>
      <family val="3"/>
      <charset val="128"/>
      <scheme val="minor"/>
    </font>
    <font>
      <b/>
      <u/>
      <sz val="11"/>
      <color rgb="FFFF0000"/>
      <name val="游ゴシック"/>
      <family val="3"/>
      <charset val="128"/>
      <scheme val="minor"/>
    </font>
    <font>
      <b/>
      <sz val="10"/>
      <color rgb="FFFF0000"/>
      <name val="游ゴシック"/>
      <family val="3"/>
      <charset val="128"/>
      <scheme val="minor"/>
    </font>
    <font>
      <b/>
      <sz val="14"/>
      <color indexed="8"/>
      <name val="ＭＳ Ｐ明朝"/>
      <family val="1"/>
      <charset val="128"/>
    </font>
    <font>
      <b/>
      <sz val="10.5"/>
      <color theme="1"/>
      <name val="ＭＳ Ｐ明朝"/>
      <family val="1"/>
      <charset val="128"/>
    </font>
    <font>
      <b/>
      <sz val="16"/>
      <name val="ＭＳ Ｐ明朝"/>
      <family val="1"/>
      <charset val="128"/>
    </font>
    <font>
      <sz val="11"/>
      <color rgb="FFFF0000"/>
      <name val="游ゴシック"/>
      <family val="2"/>
      <charset val="128"/>
      <scheme val="minor"/>
    </font>
    <font>
      <b/>
      <sz val="14"/>
      <color rgb="FFFF0000"/>
      <name val="游ゴシック"/>
      <family val="3"/>
      <charset val="128"/>
      <scheme val="minor"/>
    </font>
    <font>
      <sz val="11"/>
      <name val="游ゴシック"/>
      <family val="3"/>
      <charset val="128"/>
      <scheme val="minor"/>
    </font>
    <font>
      <sz val="14"/>
      <color rgb="FFFF0000"/>
      <name val="ＭＳ Ｐ明朝"/>
      <family val="1"/>
      <charset val="128"/>
    </font>
    <font>
      <b/>
      <sz val="15"/>
      <color theme="1"/>
      <name val="游ゴシック"/>
      <family val="3"/>
      <charset val="128"/>
      <scheme val="minor"/>
    </font>
    <font>
      <sz val="15"/>
      <color theme="1"/>
      <name val="游ゴシック"/>
      <family val="3"/>
      <charset val="128"/>
      <scheme val="minor"/>
    </font>
    <font>
      <sz val="9"/>
      <color indexed="8"/>
      <name val="ＭＳ Ｐ明朝"/>
      <family val="1"/>
      <charset val="128"/>
    </font>
    <font>
      <b/>
      <sz val="22"/>
      <color theme="1"/>
      <name val="ＭＳ Ｐ明朝"/>
      <family val="1"/>
      <charset val="128"/>
    </font>
    <font>
      <b/>
      <sz val="12"/>
      <color rgb="FFFF0000"/>
      <name val="游ゴシック"/>
      <family val="3"/>
      <charset val="128"/>
      <scheme val="minor"/>
    </font>
    <font>
      <b/>
      <u/>
      <sz val="15"/>
      <name val="游ゴシック"/>
      <family val="3"/>
      <charset val="128"/>
      <scheme val="minor"/>
    </font>
    <font>
      <b/>
      <sz val="20"/>
      <name val="ＭＳ 明朝"/>
      <family val="1"/>
      <charset val="128"/>
    </font>
    <font>
      <b/>
      <sz val="13"/>
      <color rgb="FFFF0000"/>
      <name val="游ゴシック"/>
      <family val="3"/>
      <charset val="128"/>
      <scheme val="minor"/>
    </font>
    <font>
      <sz val="16"/>
      <color theme="1"/>
      <name val="ＭＳ ゴシック"/>
      <family val="3"/>
      <charset val="128"/>
    </font>
    <font>
      <sz val="16"/>
      <name val="ＭＳ Ｐ明朝"/>
      <family val="1"/>
      <charset val="128"/>
    </font>
    <font>
      <sz val="12.5"/>
      <name val="ＭＳ Ｐ明朝"/>
      <family val="1"/>
      <charset val="128"/>
    </font>
    <font>
      <vertAlign val="superscript"/>
      <sz val="11"/>
      <name val="游ゴシック"/>
      <family val="3"/>
      <charset val="128"/>
      <scheme val="minor"/>
    </font>
    <font>
      <sz val="11"/>
      <color theme="1"/>
      <name val="ＭＳ 明朝"/>
      <family val="1"/>
      <charset val="128"/>
    </font>
    <font>
      <vertAlign val="superscript"/>
      <sz val="11"/>
      <name val="ＭＳ Ｐ明朝"/>
      <family val="1"/>
      <charset val="128"/>
    </font>
    <font>
      <b/>
      <sz val="15"/>
      <color rgb="FFFF0000"/>
      <name val="ＭＳ Ｐ明朝"/>
      <family val="1"/>
      <charset val="128"/>
    </font>
  </fonts>
  <fills count="18">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49998474074526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tted">
        <color indexed="64"/>
      </left>
      <right/>
      <top/>
      <bottom style="thin">
        <color indexed="64"/>
      </bottom>
      <diagonal/>
    </border>
    <border>
      <left/>
      <right style="dotted">
        <color indexed="64"/>
      </right>
      <top/>
      <bottom/>
      <diagonal/>
    </border>
    <border>
      <left style="dotted">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s>
  <cellStyleXfs count="35">
    <xf numFmtId="0" fontId="0" fillId="0" borderId="0">
      <alignment vertical="center"/>
    </xf>
    <xf numFmtId="0" fontId="7" fillId="0" borderId="0">
      <alignment vertical="center"/>
    </xf>
    <xf numFmtId="0" fontId="6" fillId="0" borderId="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43" fillId="0" borderId="0">
      <alignment vertical="center"/>
    </xf>
    <xf numFmtId="0" fontId="6" fillId="0" borderId="0">
      <alignment vertical="center"/>
    </xf>
    <xf numFmtId="0" fontId="51" fillId="0" borderId="0"/>
    <xf numFmtId="0" fontId="54" fillId="0" borderId="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7" fillId="0" borderId="0">
      <alignment vertical="center"/>
    </xf>
    <xf numFmtId="38" fontId="43" fillId="0" borderId="0" applyFont="0" applyFill="0" applyBorder="0" applyAlignment="0" applyProtection="0">
      <alignment vertical="center"/>
    </xf>
    <xf numFmtId="0" fontId="105"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43"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cellStyleXfs>
  <cellXfs count="1397">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0" xfId="0" applyFont="1">
      <alignment vertical="center"/>
    </xf>
    <xf numFmtId="0" fontId="4" fillId="0" borderId="0" xfId="0" applyFont="1">
      <alignment vertical="center"/>
    </xf>
    <xf numFmtId="0" fontId="5" fillId="3" borderId="1" xfId="0" applyFont="1" applyFill="1" applyBorder="1" applyAlignment="1">
      <alignment horizontal="center" vertical="center"/>
    </xf>
    <xf numFmtId="176" fontId="0" fillId="0" borderId="1" xfId="0" applyNumberFormat="1" applyBorder="1">
      <alignment vertical="center"/>
    </xf>
    <xf numFmtId="176" fontId="5" fillId="3" borderId="1" xfId="0" applyNumberFormat="1" applyFont="1" applyFill="1" applyBorder="1" applyAlignment="1">
      <alignment horizontal="right" vertical="center"/>
    </xf>
    <xf numFmtId="176" fontId="5" fillId="3" borderId="1" xfId="0" applyNumberFormat="1" applyFont="1" applyFill="1" applyBorder="1" applyAlignment="1">
      <alignment horizontal="center"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10" fillId="0" borderId="0" xfId="1" applyFont="1">
      <alignment vertical="center"/>
    </xf>
    <xf numFmtId="0" fontId="10" fillId="0" borderId="0" xfId="1" applyFont="1" applyAlignment="1">
      <alignment horizontal="center" vertical="center"/>
    </xf>
    <xf numFmtId="0" fontId="10" fillId="0" borderId="0" xfId="1" applyFont="1" applyAlignment="1">
      <alignment horizontal="right" vertical="center"/>
    </xf>
    <xf numFmtId="0" fontId="11" fillId="0" borderId="0" xfId="1" applyFont="1">
      <alignment vertical="center"/>
    </xf>
    <xf numFmtId="0" fontId="8" fillId="0" borderId="0" xfId="1" applyFont="1">
      <alignment vertical="center"/>
    </xf>
    <xf numFmtId="0" fontId="10" fillId="0" borderId="0" xfId="1" applyFont="1" applyAlignment="1">
      <alignment horizontal="left" vertical="center"/>
    </xf>
    <xf numFmtId="0" fontId="10" fillId="0" borderId="0" xfId="1" applyFont="1" applyAlignment="1">
      <alignment vertical="center" wrapText="1"/>
    </xf>
    <xf numFmtId="0" fontId="10" fillId="0" borderId="0" xfId="2" applyFont="1">
      <alignment vertical="center"/>
    </xf>
    <xf numFmtId="0" fontId="10" fillId="0" borderId="0" xfId="2" applyFont="1" applyAlignment="1">
      <alignment horizontal="center" vertical="center"/>
    </xf>
    <xf numFmtId="38" fontId="10" fillId="0" borderId="0" xfId="3" applyFont="1" applyFill="1" applyBorder="1" applyAlignment="1" applyProtection="1">
      <alignment horizontal="center" vertical="center"/>
    </xf>
    <xf numFmtId="38" fontId="23" fillId="0" borderId="0" xfId="3" applyFont="1" applyFill="1" applyBorder="1" applyAlignment="1" applyProtection="1">
      <alignment horizontal="center" vertical="center"/>
    </xf>
    <xf numFmtId="0" fontId="10" fillId="9" borderId="0" xfId="1" applyFont="1" applyFill="1">
      <alignment vertical="center"/>
    </xf>
    <xf numFmtId="38" fontId="8" fillId="0" borderId="21" xfId="3" applyFont="1" applyFill="1" applyBorder="1" applyAlignment="1" applyProtection="1">
      <alignment horizontal="center" vertical="center"/>
    </xf>
    <xf numFmtId="38" fontId="8" fillId="0" borderId="0" xfId="3" applyFont="1" applyFill="1" applyBorder="1" applyAlignment="1" applyProtection="1">
      <alignment horizontal="center" vertical="center"/>
    </xf>
    <xf numFmtId="0" fontId="10" fillId="0" borderId="20" xfId="1" applyFont="1" applyBorder="1">
      <alignment vertical="center"/>
    </xf>
    <xf numFmtId="38" fontId="8" fillId="0" borderId="20" xfId="3" applyFont="1" applyFill="1" applyBorder="1" applyAlignment="1" applyProtection="1">
      <alignment horizontal="center" vertical="center"/>
    </xf>
    <xf numFmtId="0" fontId="7" fillId="0" borderId="0" xfId="1">
      <alignment vertical="center"/>
    </xf>
    <xf numFmtId="0" fontId="8" fillId="0" borderId="0" xfId="1" applyFont="1" applyAlignment="1">
      <alignment vertical="center" wrapText="1"/>
    </xf>
    <xf numFmtId="0" fontId="8" fillId="0" borderId="7" xfId="1" applyFont="1" applyBorder="1">
      <alignment vertical="center"/>
    </xf>
    <xf numFmtId="0" fontId="57" fillId="0" borderId="0" xfId="10" applyFont="1" applyAlignment="1">
      <alignment horizontal="left" vertical="top"/>
    </xf>
    <xf numFmtId="0" fontId="59" fillId="0" borderId="0" xfId="10" applyFont="1" applyAlignment="1">
      <alignment horizontal="left" vertical="top" wrapText="1"/>
    </xf>
    <xf numFmtId="0" fontId="61" fillId="0" borderId="0" xfId="10" applyFont="1" applyAlignment="1">
      <alignment horizontal="left" vertical="top" wrapText="1"/>
    </xf>
    <xf numFmtId="0" fontId="62" fillId="0" borderId="0" xfId="10" applyFont="1"/>
    <xf numFmtId="0" fontId="39" fillId="0" borderId="2" xfId="10" applyFont="1" applyBorder="1" applyAlignment="1">
      <alignment vertical="top"/>
    </xf>
    <xf numFmtId="0" fontId="39" fillId="0" borderId="6" xfId="10" applyFont="1" applyBorder="1" applyAlignment="1">
      <alignment vertical="top"/>
    </xf>
    <xf numFmtId="0" fontId="39" fillId="0" borderId="3" xfId="10" applyFont="1" applyBorder="1" applyAlignment="1">
      <alignment vertical="top"/>
    </xf>
    <xf numFmtId="0" fontId="39" fillId="0" borderId="0" xfId="10" applyFont="1" applyAlignment="1">
      <alignment vertical="top"/>
    </xf>
    <xf numFmtId="0" fontId="62" fillId="0" borderId="0" xfId="10" applyFont="1" applyAlignment="1">
      <alignment horizontal="left" vertical="top"/>
    </xf>
    <xf numFmtId="0" fontId="63" fillId="0" borderId="0" xfId="10" applyFont="1"/>
    <xf numFmtId="0" fontId="66" fillId="0" borderId="0" xfId="12" applyFont="1" applyFill="1" applyBorder="1" applyAlignment="1">
      <alignment vertical="top"/>
    </xf>
    <xf numFmtId="0" fontId="39" fillId="0" borderId="0" xfId="10" applyFont="1" applyAlignment="1">
      <alignment horizontal="centerContinuous" vertical="center"/>
    </xf>
    <xf numFmtId="0" fontId="62" fillId="0" borderId="0" xfId="10" applyFont="1" applyAlignment="1">
      <alignment vertical="center"/>
    </xf>
    <xf numFmtId="0" fontId="10" fillId="0" borderId="0" xfId="1" quotePrefix="1" applyFont="1">
      <alignment vertical="center"/>
    </xf>
    <xf numFmtId="0" fontId="42" fillId="0" borderId="0" xfId="1" applyFont="1" applyAlignment="1">
      <alignment horizontal="center" vertical="center"/>
    </xf>
    <xf numFmtId="0" fontId="20" fillId="0" borderId="0" xfId="1" applyFont="1">
      <alignment vertical="center"/>
    </xf>
    <xf numFmtId="0" fontId="14" fillId="0" borderId="0" xfId="1" applyFont="1" applyAlignment="1">
      <alignment horizontal="center" vertical="center"/>
    </xf>
    <xf numFmtId="0" fontId="68" fillId="0" borderId="0" xfId="1" applyFont="1">
      <alignment vertical="center"/>
    </xf>
    <xf numFmtId="0" fontId="14" fillId="0" borderId="0" xfId="1" applyFont="1">
      <alignment vertical="center"/>
    </xf>
    <xf numFmtId="0" fontId="69" fillId="0" borderId="0" xfId="11" applyFont="1" applyAlignment="1" applyProtection="1">
      <alignment vertical="center"/>
    </xf>
    <xf numFmtId="0" fontId="70" fillId="0" borderId="0" xfId="1" applyFont="1">
      <alignment vertical="center"/>
    </xf>
    <xf numFmtId="0" fontId="22" fillId="0" borderId="0" xfId="1" applyFont="1" applyAlignment="1">
      <alignment horizontal="left" vertical="center"/>
    </xf>
    <xf numFmtId="0" fontId="14" fillId="0" borderId="0" xfId="1" quotePrefix="1" applyFont="1">
      <alignment vertical="center"/>
    </xf>
    <xf numFmtId="0" fontId="14" fillId="0" borderId="0" xfId="1" applyFont="1" applyAlignment="1">
      <alignment horizontal="left" vertical="center"/>
    </xf>
    <xf numFmtId="0" fontId="71" fillId="0" borderId="0" xfId="1" applyFont="1">
      <alignment vertical="center"/>
    </xf>
    <xf numFmtId="0" fontId="24" fillId="0" borderId="0" xfId="1" applyFont="1">
      <alignment vertical="center"/>
    </xf>
    <xf numFmtId="0" fontId="10" fillId="0" borderId="0" xfId="1" applyFont="1" applyAlignment="1">
      <alignment vertical="top" wrapText="1"/>
    </xf>
    <xf numFmtId="0" fontId="10" fillId="5" borderId="1" xfId="1" applyFont="1" applyFill="1" applyBorder="1">
      <alignment vertical="center"/>
    </xf>
    <xf numFmtId="0" fontId="10" fillId="0" borderId="6" xfId="1" applyFont="1" applyBorder="1">
      <alignment vertical="center"/>
    </xf>
    <xf numFmtId="0" fontId="10" fillId="6" borderId="1" xfId="1" applyFont="1" applyFill="1" applyBorder="1">
      <alignment vertical="center"/>
    </xf>
    <xf numFmtId="0" fontId="68" fillId="0" borderId="0" xfId="1" applyFont="1" applyAlignment="1">
      <alignment vertical="center" wrapText="1"/>
    </xf>
    <xf numFmtId="0" fontId="10" fillId="0" borderId="1" xfId="1" applyFont="1" applyBorder="1">
      <alignment vertical="center"/>
    </xf>
    <xf numFmtId="0" fontId="10" fillId="0" borderId="0" xfId="1" quotePrefix="1" applyFont="1" applyAlignment="1">
      <alignment horizontal="center" vertical="center"/>
    </xf>
    <xf numFmtId="0" fontId="14" fillId="0" borderId="0" xfId="1" applyFont="1" applyAlignment="1">
      <alignment vertical="center" wrapText="1"/>
    </xf>
    <xf numFmtId="0" fontId="22" fillId="0" borderId="0" xfId="1" applyFont="1">
      <alignment vertical="center"/>
    </xf>
    <xf numFmtId="0" fontId="14" fillId="0" borderId="0" xfId="1" applyFont="1" applyAlignment="1">
      <alignment vertical="top"/>
    </xf>
    <xf numFmtId="0" fontId="37" fillId="0" borderId="0" xfId="1" applyFont="1" applyAlignment="1">
      <alignment horizontal="center" vertical="center"/>
    </xf>
    <xf numFmtId="0" fontId="10" fillId="0" borderId="0" xfId="1" applyFont="1" applyAlignment="1">
      <alignment vertical="center" shrinkToFit="1"/>
    </xf>
    <xf numFmtId="0" fontId="7" fillId="0" borderId="0" xfId="1" applyAlignment="1">
      <alignment horizontal="left" vertical="center"/>
    </xf>
    <xf numFmtId="0" fontId="10" fillId="0" borderId="0" xfId="1" applyFont="1" applyAlignment="1">
      <alignment horizontal="left" vertical="center" wrapText="1"/>
    </xf>
    <xf numFmtId="0" fontId="10" fillId="0" borderId="0" xfId="0" applyFont="1">
      <alignment vertical="center"/>
    </xf>
    <xf numFmtId="0" fontId="73" fillId="0" borderId="0" xfId="0" applyFont="1" applyAlignment="1">
      <alignment vertical="center" wrapText="1"/>
    </xf>
    <xf numFmtId="0" fontId="16" fillId="0" borderId="0" xfId="2" applyFont="1">
      <alignment vertical="center"/>
    </xf>
    <xf numFmtId="0" fontId="39" fillId="0" borderId="0" xfId="2" applyFont="1">
      <alignment vertical="center"/>
    </xf>
    <xf numFmtId="0" fontId="17" fillId="0" borderId="0" xfId="2" applyFont="1">
      <alignment vertical="center"/>
    </xf>
    <xf numFmtId="0" fontId="10" fillId="0" borderId="0" xfId="2" applyFont="1" applyAlignment="1">
      <alignment horizontal="left" vertical="center"/>
    </xf>
    <xf numFmtId="0" fontId="10" fillId="5" borderId="1" xfId="2" applyFont="1" applyFill="1" applyBorder="1">
      <alignment vertical="center"/>
    </xf>
    <xf numFmtId="0" fontId="10" fillId="0" borderId="0" xfId="2" applyFont="1" applyAlignment="1">
      <alignment horizontal="center" vertical="center" shrinkToFit="1"/>
    </xf>
    <xf numFmtId="0" fontId="10" fillId="0" borderId="0" xfId="2" applyFont="1" applyAlignment="1">
      <alignment horizontal="right" vertical="center"/>
    </xf>
    <xf numFmtId="0" fontId="30" fillId="0" borderId="0" xfId="2" applyFont="1" applyAlignment="1">
      <alignment horizontal="center" vertical="center" wrapText="1"/>
    </xf>
    <xf numFmtId="0" fontId="17" fillId="0" borderId="0" xfId="2" applyFont="1" applyAlignment="1">
      <alignment vertical="center" shrinkToFit="1"/>
    </xf>
    <xf numFmtId="0" fontId="18" fillId="0" borderId="0" xfId="2" applyFont="1">
      <alignment vertical="center"/>
    </xf>
    <xf numFmtId="0" fontId="37" fillId="0" borderId="0" xfId="2" applyFont="1" applyAlignment="1">
      <alignment horizontal="center" vertical="center"/>
    </xf>
    <xf numFmtId="0" fontId="11" fillId="0" borderId="0" xfId="2" applyFont="1">
      <alignment vertical="center"/>
    </xf>
    <xf numFmtId="0" fontId="38" fillId="0" borderId="0" xfId="2" applyFont="1" applyAlignment="1">
      <alignment vertical="top" wrapText="1"/>
    </xf>
    <xf numFmtId="0" fontId="10" fillId="0" borderId="0" xfId="2" applyFont="1" applyAlignment="1">
      <alignment horizontal="center" vertical="top"/>
    </xf>
    <xf numFmtId="38" fontId="17" fillId="0" borderId="0" xfId="13" applyFont="1" applyBorder="1" applyAlignment="1" applyProtection="1">
      <alignment vertical="center"/>
    </xf>
    <xf numFmtId="38" fontId="10" fillId="0" borderId="34" xfId="3" applyFont="1" applyFill="1" applyBorder="1" applyAlignment="1" applyProtection="1">
      <alignment horizontal="center" vertical="center"/>
    </xf>
    <xf numFmtId="0" fontId="39" fillId="0" borderId="0" xfId="0" applyFont="1">
      <alignment vertical="center"/>
    </xf>
    <xf numFmtId="0" fontId="2" fillId="0" borderId="0" xfId="0" applyFont="1">
      <alignment vertical="center"/>
    </xf>
    <xf numFmtId="0" fontId="0" fillId="0" borderId="64" xfId="0" applyBorder="1">
      <alignment vertical="center"/>
    </xf>
    <xf numFmtId="176" fontId="0" fillId="6" borderId="1" xfId="0" applyNumberFormat="1" applyFill="1" applyBorder="1">
      <alignment vertical="center"/>
    </xf>
    <xf numFmtId="176" fontId="5" fillId="15" borderId="1" xfId="0" applyNumberFormat="1" applyFont="1" applyFill="1" applyBorder="1" applyAlignment="1">
      <alignment horizontal="right" vertical="center"/>
    </xf>
    <xf numFmtId="0" fontId="10" fillId="2" borderId="1" xfId="1" applyFont="1" applyFill="1" applyBorder="1">
      <alignment vertical="center"/>
    </xf>
    <xf numFmtId="0" fontId="10" fillId="0" borderId="0" xfId="1" applyFont="1" applyAlignment="1">
      <alignment horizontal="left" vertical="center" shrinkToFit="1"/>
    </xf>
    <xf numFmtId="0" fontId="0" fillId="16" borderId="0" xfId="0" applyFill="1" applyAlignment="1">
      <alignment horizontal="center" vertical="center"/>
    </xf>
    <xf numFmtId="0" fontId="2" fillId="16" borderId="0" xfId="0" applyFont="1" applyFill="1" applyAlignment="1">
      <alignment horizontal="center" vertical="center" wrapText="1"/>
    </xf>
    <xf numFmtId="176" fontId="5" fillId="16" borderId="0" xfId="0" applyNumberFormat="1" applyFont="1" applyFill="1" applyAlignment="1">
      <alignment horizontal="right" vertical="center"/>
    </xf>
    <xf numFmtId="188" fontId="17" fillId="0" borderId="21" xfId="6" applyNumberFormat="1" applyFont="1" applyFill="1" applyBorder="1" applyAlignment="1" applyProtection="1">
      <alignment vertical="center" shrinkToFit="1"/>
    </xf>
    <xf numFmtId="0" fontId="0" fillId="0" borderId="0" xfId="0" applyAlignment="1">
      <alignment horizontal="center" vertical="center" wrapText="1"/>
    </xf>
    <xf numFmtId="0" fontId="97" fillId="0" borderId="0" xfId="0" applyFont="1">
      <alignment vertical="center"/>
    </xf>
    <xf numFmtId="0" fontId="98" fillId="0" borderId="0" xfId="0" applyFont="1">
      <alignment vertical="center"/>
    </xf>
    <xf numFmtId="0" fontId="98"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11" borderId="9" xfId="0" applyFont="1" applyFill="1" applyBorder="1" applyAlignment="1">
      <alignment horizontal="center" vertical="center"/>
    </xf>
    <xf numFmtId="0" fontId="2" fillId="11" borderId="1" xfId="0" applyFont="1" applyFill="1" applyBorder="1" applyAlignment="1">
      <alignment horizontal="center" vertical="center" wrapText="1"/>
    </xf>
    <xf numFmtId="38" fontId="0" fillId="0" borderId="0" xfId="18" applyFont="1" applyAlignment="1">
      <alignment vertical="center"/>
    </xf>
    <xf numFmtId="0" fontId="87" fillId="0" borderId="0" xfId="1" applyFont="1" applyAlignment="1">
      <alignment horizontal="left" vertical="center"/>
    </xf>
    <xf numFmtId="0" fontId="7" fillId="0" borderId="80" xfId="0" applyFont="1" applyBorder="1">
      <alignment vertical="center"/>
    </xf>
    <xf numFmtId="176" fontId="0" fillId="0" borderId="2" xfId="0" applyNumberFormat="1" applyBorder="1">
      <alignment vertical="center"/>
    </xf>
    <xf numFmtId="0" fontId="0" fillId="0" borderId="82" xfId="0" applyBorder="1">
      <alignment vertical="center"/>
    </xf>
    <xf numFmtId="176" fontId="0" fillId="0" borderId="4" xfId="0" applyNumberFormat="1" applyBorder="1">
      <alignment vertical="center"/>
    </xf>
    <xf numFmtId="0" fontId="2" fillId="15" borderId="1" xfId="0" applyFont="1" applyFill="1" applyBorder="1" applyAlignment="1">
      <alignment horizontal="center" vertical="center"/>
    </xf>
    <xf numFmtId="0" fontId="2" fillId="11" borderId="68" xfId="0" applyFont="1" applyFill="1" applyBorder="1" applyAlignment="1">
      <alignment horizontal="center" vertical="center" wrapText="1"/>
    </xf>
    <xf numFmtId="0" fontId="29" fillId="0" borderId="0" xfId="1" applyFont="1">
      <alignment vertical="center"/>
    </xf>
    <xf numFmtId="0" fontId="2" fillId="11" borderId="68" xfId="0" applyFont="1" applyFill="1" applyBorder="1" applyAlignment="1">
      <alignment horizontal="center" vertical="center"/>
    </xf>
    <xf numFmtId="0" fontId="2" fillId="11" borderId="18" xfId="0" applyFont="1" applyFill="1" applyBorder="1" applyAlignment="1">
      <alignment horizontal="center" vertical="center"/>
    </xf>
    <xf numFmtId="176" fontId="0" fillId="0" borderId="9" xfId="0" applyNumberFormat="1" applyBorder="1" applyAlignment="1">
      <alignment horizontal="left" vertical="center"/>
    </xf>
    <xf numFmtId="184" fontId="5" fillId="15" borderId="1" xfId="0" applyNumberFormat="1" applyFont="1" applyFill="1" applyBorder="1" applyAlignment="1">
      <alignment horizontal="right" vertical="center"/>
    </xf>
    <xf numFmtId="189" fontId="76" fillId="14" borderId="1" xfId="14" applyNumberFormat="1" applyFont="1" applyFill="1" applyBorder="1" applyAlignment="1" applyProtection="1">
      <alignment vertical="center" wrapText="1"/>
      <protection locked="0"/>
    </xf>
    <xf numFmtId="180" fontId="76" fillId="14" borderId="1" xfId="14" applyNumberFormat="1" applyFont="1" applyFill="1" applyBorder="1" applyAlignment="1" applyProtection="1">
      <alignment vertical="center" wrapText="1"/>
      <protection locked="0"/>
    </xf>
    <xf numFmtId="176" fontId="76" fillId="14" borderId="1" xfId="14" applyNumberFormat="1" applyFont="1" applyFill="1" applyBorder="1" applyAlignment="1" applyProtection="1">
      <alignment vertical="center" wrapText="1"/>
      <protection locked="0"/>
    </xf>
    <xf numFmtId="0" fontId="76" fillId="14" borderId="1" xfId="14" applyFont="1" applyFill="1" applyBorder="1" applyAlignment="1" applyProtection="1">
      <alignment vertical="center" wrapText="1"/>
      <protection locked="0"/>
    </xf>
    <xf numFmtId="0" fontId="104" fillId="0" borderId="0" xfId="0" applyFont="1">
      <alignment vertical="center"/>
    </xf>
    <xf numFmtId="0" fontId="2" fillId="11" borderId="2" xfId="0" applyFont="1" applyFill="1" applyBorder="1" applyAlignment="1">
      <alignment horizontal="center" vertical="center" wrapText="1"/>
    </xf>
    <xf numFmtId="0" fontId="106" fillId="0" borderId="0" xfId="1" applyFont="1" applyAlignment="1">
      <alignment horizontal="center" vertical="center"/>
    </xf>
    <xf numFmtId="0" fontId="41" fillId="0" borderId="0" xfId="1" applyFont="1" applyAlignment="1">
      <alignment horizontal="center" vertical="center"/>
    </xf>
    <xf numFmtId="0" fontId="107" fillId="0" borderId="9" xfId="1" applyFont="1" applyBorder="1" applyAlignment="1">
      <alignment horizontal="left" vertical="center"/>
    </xf>
    <xf numFmtId="0" fontId="64" fillId="0" borderId="1" xfId="11" applyBorder="1" applyAlignment="1" applyProtection="1">
      <alignment vertical="center"/>
    </xf>
    <xf numFmtId="0" fontId="109" fillId="0" borderId="0" xfId="0" applyFont="1">
      <alignment vertical="center"/>
    </xf>
    <xf numFmtId="0" fontId="95" fillId="0" borderId="0" xfId="1" applyFont="1" applyAlignment="1">
      <alignment horizontal="left" vertical="top"/>
    </xf>
    <xf numFmtId="0" fontId="39" fillId="0" borderId="0" xfId="1" applyFont="1" applyAlignment="1">
      <alignment horizontal="left" vertical="top"/>
    </xf>
    <xf numFmtId="0" fontId="7" fillId="6" borderId="84" xfId="0" applyFont="1" applyFill="1" applyBorder="1">
      <alignment vertical="center"/>
    </xf>
    <xf numFmtId="184" fontId="2" fillId="6" borderId="13" xfId="0" applyNumberFormat="1" applyFont="1" applyFill="1" applyBorder="1">
      <alignment vertical="center"/>
    </xf>
    <xf numFmtId="176" fontId="2" fillId="6" borderId="13" xfId="0" applyNumberFormat="1" applyFont="1" applyFill="1" applyBorder="1">
      <alignment vertical="center"/>
    </xf>
    <xf numFmtId="184" fontId="0" fillId="6" borderId="1" xfId="0" applyNumberFormat="1" applyFill="1" applyBorder="1">
      <alignment vertical="center"/>
    </xf>
    <xf numFmtId="0" fontId="7" fillId="6" borderId="1" xfId="0" applyFont="1" applyFill="1" applyBorder="1">
      <alignment vertical="center"/>
    </xf>
    <xf numFmtId="0" fontId="2" fillId="2" borderId="0" xfId="0" applyFont="1" applyFill="1" applyAlignment="1">
      <alignment horizontal="center" vertical="center"/>
    </xf>
    <xf numFmtId="177" fontId="0" fillId="0" borderId="0" xfId="0" applyNumberFormat="1">
      <alignment vertical="center"/>
    </xf>
    <xf numFmtId="191" fontId="0" fillId="0" borderId="0" xfId="0" applyNumberFormat="1">
      <alignment vertical="center"/>
    </xf>
    <xf numFmtId="0" fontId="93" fillId="0" borderId="0" xfId="0" applyFont="1">
      <alignment vertical="center"/>
    </xf>
    <xf numFmtId="0" fontId="10" fillId="6" borderId="0" xfId="1" applyFont="1" applyFill="1" applyAlignment="1">
      <alignment horizontal="left" vertical="center" shrinkToFit="1"/>
    </xf>
    <xf numFmtId="0" fontId="10" fillId="6" borderId="0" xfId="1" applyFont="1" applyFill="1" applyAlignment="1">
      <alignment vertical="center" shrinkToFit="1"/>
    </xf>
    <xf numFmtId="0" fontId="17" fillId="0" borderId="0" xfId="2" applyFont="1" applyAlignment="1">
      <alignment horizontal="center" vertical="center"/>
    </xf>
    <xf numFmtId="0" fontId="50" fillId="0" borderId="0" xfId="1" applyFont="1">
      <alignment vertical="center"/>
    </xf>
    <xf numFmtId="0" fontId="49" fillId="0" borderId="0" xfId="1" applyFont="1">
      <alignment vertical="center"/>
    </xf>
    <xf numFmtId="0" fontId="7" fillId="2" borderId="1" xfId="1" applyFill="1" applyBorder="1">
      <alignment vertical="center"/>
    </xf>
    <xf numFmtId="0" fontId="10" fillId="0" borderId="2" xfId="1" applyFont="1" applyBorder="1" applyAlignment="1">
      <alignment horizontal="center" vertical="center"/>
    </xf>
    <xf numFmtId="0" fontId="49" fillId="0" borderId="0" xfId="1" applyFont="1" applyAlignment="1">
      <alignment horizontal="center" vertical="center"/>
    </xf>
    <xf numFmtId="187" fontId="50" fillId="0" borderId="0" xfId="1" applyNumberFormat="1" applyFont="1" applyAlignment="1">
      <alignment horizontal="center" vertical="center"/>
    </xf>
    <xf numFmtId="0" fontId="7" fillId="10" borderId="1" xfId="1" applyFill="1" applyBorder="1">
      <alignment vertical="center"/>
    </xf>
    <xf numFmtId="0" fontId="10" fillId="0" borderId="2" xfId="1" applyFont="1" applyBorder="1" applyAlignment="1">
      <alignment horizontal="center" vertical="center" shrinkToFit="1"/>
    </xf>
    <xf numFmtId="0" fontId="50" fillId="0" borderId="0" xfId="1" applyFont="1" applyAlignment="1">
      <alignment horizontal="right" vertical="center"/>
    </xf>
    <xf numFmtId="0" fontId="49" fillId="0" borderId="0" xfId="1" applyFont="1" applyAlignment="1">
      <alignment vertical="center" wrapText="1"/>
    </xf>
    <xf numFmtId="49" fontId="49" fillId="0" borderId="0" xfId="1" applyNumberFormat="1" applyFont="1">
      <alignment vertical="center"/>
    </xf>
    <xf numFmtId="187" fontId="50" fillId="0" borderId="0" xfId="1" applyNumberFormat="1" applyFont="1">
      <alignment vertical="center"/>
    </xf>
    <xf numFmtId="0" fontId="50" fillId="0" borderId="0" xfId="1" applyFont="1" applyAlignment="1">
      <alignment horizontal="left" vertical="center"/>
    </xf>
    <xf numFmtId="0" fontId="10" fillId="0" borderId="4" xfId="1" applyFont="1" applyBorder="1" applyAlignment="1">
      <alignment horizontal="center" vertical="center" shrinkToFit="1"/>
    </xf>
    <xf numFmtId="49" fontId="49" fillId="0" borderId="0" xfId="1" applyNumberFormat="1" applyFont="1" applyAlignment="1">
      <alignment horizontal="center" vertical="center"/>
    </xf>
    <xf numFmtId="0" fontId="10" fillId="9" borderId="3" xfId="1" applyFont="1" applyFill="1" applyBorder="1" applyAlignment="1">
      <alignment horizontal="left" vertical="center" shrinkToFit="1"/>
    </xf>
    <xf numFmtId="0" fontId="101" fillId="0" borderId="0" xfId="1" applyFont="1">
      <alignment vertical="center"/>
    </xf>
    <xf numFmtId="0" fontId="50" fillId="0" borderId="0" xfId="1" applyFont="1" applyAlignment="1">
      <alignment vertical="top"/>
    </xf>
    <xf numFmtId="0" fontId="10" fillId="0" borderId="0" xfId="1" applyFont="1" applyAlignment="1">
      <alignment horizontal="center" vertical="center" wrapText="1"/>
    </xf>
    <xf numFmtId="0" fontId="2" fillId="0" borderId="0" xfId="1" applyFont="1">
      <alignment vertical="center"/>
    </xf>
    <xf numFmtId="0" fontId="8" fillId="0" borderId="0" xfId="1" applyFont="1" applyAlignment="1">
      <alignment vertical="top"/>
    </xf>
    <xf numFmtId="178" fontId="10" fillId="0" borderId="0" xfId="1" applyNumberFormat="1" applyFont="1" applyAlignment="1">
      <alignment horizontal="center" vertical="center"/>
    </xf>
    <xf numFmtId="0" fontId="12" fillId="0" borderId="0" xfId="1" applyFont="1">
      <alignment vertical="center"/>
    </xf>
    <xf numFmtId="0" fontId="13" fillId="0" borderId="0" xfId="1" applyFont="1" applyAlignment="1">
      <alignment horizontal="center" vertical="center" wrapText="1"/>
    </xf>
    <xf numFmtId="0" fontId="13" fillId="0" borderId="0" xfId="1" applyFont="1" applyAlignment="1">
      <alignment vertical="center" wrapText="1"/>
    </xf>
    <xf numFmtId="0" fontId="14" fillId="0" borderId="0" xfId="1" applyFont="1" applyAlignment="1">
      <alignment vertical="center" shrinkToFit="1"/>
    </xf>
    <xf numFmtId="0" fontId="15" fillId="0" borderId="0" xfId="1" applyFont="1" applyAlignment="1">
      <alignment horizontal="center" vertical="center"/>
    </xf>
    <xf numFmtId="0" fontId="10" fillId="0" borderId="20" xfId="1" applyFont="1" applyBorder="1" applyAlignment="1">
      <alignment horizontal="center" vertical="top"/>
    </xf>
    <xf numFmtId="0" fontId="19" fillId="0" borderId="0" xfId="1" applyFont="1">
      <alignment vertical="center"/>
    </xf>
    <xf numFmtId="0" fontId="25" fillId="0" borderId="0" xfId="1" applyFont="1">
      <alignment vertical="center"/>
    </xf>
    <xf numFmtId="9" fontId="29" fillId="0" borderId="0" xfId="17" applyFont="1" applyProtection="1">
      <alignment vertical="center"/>
    </xf>
    <xf numFmtId="0" fontId="111" fillId="0" borderId="0" xfId="1" applyFont="1">
      <alignment vertical="center"/>
    </xf>
    <xf numFmtId="0" fontId="20" fillId="0" borderId="0" xfId="1" applyFont="1" applyAlignment="1">
      <alignment horizontal="center" vertical="center" wrapText="1" shrinkToFit="1"/>
    </xf>
    <xf numFmtId="182" fontId="8" fillId="0" borderId="0" xfId="1" applyNumberFormat="1" applyFont="1" applyAlignment="1">
      <alignment horizontal="center" vertical="center" wrapText="1" shrinkToFit="1"/>
    </xf>
    <xf numFmtId="180" fontId="10" fillId="0" borderId="0" xfId="1" applyNumberFormat="1" applyFont="1" applyAlignment="1">
      <alignment horizontal="center" vertical="center" shrinkToFit="1"/>
    </xf>
    <xf numFmtId="0" fontId="14" fillId="0" borderId="0" xfId="2" applyFont="1">
      <alignment vertical="center"/>
    </xf>
    <xf numFmtId="0" fontId="22" fillId="0" borderId="0" xfId="2" applyFont="1">
      <alignment vertical="center"/>
    </xf>
    <xf numFmtId="0" fontId="14" fillId="0" borderId="0" xfId="1" applyFont="1" applyAlignment="1">
      <alignment horizontal="right" vertical="center"/>
    </xf>
    <xf numFmtId="0" fontId="23" fillId="0" borderId="0" xfId="2" applyFont="1">
      <alignment vertical="center"/>
    </xf>
    <xf numFmtId="0" fontId="24" fillId="0" borderId="0" xfId="2" applyFont="1">
      <alignment vertical="center"/>
    </xf>
    <xf numFmtId="0" fontId="26" fillId="0" borderId="20" xfId="2" applyFont="1" applyBorder="1">
      <alignment vertical="center"/>
    </xf>
    <xf numFmtId="0" fontId="26" fillId="0" borderId="20" xfId="2" applyFont="1" applyBorder="1" applyAlignment="1">
      <alignment horizontal="right" vertical="center"/>
    </xf>
    <xf numFmtId="0" fontId="26" fillId="0" borderId="20" xfId="2" applyFont="1" applyBorder="1" applyAlignment="1">
      <alignment horizontal="center" vertical="center"/>
    </xf>
    <xf numFmtId="0" fontId="10" fillId="0" borderId="5" xfId="2" applyFont="1" applyBorder="1" applyAlignment="1">
      <alignment horizontal="center" vertical="center"/>
    </xf>
    <xf numFmtId="183" fontId="10" fillId="5" borderId="1" xfId="1" applyNumberFormat="1" applyFont="1" applyFill="1" applyBorder="1" applyAlignment="1">
      <alignment horizontal="center" vertical="center"/>
    </xf>
    <xf numFmtId="0" fontId="23" fillId="0" borderId="0" xfId="2" applyFont="1" applyAlignment="1">
      <alignment vertical="center" wrapText="1"/>
    </xf>
    <xf numFmtId="0" fontId="10" fillId="0" borderId="21" xfId="1" applyFont="1" applyBorder="1" applyAlignment="1">
      <alignment horizontal="center" vertical="center"/>
    </xf>
    <xf numFmtId="0" fontId="10" fillId="0" borderId="23" xfId="1" applyFont="1" applyBorder="1" applyAlignment="1">
      <alignment horizontal="center" vertical="center"/>
    </xf>
    <xf numFmtId="0" fontId="10" fillId="0" borderId="20" xfId="1" applyFont="1" applyBorder="1" applyAlignment="1">
      <alignment horizontal="center" vertical="center"/>
    </xf>
    <xf numFmtId="0" fontId="23" fillId="0" borderId="0" xfId="2" applyFont="1" applyAlignment="1">
      <alignment vertical="center" shrinkToFit="1"/>
    </xf>
    <xf numFmtId="0" fontId="23" fillId="0" borderId="0" xfId="2" applyFont="1" applyAlignment="1">
      <alignment vertical="center" wrapText="1" shrinkToFit="1"/>
    </xf>
    <xf numFmtId="38" fontId="10" fillId="0" borderId="0" xfId="2" applyNumberFormat="1" applyFont="1" applyAlignment="1">
      <alignment horizontal="center" vertical="center"/>
    </xf>
    <xf numFmtId="0" fontId="23" fillId="0" borderId="0" xfId="2" applyFont="1" applyAlignment="1">
      <alignment horizontal="left" vertical="center" shrinkToFit="1"/>
    </xf>
    <xf numFmtId="0" fontId="10" fillId="0" borderId="0" xfId="2" applyFont="1" applyAlignment="1">
      <alignment horizontal="center" vertical="center" wrapText="1"/>
    </xf>
    <xf numFmtId="38" fontId="10" fillId="0" borderId="0" xfId="2" applyNumberFormat="1" applyFont="1">
      <alignment vertical="center"/>
    </xf>
    <xf numFmtId="184" fontId="27" fillId="0" borderId="0" xfId="1" applyNumberFormat="1" applyFont="1" applyAlignment="1">
      <alignment horizontal="center" vertical="center" wrapText="1"/>
    </xf>
    <xf numFmtId="0" fontId="26" fillId="0" borderId="0" xfId="2" applyFont="1">
      <alignment vertical="center"/>
    </xf>
    <xf numFmtId="0" fontId="26" fillId="0" borderId="0" xfId="2" applyFont="1" applyAlignment="1">
      <alignment horizontal="right" vertical="center"/>
    </xf>
    <xf numFmtId="0" fontId="26" fillId="0" borderId="0" xfId="2" applyFont="1" applyAlignment="1">
      <alignment horizontal="center" vertical="center"/>
    </xf>
    <xf numFmtId="38" fontId="23" fillId="0" borderId="0" xfId="2" applyNumberFormat="1" applyFont="1">
      <alignment vertical="center"/>
    </xf>
    <xf numFmtId="40" fontId="10" fillId="0" borderId="0" xfId="2" applyNumberFormat="1" applyFont="1" applyAlignment="1">
      <alignment horizontal="center" vertical="center"/>
    </xf>
    <xf numFmtId="38" fontId="23" fillId="0" borderId="0" xfId="2" applyNumberFormat="1" applyFont="1" applyAlignment="1">
      <alignment horizontal="center" vertical="center"/>
    </xf>
    <xf numFmtId="38" fontId="24" fillId="0" borderId="0" xfId="2" applyNumberFormat="1" applyFont="1">
      <alignment vertical="center"/>
    </xf>
    <xf numFmtId="184" fontId="7" fillId="0" borderId="0" xfId="1" applyNumberFormat="1" applyAlignment="1">
      <alignment horizontal="center" vertical="center" wrapText="1"/>
    </xf>
    <xf numFmtId="186" fontId="28" fillId="0" borderId="0" xfId="1" applyNumberFormat="1" applyFont="1" applyAlignment="1">
      <alignment horizontal="center" vertical="center"/>
    </xf>
    <xf numFmtId="184" fontId="7" fillId="0" borderId="0" xfId="1" applyNumberFormat="1" applyAlignment="1">
      <alignment horizontal="center" vertical="center" shrinkToFit="1"/>
    </xf>
    <xf numFmtId="0" fontId="10" fillId="0" borderId="7" xfId="2" applyFont="1" applyBorder="1">
      <alignment vertical="center"/>
    </xf>
    <xf numFmtId="0" fontId="10" fillId="0" borderId="8" xfId="2" applyFont="1" applyBorder="1">
      <alignment vertical="center"/>
    </xf>
    <xf numFmtId="0" fontId="10" fillId="0" borderId="22" xfId="2" applyFont="1" applyBorder="1">
      <alignment vertical="center"/>
    </xf>
    <xf numFmtId="0" fontId="10" fillId="0" borderId="20" xfId="2" applyFont="1" applyBorder="1">
      <alignment vertical="center"/>
    </xf>
    <xf numFmtId="0" fontId="10" fillId="0" borderId="23" xfId="2" applyFont="1" applyBorder="1">
      <alignment vertical="center"/>
    </xf>
    <xf numFmtId="0" fontId="10" fillId="0" borderId="21" xfId="2" applyFont="1" applyBorder="1">
      <alignment vertical="center"/>
    </xf>
    <xf numFmtId="0" fontId="10" fillId="0" borderId="5" xfId="2" applyFont="1" applyBorder="1">
      <alignment vertical="center"/>
    </xf>
    <xf numFmtId="0" fontId="30" fillId="0" borderId="0" xfId="2" applyFont="1" applyAlignment="1">
      <alignment horizontal="center" vertical="center" wrapText="1" shrinkToFit="1"/>
    </xf>
    <xf numFmtId="0" fontId="23" fillId="0" borderId="0" xfId="2" applyFont="1" applyAlignment="1">
      <alignment horizontal="center" vertical="center"/>
    </xf>
    <xf numFmtId="0" fontId="23" fillId="0" borderId="0" xfId="2" applyFont="1" applyAlignment="1">
      <alignment horizontal="center" vertical="center" shrinkToFit="1"/>
    </xf>
    <xf numFmtId="0" fontId="23" fillId="9" borderId="0" xfId="2" applyFont="1" applyFill="1" applyAlignment="1">
      <alignment vertical="top" wrapText="1"/>
    </xf>
    <xf numFmtId="0" fontId="10" fillId="9" borderId="0" xfId="1" applyFont="1" applyFill="1" applyAlignment="1">
      <alignment horizontal="center" vertical="center"/>
    </xf>
    <xf numFmtId="0" fontId="10" fillId="9" borderId="0" xfId="1" applyFont="1" applyFill="1" applyAlignment="1">
      <alignment horizontal="left" vertical="center"/>
    </xf>
    <xf numFmtId="178" fontId="10" fillId="9" borderId="0" xfId="1" applyNumberFormat="1" applyFont="1" applyFill="1" applyAlignment="1">
      <alignment horizontal="center" vertical="center"/>
    </xf>
    <xf numFmtId="0" fontId="10" fillId="0" borderId="8" xfId="1" applyFont="1" applyBorder="1">
      <alignment vertical="center"/>
    </xf>
    <xf numFmtId="0" fontId="10" fillId="0" borderId="21" xfId="1" applyFont="1" applyBorder="1">
      <alignment vertical="center"/>
    </xf>
    <xf numFmtId="0" fontId="32" fillId="0" borderId="5" xfId="1" applyFont="1" applyBorder="1" applyAlignment="1">
      <alignment horizontal="right" vertical="center"/>
    </xf>
    <xf numFmtId="0" fontId="8" fillId="0" borderId="8" xfId="1" applyFont="1" applyBorder="1" applyAlignment="1">
      <alignment vertical="center" wrapText="1"/>
    </xf>
    <xf numFmtId="0" fontId="32" fillId="0" borderId="0" xfId="1" applyFont="1" applyAlignment="1">
      <alignment horizontal="left" vertical="center"/>
    </xf>
    <xf numFmtId="187" fontId="10" fillId="9" borderId="0" xfId="1" applyNumberFormat="1" applyFont="1" applyFill="1" applyAlignment="1">
      <alignment vertical="center" shrinkToFit="1"/>
    </xf>
    <xf numFmtId="187" fontId="7" fillId="9" borderId="0" xfId="1" applyNumberFormat="1" applyFill="1" applyAlignment="1">
      <alignment vertical="center" shrinkToFit="1"/>
    </xf>
    <xf numFmtId="187" fontId="10" fillId="9" borderId="0" xfId="1" applyNumberFormat="1" applyFont="1" applyFill="1" applyAlignment="1">
      <alignment horizontal="right" vertical="center" shrinkToFit="1"/>
    </xf>
    <xf numFmtId="187" fontId="7" fillId="9" borderId="0" xfId="1" applyNumberFormat="1" applyFill="1" applyAlignment="1">
      <alignment horizontal="right" vertical="center" shrinkToFit="1"/>
    </xf>
    <xf numFmtId="0" fontId="10" fillId="0" borderId="8" xfId="1" applyFont="1" applyBorder="1" applyAlignment="1">
      <alignment horizontal="center" vertical="center"/>
    </xf>
    <xf numFmtId="187" fontId="10" fillId="0" borderId="0" xfId="1" applyNumberFormat="1" applyFont="1" applyAlignment="1">
      <alignment horizontal="right" vertical="center" shrinkToFit="1"/>
    </xf>
    <xf numFmtId="187" fontId="7" fillId="0" borderId="0" xfId="1" applyNumberFormat="1" applyAlignment="1">
      <alignment horizontal="right" vertical="center" shrinkToFit="1"/>
    </xf>
    <xf numFmtId="0" fontId="32" fillId="0" borderId="20" xfId="1" applyFont="1" applyBorder="1" applyAlignment="1">
      <alignment horizontal="left" vertical="center"/>
    </xf>
    <xf numFmtId="0" fontId="13" fillId="9" borderId="0" xfId="1" applyFont="1" applyFill="1" applyAlignment="1">
      <alignment vertical="center" wrapText="1"/>
    </xf>
    <xf numFmtId="0" fontId="10" fillId="9" borderId="0" xfId="1" applyFont="1" applyFill="1" applyAlignment="1">
      <alignment horizontal="center" vertical="center" shrinkToFit="1"/>
    </xf>
    <xf numFmtId="0" fontId="14" fillId="9" borderId="0" xfId="1" applyFont="1" applyFill="1" applyAlignment="1">
      <alignment horizontal="center" vertical="center" shrinkToFit="1"/>
    </xf>
    <xf numFmtId="0" fontId="10" fillId="9" borderId="0" xfId="1" applyFont="1" applyFill="1" applyAlignment="1">
      <alignment vertical="center" shrinkToFit="1"/>
    </xf>
    <xf numFmtId="0" fontId="8" fillId="9" borderId="0" xfId="1" applyFont="1" applyFill="1">
      <alignment vertical="center"/>
    </xf>
    <xf numFmtId="0" fontId="10" fillId="9" borderId="0" xfId="1" applyFont="1" applyFill="1" applyAlignment="1">
      <alignment horizontal="right" vertical="center"/>
    </xf>
    <xf numFmtId="0" fontId="11" fillId="0" borderId="0" xfId="1" applyFont="1" applyProtection="1">
      <alignment vertical="center"/>
      <protection locked="0"/>
    </xf>
    <xf numFmtId="176" fontId="7" fillId="5" borderId="11" xfId="0" applyNumberFormat="1" applyFont="1" applyFill="1" applyBorder="1" applyProtection="1">
      <alignment vertical="center"/>
      <protection locked="0"/>
    </xf>
    <xf numFmtId="184" fontId="7" fillId="5" borderId="11" xfId="0" applyNumberFormat="1" applyFont="1" applyFill="1" applyBorder="1" applyProtection="1">
      <alignment vertical="center"/>
      <protection locked="0"/>
    </xf>
    <xf numFmtId="176" fontId="0" fillId="5" borderId="1" xfId="0" applyNumberFormat="1" applyFill="1" applyBorder="1" applyProtection="1">
      <alignment vertical="center"/>
      <protection locked="0"/>
    </xf>
    <xf numFmtId="184" fontId="0" fillId="5" borderId="1" xfId="0" applyNumberFormat="1" applyFill="1" applyBorder="1" applyProtection="1">
      <alignment vertical="center"/>
      <protection locked="0"/>
    </xf>
    <xf numFmtId="0" fontId="2" fillId="2" borderId="13"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176" fontId="0" fillId="5" borderId="9" xfId="0" applyNumberFormat="1" applyFill="1" applyBorder="1" applyProtection="1">
      <alignment vertical="center"/>
      <protection locked="0"/>
    </xf>
    <xf numFmtId="179" fontId="10" fillId="6" borderId="0" xfId="1" applyNumberFormat="1" applyFont="1" applyFill="1" applyAlignment="1">
      <alignment vertical="center" shrinkToFit="1"/>
    </xf>
    <xf numFmtId="0" fontId="14" fillId="6" borderId="0" xfId="1" applyFont="1" applyFill="1" applyAlignment="1">
      <alignment vertical="center" shrinkToFit="1"/>
    </xf>
    <xf numFmtId="0" fontId="17" fillId="0" borderId="4" xfId="2" applyFont="1" applyBorder="1">
      <alignment vertical="center"/>
    </xf>
    <xf numFmtId="178" fontId="17" fillId="0" borderId="21" xfId="2" applyNumberFormat="1" applyFont="1" applyBorder="1" applyAlignment="1">
      <alignment horizontal="center" vertical="center"/>
    </xf>
    <xf numFmtId="0" fontId="17" fillId="0" borderId="21" xfId="2" applyFont="1" applyBorder="1" applyAlignment="1">
      <alignment horizontal="center" vertical="center" shrinkToFit="1"/>
    </xf>
    <xf numFmtId="0" fontId="17" fillId="0" borderId="21" xfId="2" applyFont="1" applyBorder="1" applyAlignment="1">
      <alignment vertical="center" shrinkToFit="1"/>
    </xf>
    <xf numFmtId="0" fontId="10" fillId="0" borderId="53" xfId="2" applyFont="1" applyBorder="1" applyAlignment="1">
      <alignment horizontal="center" vertical="center"/>
    </xf>
    <xf numFmtId="0" fontId="10" fillId="0" borderId="56" xfId="2" applyFont="1" applyBorder="1" applyAlignment="1">
      <alignment horizontal="center" vertical="center"/>
    </xf>
    <xf numFmtId="0" fontId="10" fillId="0" borderId="83" xfId="2" applyFont="1" applyBorder="1" applyAlignment="1">
      <alignment horizontal="center" vertical="center"/>
    </xf>
    <xf numFmtId="0" fontId="10" fillId="0" borderId="59" xfId="2" applyFont="1" applyBorder="1" applyAlignment="1">
      <alignment horizontal="center" vertical="center"/>
    </xf>
    <xf numFmtId="0" fontId="17" fillId="0" borderId="0" xfId="2" applyFont="1" applyAlignment="1">
      <alignment horizontal="left" vertical="center"/>
    </xf>
    <xf numFmtId="0" fontId="10" fillId="0" borderId="0" xfId="2" applyFont="1" applyAlignment="1">
      <alignment horizontal="right"/>
    </xf>
    <xf numFmtId="0" fontId="39" fillId="0" borderId="0" xfId="2" applyFont="1" applyAlignment="1">
      <alignment vertical="top" wrapText="1"/>
    </xf>
    <xf numFmtId="0" fontId="39" fillId="0" borderId="71" xfId="0" applyFont="1" applyBorder="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center"/>
    </xf>
    <xf numFmtId="0" fontId="39" fillId="0" borderId="0" xfId="0" applyFont="1" applyAlignment="1">
      <alignment horizontal="right"/>
    </xf>
    <xf numFmtId="0" fontId="39" fillId="0" borderId="0" xfId="0" applyFont="1" applyAlignment="1">
      <alignment horizontal="center" vertical="center" textRotation="255"/>
    </xf>
    <xf numFmtId="0" fontId="39" fillId="0" borderId="0" xfId="0" applyFont="1" applyAlignment="1">
      <alignment vertical="center" wrapText="1"/>
    </xf>
    <xf numFmtId="0" fontId="16" fillId="0" borderId="0" xfId="0" applyFont="1">
      <alignment vertical="center"/>
    </xf>
    <xf numFmtId="0" fontId="46" fillId="0" borderId="0" xfId="0" applyFont="1" applyAlignment="1">
      <alignment vertical="center" wrapText="1"/>
    </xf>
    <xf numFmtId="0" fontId="44" fillId="9" borderId="0" xfId="0" applyFont="1" applyFill="1" applyAlignment="1">
      <alignment horizontal="left" vertical="center"/>
    </xf>
    <xf numFmtId="0" fontId="39" fillId="0" borderId="0" xfId="0" applyFont="1" applyAlignment="1">
      <alignment horizontal="left" vertical="center" wrapText="1"/>
    </xf>
    <xf numFmtId="0" fontId="45" fillId="0" borderId="0" xfId="0" applyFont="1" applyAlignment="1">
      <alignment horizontal="left" vertical="center"/>
    </xf>
    <xf numFmtId="0" fontId="53" fillId="0" borderId="0" xfId="0" applyFont="1">
      <alignment vertical="center"/>
    </xf>
    <xf numFmtId="0" fontId="44" fillId="0" borderId="0" xfId="0" applyFont="1" applyAlignment="1">
      <alignment vertical="center" wrapText="1"/>
    </xf>
    <xf numFmtId="0" fontId="47" fillId="0" borderId="0" xfId="14" applyFont="1">
      <alignment vertical="center"/>
    </xf>
    <xf numFmtId="189" fontId="76" fillId="0" borderId="0" xfId="14" applyNumberFormat="1" applyFont="1" applyAlignment="1">
      <alignment vertical="center" wrapText="1"/>
    </xf>
    <xf numFmtId="189" fontId="77" fillId="0" borderId="0" xfId="14" applyNumberFormat="1" applyFont="1" applyAlignment="1">
      <alignment vertical="center" wrapText="1"/>
    </xf>
    <xf numFmtId="0" fontId="76" fillId="0" borderId="0" xfId="14" applyFont="1" applyAlignment="1">
      <alignment vertical="center" wrapText="1"/>
    </xf>
    <xf numFmtId="0" fontId="76" fillId="10" borderId="0" xfId="14" applyFont="1" applyFill="1" applyAlignment="1">
      <alignment horizontal="left" vertical="center" wrapText="1"/>
    </xf>
    <xf numFmtId="176" fontId="76" fillId="0" borderId="0" xfId="14" applyNumberFormat="1" applyFont="1" applyAlignment="1">
      <alignment vertical="center" wrapText="1"/>
    </xf>
    <xf numFmtId="176" fontId="39" fillId="0" borderId="1" xfId="14" applyNumberFormat="1" applyFont="1" applyBorder="1" applyAlignment="1">
      <alignment horizontal="center" vertical="center" wrapText="1"/>
    </xf>
    <xf numFmtId="0" fontId="39" fillId="0" borderId="0" xfId="14" applyFont="1" applyAlignment="1">
      <alignment horizontal="center" vertical="center" wrapText="1"/>
    </xf>
    <xf numFmtId="0" fontId="7" fillId="0" borderId="0" xfId="5" applyFont="1">
      <alignment vertical="center"/>
    </xf>
    <xf numFmtId="0" fontId="7" fillId="0" borderId="0" xfId="0" applyFont="1">
      <alignment vertical="center"/>
    </xf>
    <xf numFmtId="0" fontId="79" fillId="0" borderId="0" xfId="14" applyFont="1">
      <alignment vertical="center"/>
    </xf>
    <xf numFmtId="0" fontId="78" fillId="2" borderId="1" xfId="14" applyFont="1" applyFill="1" applyBorder="1" applyAlignment="1" applyProtection="1">
      <alignment vertical="center" wrapText="1"/>
      <protection locked="0"/>
    </xf>
    <xf numFmtId="0" fontId="76" fillId="0" borderId="0" xfId="14" applyFont="1" applyAlignment="1" applyProtection="1">
      <alignment vertical="center" wrapText="1"/>
      <protection locked="0"/>
    </xf>
    <xf numFmtId="0" fontId="7" fillId="0" borderId="0" xfId="5" applyFo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0" xfId="0" applyAlignment="1" applyProtection="1">
      <alignment horizontal="left" vertical="center"/>
      <protection locked="0"/>
    </xf>
    <xf numFmtId="0" fontId="76" fillId="0" borderId="0" xfId="14" applyFont="1" applyProtection="1">
      <alignment vertical="center"/>
      <protection locked="0"/>
    </xf>
    <xf numFmtId="0" fontId="39" fillId="0" borderId="51" xfId="0" applyFont="1" applyBorder="1" applyAlignment="1">
      <alignment horizontal="left" vertical="center"/>
    </xf>
    <xf numFmtId="0" fontId="10" fillId="0" borderId="0" xfId="2" applyFont="1" applyAlignment="1"/>
    <xf numFmtId="192" fontId="17" fillId="0" borderId="0" xfId="2" applyNumberFormat="1" applyFont="1" applyAlignment="1">
      <alignment vertical="center" shrinkToFit="1"/>
    </xf>
    <xf numFmtId="0" fontId="74" fillId="0" borderId="0" xfId="2" applyFont="1">
      <alignment vertical="center"/>
    </xf>
    <xf numFmtId="0" fontId="74" fillId="0" borderId="0" xfId="2" applyFont="1" applyAlignment="1">
      <alignment horizontal="center" vertical="center"/>
    </xf>
    <xf numFmtId="0" fontId="17" fillId="0" borderId="0" xfId="2" applyFont="1" applyAlignment="1"/>
    <xf numFmtId="38" fontId="10" fillId="0" borderId="4" xfId="3" applyFont="1" applyBorder="1" applyAlignment="1" applyProtection="1">
      <alignment vertical="center" wrapText="1"/>
    </xf>
    <xf numFmtId="0" fontId="10" fillId="0" borderId="21" xfId="2" applyFont="1" applyBorder="1" applyAlignment="1">
      <alignment vertical="center" wrapText="1"/>
    </xf>
    <xf numFmtId="38" fontId="10" fillId="0" borderId="21" xfId="3" applyFont="1" applyFill="1" applyBorder="1" applyAlignment="1" applyProtection="1">
      <alignment vertical="center"/>
    </xf>
    <xf numFmtId="38" fontId="10" fillId="0" borderId="4" xfId="3" applyFont="1" applyFill="1" applyBorder="1" applyAlignment="1" applyProtection="1">
      <alignment vertical="center" wrapText="1"/>
    </xf>
    <xf numFmtId="38" fontId="10" fillId="0" borderId="21" xfId="3" applyFont="1" applyFill="1" applyBorder="1" applyAlignment="1" applyProtection="1">
      <alignment vertical="center" wrapText="1"/>
    </xf>
    <xf numFmtId="38" fontId="10" fillId="0" borderId="5" xfId="3" applyFont="1" applyFill="1" applyBorder="1" applyAlignment="1" applyProtection="1">
      <alignment vertical="center" wrapText="1"/>
    </xf>
    <xf numFmtId="38" fontId="23" fillId="0" borderId="0" xfId="3" applyFont="1" applyProtection="1">
      <alignment vertical="center"/>
    </xf>
    <xf numFmtId="38" fontId="23" fillId="0" borderId="0" xfId="3" applyFont="1" applyFill="1" applyProtection="1">
      <alignment vertical="center"/>
    </xf>
    <xf numFmtId="38" fontId="10" fillId="0" borderId="4" xfId="3" applyFont="1" applyFill="1" applyBorder="1" applyAlignment="1" applyProtection="1">
      <alignment vertical="center"/>
    </xf>
    <xf numFmtId="0" fontId="53" fillId="0" borderId="0" xfId="2" applyFont="1">
      <alignment vertical="center"/>
    </xf>
    <xf numFmtId="38" fontId="10" fillId="0" borderId="2" xfId="3" applyFont="1" applyFill="1" applyBorder="1" applyAlignment="1" applyProtection="1">
      <alignment vertical="center" wrapText="1"/>
    </xf>
    <xf numFmtId="38" fontId="10" fillId="0" borderId="6" xfId="3" applyFont="1" applyFill="1" applyBorder="1" applyAlignment="1" applyProtection="1">
      <alignment vertical="center" wrapText="1"/>
    </xf>
    <xf numFmtId="38" fontId="10" fillId="0" borderId="3" xfId="3" applyFont="1" applyFill="1" applyBorder="1" applyAlignment="1" applyProtection="1">
      <alignment vertical="center" wrapText="1"/>
    </xf>
    <xf numFmtId="0" fontId="53" fillId="0" borderId="0" xfId="2" quotePrefix="1" applyFont="1">
      <alignment vertical="center"/>
    </xf>
    <xf numFmtId="0" fontId="29" fillId="0" borderId="0" xfId="2" applyFont="1">
      <alignment vertical="center"/>
    </xf>
    <xf numFmtId="0" fontId="17" fillId="0" borderId="0" xfId="4" applyFont="1">
      <alignment vertical="center"/>
    </xf>
    <xf numFmtId="0" fontId="10" fillId="0" borderId="0" xfId="4" applyFont="1">
      <alignment vertical="center"/>
    </xf>
    <xf numFmtId="0" fontId="10" fillId="0" borderId="0" xfId="4" applyFont="1" applyAlignment="1">
      <alignment horizontal="center" vertical="center"/>
    </xf>
    <xf numFmtId="0" fontId="10" fillId="0" borderId="0" xfId="4" applyFont="1" applyAlignment="1">
      <alignment horizontal="center" vertical="center" shrinkToFit="1"/>
    </xf>
    <xf numFmtId="0" fontId="23" fillId="0" borderId="0" xfId="4" applyFont="1" applyAlignment="1">
      <alignment horizontal="center" vertical="center" wrapText="1"/>
    </xf>
    <xf numFmtId="0" fontId="36" fillId="0" borderId="0" xfId="5" applyFont="1">
      <alignment vertical="center"/>
    </xf>
    <xf numFmtId="0" fontId="36" fillId="0" borderId="0" xfId="4" applyFont="1">
      <alignment vertical="center"/>
    </xf>
    <xf numFmtId="0" fontId="17" fillId="0" borderId="0" xfId="4" applyFont="1" applyAlignment="1">
      <alignment horizontal="center" vertical="center" shrinkToFit="1"/>
    </xf>
    <xf numFmtId="0" fontId="11" fillId="0" borderId="0" xfId="4" applyFont="1">
      <alignment vertical="center"/>
    </xf>
    <xf numFmtId="0" fontId="10" fillId="0" borderId="0" xfId="5" applyFont="1">
      <alignment vertical="center"/>
    </xf>
    <xf numFmtId="0" fontId="8" fillId="0" borderId="4" xfId="4" applyFont="1" applyBorder="1">
      <alignment vertical="center"/>
    </xf>
    <xf numFmtId="0" fontId="17" fillId="0" borderId="21" xfId="5" applyFont="1" applyBorder="1">
      <alignment vertical="center"/>
    </xf>
    <xf numFmtId="0" fontId="10" fillId="0" borderId="21" xfId="5" applyFont="1" applyBorder="1" applyAlignment="1">
      <alignment horizontal="center" vertical="center"/>
    </xf>
    <xf numFmtId="0" fontId="17" fillId="0" borderId="21" xfId="5" applyFont="1" applyBorder="1" applyAlignment="1">
      <alignment vertical="center" wrapText="1"/>
    </xf>
    <xf numFmtId="0" fontId="17" fillId="0" borderId="21" xfId="5" applyFont="1" applyBorder="1" applyAlignment="1">
      <alignment horizontal="left" vertical="center"/>
    </xf>
    <xf numFmtId="0" fontId="17" fillId="0" borderId="21" xfId="5" applyFont="1" applyBorder="1" applyAlignment="1">
      <alignment vertical="center" shrinkToFit="1"/>
    </xf>
    <xf numFmtId="0" fontId="10" fillId="0" borderId="5" xfId="5" applyFont="1" applyBorder="1" applyAlignment="1">
      <alignment horizontal="center" vertical="center"/>
    </xf>
    <xf numFmtId="0" fontId="10" fillId="0" borderId="0" xfId="5" applyFont="1" applyAlignment="1">
      <alignment horizontal="center" vertical="center"/>
    </xf>
    <xf numFmtId="0" fontId="19" fillId="0" borderId="0" xfId="4" applyFont="1">
      <alignment vertical="center"/>
    </xf>
    <xf numFmtId="0" fontId="8" fillId="0" borderId="7" xfId="4" applyFont="1" applyBorder="1">
      <alignment vertical="center"/>
    </xf>
    <xf numFmtId="0" fontId="17" fillId="0" borderId="0" xfId="4" applyFont="1" applyAlignment="1">
      <alignment horizontal="distributed" vertical="center"/>
    </xf>
    <xf numFmtId="0" fontId="17" fillId="0" borderId="0" xfId="4" applyFont="1" applyAlignment="1">
      <alignment horizontal="center" vertical="center"/>
    </xf>
    <xf numFmtId="0" fontId="39" fillId="0" borderId="0" xfId="4" applyFont="1" applyAlignment="1">
      <alignment horizontal="center" vertical="center"/>
    </xf>
    <xf numFmtId="178" fontId="17" fillId="0" borderId="0" xfId="4" applyNumberFormat="1" applyFont="1" applyAlignment="1">
      <alignment horizontal="center" vertical="center" shrinkToFit="1"/>
    </xf>
    <xf numFmtId="178" fontId="17" fillId="0" borderId="0" xfId="4" applyNumberFormat="1" applyFont="1" applyAlignment="1">
      <alignment horizontal="center" vertical="center"/>
    </xf>
    <xf numFmtId="0" fontId="10" fillId="0" borderId="8" xfId="4" applyFont="1" applyBorder="1" applyAlignment="1">
      <alignment horizontal="center" vertical="center"/>
    </xf>
    <xf numFmtId="0" fontId="17" fillId="0" borderId="0" xfId="5" applyFont="1">
      <alignment vertical="center"/>
    </xf>
    <xf numFmtId="0" fontId="24" fillId="0" borderId="0" xfId="4" applyFont="1" applyAlignment="1">
      <alignment vertical="center" wrapText="1"/>
    </xf>
    <xf numFmtId="0" fontId="24" fillId="0" borderId="8" xfId="4" applyFont="1" applyBorder="1" applyAlignment="1">
      <alignment vertical="center" wrapText="1"/>
    </xf>
    <xf numFmtId="0" fontId="24" fillId="0" borderId="20" xfId="4" applyFont="1" applyBorder="1" applyAlignment="1">
      <alignment vertical="center" wrapText="1"/>
    </xf>
    <xf numFmtId="0" fontId="24" fillId="0" borderId="23" xfId="4" applyFont="1" applyBorder="1" applyAlignment="1">
      <alignment vertical="center" wrapText="1"/>
    </xf>
    <xf numFmtId="0" fontId="40" fillId="0" borderId="0" xfId="4" applyFont="1">
      <alignment vertical="center"/>
    </xf>
    <xf numFmtId="0" fontId="17" fillId="0" borderId="30" xfId="4" applyFont="1" applyBorder="1" applyAlignment="1">
      <alignment vertical="center" wrapText="1"/>
    </xf>
    <xf numFmtId="0" fontId="17" fillId="0" borderId="32" xfId="4" applyFont="1" applyBorder="1" applyAlignment="1">
      <alignment vertical="center" wrapText="1"/>
    </xf>
    <xf numFmtId="0" fontId="39" fillId="0" borderId="34" xfId="4" applyFont="1" applyBorder="1">
      <alignment vertical="center"/>
    </xf>
    <xf numFmtId="0" fontId="10" fillId="0" borderId="34" xfId="4" applyFont="1" applyBorder="1" applyAlignment="1">
      <alignment horizontal="center" vertical="center"/>
    </xf>
    <xf numFmtId="0" fontId="10" fillId="0" borderId="35" xfId="4" applyFont="1" applyBorder="1" applyAlignment="1">
      <alignment horizontal="center" vertical="center"/>
    </xf>
    <xf numFmtId="0" fontId="17" fillId="0" borderId="0" xfId="4" applyFont="1" applyAlignment="1">
      <alignment horizontal="right" vertical="center" wrapText="1"/>
    </xf>
    <xf numFmtId="0" fontId="17" fillId="0" borderId="0" xfId="4" applyFont="1" applyAlignment="1">
      <alignment horizontal="center" vertical="center" wrapText="1"/>
    </xf>
    <xf numFmtId="0" fontId="17" fillId="0" borderId="0" xfId="4" applyFont="1" applyAlignment="1">
      <alignment vertical="center" wrapText="1"/>
    </xf>
    <xf numFmtId="0" fontId="10" fillId="0" borderId="20" xfId="4" applyFont="1" applyBorder="1">
      <alignment vertical="center"/>
    </xf>
    <xf numFmtId="0" fontId="17" fillId="0" borderId="20" xfId="4" applyFont="1" applyBorder="1">
      <alignment vertical="center"/>
    </xf>
    <xf numFmtId="0" fontId="17" fillId="0" borderId="20" xfId="4" applyFont="1" applyBorder="1" applyAlignment="1">
      <alignment horizontal="right" vertical="center" wrapText="1"/>
    </xf>
    <xf numFmtId="0" fontId="17" fillId="0" borderId="20" xfId="4" applyFont="1" applyBorder="1" applyAlignment="1">
      <alignment horizontal="center" vertical="center" wrapText="1"/>
    </xf>
    <xf numFmtId="0" fontId="17" fillId="0" borderId="20" xfId="4" applyFont="1" applyBorder="1" applyAlignment="1">
      <alignment vertical="center" wrapText="1"/>
    </xf>
    <xf numFmtId="0" fontId="10" fillId="0" borderId="0" xfId="4" applyFont="1" applyAlignment="1">
      <alignment horizontal="right" vertical="center"/>
    </xf>
    <xf numFmtId="0" fontId="39" fillId="0" borderId="7" xfId="7" applyFont="1" applyBorder="1">
      <alignment vertical="center"/>
    </xf>
    <xf numFmtId="0" fontId="39" fillId="0" borderId="0" xfId="7" applyFont="1">
      <alignment vertical="center"/>
    </xf>
    <xf numFmtId="0" fontId="46" fillId="0" borderId="0" xfId="7" applyFont="1" applyAlignment="1">
      <alignment horizontal="center" vertical="center" wrapText="1"/>
    </xf>
    <xf numFmtId="0" fontId="44" fillId="0" borderId="0" xfId="7" applyFont="1" applyAlignment="1">
      <alignment horizontal="center" vertical="center"/>
    </xf>
    <xf numFmtId="0" fontId="46" fillId="0" borderId="0" xfId="7" applyFont="1">
      <alignment vertical="center"/>
    </xf>
    <xf numFmtId="0" fontId="47" fillId="0" borderId="0" xfId="8" applyFont="1" applyAlignment="1">
      <alignment horizontal="left" vertical="center"/>
    </xf>
    <xf numFmtId="0" fontId="10" fillId="0" borderId="0" xfId="4" applyFont="1" applyAlignment="1">
      <alignment horizontal="left" vertical="center"/>
    </xf>
    <xf numFmtId="0" fontId="10" fillId="0" borderId="0" xfId="4" applyFont="1" applyAlignment="1">
      <alignment horizontal="right"/>
    </xf>
    <xf numFmtId="0" fontId="47" fillId="0" borderId="0" xfId="8" applyFont="1" applyAlignment="1">
      <alignment horizontal="left" vertical="center" wrapText="1"/>
    </xf>
    <xf numFmtId="0" fontId="6" fillId="0" borderId="0" xfId="4" applyAlignment="1">
      <alignment horizontal="left" vertical="center"/>
    </xf>
    <xf numFmtId="0" fontId="0" fillId="10" borderId="0" xfId="0" applyFill="1" applyAlignment="1">
      <alignment horizontal="center" vertical="center"/>
    </xf>
    <xf numFmtId="0" fontId="0" fillId="0" borderId="1" xfId="0" applyBorder="1" applyAlignment="1">
      <alignment vertical="center" wrapText="1"/>
    </xf>
    <xf numFmtId="0" fontId="7" fillId="0" borderId="80" xfId="0" applyFont="1" applyBorder="1" applyAlignment="1">
      <alignment horizontal="center" vertical="center"/>
    </xf>
    <xf numFmtId="0" fontId="7" fillId="10" borderId="84" xfId="0" applyFont="1" applyFill="1" applyBorder="1">
      <alignment vertical="center"/>
    </xf>
    <xf numFmtId="176" fontId="0" fillId="10" borderId="1" xfId="0" applyNumberFormat="1" applyFill="1" applyBorder="1">
      <alignment vertical="center"/>
    </xf>
    <xf numFmtId="9" fontId="0" fillId="0" borderId="1" xfId="0" applyNumberFormat="1" applyBorder="1" applyAlignment="1">
      <alignment horizontal="center" vertical="center"/>
    </xf>
    <xf numFmtId="0" fontId="7" fillId="10" borderId="1" xfId="0" applyFont="1" applyFill="1" applyBorder="1">
      <alignment vertical="center"/>
    </xf>
    <xf numFmtId="0" fontId="2" fillId="11" borderId="68" xfId="0" applyFont="1" applyFill="1" applyBorder="1">
      <alignment vertical="center"/>
    </xf>
    <xf numFmtId="184" fontId="0" fillId="10" borderId="1" xfId="0" applyNumberFormat="1" applyFill="1" applyBorder="1">
      <alignment vertical="center"/>
    </xf>
    <xf numFmtId="177" fontId="2" fillId="4" borderId="0" xfId="0" applyNumberFormat="1" applyFont="1" applyFill="1">
      <alignment vertical="center"/>
    </xf>
    <xf numFmtId="176" fontId="0" fillId="10" borderId="9" xfId="0" applyNumberFormat="1" applyFill="1" applyBorder="1">
      <alignment vertical="center"/>
    </xf>
    <xf numFmtId="176" fontId="0" fillId="0" borderId="9" xfId="0" applyNumberFormat="1" applyBorder="1">
      <alignment vertical="center"/>
    </xf>
    <xf numFmtId="0" fontId="5" fillId="15" borderId="92" xfId="0" applyFont="1" applyFill="1" applyBorder="1" applyAlignment="1">
      <alignment horizontal="center" vertical="center"/>
    </xf>
    <xf numFmtId="188" fontId="0" fillId="5" borderId="1" xfId="18" applyNumberFormat="1" applyFont="1" applyFill="1" applyBorder="1" applyProtection="1">
      <alignment vertical="center"/>
      <protection locked="0"/>
    </xf>
    <xf numFmtId="9" fontId="2" fillId="2" borderId="13" xfId="0" applyNumberFormat="1" applyFont="1" applyFill="1" applyBorder="1" applyAlignment="1" applyProtection="1">
      <alignment horizontal="center" vertical="center"/>
      <protection locked="0"/>
    </xf>
    <xf numFmtId="176" fontId="2" fillId="5" borderId="13" xfId="0" applyNumberFormat="1" applyFont="1" applyFill="1" applyBorder="1" applyAlignment="1" applyProtection="1">
      <alignment horizontal="center" vertical="center"/>
      <protection locked="0"/>
    </xf>
    <xf numFmtId="176" fontId="2" fillId="5" borderId="68" xfId="0" applyNumberFormat="1" applyFont="1" applyFill="1" applyBorder="1" applyAlignment="1" applyProtection="1">
      <alignment horizontal="center" vertical="center"/>
      <protection locked="0"/>
    </xf>
    <xf numFmtId="176"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176" fontId="0" fillId="2" borderId="1" xfId="0" applyNumberFormat="1" applyFill="1" applyBorder="1" applyAlignment="1" applyProtection="1">
      <alignment horizontal="center" vertical="center"/>
      <protection locked="0"/>
    </xf>
    <xf numFmtId="176" fontId="0" fillId="5" borderId="1" xfId="0" applyNumberFormat="1" applyFill="1" applyBorder="1" applyAlignment="1" applyProtection="1">
      <alignment horizontal="left" vertical="center"/>
      <protection locked="0"/>
    </xf>
    <xf numFmtId="176" fontId="0" fillId="5" borderId="1" xfId="0" applyNumberFormat="1" applyFill="1" applyBorder="1" applyAlignment="1" applyProtection="1">
      <alignment horizontal="right" vertical="center"/>
      <protection locked="0"/>
    </xf>
    <xf numFmtId="57" fontId="0" fillId="5" borderId="1" xfId="0" applyNumberFormat="1" applyFill="1" applyBorder="1" applyAlignment="1" applyProtection="1">
      <alignment horizontal="center" vertical="center"/>
      <protection locked="0"/>
    </xf>
    <xf numFmtId="57" fontId="0" fillId="2" borderId="1" xfId="0" applyNumberFormat="1" applyFill="1" applyBorder="1" applyAlignment="1" applyProtection="1">
      <alignment horizontal="center" vertical="center"/>
      <protection locked="0"/>
    </xf>
    <xf numFmtId="0" fontId="0" fillId="5" borderId="64" xfId="0" applyFill="1" applyBorder="1" applyAlignment="1" applyProtection="1">
      <alignment horizontal="center" vertical="center"/>
      <protection locked="0"/>
    </xf>
    <xf numFmtId="38" fontId="0" fillId="5" borderId="2" xfId="18" applyFont="1" applyFill="1" applyBorder="1" applyProtection="1">
      <alignment vertical="center"/>
      <protection locked="0"/>
    </xf>
    <xf numFmtId="38" fontId="0" fillId="5" borderId="70" xfId="18" applyFont="1" applyFill="1" applyBorder="1" applyAlignment="1" applyProtection="1">
      <alignment vertical="center"/>
      <protection locked="0"/>
    </xf>
    <xf numFmtId="184" fontId="0" fillId="5" borderId="1" xfId="0" applyNumberFormat="1" applyFill="1" applyBorder="1" applyAlignment="1" applyProtection="1">
      <alignment horizontal="center" vertical="center"/>
      <protection locked="0"/>
    </xf>
    <xf numFmtId="38" fontId="0" fillId="5" borderId="1" xfId="18" applyFont="1" applyFill="1" applyBorder="1" applyAlignment="1" applyProtection="1">
      <alignment vertical="center"/>
      <protection locked="0"/>
    </xf>
    <xf numFmtId="38" fontId="0" fillId="5" borderId="2" xfId="18"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76" fontId="0" fillId="16" borderId="0" xfId="0" applyNumberFormat="1" applyFill="1" applyAlignment="1" applyProtection="1">
      <alignment horizontal="center" vertical="center"/>
      <protection locked="0"/>
    </xf>
    <xf numFmtId="0" fontId="17" fillId="0" borderId="0" xfId="15" applyFont="1">
      <alignment vertical="center"/>
    </xf>
    <xf numFmtId="0" fontId="10" fillId="0" borderId="0" xfId="15" applyFont="1">
      <alignment vertical="center"/>
    </xf>
    <xf numFmtId="0" fontId="10" fillId="0" borderId="0" xfId="15" applyFont="1" applyAlignment="1">
      <alignment horizontal="center" vertical="center"/>
    </xf>
    <xf numFmtId="0" fontId="10" fillId="0" borderId="0" xfId="15" applyFont="1" applyAlignment="1">
      <alignment horizontal="left" vertical="center"/>
    </xf>
    <xf numFmtId="0" fontId="10" fillId="5" borderId="1" xfId="15" applyFont="1" applyFill="1" applyBorder="1">
      <alignment vertical="center"/>
    </xf>
    <xf numFmtId="0" fontId="10" fillId="0" borderId="0" xfId="15" applyFont="1" applyAlignment="1">
      <alignment horizontal="center" vertical="center" shrinkToFit="1"/>
    </xf>
    <xf numFmtId="0" fontId="11" fillId="0" borderId="0" xfId="15" applyFont="1">
      <alignment vertical="center"/>
    </xf>
    <xf numFmtId="0" fontId="57" fillId="0" borderId="0" xfId="15" applyFont="1" applyAlignment="1">
      <alignment horizontal="center" vertical="center" wrapText="1"/>
    </xf>
    <xf numFmtId="0" fontId="17" fillId="0" borderId="0" xfId="15" applyFont="1" applyAlignment="1">
      <alignment vertical="center" shrinkToFit="1"/>
    </xf>
    <xf numFmtId="0" fontId="6" fillId="0" borderId="0" xfId="15" applyAlignment="1">
      <alignment vertical="center" shrinkToFit="1"/>
    </xf>
    <xf numFmtId="0" fontId="10" fillId="0" borderId="0" xfId="15" applyFont="1" applyAlignment="1">
      <alignment horizontal="center" vertical="top"/>
    </xf>
    <xf numFmtId="0" fontId="17" fillId="0" borderId="4" xfId="15" applyFont="1" applyBorder="1" applyAlignment="1">
      <alignment horizontal="right" vertical="center" wrapText="1"/>
    </xf>
    <xf numFmtId="0" fontId="17" fillId="0" borderId="21" xfId="15" applyFont="1" applyBorder="1" applyAlignment="1">
      <alignment horizontal="right" vertical="center" wrapText="1"/>
    </xf>
    <xf numFmtId="0" fontId="17" fillId="0" borderId="21" xfId="15" applyFont="1" applyBorder="1" applyAlignment="1">
      <alignment vertical="center" wrapText="1"/>
    </xf>
    <xf numFmtId="0" fontId="17" fillId="0" borderId="5" xfId="15" applyFont="1" applyBorder="1" applyAlignment="1">
      <alignment vertical="center" wrapText="1"/>
    </xf>
    <xf numFmtId="0" fontId="17" fillId="0" borderId="7" xfId="15" applyFont="1" applyBorder="1" applyAlignment="1">
      <alignment vertical="center" wrapText="1"/>
    </xf>
    <xf numFmtId="0" fontId="17" fillId="0" borderId="0" xfId="15" applyFont="1" applyAlignment="1">
      <alignment vertical="center" wrapText="1"/>
    </xf>
    <xf numFmtId="0" fontId="17" fillId="0" borderId="8" xfId="15" applyFont="1" applyBorder="1">
      <alignment vertical="center"/>
    </xf>
    <xf numFmtId="0" fontId="17" fillId="0" borderId="4" xfId="15" applyFont="1" applyBorder="1" applyAlignment="1">
      <alignment vertical="center" wrapText="1"/>
    </xf>
    <xf numFmtId="0" fontId="17" fillId="0" borderId="21" xfId="15" applyFont="1" applyBorder="1" applyAlignment="1">
      <alignment horizontal="center" vertical="center" shrinkToFit="1"/>
    </xf>
    <xf numFmtId="0" fontId="10" fillId="0" borderId="21" xfId="15" applyFont="1" applyBorder="1">
      <alignment vertical="center"/>
    </xf>
    <xf numFmtId="0" fontId="17" fillId="0" borderId="21" xfId="15" applyFont="1" applyBorder="1" applyAlignment="1">
      <alignment horizontal="left" vertical="center" shrinkToFit="1"/>
    </xf>
    <xf numFmtId="0" fontId="17" fillId="0" borderId="5" xfId="15" applyFont="1" applyBorder="1" applyAlignment="1">
      <alignment horizontal="left" vertical="center" shrinkToFit="1"/>
    </xf>
    <xf numFmtId="0" fontId="17" fillId="0" borderId="0" xfId="15" applyFont="1" applyAlignment="1">
      <alignment horizontal="center" vertical="center" shrinkToFit="1"/>
    </xf>
    <xf numFmtId="0" fontId="17" fillId="0" borderId="0" xfId="15" applyFont="1" applyAlignment="1">
      <alignment horizontal="left" vertical="center" shrinkToFit="1"/>
    </xf>
    <xf numFmtId="0" fontId="17" fillId="0" borderId="8" xfId="15" applyFont="1" applyBorder="1" applyAlignment="1">
      <alignment horizontal="left" vertical="center" shrinkToFit="1"/>
    </xf>
    <xf numFmtId="0" fontId="17" fillId="0" borderId="22" xfId="15" applyFont="1" applyBorder="1" applyAlignment="1">
      <alignment vertical="center" wrapText="1"/>
    </xf>
    <xf numFmtId="0" fontId="17" fillId="0" borderId="20" xfId="15" applyFont="1" applyBorder="1" applyAlignment="1">
      <alignment vertical="center" wrapText="1"/>
    </xf>
    <xf numFmtId="0" fontId="17" fillId="0" borderId="20" xfId="15" applyFont="1" applyBorder="1">
      <alignment vertical="center"/>
    </xf>
    <xf numFmtId="0" fontId="17" fillId="0" borderId="23" xfId="15" applyFont="1" applyBorder="1">
      <alignment vertical="center"/>
    </xf>
    <xf numFmtId="0" fontId="17" fillId="0" borderId="0" xfId="15" applyFont="1" applyAlignment="1">
      <alignment horizontal="center" vertical="center"/>
    </xf>
    <xf numFmtId="189" fontId="59" fillId="0" borderId="0" xfId="15" applyNumberFormat="1" applyFont="1" applyAlignment="1">
      <alignment horizontal="center" vertical="center" shrinkToFit="1"/>
    </xf>
    <xf numFmtId="0" fontId="38" fillId="0" borderId="21" xfId="15" applyFont="1" applyBorder="1">
      <alignment vertical="center"/>
    </xf>
    <xf numFmtId="0" fontId="38" fillId="0" borderId="5" xfId="15" applyFont="1" applyBorder="1">
      <alignment vertical="center"/>
    </xf>
    <xf numFmtId="0" fontId="38" fillId="0" borderId="20" xfId="15" applyFont="1" applyBorder="1">
      <alignment vertical="center"/>
    </xf>
    <xf numFmtId="0" fontId="38" fillId="0" borderId="23" xfId="15" applyFont="1" applyBorder="1">
      <alignment vertical="center"/>
    </xf>
    <xf numFmtId="0" fontId="17" fillId="0" borderId="4" xfId="15" applyFont="1" applyBorder="1">
      <alignment vertical="center"/>
    </xf>
    <xf numFmtId="0" fontId="17" fillId="0" borderId="21" xfId="15" applyFont="1" applyBorder="1">
      <alignment vertical="center"/>
    </xf>
    <xf numFmtId="189" fontId="59" fillId="0" borderId="21" xfId="15" applyNumberFormat="1" applyFont="1" applyBorder="1" applyAlignment="1">
      <alignment horizontal="center" vertical="center" shrinkToFit="1"/>
    </xf>
    <xf numFmtId="0" fontId="17" fillId="0" borderId="5" xfId="15" applyFont="1" applyBorder="1">
      <alignment vertical="center"/>
    </xf>
    <xf numFmtId="0" fontId="17" fillId="0" borderId="7" xfId="15" applyFont="1" applyBorder="1">
      <alignment vertical="center"/>
    </xf>
    <xf numFmtId="0" fontId="17" fillId="0" borderId="22" xfId="15" applyFont="1" applyBorder="1">
      <alignment vertical="center"/>
    </xf>
    <xf numFmtId="189" fontId="59" fillId="0" borderId="20" xfId="15" applyNumberFormat="1" applyFont="1" applyBorder="1" applyAlignment="1">
      <alignment horizontal="center" vertical="center" shrinkToFit="1"/>
    </xf>
    <xf numFmtId="0" fontId="10" fillId="0" borderId="20" xfId="15" applyFont="1" applyBorder="1">
      <alignment vertical="center"/>
    </xf>
    <xf numFmtId="0" fontId="10" fillId="0" borderId="0" xfId="15" applyFont="1" applyAlignment="1">
      <alignment horizontal="right"/>
    </xf>
    <xf numFmtId="0" fontId="16" fillId="0" borderId="0" xfId="5" applyFont="1">
      <alignment vertical="center"/>
    </xf>
    <xf numFmtId="0" fontId="39" fillId="0" borderId="0" xfId="5" applyFont="1">
      <alignment vertical="center"/>
    </xf>
    <xf numFmtId="0" fontId="10" fillId="0" borderId="0" xfId="5" applyFont="1" applyAlignment="1">
      <alignment horizontal="left" vertical="center"/>
    </xf>
    <xf numFmtId="0" fontId="10" fillId="9" borderId="0" xfId="5" applyFont="1" applyFill="1">
      <alignment vertical="center"/>
    </xf>
    <xf numFmtId="0" fontId="10" fillId="0" borderId="0" xfId="5" applyFont="1" applyAlignment="1">
      <alignment horizontal="right" vertical="center"/>
    </xf>
    <xf numFmtId="0" fontId="10" fillId="0" borderId="0" xfId="5" applyFont="1" applyAlignment="1">
      <alignment horizontal="center" vertical="center" shrinkToFit="1"/>
    </xf>
    <xf numFmtId="0" fontId="11" fillId="0" borderId="0" xfId="5" applyFont="1">
      <alignment vertical="center"/>
    </xf>
    <xf numFmtId="0" fontId="6" fillId="0" borderId="0" xfId="5">
      <alignment vertical="center"/>
    </xf>
    <xf numFmtId="0" fontId="30" fillId="0" borderId="0" xfId="5" applyFont="1" applyAlignment="1">
      <alignment horizontal="center" vertical="center" wrapText="1"/>
    </xf>
    <xf numFmtId="192" fontId="39" fillId="6" borderId="0" xfId="5" applyNumberFormat="1" applyFont="1" applyFill="1" applyAlignment="1">
      <alignment vertical="center" shrinkToFit="1"/>
    </xf>
    <xf numFmtId="0" fontId="38" fillId="0" borderId="0" xfId="5" applyFont="1" applyAlignment="1">
      <alignment vertical="top" wrapText="1"/>
    </xf>
    <xf numFmtId="0" fontId="10" fillId="0" borderId="0" xfId="5" applyFont="1" applyAlignment="1">
      <alignment horizontal="center" vertical="top"/>
    </xf>
    <xf numFmtId="0" fontId="80" fillId="0" borderId="0" xfId="5" applyFont="1" applyAlignment="1">
      <alignment horizontal="center" vertical="center"/>
    </xf>
    <xf numFmtId="0" fontId="80" fillId="0" borderId="0" xfId="5" applyFont="1">
      <alignment vertical="center"/>
    </xf>
    <xf numFmtId="0" fontId="10" fillId="2" borderId="1" xfId="14" applyFont="1" applyFill="1" applyBorder="1" applyAlignment="1" applyProtection="1">
      <alignment vertical="center" wrapText="1"/>
      <protection locked="0"/>
    </xf>
    <xf numFmtId="0" fontId="2" fillId="0" borderId="0" xfId="0" applyFont="1" applyAlignment="1">
      <alignment horizontal="center" vertical="center"/>
    </xf>
    <xf numFmtId="177" fontId="2" fillId="0" borderId="0" xfId="0" applyNumberFormat="1" applyFont="1">
      <alignment vertical="center"/>
    </xf>
    <xf numFmtId="0" fontId="16" fillId="0" borderId="0" xfId="0" applyFont="1" applyAlignment="1">
      <alignment vertical="center" wrapText="1"/>
    </xf>
    <xf numFmtId="0" fontId="0" fillId="0" borderId="21" xfId="0" applyBorder="1">
      <alignment vertical="center"/>
    </xf>
    <xf numFmtId="198" fontId="0" fillId="0" borderId="1" xfId="0" applyNumberFormat="1" applyBorder="1">
      <alignment vertical="center"/>
    </xf>
    <xf numFmtId="199" fontId="0" fillId="0" borderId="1" xfId="0" applyNumberFormat="1" applyBorder="1">
      <alignment vertical="center"/>
    </xf>
    <xf numFmtId="0" fontId="10" fillId="10" borderId="4" xfId="1" applyFont="1" applyFill="1" applyBorder="1" applyAlignment="1">
      <alignment horizontal="center" vertical="center"/>
    </xf>
    <xf numFmtId="0" fontId="10" fillId="10" borderId="4" xfId="1" applyFont="1" applyFill="1" applyBorder="1" applyAlignment="1">
      <alignment horizontal="center" vertical="center" shrinkToFit="1"/>
    </xf>
    <xf numFmtId="189" fontId="0" fillId="0" borderId="1" xfId="18" applyNumberFormat="1" applyFont="1" applyBorder="1">
      <alignment vertical="center"/>
    </xf>
    <xf numFmtId="200" fontId="0" fillId="0" borderId="1" xfId="0" applyNumberFormat="1" applyBorder="1">
      <alignment vertical="center"/>
    </xf>
    <xf numFmtId="201" fontId="0" fillId="0" borderId="1" xfId="0" applyNumberFormat="1" applyBorder="1">
      <alignment vertical="center"/>
    </xf>
    <xf numFmtId="202" fontId="0" fillId="0" borderId="1" xfId="0" applyNumberFormat="1" applyBorder="1">
      <alignment vertical="center"/>
    </xf>
    <xf numFmtId="176" fontId="0" fillId="10" borderId="1" xfId="0" applyNumberFormat="1" applyFill="1" applyBorder="1" applyAlignment="1" applyProtection="1">
      <alignment horizontal="center" vertical="center"/>
      <protection locked="0"/>
    </xf>
    <xf numFmtId="0" fontId="2" fillId="2" borderId="13" xfId="0" applyFont="1" applyFill="1" applyBorder="1" applyAlignment="1">
      <alignment horizontal="center" vertical="center"/>
    </xf>
    <xf numFmtId="176" fontId="7" fillId="5" borderId="11" xfId="0" applyNumberFormat="1" applyFont="1" applyFill="1" applyBorder="1">
      <alignment vertical="center"/>
    </xf>
    <xf numFmtId="0" fontId="7" fillId="2" borderId="11" xfId="0" applyFont="1" applyFill="1" applyBorder="1" applyAlignment="1">
      <alignment horizontal="center" vertical="center"/>
    </xf>
    <xf numFmtId="184" fontId="7" fillId="5" borderId="11" xfId="0" applyNumberFormat="1" applyFont="1" applyFill="1" applyBorder="1">
      <alignment vertical="center"/>
    </xf>
    <xf numFmtId="0" fontId="0" fillId="2" borderId="1" xfId="0" applyFill="1" applyBorder="1" applyAlignment="1">
      <alignment horizontal="center" vertical="center"/>
    </xf>
    <xf numFmtId="176" fontId="0" fillId="5" borderId="1" xfId="0" applyNumberFormat="1" applyFill="1" applyBorder="1">
      <alignment vertical="center"/>
    </xf>
    <xf numFmtId="184" fontId="0" fillId="5" borderId="1" xfId="0" applyNumberFormat="1" applyFill="1" applyBorder="1">
      <alignment vertical="center"/>
    </xf>
    <xf numFmtId="176" fontId="0" fillId="5" borderId="9" xfId="0" applyNumberFormat="1" applyFill="1" applyBorder="1">
      <alignment vertical="center"/>
    </xf>
    <xf numFmtId="0" fontId="55" fillId="0" borderId="0" xfId="10" applyFont="1" applyAlignment="1">
      <alignment horizontal="center" vertical="center" wrapText="1"/>
    </xf>
    <xf numFmtId="0" fontId="56" fillId="0" borderId="0" xfId="10" applyFont="1" applyAlignment="1">
      <alignment horizontal="center" vertical="center" wrapText="1"/>
    </xf>
    <xf numFmtId="0" fontId="41" fillId="0" borderId="0" xfId="10" applyFont="1" applyAlignment="1">
      <alignment horizontal="center" vertical="center" wrapText="1"/>
    </xf>
    <xf numFmtId="0" fontId="41" fillId="0" borderId="0" xfId="10" applyFont="1" applyAlignment="1">
      <alignment horizontal="center" vertical="top" wrapText="1"/>
    </xf>
    <xf numFmtId="0" fontId="56" fillId="0" borderId="0" xfId="10" applyFont="1" applyAlignment="1">
      <alignment horizontal="center" vertical="top" wrapText="1"/>
    </xf>
    <xf numFmtId="0" fontId="59" fillId="0" borderId="0" xfId="10" applyFont="1" applyAlignment="1">
      <alignment horizontal="left" vertical="top" wrapText="1"/>
    </xf>
    <xf numFmtId="0" fontId="61" fillId="0" borderId="0" xfId="10" applyFont="1" applyAlignment="1">
      <alignment horizontal="left" vertical="top" wrapText="1"/>
    </xf>
    <xf numFmtId="0" fontId="64" fillId="0" borderId="2" xfId="11" applyFill="1" applyBorder="1" applyAlignment="1" applyProtection="1">
      <alignment horizontal="center" vertical="top" wrapText="1"/>
    </xf>
    <xf numFmtId="0" fontId="64" fillId="0" borderId="6" xfId="11" applyFill="1" applyBorder="1" applyAlignment="1" applyProtection="1">
      <alignment horizontal="center" vertical="top" wrapText="1"/>
    </xf>
    <xf numFmtId="0" fontId="64" fillId="0" borderId="3" xfId="11" applyFill="1" applyBorder="1" applyAlignment="1" applyProtection="1">
      <alignment horizontal="center" vertical="top" wrapText="1"/>
    </xf>
    <xf numFmtId="0" fontId="10" fillId="0" borderId="0" xfId="1" applyFont="1" applyAlignment="1">
      <alignment vertical="center" wrapText="1"/>
    </xf>
    <xf numFmtId="0" fontId="10" fillId="0" borderId="0" xfId="1" applyFont="1">
      <alignment vertical="center"/>
    </xf>
    <xf numFmtId="0" fontId="10" fillId="0" borderId="0" xfId="1" applyFont="1" applyAlignment="1">
      <alignment vertical="top"/>
    </xf>
    <xf numFmtId="0" fontId="67" fillId="12" borderId="0" xfId="1" applyFont="1" applyFill="1" applyAlignment="1">
      <alignment horizontal="center" vertical="center" wrapText="1"/>
    </xf>
    <xf numFmtId="0" fontId="42" fillId="12" borderId="0" xfId="1" applyFont="1" applyFill="1" applyAlignment="1">
      <alignment horizontal="center" vertical="center"/>
    </xf>
    <xf numFmtId="0" fontId="8" fillId="0" borderId="0" xfId="1" applyFont="1" applyAlignment="1">
      <alignment vertical="center" wrapText="1"/>
    </xf>
    <xf numFmtId="0" fontId="0" fillId="10" borderId="1" xfId="0" applyFill="1" applyBorder="1" applyAlignment="1">
      <alignment horizontal="left" vertical="center" wrapText="1"/>
    </xf>
    <xf numFmtId="0" fontId="86" fillId="10" borderId="1" xfId="0" applyFont="1" applyFill="1" applyBorder="1" applyAlignment="1">
      <alignment horizontal="left" vertical="center" wrapText="1" shrinkToFit="1"/>
    </xf>
    <xf numFmtId="0" fontId="0" fillId="10" borderId="1" xfId="0" applyFill="1" applyBorder="1" applyAlignment="1">
      <alignment horizontal="center" vertical="center"/>
    </xf>
    <xf numFmtId="0" fontId="2" fillId="11" borderId="2" xfId="0" applyFont="1" applyFill="1" applyBorder="1" applyAlignment="1">
      <alignment horizontal="center" vertical="center"/>
    </xf>
    <xf numFmtId="0" fontId="2" fillId="11" borderId="6"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xf>
    <xf numFmtId="0" fontId="10" fillId="10" borderId="9" xfId="1" applyFont="1" applyFill="1" applyBorder="1" applyAlignment="1">
      <alignment horizontal="center" vertical="center"/>
    </xf>
    <xf numFmtId="0" fontId="10" fillId="10" borderId="11" xfId="1" applyFont="1" applyFill="1" applyBorder="1" applyAlignment="1">
      <alignment horizontal="center" vertical="center"/>
    </xf>
    <xf numFmtId="0" fontId="10" fillId="10" borderId="9" xfId="1" applyFont="1" applyFill="1" applyBorder="1" applyAlignment="1">
      <alignment horizontal="center" vertical="center" wrapText="1"/>
    </xf>
    <xf numFmtId="0" fontId="10" fillId="10" borderId="11" xfId="1" applyFont="1" applyFill="1" applyBorder="1" applyAlignment="1">
      <alignment horizontal="center" vertical="center" wrapText="1"/>
    </xf>
    <xf numFmtId="0" fontId="10" fillId="10" borderId="1" xfId="1" applyFont="1" applyFill="1" applyBorder="1" applyAlignment="1">
      <alignment horizontal="center" vertical="center"/>
    </xf>
    <xf numFmtId="0" fontId="10" fillId="10" borderId="1" xfId="1" applyFont="1" applyFill="1" applyBorder="1" applyAlignment="1">
      <alignment horizontal="center" vertical="center" wrapText="1"/>
    </xf>
    <xf numFmtId="0" fontId="83" fillId="10" borderId="1" xfId="1" applyFont="1" applyFill="1" applyBorder="1" applyAlignment="1">
      <alignment horizontal="center" vertical="center" wrapText="1"/>
    </xf>
    <xf numFmtId="0" fontId="10" fillId="0" borderId="2" xfId="1" applyFont="1" applyBorder="1" applyAlignment="1">
      <alignment horizontal="center" vertical="center"/>
    </xf>
    <xf numFmtId="0" fontId="10" fillId="0" borderId="6" xfId="1" applyFont="1" applyBorder="1" applyAlignment="1">
      <alignment horizontal="center" vertical="center"/>
    </xf>
    <xf numFmtId="0" fontId="10" fillId="0" borderId="3" xfId="1" applyFont="1" applyBorder="1" applyAlignment="1">
      <alignment horizontal="center" vertical="center"/>
    </xf>
    <xf numFmtId="0" fontId="10" fillId="5" borderId="2" xfId="1" applyFont="1" applyFill="1" applyBorder="1" applyAlignment="1">
      <alignment horizontal="left" vertical="center"/>
    </xf>
    <xf numFmtId="0" fontId="10" fillId="5" borderId="6" xfId="1" applyFont="1" applyFill="1" applyBorder="1" applyAlignment="1">
      <alignment horizontal="left" vertical="center"/>
    </xf>
    <xf numFmtId="0" fontId="10" fillId="5" borderId="3" xfId="1" applyFont="1" applyFill="1" applyBorder="1" applyAlignment="1">
      <alignment horizontal="left" vertical="center"/>
    </xf>
    <xf numFmtId="0" fontId="10" fillId="0" borderId="1" xfId="1" applyFont="1" applyBorder="1" applyAlignment="1">
      <alignment horizontal="center" vertical="center"/>
    </xf>
    <xf numFmtId="197" fontId="10" fillId="5" borderId="1" xfId="1" applyNumberFormat="1" applyFont="1" applyFill="1" applyBorder="1" applyAlignment="1">
      <alignment horizontal="left" vertical="center"/>
    </xf>
    <xf numFmtId="0" fontId="10" fillId="5" borderId="1" xfId="1" applyFont="1" applyFill="1" applyBorder="1" applyAlignment="1">
      <alignment horizontal="left" vertical="center"/>
    </xf>
    <xf numFmtId="0" fontId="10" fillId="5" borderId="2" xfId="1" applyFont="1" applyFill="1" applyBorder="1" applyAlignment="1">
      <alignment horizontal="right" vertical="center" shrinkToFit="1"/>
    </xf>
    <xf numFmtId="0" fontId="10" fillId="5" borderId="6" xfId="1" applyFont="1" applyFill="1" applyBorder="1" applyAlignment="1">
      <alignment horizontal="right" vertical="center" shrinkToFit="1"/>
    </xf>
    <xf numFmtId="187" fontId="10" fillId="5" borderId="2" xfId="1" applyNumberFormat="1" applyFont="1" applyFill="1" applyBorder="1" applyAlignment="1">
      <alignment horizontal="right" vertical="center" shrinkToFit="1"/>
    </xf>
    <xf numFmtId="187" fontId="10" fillId="5" borderId="6" xfId="1" applyNumberFormat="1" applyFont="1" applyFill="1" applyBorder="1" applyAlignment="1">
      <alignment horizontal="right" vertical="center" shrinkToFit="1"/>
    </xf>
    <xf numFmtId="0" fontId="83" fillId="0" borderId="1" xfId="1" applyFont="1" applyBorder="1" applyAlignment="1">
      <alignment horizontal="center" vertical="center" wrapText="1"/>
    </xf>
    <xf numFmtId="0" fontId="10" fillId="0" borderId="9" xfId="1" applyFont="1" applyBorder="1" applyAlignment="1">
      <alignment horizontal="center" vertical="center"/>
    </xf>
    <xf numFmtId="0" fontId="10" fillId="0" borderId="10" xfId="1" applyFont="1" applyBorder="1" applyAlignment="1">
      <alignment horizontal="center" vertical="center"/>
    </xf>
    <xf numFmtId="187" fontId="39" fillId="5" borderId="2" xfId="3" applyNumberFormat="1" applyFont="1" applyFill="1" applyBorder="1" applyAlignment="1" applyProtection="1">
      <alignment horizontal="right" vertical="center" shrinkToFit="1"/>
    </xf>
    <xf numFmtId="187" fontId="39" fillId="5" borderId="6" xfId="3" applyNumberFormat="1" applyFont="1" applyFill="1" applyBorder="1" applyAlignment="1" applyProtection="1">
      <alignment horizontal="right" vertical="center" shrinkToFit="1"/>
    </xf>
    <xf numFmtId="0" fontId="10" fillId="0" borderId="9" xfId="1" applyFont="1" applyBorder="1" applyAlignment="1">
      <alignment horizontal="center" vertical="center" wrapText="1"/>
    </xf>
    <xf numFmtId="0" fontId="10" fillId="0" borderId="10" xfId="1" applyFont="1" applyBorder="1" applyAlignment="1">
      <alignment horizontal="center" vertical="center" wrapText="1"/>
    </xf>
    <xf numFmtId="0" fontId="10" fillId="5" borderId="2" xfId="1" applyFont="1" applyFill="1" applyBorder="1" applyAlignment="1">
      <alignment horizontal="left" vertical="center" shrinkToFit="1"/>
    </xf>
    <xf numFmtId="0" fontId="10" fillId="0" borderId="6" xfId="1" applyFont="1" applyBorder="1" applyAlignment="1">
      <alignment horizontal="left" vertical="center" shrinkToFit="1"/>
    </xf>
    <xf numFmtId="0" fontId="10" fillId="0" borderId="3" xfId="1" applyFont="1" applyBorder="1" applyAlignment="1">
      <alignment horizontal="left" vertical="center" shrinkToFit="1"/>
    </xf>
    <xf numFmtId="0" fontId="10" fillId="6" borderId="2" xfId="1" applyFont="1" applyFill="1" applyBorder="1" applyAlignment="1">
      <alignment horizontal="left" vertical="center" shrinkToFit="1"/>
    </xf>
    <xf numFmtId="0" fontId="10" fillId="6" borderId="6" xfId="1" applyFont="1" applyFill="1" applyBorder="1" applyAlignment="1">
      <alignment horizontal="left" vertical="center" shrinkToFit="1"/>
    </xf>
    <xf numFmtId="0" fontId="10" fillId="6" borderId="3" xfId="1" applyFont="1" applyFill="1" applyBorder="1" applyAlignment="1">
      <alignment horizontal="left" vertical="center" shrinkToFit="1"/>
    </xf>
    <xf numFmtId="0" fontId="10" fillId="0" borderId="1" xfId="1" applyFont="1" applyBorder="1" applyAlignment="1">
      <alignment horizontal="center" vertical="center" wrapText="1"/>
    </xf>
    <xf numFmtId="0" fontId="10" fillId="5" borderId="6" xfId="1" applyFont="1" applyFill="1" applyBorder="1" applyAlignment="1">
      <alignment horizontal="left" vertical="center" shrinkToFit="1"/>
    </xf>
    <xf numFmtId="0" fontId="10" fillId="5" borderId="3" xfId="1" applyFont="1" applyFill="1" applyBorder="1" applyAlignment="1">
      <alignment horizontal="left" vertical="center" shrinkToFit="1"/>
    </xf>
    <xf numFmtId="0" fontId="64" fillId="5" borderId="2" xfId="11" applyFill="1" applyBorder="1" applyAlignment="1" applyProtection="1">
      <alignment horizontal="left" vertical="center" shrinkToFit="1"/>
    </xf>
    <xf numFmtId="190" fontId="10" fillId="5" borderId="2" xfId="1" applyNumberFormat="1" applyFont="1" applyFill="1" applyBorder="1" applyAlignment="1">
      <alignment horizontal="left" vertical="center" shrinkToFit="1"/>
    </xf>
    <xf numFmtId="190" fontId="10" fillId="0" borderId="6" xfId="1" applyNumberFormat="1" applyFont="1" applyBorder="1" applyAlignment="1">
      <alignment horizontal="left" vertical="center" shrinkToFit="1"/>
    </xf>
    <xf numFmtId="190" fontId="10" fillId="0" borderId="3" xfId="1" applyNumberFormat="1" applyFont="1" applyBorder="1" applyAlignment="1">
      <alignment horizontal="left" vertical="center" shrinkToFit="1"/>
    </xf>
    <xf numFmtId="0" fontId="52" fillId="5" borderId="2" xfId="1" applyFont="1" applyFill="1" applyBorder="1" applyAlignment="1">
      <alignment horizontal="left" vertical="center" shrinkToFit="1"/>
    </xf>
    <xf numFmtId="0" fontId="52" fillId="0" borderId="6" xfId="1" applyFont="1" applyBorder="1" applyAlignment="1">
      <alignment horizontal="left" vertical="center" shrinkToFit="1"/>
    </xf>
    <xf numFmtId="0" fontId="52" fillId="0" borderId="3" xfId="1" applyFont="1" applyBorder="1" applyAlignment="1">
      <alignment horizontal="left" vertical="center" shrinkToFit="1"/>
    </xf>
    <xf numFmtId="0" fontId="10" fillId="5" borderId="2" xfId="1" applyFont="1" applyFill="1" applyBorder="1" applyAlignment="1" applyProtection="1">
      <alignment horizontal="right" vertical="center" shrinkToFit="1"/>
      <protection locked="0"/>
    </xf>
    <xf numFmtId="0" fontId="10" fillId="5" borderId="6" xfId="1" applyFont="1" applyFill="1" applyBorder="1" applyAlignment="1" applyProtection="1">
      <alignment horizontal="right" vertical="center" shrinkToFit="1"/>
      <protection locked="0"/>
    </xf>
    <xf numFmtId="187" fontId="10" fillId="5" borderId="2" xfId="1" applyNumberFormat="1" applyFont="1" applyFill="1" applyBorder="1" applyAlignment="1" applyProtection="1">
      <alignment horizontal="right" vertical="center" shrinkToFit="1"/>
      <protection locked="0"/>
    </xf>
    <xf numFmtId="187" fontId="10" fillId="5" borderId="6" xfId="1" applyNumberFormat="1" applyFont="1" applyFill="1" applyBorder="1" applyAlignment="1" applyProtection="1">
      <alignment horizontal="right" vertical="center" shrinkToFit="1"/>
      <protection locked="0"/>
    </xf>
    <xf numFmtId="187" fontId="39" fillId="5" borderId="2" xfId="3" applyNumberFormat="1" applyFont="1" applyFill="1" applyBorder="1" applyAlignment="1" applyProtection="1">
      <alignment horizontal="right" vertical="center" shrinkToFit="1"/>
      <protection locked="0"/>
    </xf>
    <xf numFmtId="187" fontId="39" fillId="5" borderId="6" xfId="3" applyNumberFormat="1" applyFont="1" applyFill="1" applyBorder="1" applyAlignment="1" applyProtection="1">
      <alignment horizontal="right" vertical="center" shrinkToFit="1"/>
      <protection locked="0"/>
    </xf>
    <xf numFmtId="0" fontId="10" fillId="0" borderId="1" xfId="1" applyFont="1" applyBorder="1" applyAlignment="1">
      <alignment horizontal="center" vertical="center" textRotation="255"/>
    </xf>
    <xf numFmtId="0" fontId="10" fillId="5" borderId="2" xfId="1" applyFont="1" applyFill="1" applyBorder="1" applyAlignment="1" applyProtection="1">
      <alignment horizontal="left" vertical="center" shrinkToFit="1"/>
      <protection locked="0"/>
    </xf>
    <xf numFmtId="0" fontId="10" fillId="0" borderId="6" xfId="1" applyFont="1" applyBorder="1" applyAlignment="1" applyProtection="1">
      <alignment horizontal="left" vertical="center" shrinkToFit="1"/>
      <protection locked="0"/>
    </xf>
    <xf numFmtId="0" fontId="10" fillId="0" borderId="3" xfId="1" applyFont="1" applyBorder="1" applyAlignment="1" applyProtection="1">
      <alignment horizontal="left" vertical="center" shrinkToFit="1"/>
      <protection locked="0"/>
    </xf>
    <xf numFmtId="0" fontId="10" fillId="6" borderId="2" xfId="1" applyFont="1" applyFill="1" applyBorder="1" applyAlignment="1" applyProtection="1">
      <alignment horizontal="left" vertical="center" shrinkToFit="1"/>
      <protection locked="0"/>
    </xf>
    <xf numFmtId="0" fontId="10" fillId="6" borderId="6" xfId="1" applyFont="1" applyFill="1" applyBorder="1" applyAlignment="1" applyProtection="1">
      <alignment horizontal="left" vertical="center" shrinkToFit="1"/>
      <protection locked="0"/>
    </xf>
    <xf numFmtId="0" fontId="10" fillId="6" borderId="3" xfId="1" applyFont="1" applyFill="1" applyBorder="1" applyAlignment="1" applyProtection="1">
      <alignment horizontal="left" vertical="center" shrinkToFit="1"/>
      <protection locked="0"/>
    </xf>
    <xf numFmtId="0" fontId="52" fillId="5" borderId="2" xfId="1" applyFont="1" applyFill="1" applyBorder="1" applyAlignment="1" applyProtection="1">
      <alignment horizontal="left" vertical="center" shrinkToFit="1"/>
      <protection locked="0"/>
    </xf>
    <xf numFmtId="0" fontId="52" fillId="0" borderId="6" xfId="1" applyFont="1" applyBorder="1" applyAlignment="1" applyProtection="1">
      <alignment horizontal="left" vertical="center" shrinkToFit="1"/>
      <protection locked="0"/>
    </xf>
    <xf numFmtId="0" fontId="52" fillId="0" borderId="3" xfId="1" applyFont="1" applyBorder="1" applyAlignment="1" applyProtection="1">
      <alignment horizontal="left" vertical="center" shrinkToFit="1"/>
      <protection locked="0"/>
    </xf>
    <xf numFmtId="0" fontId="10" fillId="5" borderId="1" xfId="1" applyFont="1" applyFill="1" applyBorder="1" applyAlignment="1" applyProtection="1">
      <alignment horizontal="left" vertical="center"/>
      <protection locked="0"/>
    </xf>
    <xf numFmtId="197" fontId="10" fillId="5" borderId="1" xfId="1" applyNumberFormat="1" applyFont="1" applyFill="1" applyBorder="1" applyAlignment="1" applyProtection="1">
      <alignment horizontal="left" vertical="center"/>
      <protection locked="0"/>
    </xf>
    <xf numFmtId="0" fontId="10" fillId="5" borderId="2" xfId="1" applyFont="1" applyFill="1" applyBorder="1" applyAlignment="1" applyProtection="1">
      <alignment horizontal="left" vertical="center"/>
      <protection locked="0"/>
    </xf>
    <xf numFmtId="0" fontId="10" fillId="5" borderId="6" xfId="1" applyFont="1" applyFill="1" applyBorder="1" applyAlignment="1" applyProtection="1">
      <alignment horizontal="left" vertical="center"/>
      <protection locked="0"/>
    </xf>
    <xf numFmtId="0" fontId="10" fillId="5" borderId="3" xfId="1" applyFont="1" applyFill="1" applyBorder="1" applyAlignment="1" applyProtection="1">
      <alignment horizontal="left" vertical="center"/>
      <protection locked="0"/>
    </xf>
    <xf numFmtId="0" fontId="10" fillId="5" borderId="6" xfId="1" applyFont="1" applyFill="1" applyBorder="1" applyAlignment="1" applyProtection="1">
      <alignment horizontal="left" vertical="center" shrinkToFit="1"/>
      <protection locked="0"/>
    </xf>
    <xf numFmtId="0" fontId="10" fillId="5" borderId="3" xfId="1" applyFont="1" applyFill="1" applyBorder="1" applyAlignment="1" applyProtection="1">
      <alignment horizontal="left" vertical="center" shrinkToFit="1"/>
      <protection locked="0"/>
    </xf>
    <xf numFmtId="190" fontId="10" fillId="5" borderId="2" xfId="1" applyNumberFormat="1" applyFont="1" applyFill="1" applyBorder="1" applyAlignment="1" applyProtection="1">
      <alignment horizontal="left" vertical="center" shrinkToFit="1"/>
      <protection locked="0"/>
    </xf>
    <xf numFmtId="190" fontId="10" fillId="0" borderId="6" xfId="1" applyNumberFormat="1" applyFont="1" applyBorder="1" applyAlignment="1" applyProtection="1">
      <alignment horizontal="left" vertical="center" shrinkToFit="1"/>
      <protection locked="0"/>
    </xf>
    <xf numFmtId="190" fontId="10" fillId="0" borderId="3" xfId="1" applyNumberFormat="1" applyFont="1" applyBorder="1" applyAlignment="1" applyProtection="1">
      <alignment horizontal="left" vertical="center" shrinkToFit="1"/>
      <protection locked="0"/>
    </xf>
    <xf numFmtId="0" fontId="8" fillId="0" borderId="1" xfId="1" applyFont="1" applyBorder="1" applyAlignment="1">
      <alignment horizontal="center" vertical="center" wrapText="1"/>
    </xf>
    <xf numFmtId="180" fontId="8" fillId="5" borderId="4" xfId="1" applyNumberFormat="1" applyFont="1" applyFill="1" applyBorder="1" applyAlignment="1">
      <alignment horizontal="center" vertical="center" wrapText="1"/>
    </xf>
    <xf numFmtId="180" fontId="8" fillId="5" borderId="21" xfId="1" applyNumberFormat="1" applyFont="1" applyFill="1" applyBorder="1" applyAlignment="1">
      <alignment horizontal="center" vertical="center" wrapText="1"/>
    </xf>
    <xf numFmtId="180" fontId="8" fillId="5" borderId="5" xfId="1" applyNumberFormat="1" applyFont="1" applyFill="1" applyBorder="1" applyAlignment="1">
      <alignment horizontal="center" vertical="center" wrapText="1"/>
    </xf>
    <xf numFmtId="180" fontId="8" fillId="5" borderId="22" xfId="1" applyNumberFormat="1" applyFont="1" applyFill="1" applyBorder="1" applyAlignment="1">
      <alignment horizontal="center" vertical="center" wrapText="1"/>
    </xf>
    <xf numFmtId="180" fontId="8" fillId="5" borderId="20" xfId="1" applyNumberFormat="1" applyFont="1" applyFill="1" applyBorder="1" applyAlignment="1">
      <alignment horizontal="center" vertical="center" wrapText="1"/>
    </xf>
    <xf numFmtId="180" fontId="8" fillId="5" borderId="23" xfId="1" applyNumberFormat="1" applyFont="1" applyFill="1" applyBorder="1" applyAlignment="1">
      <alignment horizontal="center" vertical="center" wrapText="1"/>
    </xf>
    <xf numFmtId="38" fontId="8" fillId="10" borderId="4" xfId="3" applyFont="1" applyFill="1" applyBorder="1" applyAlignment="1" applyProtection="1">
      <alignment horizontal="right" vertical="center" wrapText="1" shrinkToFit="1"/>
    </xf>
    <xf numFmtId="38" fontId="8" fillId="10" borderId="21" xfId="3" applyFont="1" applyFill="1" applyBorder="1" applyAlignment="1" applyProtection="1">
      <alignment horizontal="right" vertical="center" wrapText="1" shrinkToFit="1"/>
    </xf>
    <xf numFmtId="38" fontId="8" fillId="10" borderId="22" xfId="3" applyFont="1" applyFill="1" applyBorder="1" applyAlignment="1" applyProtection="1">
      <alignment horizontal="right" vertical="center" wrapText="1" shrinkToFit="1"/>
    </xf>
    <xf numFmtId="38" fontId="8" fillId="10" borderId="20" xfId="3" applyFont="1" applyFill="1" applyBorder="1" applyAlignment="1" applyProtection="1">
      <alignment horizontal="right" vertical="center" wrapText="1" shrinkToFit="1"/>
    </xf>
    <xf numFmtId="0" fontId="7" fillId="0" borderId="21" xfId="1" applyBorder="1" applyAlignment="1">
      <alignment horizontal="left" vertical="center" wrapText="1" shrinkToFit="1"/>
    </xf>
    <xf numFmtId="0" fontId="7" fillId="0" borderId="5" xfId="1" applyBorder="1" applyAlignment="1">
      <alignment horizontal="left" vertical="center" wrapText="1" shrinkToFit="1"/>
    </xf>
    <xf numFmtId="0" fontId="7" fillId="0" borderId="20" xfId="1" applyBorder="1" applyAlignment="1">
      <alignment horizontal="left" vertical="center" wrapText="1" shrinkToFit="1"/>
    </xf>
    <xf numFmtId="0" fontId="7" fillId="0" borderId="23" xfId="1" applyBorder="1" applyAlignment="1">
      <alignment horizontal="left" vertical="center" wrapText="1" shrinkToFit="1"/>
    </xf>
    <xf numFmtId="0" fontId="8" fillId="5" borderId="4" xfId="1" applyFont="1" applyFill="1" applyBorder="1" applyAlignment="1">
      <alignment horizontal="center" vertical="center" wrapText="1"/>
    </xf>
    <xf numFmtId="0" fontId="8" fillId="5" borderId="21" xfId="1" applyFont="1" applyFill="1" applyBorder="1" applyAlignment="1">
      <alignment horizontal="center" vertical="center" wrapText="1"/>
    </xf>
    <xf numFmtId="0" fontId="8" fillId="5" borderId="5" xfId="1" applyFont="1" applyFill="1" applyBorder="1" applyAlignment="1">
      <alignment horizontal="center" vertical="center" wrapText="1"/>
    </xf>
    <xf numFmtId="0" fontId="8" fillId="5" borderId="22" xfId="1" applyFont="1" applyFill="1" applyBorder="1" applyAlignment="1">
      <alignment horizontal="center" vertical="center" wrapText="1"/>
    </xf>
    <xf numFmtId="0" fontId="8" fillId="5" borderId="20" xfId="1" applyFont="1" applyFill="1" applyBorder="1" applyAlignment="1">
      <alignment horizontal="center" vertical="center" wrapText="1"/>
    </xf>
    <xf numFmtId="0" fontId="8" fillId="5" borderId="23" xfId="1" applyFont="1" applyFill="1" applyBorder="1" applyAlignment="1">
      <alignment horizontal="center" vertical="center" wrapText="1"/>
    </xf>
    <xf numFmtId="0" fontId="10" fillId="0" borderId="4" xfId="2" applyFont="1" applyBorder="1" applyAlignment="1">
      <alignment horizontal="center" vertical="center"/>
    </xf>
    <xf numFmtId="0" fontId="10" fillId="0" borderId="21" xfId="2" applyFont="1" applyBorder="1" applyAlignment="1">
      <alignment horizontal="center" vertical="center"/>
    </xf>
    <xf numFmtId="0" fontId="10" fillId="0" borderId="5" xfId="2" applyFont="1" applyBorder="1" applyAlignment="1">
      <alignment horizontal="center" vertical="center"/>
    </xf>
    <xf numFmtId="0" fontId="10" fillId="0" borderId="22" xfId="2" applyFont="1" applyBorder="1" applyAlignment="1">
      <alignment horizontal="center" vertical="center"/>
    </xf>
    <xf numFmtId="0" fontId="10" fillId="0" borderId="20" xfId="2" applyFont="1" applyBorder="1" applyAlignment="1">
      <alignment horizontal="center" vertical="center"/>
    </xf>
    <xf numFmtId="0" fontId="10" fillId="0" borderId="23" xfId="2" applyFont="1" applyBorder="1" applyAlignment="1">
      <alignment horizontal="center" vertical="center"/>
    </xf>
    <xf numFmtId="38" fontId="10" fillId="7" borderId="21" xfId="3" applyFont="1" applyFill="1" applyBorder="1" applyAlignment="1" applyProtection="1">
      <alignment horizontal="center" vertical="center"/>
    </xf>
    <xf numFmtId="38" fontId="10" fillId="7" borderId="20" xfId="3" applyFont="1" applyFill="1" applyBorder="1" applyAlignment="1" applyProtection="1">
      <alignment horizontal="center" vertical="center"/>
    </xf>
    <xf numFmtId="0" fontId="10" fillId="0" borderId="21" xfId="2" applyFont="1" applyBorder="1">
      <alignment vertical="center"/>
    </xf>
    <xf numFmtId="0" fontId="10" fillId="0" borderId="5" xfId="2" applyFont="1" applyBorder="1">
      <alignment vertical="center"/>
    </xf>
    <xf numFmtId="0" fontId="10" fillId="0" borderId="20" xfId="2" applyFont="1" applyBorder="1">
      <alignment vertical="center"/>
    </xf>
    <xf numFmtId="0" fontId="10" fillId="0" borderId="23" xfId="2" applyFont="1" applyBorder="1">
      <alignment vertical="center"/>
    </xf>
    <xf numFmtId="0" fontId="10" fillId="0" borderId="29" xfId="2" applyFont="1" applyBorder="1" applyAlignment="1">
      <alignment horizontal="center" vertical="center"/>
    </xf>
    <xf numFmtId="0" fontId="10" fillId="0" borderId="30" xfId="2" applyFont="1" applyBorder="1" applyAlignment="1">
      <alignment horizontal="center" vertical="center"/>
    </xf>
    <xf numFmtId="0" fontId="10" fillId="0" borderId="31" xfId="2" applyFont="1" applyBorder="1" applyAlignment="1">
      <alignment horizontal="center" vertical="center"/>
    </xf>
    <xf numFmtId="0" fontId="10" fillId="0" borderId="33" xfId="2" applyFont="1" applyBorder="1" applyAlignment="1">
      <alignment horizontal="center" vertical="center"/>
    </xf>
    <xf numFmtId="0" fontId="10" fillId="0" borderId="34" xfId="2" applyFont="1" applyBorder="1" applyAlignment="1">
      <alignment horizontal="center" vertical="center"/>
    </xf>
    <xf numFmtId="0" fontId="10" fillId="0" borderId="16" xfId="2" applyFont="1" applyBorder="1" applyAlignment="1">
      <alignment horizontal="center" vertical="center"/>
    </xf>
    <xf numFmtId="38" fontId="31" fillId="7" borderId="30" xfId="3" applyFont="1" applyFill="1" applyBorder="1" applyAlignment="1" applyProtection="1">
      <alignment horizontal="center" vertical="center"/>
    </xf>
    <xf numFmtId="38" fontId="31" fillId="7" borderId="34" xfId="3" applyFont="1" applyFill="1" applyBorder="1" applyAlignment="1" applyProtection="1">
      <alignment horizontal="center" vertical="center"/>
    </xf>
    <xf numFmtId="0" fontId="10" fillId="0" borderId="30" xfId="2" applyFont="1" applyBorder="1" applyAlignment="1">
      <alignment vertical="center" shrinkToFit="1"/>
    </xf>
    <xf numFmtId="0" fontId="10" fillId="0" borderId="32" xfId="2" applyFont="1" applyBorder="1" applyAlignment="1">
      <alignment vertical="center" shrinkToFit="1"/>
    </xf>
    <xf numFmtId="0" fontId="10" fillId="0" borderId="34" xfId="2" applyFont="1" applyBorder="1" applyAlignment="1">
      <alignment vertical="center" shrinkToFit="1"/>
    </xf>
    <xf numFmtId="0" fontId="10" fillId="0" borderId="35" xfId="2" applyFont="1" applyBorder="1" applyAlignment="1">
      <alignment vertical="center" shrinkToFit="1"/>
    </xf>
    <xf numFmtId="0" fontId="8" fillId="0" borderId="4" xfId="1" applyFont="1" applyBorder="1" applyAlignment="1">
      <alignment horizontal="center" vertical="center" wrapText="1"/>
    </xf>
    <xf numFmtId="0" fontId="8" fillId="0" borderId="2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0" xfId="1" applyFont="1" applyAlignment="1">
      <alignment horizontal="center" vertical="center" wrapText="1"/>
    </xf>
    <xf numFmtId="0" fontId="8" fillId="0" borderId="22" xfId="1" applyFont="1" applyBorder="1" applyAlignment="1">
      <alignment horizontal="center" vertical="center" wrapText="1"/>
    </xf>
    <xf numFmtId="0" fontId="8" fillId="0" borderId="20" xfId="1" applyFont="1" applyBorder="1" applyAlignment="1">
      <alignment horizontal="center" vertical="center" wrapText="1"/>
    </xf>
    <xf numFmtId="187" fontId="10" fillId="10" borderId="21" xfId="1" applyNumberFormat="1" applyFont="1" applyFill="1" applyBorder="1" applyAlignment="1">
      <alignment horizontal="center" vertical="center" shrinkToFit="1"/>
    </xf>
    <xf numFmtId="187" fontId="10" fillId="10" borderId="0" xfId="1" applyNumberFormat="1" applyFont="1" applyFill="1" applyAlignment="1">
      <alignment horizontal="center" vertical="center" shrinkToFit="1"/>
    </xf>
    <xf numFmtId="187" fontId="10" fillId="10" borderId="20" xfId="1" applyNumberFormat="1" applyFont="1" applyFill="1" applyBorder="1" applyAlignment="1">
      <alignment horizontal="center" vertical="center" shrinkToFit="1"/>
    </xf>
    <xf numFmtId="0" fontId="10" fillId="0" borderId="4" xfId="2" applyFont="1" applyBorder="1" applyAlignment="1">
      <alignment horizontal="center" vertical="center" wrapText="1"/>
    </xf>
    <xf numFmtId="0" fontId="10" fillId="0" borderId="7" xfId="2" applyFont="1" applyBorder="1" applyAlignment="1">
      <alignment horizontal="center" vertical="center"/>
    </xf>
    <xf numFmtId="0" fontId="10" fillId="0" borderId="0" xfId="2" applyFont="1" applyAlignment="1">
      <alignment horizontal="center" vertical="center"/>
    </xf>
    <xf numFmtId="0" fontId="10" fillId="0" borderId="8" xfId="2" applyFont="1" applyBorder="1" applyAlignment="1">
      <alignment horizontal="center" vertical="center"/>
    </xf>
    <xf numFmtId="38" fontId="10" fillId="7" borderId="0" xfId="3" applyFont="1" applyFill="1" applyBorder="1" applyAlignment="1" applyProtection="1">
      <alignment horizontal="center" vertical="center"/>
    </xf>
    <xf numFmtId="0" fontId="23" fillId="0" borderId="21" xfId="2" applyFont="1" applyBorder="1" applyAlignment="1">
      <alignment horizontal="center" vertical="center" wrapText="1" shrinkToFit="1"/>
    </xf>
    <xf numFmtId="0" fontId="23" fillId="0" borderId="5" xfId="2" applyFont="1" applyBorder="1" applyAlignment="1">
      <alignment horizontal="center" vertical="center" wrapText="1" shrinkToFit="1"/>
    </xf>
    <xf numFmtId="0" fontId="23" fillId="0" borderId="0" xfId="2" applyFont="1" applyAlignment="1">
      <alignment horizontal="center" vertical="center" wrapText="1" shrinkToFit="1"/>
    </xf>
    <xf numFmtId="0" fontId="23" fillId="0" borderId="8" xfId="2" applyFont="1" applyBorder="1" applyAlignment="1">
      <alignment horizontal="center" vertical="center" wrapText="1" shrinkToFit="1"/>
    </xf>
    <xf numFmtId="0" fontId="30" fillId="0" borderId="21" xfId="2" applyFont="1" applyBorder="1" applyAlignment="1">
      <alignment horizontal="center" vertical="center" wrapText="1" shrinkToFit="1"/>
    </xf>
    <xf numFmtId="0" fontId="30" fillId="0" borderId="5" xfId="2" applyFont="1" applyBorder="1" applyAlignment="1">
      <alignment horizontal="center" vertical="center" wrapText="1" shrinkToFit="1"/>
    </xf>
    <xf numFmtId="0" fontId="30" fillId="0" borderId="20" xfId="2" applyFont="1" applyBorder="1" applyAlignment="1">
      <alignment horizontal="center" vertical="center" wrapText="1" shrinkToFit="1"/>
    </xf>
    <xf numFmtId="0" fontId="30" fillId="0" borderId="23" xfId="2" applyFont="1" applyBorder="1" applyAlignment="1">
      <alignment horizontal="center" vertical="center" wrapText="1" shrinkToFit="1"/>
    </xf>
    <xf numFmtId="3" fontId="10" fillId="5" borderId="21" xfId="3" applyNumberFormat="1" applyFont="1" applyFill="1" applyBorder="1" applyAlignment="1" applyProtection="1">
      <alignment horizontal="center" vertical="center"/>
    </xf>
    <xf numFmtId="3" fontId="10" fillId="5" borderId="20" xfId="3" applyNumberFormat="1" applyFont="1" applyFill="1" applyBorder="1" applyAlignment="1" applyProtection="1">
      <alignment horizontal="center" vertical="center"/>
    </xf>
    <xf numFmtId="38" fontId="10" fillId="5" borderId="21" xfId="3" applyFont="1" applyFill="1" applyBorder="1" applyAlignment="1" applyProtection="1">
      <alignment horizontal="center" vertical="center"/>
    </xf>
    <xf numFmtId="38" fontId="10" fillId="5" borderId="20" xfId="3" applyFont="1" applyFill="1" applyBorder="1" applyAlignment="1" applyProtection="1">
      <alignment horizontal="center" vertical="center"/>
    </xf>
    <xf numFmtId="12" fontId="10" fillId="0" borderId="21" xfId="2" applyNumberFormat="1" applyFont="1" applyBorder="1" applyAlignment="1">
      <alignment horizontal="center" vertical="center"/>
    </xf>
    <xf numFmtId="12" fontId="10" fillId="0" borderId="5" xfId="2" applyNumberFormat="1" applyFont="1" applyBorder="1" applyAlignment="1">
      <alignment horizontal="center" vertical="center"/>
    </xf>
    <xf numFmtId="12" fontId="10" fillId="0" borderId="20" xfId="2" applyNumberFormat="1" applyFont="1" applyBorder="1" applyAlignment="1">
      <alignment horizontal="center" vertical="center"/>
    </xf>
    <xf numFmtId="12" fontId="10" fillId="0" borderId="23" xfId="2" applyNumberFormat="1" applyFont="1" applyBorder="1" applyAlignment="1">
      <alignment horizontal="center" vertical="center"/>
    </xf>
    <xf numFmtId="0" fontId="30" fillId="0" borderId="0" xfId="2" applyFont="1" applyAlignment="1">
      <alignment horizontal="center" vertical="center" wrapText="1" shrinkToFit="1"/>
    </xf>
    <xf numFmtId="0" fontId="30" fillId="0" borderId="8" xfId="2" applyFont="1" applyBorder="1" applyAlignment="1">
      <alignment horizontal="center" vertical="center" wrapText="1" shrinkToFit="1"/>
    </xf>
    <xf numFmtId="182" fontId="10" fillId="7" borderId="21" xfId="2" applyNumberFormat="1" applyFont="1" applyFill="1" applyBorder="1" applyAlignment="1">
      <alignment horizontal="center" vertical="center"/>
    </xf>
    <xf numFmtId="182" fontId="10" fillId="7" borderId="20" xfId="2" applyNumberFormat="1" applyFont="1" applyFill="1" applyBorder="1" applyAlignment="1">
      <alignment horizontal="center" vertical="center"/>
    </xf>
    <xf numFmtId="38" fontId="10" fillId="0" borderId="21" xfId="3" applyFont="1" applyFill="1" applyBorder="1" applyAlignment="1" applyProtection="1">
      <alignment horizontal="center" vertical="center"/>
    </xf>
    <xf numFmtId="38" fontId="10" fillId="0" borderId="20" xfId="3" applyFont="1" applyFill="1" applyBorder="1" applyAlignment="1" applyProtection="1">
      <alignment horizontal="center" vertical="center"/>
    </xf>
    <xf numFmtId="0" fontId="10" fillId="0" borderId="21" xfId="2" applyFont="1" applyBorder="1" applyAlignment="1">
      <alignment horizontal="left" vertical="center"/>
    </xf>
    <xf numFmtId="0" fontId="10" fillId="0" borderId="20" xfId="2" applyFont="1" applyBorder="1" applyAlignment="1">
      <alignment horizontal="left" vertical="center"/>
    </xf>
    <xf numFmtId="0" fontId="10" fillId="7" borderId="21" xfId="2" applyFont="1" applyFill="1" applyBorder="1" applyAlignment="1">
      <alignment horizontal="center" vertical="center"/>
    </xf>
    <xf numFmtId="0" fontId="10" fillId="7" borderId="20" xfId="2" applyFont="1" applyFill="1" applyBorder="1" applyAlignment="1">
      <alignment horizontal="center" vertical="center"/>
    </xf>
    <xf numFmtId="186" fontId="28" fillId="7" borderId="0" xfId="1" applyNumberFormat="1" applyFont="1" applyFill="1" applyAlignment="1">
      <alignment horizontal="center" vertical="center"/>
    </xf>
    <xf numFmtId="186" fontId="28" fillId="7" borderId="20" xfId="1" applyNumberFormat="1" applyFont="1" applyFill="1" applyBorder="1" applyAlignment="1">
      <alignment horizontal="center" vertical="center"/>
    </xf>
    <xf numFmtId="0" fontId="10" fillId="0" borderId="0" xfId="1" applyFont="1" applyAlignment="1">
      <alignment horizontal="left" vertical="center"/>
    </xf>
    <xf numFmtId="0" fontId="10" fillId="0" borderId="20" xfId="1" applyFont="1" applyBorder="1" applyAlignment="1">
      <alignment horizontal="left" vertical="center"/>
    </xf>
    <xf numFmtId="184" fontId="7" fillId="0" borderId="0" xfId="1" applyNumberFormat="1" applyAlignment="1">
      <alignment horizontal="center" vertical="center" shrinkToFit="1"/>
    </xf>
    <xf numFmtId="184" fontId="7" fillId="0" borderId="8" xfId="1" applyNumberFormat="1" applyBorder="1" applyAlignment="1">
      <alignment horizontal="center" vertical="center" shrinkToFit="1"/>
    </xf>
    <xf numFmtId="184" fontId="7" fillId="0" borderId="20" xfId="1" applyNumberFormat="1" applyBorder="1" applyAlignment="1">
      <alignment horizontal="center" vertical="center" shrinkToFit="1"/>
    </xf>
    <xf numFmtId="184" fontId="7" fillId="0" borderId="23" xfId="1" applyNumberFormat="1" applyBorder="1" applyAlignment="1">
      <alignment horizontal="center" vertical="center" shrinkToFit="1"/>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0" fillId="8" borderId="2" xfId="2" applyFont="1" applyFill="1" applyBorder="1" applyAlignment="1">
      <alignment horizontal="center" vertical="center"/>
    </xf>
    <xf numFmtId="0" fontId="10" fillId="8" borderId="4" xfId="2" applyFont="1" applyFill="1" applyBorder="1" applyAlignment="1">
      <alignment horizontal="center" vertical="center"/>
    </xf>
    <xf numFmtId="0" fontId="10" fillId="8" borderId="21" xfId="2" applyFont="1" applyFill="1" applyBorder="1" applyAlignment="1">
      <alignment horizontal="center" vertical="center"/>
    </xf>
    <xf numFmtId="0" fontId="10" fillId="8" borderId="22" xfId="2" applyFont="1" applyFill="1" applyBorder="1" applyAlignment="1">
      <alignment horizontal="center" vertical="center"/>
    </xf>
    <xf numFmtId="0" fontId="10" fillId="8" borderId="20" xfId="2" applyFont="1" applyFill="1" applyBorder="1" applyAlignment="1">
      <alignment horizontal="center" vertical="center"/>
    </xf>
    <xf numFmtId="0" fontId="10" fillId="0" borderId="9" xfId="2" applyFont="1" applyBorder="1" applyAlignment="1">
      <alignment horizontal="center" vertical="center"/>
    </xf>
    <xf numFmtId="0" fontId="10" fillId="0" borderId="10" xfId="2" applyFont="1" applyBorder="1" applyAlignment="1">
      <alignment horizontal="center" vertical="center"/>
    </xf>
    <xf numFmtId="185" fontId="10" fillId="7" borderId="4" xfId="3" applyNumberFormat="1" applyFont="1" applyFill="1" applyBorder="1" applyAlignment="1" applyProtection="1">
      <alignment horizontal="center" vertical="center"/>
    </xf>
    <xf numFmtId="185" fontId="10" fillId="7" borderId="21" xfId="3" applyNumberFormat="1" applyFont="1" applyFill="1" applyBorder="1" applyAlignment="1" applyProtection="1">
      <alignment horizontal="center" vertical="center"/>
    </xf>
    <xf numFmtId="185" fontId="10" fillId="7" borderId="5" xfId="3" applyNumberFormat="1" applyFont="1" applyFill="1" applyBorder="1" applyAlignment="1" applyProtection="1">
      <alignment horizontal="center" vertical="center"/>
    </xf>
    <xf numFmtId="185" fontId="10" fillId="7" borderId="22" xfId="3" applyNumberFormat="1" applyFont="1" applyFill="1" applyBorder="1" applyAlignment="1" applyProtection="1">
      <alignment horizontal="center" vertical="center"/>
    </xf>
    <xf numFmtId="185" fontId="10" fillId="7" borderId="20" xfId="3" applyNumberFormat="1" applyFont="1" applyFill="1" applyBorder="1" applyAlignment="1" applyProtection="1">
      <alignment horizontal="center" vertical="center"/>
    </xf>
    <xf numFmtId="185" fontId="10" fillId="7" borderId="23" xfId="3" applyNumberFormat="1" applyFont="1" applyFill="1" applyBorder="1" applyAlignment="1" applyProtection="1">
      <alignment horizontal="center" vertical="center"/>
    </xf>
    <xf numFmtId="186" fontId="28" fillId="7" borderId="21" xfId="1" applyNumberFormat="1" applyFont="1" applyFill="1" applyBorder="1" applyAlignment="1">
      <alignment horizontal="center" vertical="center"/>
    </xf>
    <xf numFmtId="0" fontId="10" fillId="0" borderId="21" xfId="1" applyFont="1" applyBorder="1" applyAlignment="1">
      <alignment horizontal="left" vertical="center"/>
    </xf>
    <xf numFmtId="184" fontId="7" fillId="0" borderId="21" xfId="1" applyNumberFormat="1" applyBorder="1" applyAlignment="1">
      <alignment horizontal="center" vertical="center" shrinkToFit="1"/>
    </xf>
    <xf numFmtId="184" fontId="7" fillId="0" borderId="5" xfId="1" applyNumberFormat="1" applyBorder="1" applyAlignment="1">
      <alignment horizontal="center" vertical="center" shrinkToFit="1"/>
    </xf>
    <xf numFmtId="0" fontId="10" fillId="0" borderId="4" xfId="1" applyFont="1" applyBorder="1" applyAlignment="1">
      <alignment horizontal="center" vertical="center"/>
    </xf>
    <xf numFmtId="0" fontId="10" fillId="0" borderId="21" xfId="1" applyFont="1" applyBorder="1" applyAlignment="1">
      <alignment horizontal="center" vertical="center"/>
    </xf>
    <xf numFmtId="0" fontId="10" fillId="0" borderId="5" xfId="1" applyFont="1" applyBorder="1" applyAlignment="1">
      <alignment horizontal="center" vertical="center"/>
    </xf>
    <xf numFmtId="0" fontId="10" fillId="0" borderId="22" xfId="1" applyFont="1" applyBorder="1" applyAlignment="1">
      <alignment horizontal="center" vertical="center"/>
    </xf>
    <xf numFmtId="0" fontId="10" fillId="0" borderId="20" xfId="1" applyFont="1" applyBorder="1" applyAlignment="1">
      <alignment horizontal="center" vertical="center"/>
    </xf>
    <xf numFmtId="0" fontId="10" fillId="0" borderId="23" xfId="1" applyFont="1" applyBorder="1" applyAlignment="1">
      <alignment horizontal="center" vertical="center"/>
    </xf>
    <xf numFmtId="0" fontId="10" fillId="0" borderId="1" xfId="2" applyFont="1" applyBorder="1" applyAlignment="1">
      <alignment horizontal="center" vertical="center" wrapText="1"/>
    </xf>
    <xf numFmtId="183" fontId="10" fillId="5" borderId="4" xfId="1" applyNumberFormat="1" applyFont="1" applyFill="1" applyBorder="1" applyAlignment="1">
      <alignment horizontal="center" vertical="center"/>
    </xf>
    <xf numFmtId="183" fontId="10" fillId="5" borderId="21" xfId="1" applyNumberFormat="1" applyFont="1" applyFill="1" applyBorder="1" applyAlignment="1">
      <alignment horizontal="center" vertical="center"/>
    </xf>
    <xf numFmtId="183" fontId="10" fillId="5" borderId="5" xfId="1" applyNumberFormat="1" applyFont="1" applyFill="1" applyBorder="1" applyAlignment="1">
      <alignment horizontal="center" vertical="center"/>
    </xf>
    <xf numFmtId="183" fontId="10" fillId="5" borderId="22" xfId="1" applyNumberFormat="1" applyFont="1" applyFill="1" applyBorder="1" applyAlignment="1">
      <alignment horizontal="center" vertical="center"/>
    </xf>
    <xf numFmtId="183" fontId="10" fillId="5" borderId="20" xfId="1" applyNumberFormat="1" applyFont="1" applyFill="1" applyBorder="1" applyAlignment="1">
      <alignment horizontal="center" vertical="center"/>
    </xf>
    <xf numFmtId="183" fontId="10" fillId="5" borderId="23" xfId="1" applyNumberFormat="1" applyFont="1" applyFill="1" applyBorder="1" applyAlignment="1">
      <alignment horizontal="center" vertical="center"/>
    </xf>
    <xf numFmtId="0" fontId="10" fillId="0" borderId="26" xfId="1" applyFont="1" applyBorder="1" applyAlignment="1">
      <alignment horizontal="center" vertical="center"/>
    </xf>
    <xf numFmtId="0" fontId="10" fillId="0" borderId="28" xfId="1" applyFont="1" applyBorder="1" applyAlignment="1">
      <alignment horizontal="center" vertical="center"/>
    </xf>
    <xf numFmtId="0" fontId="10" fillId="0" borderId="25" xfId="1" applyFont="1" applyBorder="1" applyAlignment="1">
      <alignment horizontal="center" vertical="center"/>
    </xf>
    <xf numFmtId="0" fontId="10" fillId="5" borderId="1" xfId="1" applyFont="1" applyFill="1" applyBorder="1" applyAlignment="1">
      <alignment horizontal="center" vertical="center"/>
    </xf>
    <xf numFmtId="0" fontId="30" fillId="0" borderId="4" xfId="2" applyFont="1" applyBorder="1" applyAlignment="1">
      <alignment horizontal="center" vertical="center" wrapText="1"/>
    </xf>
    <xf numFmtId="0" fontId="30" fillId="0" borderId="21" xfId="2" applyFont="1" applyBorder="1" applyAlignment="1">
      <alignment horizontal="center" vertical="center" wrapText="1"/>
    </xf>
    <xf numFmtId="0" fontId="30" fillId="0" borderId="22" xfId="2" applyFont="1" applyBorder="1" applyAlignment="1">
      <alignment horizontal="center" vertical="center" wrapText="1"/>
    </xf>
    <xf numFmtId="0" fontId="30" fillId="0" borderId="20" xfId="2" applyFont="1" applyBorder="1" applyAlignment="1">
      <alignment horizontal="center" vertical="center" wrapText="1"/>
    </xf>
    <xf numFmtId="0" fontId="30" fillId="0" borderId="21" xfId="2" applyFont="1" applyBorder="1" applyAlignment="1">
      <alignment horizontal="center" vertical="center"/>
    </xf>
    <xf numFmtId="0" fontId="30" fillId="0" borderId="20" xfId="2" applyFont="1" applyBorder="1" applyAlignment="1">
      <alignment horizontal="center" vertical="center"/>
    </xf>
    <xf numFmtId="186" fontId="10" fillId="7" borderId="4" xfId="3" applyNumberFormat="1" applyFont="1" applyFill="1" applyBorder="1" applyAlignment="1" applyProtection="1">
      <alignment horizontal="center" vertical="center"/>
    </xf>
    <xf numFmtId="186" fontId="10" fillId="7" borderId="21" xfId="3" applyNumberFormat="1" applyFont="1" applyFill="1" applyBorder="1" applyAlignment="1" applyProtection="1">
      <alignment horizontal="center" vertical="center"/>
    </xf>
    <xf numFmtId="186" fontId="10" fillId="7" borderId="5" xfId="3" applyNumberFormat="1" applyFont="1" applyFill="1" applyBorder="1" applyAlignment="1" applyProtection="1">
      <alignment horizontal="center" vertical="center"/>
    </xf>
    <xf numFmtId="186" fontId="10" fillId="7" borderId="22" xfId="3" applyNumberFormat="1" applyFont="1" applyFill="1" applyBorder="1" applyAlignment="1" applyProtection="1">
      <alignment horizontal="center" vertical="center"/>
    </xf>
    <xf numFmtId="186" fontId="10" fillId="7" borderId="20" xfId="3" applyNumberFormat="1" applyFont="1" applyFill="1" applyBorder="1" applyAlignment="1" applyProtection="1">
      <alignment horizontal="center" vertical="center"/>
    </xf>
    <xf numFmtId="186" fontId="10" fillId="7" borderId="23" xfId="3" applyNumberFormat="1" applyFont="1" applyFill="1" applyBorder="1" applyAlignment="1" applyProtection="1">
      <alignment horizontal="center" vertical="center"/>
    </xf>
    <xf numFmtId="0" fontId="10" fillId="0" borderId="5" xfId="2" applyFont="1" applyBorder="1" applyAlignment="1">
      <alignment horizontal="center" vertical="center" wrapText="1"/>
    </xf>
    <xf numFmtId="0" fontId="10" fillId="0" borderId="22" xfId="2" applyFont="1" applyBorder="1" applyAlignment="1">
      <alignment horizontal="center" vertical="center" wrapText="1"/>
    </xf>
    <xf numFmtId="0" fontId="10" fillId="0" borderId="23" xfId="2" applyFont="1" applyBorder="1" applyAlignment="1">
      <alignment horizontal="center" vertical="center" wrapText="1"/>
    </xf>
    <xf numFmtId="0" fontId="10" fillId="0" borderId="38" xfId="1" applyFont="1" applyBorder="1" applyAlignment="1">
      <alignment horizontal="center" vertical="center"/>
    </xf>
    <xf numFmtId="0" fontId="10" fillId="0" borderId="39" xfId="1" applyFont="1" applyBorder="1" applyAlignment="1">
      <alignment horizontal="center" vertical="center"/>
    </xf>
    <xf numFmtId="0" fontId="10" fillId="0" borderId="36" xfId="1" applyFont="1" applyBorder="1" applyAlignment="1">
      <alignment horizontal="center" vertical="center"/>
    </xf>
    <xf numFmtId="0" fontId="10" fillId="0" borderId="37" xfId="1" applyFont="1" applyBorder="1" applyAlignment="1">
      <alignment horizontal="center" vertical="center"/>
    </xf>
    <xf numFmtId="0" fontId="10" fillId="5" borderId="4" xfId="1" applyFont="1" applyFill="1" applyBorder="1" applyAlignment="1">
      <alignment horizontal="center" vertical="center"/>
    </xf>
    <xf numFmtId="0" fontId="10" fillId="5" borderId="21" xfId="1" applyFont="1" applyFill="1" applyBorder="1" applyAlignment="1">
      <alignment horizontal="center" vertical="center"/>
    </xf>
    <xf numFmtId="0" fontId="10" fillId="5" borderId="5" xfId="1" applyFont="1" applyFill="1" applyBorder="1" applyAlignment="1">
      <alignment horizontal="center" vertical="center"/>
    </xf>
    <xf numFmtId="0" fontId="10" fillId="5" borderId="22" xfId="1" applyFont="1" applyFill="1" applyBorder="1" applyAlignment="1">
      <alignment horizontal="center" vertical="center"/>
    </xf>
    <xf numFmtId="0" fontId="10" fillId="5" borderId="20" xfId="1" applyFont="1" applyFill="1" applyBorder="1" applyAlignment="1">
      <alignment horizontal="center" vertical="center"/>
    </xf>
    <xf numFmtId="0" fontId="10" fillId="5" borderId="23" xfId="1" applyFont="1" applyFill="1" applyBorder="1" applyAlignment="1">
      <alignment horizontal="center" vertical="center"/>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183" fontId="10" fillId="5" borderId="7" xfId="1" applyNumberFormat="1" applyFont="1" applyFill="1" applyBorder="1" applyAlignment="1">
      <alignment horizontal="center" vertical="center"/>
    </xf>
    <xf numFmtId="183" fontId="10" fillId="5" borderId="0" xfId="1" applyNumberFormat="1" applyFont="1" applyFill="1" applyAlignment="1">
      <alignment horizontal="center" vertical="center"/>
    </xf>
    <xf numFmtId="183" fontId="10" fillId="5" borderId="8" xfId="1" applyNumberFormat="1" applyFont="1" applyFill="1" applyBorder="1" applyAlignment="1">
      <alignment horizontal="center" vertical="center"/>
    </xf>
    <xf numFmtId="0" fontId="10" fillId="0" borderId="49" xfId="1" applyFont="1" applyBorder="1" applyAlignment="1">
      <alignment horizontal="center" vertical="center"/>
    </xf>
    <xf numFmtId="0" fontId="10" fillId="0" borderId="50" xfId="1" applyFont="1" applyBorder="1" applyAlignment="1">
      <alignment horizontal="center" vertical="center"/>
    </xf>
    <xf numFmtId="0" fontId="10" fillId="5" borderId="7" xfId="1" applyFont="1" applyFill="1" applyBorder="1" applyAlignment="1">
      <alignment horizontal="center" vertical="center"/>
    </xf>
    <xf numFmtId="0" fontId="10" fillId="5" borderId="0" xfId="1" applyFont="1" applyFill="1" applyAlignment="1">
      <alignment horizontal="center" vertical="center"/>
    </xf>
    <xf numFmtId="0" fontId="10" fillId="0" borderId="21" xfId="2" applyFont="1" applyBorder="1" applyAlignment="1">
      <alignment horizontal="center" vertical="center" wrapText="1"/>
    </xf>
    <xf numFmtId="0" fontId="10" fillId="0" borderId="20" xfId="2" applyFont="1" applyBorder="1" applyAlignment="1">
      <alignment horizontal="center" vertical="center" wrapText="1"/>
    </xf>
    <xf numFmtId="38" fontId="10" fillId="7" borderId="21" xfId="2" applyNumberFormat="1" applyFont="1" applyFill="1" applyBorder="1" applyAlignment="1">
      <alignment horizontal="center" vertical="center"/>
    </xf>
    <xf numFmtId="38" fontId="10" fillId="7" borderId="20" xfId="2" applyNumberFormat="1" applyFont="1" applyFill="1" applyBorder="1" applyAlignment="1">
      <alignment horizontal="center" vertical="center"/>
    </xf>
    <xf numFmtId="38" fontId="10" fillId="0" borderId="21" xfId="2" applyNumberFormat="1" applyFont="1" applyBorder="1">
      <alignment vertical="center"/>
    </xf>
    <xf numFmtId="38" fontId="10" fillId="0" borderId="20" xfId="2" applyNumberFormat="1" applyFont="1" applyBorder="1">
      <alignment vertical="center"/>
    </xf>
    <xf numFmtId="184" fontId="34" fillId="0" borderId="4" xfId="1" applyNumberFormat="1" applyFont="1" applyBorder="1" applyAlignment="1">
      <alignment horizontal="center" vertical="center" wrapText="1"/>
    </xf>
    <xf numFmtId="184" fontId="34" fillId="0" borderId="21" xfId="1" applyNumberFormat="1" applyFont="1" applyBorder="1" applyAlignment="1">
      <alignment horizontal="center" vertical="center" wrapText="1"/>
    </xf>
    <xf numFmtId="184" fontId="34" fillId="0" borderId="5" xfId="1" applyNumberFormat="1" applyFont="1" applyBorder="1" applyAlignment="1">
      <alignment horizontal="center" vertical="center" wrapText="1"/>
    </xf>
    <xf numFmtId="184" fontId="34" fillId="0" borderId="22" xfId="1" applyNumberFormat="1" applyFont="1" applyBorder="1" applyAlignment="1">
      <alignment horizontal="center" vertical="center" wrapText="1"/>
    </xf>
    <xf numFmtId="184" fontId="34" fillId="0" borderId="20" xfId="1" applyNumberFormat="1" applyFont="1" applyBorder="1" applyAlignment="1">
      <alignment horizontal="center" vertical="center" wrapText="1"/>
    </xf>
    <xf numFmtId="184" fontId="34" fillId="0" borderId="23" xfId="1" applyNumberFormat="1" applyFont="1" applyBorder="1" applyAlignment="1">
      <alignment horizontal="center" vertical="center" wrapText="1"/>
    </xf>
    <xf numFmtId="0" fontId="23" fillId="0" borderId="7" xfId="2" applyFont="1" applyBorder="1" applyAlignment="1">
      <alignment horizontal="left" vertical="center" shrinkToFit="1"/>
    </xf>
    <xf numFmtId="0" fontId="23" fillId="0" borderId="0" xfId="2" applyFont="1" applyAlignment="1">
      <alignment horizontal="left" vertical="center" shrinkToFit="1"/>
    </xf>
    <xf numFmtId="38" fontId="10" fillId="7" borderId="4" xfId="1" applyNumberFormat="1" applyFont="1" applyFill="1" applyBorder="1" applyAlignment="1">
      <alignment horizontal="center" vertical="center"/>
    </xf>
    <xf numFmtId="38" fontId="10" fillId="7" borderId="21" xfId="1" applyNumberFormat="1" applyFont="1" applyFill="1" applyBorder="1" applyAlignment="1">
      <alignment horizontal="center" vertical="center"/>
    </xf>
    <xf numFmtId="38" fontId="10" fillId="7" borderId="22" xfId="1" applyNumberFormat="1" applyFont="1" applyFill="1" applyBorder="1" applyAlignment="1">
      <alignment horizontal="center" vertical="center"/>
    </xf>
    <xf numFmtId="38" fontId="10" fillId="7" borderId="20" xfId="1" applyNumberFormat="1" applyFont="1" applyFill="1" applyBorder="1" applyAlignment="1">
      <alignment horizontal="center" vertical="center"/>
    </xf>
    <xf numFmtId="0" fontId="10" fillId="0" borderId="4" xfId="1" applyFont="1" applyBorder="1" applyAlignment="1">
      <alignment horizontal="center" vertical="center" wrapText="1"/>
    </xf>
    <xf numFmtId="0" fontId="10" fillId="0" borderId="21"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22"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23" xfId="1" applyFont="1" applyBorder="1" applyAlignment="1">
      <alignment horizontal="center" vertical="center" wrapText="1"/>
    </xf>
    <xf numFmtId="186" fontId="10" fillId="7" borderId="1" xfId="3" applyNumberFormat="1" applyFont="1" applyFill="1" applyBorder="1" applyAlignment="1" applyProtection="1">
      <alignment horizontal="center" vertical="center"/>
    </xf>
    <xf numFmtId="183" fontId="10" fillId="5" borderId="1" xfId="2" applyNumberFormat="1" applyFont="1" applyFill="1" applyBorder="1" applyAlignment="1">
      <alignment horizontal="center" vertical="center" wrapText="1"/>
    </xf>
    <xf numFmtId="183" fontId="10" fillId="5" borderId="2" xfId="2" applyNumberFormat="1" applyFont="1" applyFill="1" applyBorder="1" applyAlignment="1">
      <alignment horizontal="center" vertical="center" wrapText="1"/>
    </xf>
    <xf numFmtId="38" fontId="10" fillId="0" borderId="21" xfId="2" applyNumberFormat="1" applyFont="1" applyBorder="1" applyAlignment="1">
      <alignment horizontal="center" vertical="center"/>
    </xf>
    <xf numFmtId="38" fontId="10" fillId="0" borderId="5" xfId="2" applyNumberFormat="1" applyFont="1" applyBorder="1" applyAlignment="1">
      <alignment horizontal="center" vertical="center"/>
    </xf>
    <xf numFmtId="38" fontId="10" fillId="0" borderId="0" xfId="2" applyNumberFormat="1" applyFont="1" applyAlignment="1">
      <alignment horizontal="center" vertical="center"/>
    </xf>
    <xf numFmtId="38" fontId="10" fillId="0" borderId="8" xfId="2" applyNumberFormat="1" applyFont="1" applyBorder="1" applyAlignment="1">
      <alignment horizontal="center" vertical="center"/>
    </xf>
    <xf numFmtId="183" fontId="10" fillId="5" borderId="1" xfId="1" applyNumberFormat="1" applyFont="1" applyFill="1" applyBorder="1" applyAlignment="1">
      <alignment horizontal="center" vertical="center"/>
    </xf>
    <xf numFmtId="0" fontId="10" fillId="0" borderId="24" xfId="1" applyFont="1" applyBorder="1" applyAlignment="1">
      <alignment horizontal="center" vertical="center"/>
    </xf>
    <xf numFmtId="38" fontId="10" fillId="7" borderId="1" xfId="3" applyFont="1" applyFill="1" applyBorder="1" applyAlignment="1" applyProtection="1">
      <alignment horizontal="center" vertical="center"/>
    </xf>
    <xf numFmtId="38" fontId="10" fillId="0" borderId="21" xfId="1" applyNumberFormat="1" applyFont="1" applyBorder="1" applyAlignment="1">
      <alignment horizontal="center" vertical="center"/>
    </xf>
    <xf numFmtId="38" fontId="10" fillId="0" borderId="5" xfId="1" applyNumberFormat="1" applyFont="1" applyBorder="1" applyAlignment="1">
      <alignment horizontal="center" vertical="center"/>
    </xf>
    <xf numFmtId="38" fontId="10" fillId="0" borderId="20" xfId="1" applyNumberFormat="1" applyFont="1" applyBorder="1" applyAlignment="1">
      <alignment horizontal="center" vertical="center"/>
    </xf>
    <xf numFmtId="38" fontId="10" fillId="0" borderId="23" xfId="1" applyNumberFormat="1" applyFont="1" applyBorder="1" applyAlignment="1">
      <alignment horizontal="center" vertical="center"/>
    </xf>
    <xf numFmtId="38" fontId="39" fillId="0" borderId="1" xfId="3" applyFont="1" applyFill="1" applyBorder="1" applyAlignment="1" applyProtection="1">
      <alignment horizontal="center" vertical="center" wrapText="1" shrinkToFit="1"/>
    </xf>
    <xf numFmtId="196" fontId="90" fillId="10" borderId="1" xfId="3" applyNumberFormat="1" applyFont="1" applyFill="1" applyBorder="1" applyAlignment="1" applyProtection="1">
      <alignment horizontal="center" vertical="center" wrapText="1" shrinkToFit="1"/>
    </xf>
    <xf numFmtId="0" fontId="8" fillId="0" borderId="1" xfId="1" applyFont="1" applyBorder="1" applyAlignment="1">
      <alignment horizontal="center" vertical="center" wrapText="1" shrinkToFit="1"/>
    </xf>
    <xf numFmtId="0" fontId="8" fillId="0" borderId="4" xfId="1" applyFont="1" applyBorder="1" applyAlignment="1">
      <alignment horizontal="center" vertical="center"/>
    </xf>
    <xf numFmtId="0" fontId="8" fillId="0" borderId="21" xfId="1" applyFont="1" applyBorder="1" applyAlignment="1">
      <alignment horizontal="center" vertical="center"/>
    </xf>
    <xf numFmtId="0" fontId="8" fillId="0" borderId="5" xfId="1" applyFont="1" applyBorder="1" applyAlignment="1">
      <alignment horizontal="center" vertical="center"/>
    </xf>
    <xf numFmtId="0" fontId="8" fillId="0" borderId="22" xfId="1" applyFont="1" applyBorder="1" applyAlignment="1">
      <alignment horizontal="center" vertical="center"/>
    </xf>
    <xf numFmtId="0" fontId="8" fillId="0" borderId="20" xfId="1" applyFont="1" applyBorder="1" applyAlignment="1">
      <alignment horizontal="center" vertical="center"/>
    </xf>
    <xf numFmtId="0" fontId="8" fillId="0" borderId="23" xfId="1" applyFont="1" applyBorder="1" applyAlignment="1">
      <alignment horizontal="center" vertical="center"/>
    </xf>
    <xf numFmtId="181" fontId="8" fillId="10" borderId="1" xfId="1" applyNumberFormat="1" applyFont="1" applyFill="1" applyBorder="1" applyAlignment="1">
      <alignment horizontal="right" vertical="center" wrapText="1" indent="2" shrinkToFit="1"/>
    </xf>
    <xf numFmtId="180" fontId="10" fillId="0" borderId="1" xfId="1" applyNumberFormat="1" applyFont="1" applyBorder="1" applyAlignment="1">
      <alignment horizontal="center" vertical="center" shrinkToFit="1"/>
    </xf>
    <xf numFmtId="177" fontId="8" fillId="10" borderId="1" xfId="1" applyNumberFormat="1" applyFont="1" applyFill="1" applyBorder="1" applyAlignment="1">
      <alignment horizontal="right" vertical="center" wrapText="1" indent="2" shrinkToFit="1"/>
    </xf>
    <xf numFmtId="0" fontId="8" fillId="0" borderId="2"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8" fillId="0" borderId="6"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15" fillId="0" borderId="0" xfId="1" applyFont="1" applyAlignment="1">
      <alignment horizontal="center" vertical="center"/>
    </xf>
    <xf numFmtId="0" fontId="10" fillId="0" borderId="0" xfId="1" applyFont="1" applyAlignment="1">
      <alignment horizontal="center" vertical="top"/>
    </xf>
    <xf numFmtId="0" fontId="8" fillId="0" borderId="1" xfId="1" applyFont="1" applyBorder="1" applyAlignment="1">
      <alignment horizontal="center" vertical="center"/>
    </xf>
    <xf numFmtId="0" fontId="10" fillId="0" borderId="1" xfId="1" applyFont="1" applyBorder="1">
      <alignment vertical="center"/>
    </xf>
    <xf numFmtId="0" fontId="10" fillId="6" borderId="1" xfId="1" applyFont="1" applyFill="1" applyBorder="1" applyAlignment="1">
      <alignment horizontal="left" vertical="center" shrinkToFit="1"/>
    </xf>
    <xf numFmtId="0" fontId="8" fillId="0" borderId="1" xfId="1" applyFont="1" applyBorder="1">
      <alignment vertical="center"/>
    </xf>
    <xf numFmtId="0" fontId="10" fillId="6" borderId="4" xfId="1" applyFont="1" applyFill="1" applyBorder="1" applyAlignment="1">
      <alignment horizontal="left" vertical="center" shrinkToFit="1"/>
    </xf>
    <xf numFmtId="0" fontId="10" fillId="6" borderId="21" xfId="1" applyFont="1" applyFill="1" applyBorder="1" applyAlignment="1">
      <alignment horizontal="left" vertical="center" shrinkToFit="1"/>
    </xf>
    <xf numFmtId="0" fontId="10" fillId="6" borderId="5" xfId="1" applyFont="1" applyFill="1" applyBorder="1" applyAlignment="1">
      <alignment horizontal="left" vertical="center" shrinkToFit="1"/>
    </xf>
    <xf numFmtId="0" fontId="99" fillId="0" borderId="1" xfId="1" applyFont="1" applyBorder="1">
      <alignment vertical="center"/>
    </xf>
    <xf numFmtId="49" fontId="10" fillId="5" borderId="0" xfId="1" applyNumberFormat="1" applyFont="1" applyFill="1" applyAlignment="1">
      <alignment horizontal="center" vertical="center" shrinkToFit="1"/>
    </xf>
    <xf numFmtId="0" fontId="10" fillId="0" borderId="0" xfId="1" applyFont="1" applyAlignment="1">
      <alignment horizontal="center" vertical="center" wrapText="1"/>
    </xf>
    <xf numFmtId="179" fontId="10" fillId="6" borderId="0" xfId="1" applyNumberFormat="1" applyFont="1" applyFill="1" applyAlignment="1">
      <alignment horizontal="left" vertical="center" shrinkToFit="1"/>
    </xf>
    <xf numFmtId="0" fontId="10" fillId="6" borderId="0" xfId="1" applyFont="1" applyFill="1" applyAlignment="1">
      <alignment horizontal="left" vertical="center" shrinkToFit="1"/>
    </xf>
    <xf numFmtId="0" fontId="13" fillId="0" borderId="0" xfId="1" applyFont="1" applyAlignment="1">
      <alignment horizontal="center" vertical="center" wrapText="1"/>
    </xf>
    <xf numFmtId="49" fontId="10" fillId="5" borderId="0" xfId="1" applyNumberFormat="1" applyFont="1" applyFill="1" applyAlignment="1" applyProtection="1">
      <alignment horizontal="center" vertical="center" shrinkToFit="1"/>
      <protection locked="0"/>
    </xf>
    <xf numFmtId="0" fontId="111" fillId="0" borderId="0" xfId="1" applyFont="1" applyAlignment="1">
      <alignment horizontal="left" vertical="center" wrapText="1"/>
    </xf>
    <xf numFmtId="0" fontId="39" fillId="0" borderId="0" xfId="1" applyFont="1" applyAlignment="1">
      <alignment horizontal="left" vertical="top" wrapText="1"/>
    </xf>
    <xf numFmtId="0" fontId="10" fillId="6" borderId="0" xfId="1" applyFont="1" applyFill="1" applyAlignment="1">
      <alignment horizontal="center" vertical="center"/>
    </xf>
    <xf numFmtId="0" fontId="10" fillId="5" borderId="0" xfId="1" applyFont="1" applyFill="1" applyAlignment="1">
      <alignment horizontal="center" vertical="center" wrapText="1"/>
    </xf>
    <xf numFmtId="0" fontId="22" fillId="0" borderId="0" xfId="1" applyFont="1">
      <alignment vertical="center"/>
    </xf>
    <xf numFmtId="0" fontId="10" fillId="0" borderId="0" xfId="1" applyFont="1" applyAlignment="1">
      <alignment horizontal="left" vertical="top" wrapText="1"/>
    </xf>
    <xf numFmtId="0" fontId="39" fillId="0" borderId="0" xfId="1" applyFont="1" applyAlignment="1">
      <alignment horizontal="left" vertical="top"/>
    </xf>
    <xf numFmtId="0" fontId="39" fillId="0" borderId="0" xfId="0" applyFont="1" applyAlignment="1">
      <alignment horizontal="left" vertical="top" wrapText="1"/>
    </xf>
    <xf numFmtId="0" fontId="100" fillId="0" borderId="0" xfId="1" applyFont="1" applyAlignment="1">
      <alignment horizontal="center" vertical="center"/>
    </xf>
    <xf numFmtId="0" fontId="2" fillId="0" borderId="80" xfId="0" applyFont="1" applyBorder="1" applyAlignment="1">
      <alignment horizontal="center" vertical="center"/>
    </xf>
    <xf numFmtId="0" fontId="2" fillId="0" borderId="33" xfId="0" applyFont="1" applyBorder="1" applyAlignment="1">
      <alignment horizontal="center" vertical="center"/>
    </xf>
    <xf numFmtId="0" fontId="2" fillId="11" borderId="62" xfId="0" applyFont="1" applyFill="1" applyBorder="1" applyAlignment="1">
      <alignment horizontal="center" vertical="center"/>
    </xf>
    <xf numFmtId="0" fontId="2" fillId="11" borderId="63" xfId="0" applyFont="1" applyFill="1" applyBorder="1" applyAlignment="1">
      <alignment horizontal="center" vertical="center"/>
    </xf>
    <xf numFmtId="0" fontId="2" fillId="11" borderId="19" xfId="0" applyFont="1" applyFill="1" applyBorder="1" applyAlignment="1">
      <alignment horizontal="center" vertical="center"/>
    </xf>
    <xf numFmtId="0" fontId="5" fillId="15" borderId="2" xfId="0" applyFont="1" applyFill="1" applyBorder="1" applyAlignment="1">
      <alignment horizontal="center" vertical="center"/>
    </xf>
    <xf numFmtId="0" fontId="5" fillId="15" borderId="20" xfId="0" applyFont="1" applyFill="1" applyBorder="1" applyAlignment="1">
      <alignment horizontal="center" vertical="center"/>
    </xf>
    <xf numFmtId="0" fontId="5" fillId="15" borderId="23" xfId="0" applyFont="1" applyFill="1" applyBorder="1" applyAlignment="1">
      <alignment horizontal="center" vertical="center"/>
    </xf>
    <xf numFmtId="0" fontId="2" fillId="0" borderId="14" xfId="0" applyFont="1" applyBorder="1">
      <alignment vertical="center"/>
    </xf>
    <xf numFmtId="0" fontId="2" fillId="0" borderId="61" xfId="0" applyFont="1" applyBorder="1">
      <alignment vertical="center"/>
    </xf>
    <xf numFmtId="0" fontId="7" fillId="0" borderId="1" xfId="0" applyFont="1" applyBorder="1">
      <alignment vertical="center"/>
    </xf>
    <xf numFmtId="0" fontId="7" fillId="0" borderId="9" xfId="0" applyFont="1" applyBorder="1">
      <alignment vertical="center"/>
    </xf>
    <xf numFmtId="0" fontId="0" fillId="0" borderId="10" xfId="0" applyBorder="1" applyAlignment="1">
      <alignment horizontal="center" vertical="center"/>
    </xf>
    <xf numFmtId="0" fontId="0" fillId="0" borderId="1" xfId="0" applyBorder="1" applyAlignment="1">
      <alignment horizontal="center" vertical="center"/>
    </xf>
    <xf numFmtId="176" fontId="0" fillId="6" borderId="2" xfId="0" applyNumberFormat="1" applyFill="1" applyBorder="1">
      <alignment vertical="center"/>
    </xf>
    <xf numFmtId="176" fontId="0" fillId="6" borderId="3" xfId="0" applyNumberFormat="1" applyFill="1" applyBorder="1">
      <alignment vertical="center"/>
    </xf>
    <xf numFmtId="0" fontId="86" fillId="0" borderId="2" xfId="0" applyFont="1" applyBorder="1" applyAlignment="1">
      <alignment horizontal="left" vertical="center" shrinkToFit="1"/>
    </xf>
    <xf numFmtId="0" fontId="86" fillId="0" borderId="3" xfId="0" applyFont="1" applyBorder="1" applyAlignment="1">
      <alignment horizontal="left" vertical="center" shrinkToFit="1"/>
    </xf>
    <xf numFmtId="0" fontId="2" fillId="11" borderId="4" xfId="0" applyFont="1" applyFill="1" applyBorder="1" applyAlignment="1">
      <alignment horizontal="center" vertical="center"/>
    </xf>
    <xf numFmtId="0" fontId="2" fillId="11" borderId="5" xfId="0" applyFont="1" applyFill="1" applyBorder="1" applyAlignment="1">
      <alignment horizontal="center" vertical="center"/>
    </xf>
    <xf numFmtId="0" fontId="2" fillId="11" borderId="7"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15" xfId="0" applyFont="1" applyFill="1" applyBorder="1" applyAlignment="1">
      <alignment horizontal="center" vertical="center"/>
    </xf>
    <xf numFmtId="0" fontId="2" fillId="11" borderId="16" xfId="0" applyFont="1" applyFill="1" applyBorder="1" applyAlignment="1">
      <alignment horizontal="center" vertical="center"/>
    </xf>
    <xf numFmtId="176" fontId="2" fillId="5" borderId="14" xfId="0" applyNumberFormat="1" applyFont="1" applyFill="1" applyBorder="1" applyAlignment="1" applyProtection="1">
      <alignment horizontal="center" vertical="center"/>
      <protection locked="0"/>
    </xf>
    <xf numFmtId="176" fontId="2" fillId="5" borderId="17" xfId="0" applyNumberFormat="1" applyFont="1" applyFill="1" applyBorder="1" applyAlignment="1" applyProtection="1">
      <alignment horizontal="center" vertical="center"/>
      <protection locked="0"/>
    </xf>
    <xf numFmtId="0" fontId="89" fillId="11" borderId="18" xfId="0" applyFont="1" applyFill="1" applyBorder="1" applyAlignment="1">
      <alignment horizontal="center" vertical="center" wrapText="1"/>
    </xf>
    <xf numFmtId="0" fontId="89" fillId="11" borderId="19" xfId="0" applyFont="1" applyFill="1" applyBorder="1" applyAlignment="1">
      <alignment horizontal="center" vertical="center"/>
    </xf>
    <xf numFmtId="176" fontId="2" fillId="5" borderId="10" xfId="0" applyNumberFormat="1" applyFont="1" applyFill="1" applyBorder="1" applyAlignment="1" applyProtection="1">
      <alignment horizontal="center" vertical="center"/>
      <protection locked="0"/>
    </xf>
    <xf numFmtId="0" fontId="5" fillId="0" borderId="92" xfId="0" applyFont="1" applyBorder="1" applyAlignment="1" applyProtection="1">
      <alignment horizontal="center" vertical="center"/>
      <protection locked="0"/>
    </xf>
    <xf numFmtId="0" fontId="5" fillId="0" borderId="89" xfId="0" applyFont="1" applyBorder="1" applyAlignment="1" applyProtection="1">
      <alignment horizontal="center" vertical="center"/>
      <protection locked="0"/>
    </xf>
    <xf numFmtId="176" fontId="0" fillId="5" borderId="4" xfId="0" applyNumberFormat="1" applyFill="1" applyBorder="1" applyProtection="1">
      <alignment vertical="center"/>
      <protection locked="0"/>
    </xf>
    <xf numFmtId="176" fontId="0" fillId="5" borderId="5" xfId="0" applyNumberFormat="1" applyFill="1" applyBorder="1" applyProtection="1">
      <alignment vertical="center"/>
      <protection locked="0"/>
    </xf>
    <xf numFmtId="176" fontId="95" fillId="6" borderId="92" xfId="0" applyNumberFormat="1" applyFont="1" applyFill="1" applyBorder="1">
      <alignment vertical="center"/>
    </xf>
    <xf numFmtId="176" fontId="102" fillId="6" borderId="92" xfId="0" applyNumberFormat="1" applyFont="1" applyFill="1" applyBorder="1">
      <alignment vertical="center"/>
    </xf>
    <xf numFmtId="0" fontId="0" fillId="0" borderId="4"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176" fontId="7" fillId="6" borderId="92" xfId="0" applyNumberFormat="1" applyFont="1" applyFill="1" applyBorder="1">
      <alignment vertical="center"/>
    </xf>
    <xf numFmtId="176" fontId="0" fillId="5" borderId="2" xfId="0" applyNumberForma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176" fontId="5" fillId="15" borderId="2" xfId="0" applyNumberFormat="1" applyFont="1" applyFill="1" applyBorder="1" applyAlignment="1">
      <alignment horizontal="center" vertical="center"/>
    </xf>
    <xf numFmtId="176" fontId="5" fillId="15" borderId="3" xfId="0" applyNumberFormat="1" applyFont="1" applyFill="1" applyBorder="1" applyAlignment="1">
      <alignment horizontal="center" vertical="center"/>
    </xf>
    <xf numFmtId="0" fontId="2" fillId="11" borderId="18" xfId="0" applyFont="1" applyFill="1" applyBorder="1" applyAlignment="1">
      <alignment horizontal="center" vertical="center"/>
    </xf>
    <xf numFmtId="0" fontId="2" fillId="11" borderId="101" xfId="0" applyFont="1" applyFill="1" applyBorder="1" applyAlignment="1">
      <alignment horizontal="center" vertical="center"/>
    </xf>
    <xf numFmtId="0" fontId="0" fillId="0" borderId="2"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3" fillId="0" borderId="34" xfId="0" applyFont="1" applyBorder="1" applyAlignment="1">
      <alignment horizontal="center" vertical="center"/>
    </xf>
    <xf numFmtId="176" fontId="0" fillId="5" borderId="2" xfId="0" applyNumberFormat="1" applyFill="1" applyBorder="1" applyProtection="1">
      <alignment vertical="center"/>
      <protection locked="0"/>
    </xf>
    <xf numFmtId="176" fontId="0" fillId="5" borderId="3" xfId="0" applyNumberFormat="1" applyFill="1" applyBorder="1" applyProtection="1">
      <alignment vertical="center"/>
      <protection locked="0"/>
    </xf>
    <xf numFmtId="0" fontId="2" fillId="11" borderId="21" xfId="0" applyFont="1" applyFill="1" applyBorder="1" applyAlignment="1">
      <alignment horizontal="center" vertical="center"/>
    </xf>
    <xf numFmtId="0" fontId="2" fillId="11" borderId="0" xfId="0" applyFont="1" applyFill="1" applyAlignment="1">
      <alignment horizontal="center" vertical="center"/>
    </xf>
    <xf numFmtId="0" fontId="2" fillId="11" borderId="18" xfId="0" applyFont="1" applyFill="1" applyBorder="1" applyAlignment="1">
      <alignment horizontal="center" vertical="center" wrapText="1"/>
    </xf>
    <xf numFmtId="0" fontId="0" fillId="0" borderId="0" xfId="0">
      <alignment vertical="center"/>
    </xf>
    <xf numFmtId="0" fontId="64" fillId="0" borderId="0" xfId="11" applyAlignment="1" applyProtection="1">
      <alignmen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5" fillId="0" borderId="87" xfId="0" applyFont="1" applyBorder="1" applyAlignment="1">
      <alignment horizontal="center" vertical="center"/>
    </xf>
    <xf numFmtId="0" fontId="5" fillId="0" borderId="86" xfId="0" applyFont="1" applyBorder="1" applyAlignment="1">
      <alignment horizontal="center" vertical="center"/>
    </xf>
    <xf numFmtId="0" fontId="5" fillId="0" borderId="88" xfId="0" applyFont="1" applyBorder="1" applyAlignment="1">
      <alignment horizontal="center" vertical="center"/>
    </xf>
    <xf numFmtId="0" fontId="0" fillId="0" borderId="21" xfId="0" applyBorder="1" applyAlignment="1">
      <alignment horizontal="left" vertical="center" wrapText="1"/>
    </xf>
    <xf numFmtId="176" fontId="2" fillId="5" borderId="14" xfId="0" applyNumberFormat="1" applyFont="1" applyFill="1" applyBorder="1" applyAlignment="1">
      <alignment horizontal="center" vertical="center"/>
    </xf>
    <xf numFmtId="176" fontId="2" fillId="5" borderId="17" xfId="0" applyNumberFormat="1" applyFont="1" applyFill="1" applyBorder="1" applyAlignment="1">
      <alignment horizontal="center" vertical="center"/>
    </xf>
    <xf numFmtId="176" fontId="2" fillId="5" borderId="10" xfId="0" applyNumberFormat="1" applyFont="1" applyFill="1" applyBorder="1" applyAlignment="1">
      <alignment horizontal="center" vertical="center"/>
    </xf>
    <xf numFmtId="176" fontId="0" fillId="5" borderId="2" xfId="0" applyNumberFormat="1" applyFill="1" applyBorder="1" applyAlignment="1">
      <alignment horizontal="center" vertical="center"/>
    </xf>
    <xf numFmtId="176" fontId="0" fillId="5" borderId="3" xfId="0" applyNumberFormat="1" applyFill="1" applyBorder="1" applyAlignment="1">
      <alignment horizontal="center" vertical="center"/>
    </xf>
    <xf numFmtId="176" fontId="0" fillId="5" borderId="2" xfId="0" applyNumberFormat="1" applyFill="1" applyBorder="1">
      <alignment vertical="center"/>
    </xf>
    <xf numFmtId="176" fontId="0" fillId="5" borderId="3" xfId="0" applyNumberFormat="1" applyFill="1" applyBorder="1">
      <alignment vertical="center"/>
    </xf>
    <xf numFmtId="0" fontId="0" fillId="0" borderId="2" xfId="0" applyBorder="1" applyAlignment="1">
      <alignment horizontal="center" vertical="center"/>
    </xf>
    <xf numFmtId="0" fontId="0" fillId="0" borderId="65" xfId="0" applyBorder="1" applyAlignment="1">
      <alignment horizontal="center" vertical="center"/>
    </xf>
    <xf numFmtId="176" fontId="0" fillId="5" borderId="4" xfId="0" applyNumberFormat="1" applyFill="1" applyBorder="1">
      <alignment vertical="center"/>
    </xf>
    <xf numFmtId="176" fontId="0" fillId="5" borderId="5" xfId="0" applyNumberFormat="1" applyFill="1" applyBorder="1">
      <alignment vertical="center"/>
    </xf>
    <xf numFmtId="0" fontId="0" fillId="0" borderId="4" xfId="0" applyBorder="1" applyAlignment="1">
      <alignment horizontal="center" vertical="center"/>
    </xf>
    <xf numFmtId="0" fontId="0" fillId="0" borderId="66" xfId="0" applyBorder="1" applyAlignment="1">
      <alignment horizontal="center" vertical="center"/>
    </xf>
    <xf numFmtId="0" fontId="5" fillId="0" borderId="92" xfId="0" applyFont="1" applyBorder="1" applyAlignment="1">
      <alignment horizontal="center" vertical="center"/>
    </xf>
    <xf numFmtId="0" fontId="5" fillId="0" borderId="89" xfId="0" applyFont="1" applyBorder="1" applyAlignment="1">
      <alignment horizontal="center" vertical="center"/>
    </xf>
    <xf numFmtId="0" fontId="10" fillId="5" borderId="0" xfId="2" applyFont="1" applyFill="1" applyAlignment="1" applyProtection="1">
      <alignment horizontal="center" vertical="center"/>
      <protection locked="0"/>
    </xf>
    <xf numFmtId="0" fontId="10" fillId="5" borderId="0" xfId="2" applyFont="1" applyFill="1" applyAlignment="1" applyProtection="1">
      <alignment horizontal="center" vertical="center" shrinkToFit="1"/>
      <protection locked="0"/>
    </xf>
    <xf numFmtId="180" fontId="17" fillId="6" borderId="0" xfId="2" applyNumberFormat="1" applyFont="1" applyFill="1" applyAlignment="1">
      <alignment horizontal="left" vertical="center" shrinkToFit="1"/>
    </xf>
    <xf numFmtId="0" fontId="17" fillId="0" borderId="0" xfId="2" applyFont="1" applyAlignment="1">
      <alignment horizontal="center" vertical="center" shrinkToFit="1"/>
    </xf>
    <xf numFmtId="0" fontId="17" fillId="6" borderId="0" xfId="2" applyFont="1" applyFill="1" applyAlignment="1">
      <alignment horizontal="center" vertical="center" shrinkToFit="1"/>
    </xf>
    <xf numFmtId="0" fontId="17" fillId="0" borderId="4" xfId="2" applyFont="1" applyBorder="1" applyAlignment="1">
      <alignment horizontal="center" vertical="center"/>
    </xf>
    <xf numFmtId="0" fontId="17" fillId="0" borderId="21" xfId="2" applyFont="1" applyBorder="1" applyAlignment="1">
      <alignment horizontal="center" vertical="center"/>
    </xf>
    <xf numFmtId="0" fontId="17" fillId="0" borderId="5" xfId="2" applyFont="1" applyBorder="1" applyAlignment="1">
      <alignment horizontal="center" vertical="center"/>
    </xf>
    <xf numFmtId="0" fontId="17" fillId="0" borderId="7" xfId="2" applyFont="1" applyBorder="1" applyAlignment="1">
      <alignment horizontal="center" vertical="center"/>
    </xf>
    <xf numFmtId="0" fontId="17" fillId="0" borderId="0" xfId="2" applyFont="1" applyAlignment="1">
      <alignment horizontal="center" vertical="center"/>
    </xf>
    <xf numFmtId="0" fontId="17" fillId="0" borderId="8" xfId="2" applyFont="1" applyBorder="1" applyAlignment="1">
      <alignment horizontal="center" vertical="center"/>
    </xf>
    <xf numFmtId="0" fontId="17" fillId="0" borderId="22" xfId="2" applyFont="1" applyBorder="1" applyAlignment="1">
      <alignment horizontal="center" vertical="center"/>
    </xf>
    <xf numFmtId="0" fontId="17" fillId="0" borderId="20" xfId="2" applyFont="1" applyBorder="1" applyAlignment="1">
      <alignment horizontal="center" vertical="center"/>
    </xf>
    <xf numFmtId="0" fontId="17" fillId="0" borderId="23" xfId="2" applyFont="1" applyBorder="1" applyAlignment="1">
      <alignment horizontal="center" vertical="center"/>
    </xf>
    <xf numFmtId="0" fontId="17" fillId="5" borderId="52" xfId="2" applyFont="1" applyFill="1" applyBorder="1" applyAlignment="1" applyProtection="1">
      <alignment horizontal="left" vertical="center"/>
      <protection locked="0"/>
    </xf>
    <xf numFmtId="0" fontId="10" fillId="5" borderId="55" xfId="2" applyFont="1" applyFill="1" applyBorder="1" applyAlignment="1" applyProtection="1">
      <alignment horizontal="left" vertical="center"/>
      <protection locked="0"/>
    </xf>
    <xf numFmtId="0" fontId="17" fillId="0" borderId="54" xfId="2" applyFont="1" applyBorder="1" applyAlignment="1">
      <alignment horizontal="center" vertical="center"/>
    </xf>
    <xf numFmtId="0" fontId="17" fillId="0" borderId="55" xfId="2" applyFont="1" applyBorder="1" applyAlignment="1">
      <alignment horizontal="center" vertical="center"/>
    </xf>
    <xf numFmtId="0" fontId="17" fillId="0" borderId="56" xfId="2" applyFont="1" applyBorder="1" applyAlignment="1">
      <alignment horizontal="center" vertical="center"/>
    </xf>
    <xf numFmtId="0" fontId="23" fillId="0" borderId="57" xfId="2" applyFont="1" applyBorder="1" applyAlignment="1">
      <alignment horizontal="center" vertical="center"/>
    </xf>
    <xf numFmtId="0" fontId="23" fillId="0" borderId="58" xfId="2" applyFont="1" applyBorder="1" applyAlignment="1">
      <alignment horizontal="center" vertical="center"/>
    </xf>
    <xf numFmtId="0" fontId="23" fillId="0" borderId="59" xfId="2" applyFont="1" applyBorder="1" applyAlignment="1">
      <alignment horizontal="center" vertical="center"/>
    </xf>
    <xf numFmtId="0" fontId="10" fillId="5" borderId="58" xfId="2" applyFont="1" applyFill="1" applyBorder="1" applyAlignment="1" applyProtection="1">
      <alignment horizontal="left" vertical="center"/>
      <protection locked="0"/>
    </xf>
    <xf numFmtId="0" fontId="17" fillId="0" borderId="51" xfId="2" applyFont="1" applyBorder="1" applyAlignment="1">
      <alignment horizontal="center" vertical="center"/>
    </xf>
    <xf numFmtId="0" fontId="17" fillId="0" borderId="52" xfId="2" applyFont="1" applyBorder="1" applyAlignment="1">
      <alignment horizontal="center" vertical="center"/>
    </xf>
    <xf numFmtId="0" fontId="17" fillId="0" borderId="53" xfId="2" applyFont="1" applyBorder="1" applyAlignment="1">
      <alignment horizontal="center" vertical="center"/>
    </xf>
    <xf numFmtId="178" fontId="17" fillId="0" borderId="21" xfId="2" applyNumberFormat="1" applyFont="1" applyBorder="1" applyAlignment="1">
      <alignment horizontal="center" vertical="center"/>
    </xf>
    <xf numFmtId="194" fontId="17" fillId="6" borderId="21" xfId="2" applyNumberFormat="1" applyFont="1" applyFill="1" applyBorder="1" applyAlignment="1">
      <alignment horizontal="center" vertical="center" shrinkToFit="1"/>
    </xf>
    <xf numFmtId="0" fontId="17" fillId="5" borderId="4" xfId="2" applyFont="1" applyFill="1" applyBorder="1" applyAlignment="1" applyProtection="1">
      <alignment horizontal="left" vertical="center"/>
      <protection locked="0"/>
    </xf>
    <xf numFmtId="0" fontId="17" fillId="5" borderId="21" xfId="2" applyFont="1" applyFill="1" applyBorder="1" applyAlignment="1" applyProtection="1">
      <alignment horizontal="left" vertical="center"/>
      <protection locked="0"/>
    </xf>
    <xf numFmtId="0" fontId="17" fillId="5" borderId="5" xfId="2" applyFont="1" applyFill="1" applyBorder="1" applyAlignment="1" applyProtection="1">
      <alignment horizontal="left" vertical="center"/>
      <protection locked="0"/>
    </xf>
    <xf numFmtId="0" fontId="17" fillId="5" borderId="7" xfId="2" applyFont="1" applyFill="1" applyBorder="1" applyAlignment="1" applyProtection="1">
      <alignment horizontal="left" vertical="center"/>
      <protection locked="0"/>
    </xf>
    <xf numFmtId="0" fontId="17" fillId="5" borderId="0" xfId="2" applyFont="1" applyFill="1" applyAlignment="1" applyProtection="1">
      <alignment horizontal="left" vertical="center"/>
      <protection locked="0"/>
    </xf>
    <xf numFmtId="0" fontId="17" fillId="5" borderId="8" xfId="2" applyFont="1" applyFill="1" applyBorder="1" applyAlignment="1" applyProtection="1">
      <alignment horizontal="left" vertical="center"/>
      <protection locked="0"/>
    </xf>
    <xf numFmtId="0" fontId="17" fillId="5" borderId="22" xfId="2" applyFont="1" applyFill="1" applyBorder="1" applyAlignment="1" applyProtection="1">
      <alignment horizontal="left" vertical="center"/>
      <protection locked="0"/>
    </xf>
    <xf numFmtId="0" fontId="17" fillId="5" borderId="20" xfId="2" applyFont="1" applyFill="1" applyBorder="1" applyAlignment="1" applyProtection="1">
      <alignment horizontal="left" vertical="center"/>
      <protection locked="0"/>
    </xf>
    <xf numFmtId="0" fontId="17" fillId="5" borderId="23" xfId="2" applyFont="1" applyFill="1" applyBorder="1" applyAlignment="1" applyProtection="1">
      <alignment horizontal="left" vertical="center"/>
      <protection locked="0"/>
    </xf>
    <xf numFmtId="0" fontId="17" fillId="6" borderId="2" xfId="2" applyFont="1" applyFill="1" applyBorder="1" applyAlignment="1">
      <alignment horizontal="left" vertical="center" indent="1" shrinkToFit="1"/>
    </xf>
    <xf numFmtId="0" fontId="17" fillId="6" borderId="6" xfId="2" applyFont="1" applyFill="1" applyBorder="1" applyAlignment="1">
      <alignment horizontal="left" vertical="center" indent="1" shrinkToFit="1"/>
    </xf>
    <xf numFmtId="0" fontId="17" fillId="6" borderId="3" xfId="2" applyFont="1" applyFill="1" applyBorder="1" applyAlignment="1">
      <alignment horizontal="left" vertical="center" indent="1" shrinkToFit="1"/>
    </xf>
    <xf numFmtId="193" fontId="39" fillId="6" borderId="21" xfId="2" applyNumberFormat="1" applyFont="1" applyFill="1" applyBorder="1" applyAlignment="1">
      <alignment horizontal="center" vertical="center"/>
    </xf>
    <xf numFmtId="0" fontId="38" fillId="0" borderId="0" xfId="2" applyFont="1" applyAlignment="1">
      <alignment vertical="top" wrapText="1"/>
    </xf>
    <xf numFmtId="0" fontId="14" fillId="6" borderId="0" xfId="1" applyFont="1" applyFill="1" applyAlignment="1">
      <alignment horizontal="left" vertical="center" shrinkToFit="1"/>
    </xf>
    <xf numFmtId="0" fontId="10" fillId="0" borderId="0" xfId="2" applyFont="1" applyAlignment="1">
      <alignment horizontal="center" vertical="top"/>
    </xf>
    <xf numFmtId="0" fontId="37" fillId="0" borderId="0" xfId="2" applyFont="1" applyAlignment="1">
      <alignment horizontal="center" vertical="center"/>
    </xf>
    <xf numFmtId="195" fontId="17" fillId="6" borderId="21" xfId="2" applyNumberFormat="1" applyFont="1" applyFill="1" applyBorder="1" applyAlignment="1">
      <alignment horizontal="center" vertical="center" shrinkToFit="1"/>
    </xf>
    <xf numFmtId="0" fontId="17" fillId="0" borderId="0" xfId="2" applyFont="1" applyAlignment="1">
      <alignment vertical="center" shrinkToFit="1"/>
    </xf>
    <xf numFmtId="0" fontId="39" fillId="9" borderId="1" xfId="0" applyFont="1" applyFill="1" applyBorder="1" applyAlignment="1">
      <alignment horizontal="center" vertical="center" wrapText="1"/>
    </xf>
    <xf numFmtId="0" fontId="39" fillId="5" borderId="75" xfId="0" applyFont="1" applyFill="1" applyBorder="1" applyAlignment="1" applyProtection="1">
      <alignment horizontal="left" vertical="center"/>
      <protection locked="0"/>
    </xf>
    <xf numFmtId="0" fontId="39" fillId="5" borderId="76" xfId="0" applyFont="1" applyFill="1" applyBorder="1" applyAlignment="1" applyProtection="1">
      <alignment horizontal="left" vertical="center"/>
      <protection locked="0"/>
    </xf>
    <xf numFmtId="0" fontId="39" fillId="5" borderId="77" xfId="0"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9" fillId="5" borderId="72" xfId="0" applyFont="1" applyFill="1" applyBorder="1" applyAlignment="1" applyProtection="1">
      <alignment horizontal="left" vertical="center"/>
      <protection locked="0"/>
    </xf>
    <xf numFmtId="0" fontId="39" fillId="5" borderId="73" xfId="0" applyFont="1" applyFill="1" applyBorder="1" applyAlignment="1" applyProtection="1">
      <alignment horizontal="left" vertical="center"/>
      <protection locked="0"/>
    </xf>
    <xf numFmtId="0" fontId="39" fillId="0" borderId="71" xfId="0" applyFont="1" applyBorder="1" applyAlignment="1">
      <alignment horizontal="left" vertical="center"/>
    </xf>
    <xf numFmtId="0" fontId="39" fillId="0" borderId="72" xfId="0" applyFont="1" applyBorder="1" applyAlignment="1">
      <alignment horizontal="left" vertical="center"/>
    </xf>
    <xf numFmtId="0" fontId="39" fillId="5" borderId="2" xfId="0" applyFont="1" applyFill="1" applyBorder="1" applyAlignment="1" applyProtection="1">
      <alignment horizontal="left" vertical="center"/>
      <protection locked="0"/>
    </xf>
    <xf numFmtId="0" fontId="39" fillId="5" borderId="6" xfId="0" applyFont="1" applyFill="1" applyBorder="1" applyAlignment="1" applyProtection="1">
      <alignment horizontal="left" vertical="center"/>
      <protection locked="0"/>
    </xf>
    <xf numFmtId="0" fontId="39" fillId="5" borderId="3" xfId="0" applyFont="1" applyFill="1" applyBorder="1" applyAlignment="1" applyProtection="1">
      <alignment horizontal="left" vertical="center"/>
      <protection locked="0"/>
    </xf>
    <xf numFmtId="0" fontId="39" fillId="0" borderId="1" xfId="0" applyFont="1" applyBorder="1" applyAlignment="1">
      <alignment horizontal="left" vertical="center" wrapText="1" indent="1"/>
    </xf>
    <xf numFmtId="0" fontId="39" fillId="0" borderId="2" xfId="0" applyFont="1" applyBorder="1" applyAlignment="1">
      <alignment horizontal="left" vertical="center" wrapText="1"/>
    </xf>
    <xf numFmtId="0" fontId="39" fillId="0" borderId="6" xfId="0" applyFont="1" applyBorder="1" applyAlignment="1">
      <alignment horizontal="left" vertical="center" wrapText="1"/>
    </xf>
    <xf numFmtId="0" fontId="39" fillId="0" borderId="3" xfId="0" applyFont="1" applyBorder="1" applyAlignment="1">
      <alignment horizontal="left" vertical="center" wrapText="1"/>
    </xf>
    <xf numFmtId="0" fontId="39" fillId="5" borderId="74" xfId="0" applyFont="1" applyFill="1" applyBorder="1" applyAlignment="1" applyProtection="1">
      <alignment horizontal="left" vertical="center"/>
      <protection locked="0"/>
    </xf>
    <xf numFmtId="0" fontId="10" fillId="5" borderId="0" xfId="2" applyFont="1" applyFill="1" applyProtection="1">
      <alignment vertical="center"/>
      <protection locked="0"/>
    </xf>
    <xf numFmtId="0" fontId="7" fillId="5" borderId="0" xfId="1" applyFill="1" applyProtection="1">
      <alignment vertical="center"/>
      <protection locked="0"/>
    </xf>
    <xf numFmtId="0" fontId="10" fillId="6" borderId="1" xfId="2" applyFont="1" applyFill="1" applyBorder="1" applyAlignment="1">
      <alignment horizontal="left" vertical="center" shrinkToFit="1"/>
    </xf>
    <xf numFmtId="0" fontId="39" fillId="0" borderId="0" xfId="2" applyFont="1" applyAlignment="1">
      <alignment vertical="top" wrapText="1"/>
    </xf>
    <xf numFmtId="180" fontId="10" fillId="6" borderId="0" xfId="2" applyNumberFormat="1" applyFont="1" applyFill="1" applyAlignment="1">
      <alignment horizontal="left" vertical="center" shrinkToFit="1"/>
    </xf>
    <xf numFmtId="0" fontId="10" fillId="0" borderId="0" xfId="2" applyFont="1" applyAlignment="1">
      <alignment horizontal="center" vertical="center" shrinkToFit="1"/>
    </xf>
    <xf numFmtId="192" fontId="10" fillId="6" borderId="0" xfId="2" applyNumberFormat="1" applyFont="1" applyFill="1" applyAlignment="1">
      <alignment horizontal="center" vertical="center" shrinkToFit="1"/>
    </xf>
    <xf numFmtId="58" fontId="39" fillId="5" borderId="2" xfId="7" applyNumberFormat="1" applyFont="1" applyFill="1" applyBorder="1" applyAlignment="1" applyProtection="1">
      <alignment horizontal="center" vertical="center"/>
      <protection locked="0"/>
    </xf>
    <xf numFmtId="58" fontId="39" fillId="5" borderId="6" xfId="7" applyNumberFormat="1" applyFont="1" applyFill="1" applyBorder="1" applyAlignment="1" applyProtection="1">
      <alignment horizontal="center" vertical="center"/>
      <protection locked="0"/>
    </xf>
    <xf numFmtId="58" fontId="39" fillId="5" borderId="3" xfId="7" applyNumberFormat="1" applyFont="1" applyFill="1" applyBorder="1" applyAlignment="1" applyProtection="1">
      <alignment horizontal="center" vertical="center"/>
      <protection locked="0"/>
    </xf>
    <xf numFmtId="0" fontId="10" fillId="5" borderId="0" xfId="1" applyFont="1" applyFill="1" applyAlignment="1" applyProtection="1">
      <alignment horizontal="left" vertical="center" shrinkToFit="1"/>
      <protection locked="0"/>
    </xf>
    <xf numFmtId="0" fontId="39" fillId="0" borderId="2" xfId="2" applyFont="1" applyBorder="1" applyAlignment="1">
      <alignment horizontal="center" vertical="center" wrapText="1"/>
    </xf>
    <xf numFmtId="0" fontId="39" fillId="0" borderId="6" xfId="2" applyFont="1" applyBorder="1" applyAlignment="1">
      <alignment horizontal="center" vertical="center"/>
    </xf>
    <xf numFmtId="0" fontId="39" fillId="0" borderId="3" xfId="2" applyFont="1" applyBorder="1" applyAlignment="1">
      <alignment horizontal="center" vertical="center"/>
    </xf>
    <xf numFmtId="0" fontId="10" fillId="5" borderId="2" xfId="2" applyFont="1" applyFill="1" applyBorder="1" applyAlignment="1" applyProtection="1">
      <alignment horizontal="left" vertical="center" shrinkToFit="1"/>
      <protection locked="0"/>
    </xf>
    <xf numFmtId="0" fontId="10" fillId="5" borderId="6" xfId="2" applyFont="1" applyFill="1" applyBorder="1" applyAlignment="1" applyProtection="1">
      <alignment horizontal="left" vertical="center" shrinkToFit="1"/>
      <protection locked="0"/>
    </xf>
    <xf numFmtId="0" fontId="10" fillId="5" borderId="3" xfId="2" applyFont="1" applyFill="1" applyBorder="1" applyAlignment="1" applyProtection="1">
      <alignment horizontal="left" vertical="center" shrinkToFit="1"/>
      <protection locked="0"/>
    </xf>
    <xf numFmtId="179" fontId="10" fillId="5" borderId="0" xfId="1" applyNumberFormat="1" applyFont="1" applyFill="1" applyAlignment="1" applyProtection="1">
      <alignment horizontal="left" vertical="center" shrinkToFit="1"/>
      <protection locked="0"/>
    </xf>
    <xf numFmtId="0" fontId="39" fillId="13" borderId="2" xfId="0" applyFont="1" applyFill="1" applyBorder="1" applyAlignment="1">
      <alignment horizontal="left" vertical="center" wrapText="1" indent="1"/>
    </xf>
    <xf numFmtId="0" fontId="39" fillId="13" borderId="6" xfId="0" applyFont="1" applyFill="1" applyBorder="1" applyAlignment="1">
      <alignment horizontal="left" vertical="center" wrapText="1" indent="1"/>
    </xf>
    <xf numFmtId="0" fontId="39" fillId="13" borderId="3" xfId="0" applyFont="1" applyFill="1" applyBorder="1" applyAlignment="1">
      <alignment horizontal="left" vertical="center" wrapText="1" indent="1"/>
    </xf>
    <xf numFmtId="0" fontId="39" fillId="5" borderId="2" xfId="0" applyFont="1" applyFill="1" applyBorder="1" applyAlignment="1">
      <alignment horizontal="center" vertical="center" wrapText="1"/>
    </xf>
    <xf numFmtId="0" fontId="39" fillId="5" borderId="6" xfId="0" applyFont="1" applyFill="1" applyBorder="1" applyAlignment="1">
      <alignment horizontal="center" vertical="center" wrapText="1"/>
    </xf>
    <xf numFmtId="0" fontId="39" fillId="5" borderId="3" xfId="0" applyFont="1" applyFill="1" applyBorder="1" applyAlignment="1">
      <alignment horizontal="center" vertical="center" wrapText="1"/>
    </xf>
    <xf numFmtId="0" fontId="39" fillId="5" borderId="1" xfId="0" applyFont="1" applyFill="1" applyBorder="1" applyAlignment="1" applyProtection="1">
      <alignment horizontal="left" vertical="center" wrapText="1"/>
      <protection locked="0"/>
    </xf>
    <xf numFmtId="0" fontId="10" fillId="0" borderId="0" xfId="2" applyFont="1">
      <alignment vertical="center"/>
    </xf>
    <xf numFmtId="0" fontId="39" fillId="5" borderId="9" xfId="0" applyFont="1" applyFill="1" applyBorder="1" applyAlignment="1" applyProtection="1">
      <alignment horizontal="left" vertical="center"/>
      <protection locked="0"/>
    </xf>
    <xf numFmtId="0" fontId="39" fillId="0" borderId="2" xfId="7" applyFont="1" applyBorder="1" applyAlignment="1">
      <alignment horizontal="center" vertical="center"/>
    </xf>
    <xf numFmtId="0" fontId="39" fillId="0" borderId="6" xfId="7" applyFont="1" applyBorder="1" applyAlignment="1">
      <alignment horizontal="center" vertical="center"/>
    </xf>
    <xf numFmtId="0" fontId="39" fillId="0" borderId="3" xfId="7" applyFont="1" applyBorder="1" applyAlignment="1">
      <alignment horizontal="center" vertical="center"/>
    </xf>
    <xf numFmtId="0" fontId="39" fillId="0" borderId="9" xfId="0" applyFont="1" applyBorder="1" applyAlignment="1">
      <alignment horizontal="center" vertical="center" wrapText="1"/>
    </xf>
    <xf numFmtId="0" fontId="39" fillId="0" borderId="6" xfId="7" applyFont="1" applyBorder="1" applyAlignment="1">
      <alignment horizontal="center" vertical="center" wrapText="1"/>
    </xf>
    <xf numFmtId="0" fontId="39" fillId="0" borderId="3" xfId="7" applyFont="1" applyBorder="1" applyAlignment="1">
      <alignment horizontal="center" vertical="center" wrapText="1"/>
    </xf>
    <xf numFmtId="0" fontId="39" fillId="0" borderId="7" xfId="0" applyFont="1" applyBorder="1" applyAlignment="1">
      <alignment vertical="center" wrapText="1"/>
    </xf>
    <xf numFmtId="0" fontId="39" fillId="0" borderId="0" xfId="0" applyFont="1" applyAlignment="1">
      <alignment vertical="center" wrapText="1"/>
    </xf>
    <xf numFmtId="0" fontId="39" fillId="0" borderId="8" xfId="0" applyFont="1" applyBorder="1" applyAlignment="1">
      <alignment vertical="center" wrapText="1"/>
    </xf>
    <xf numFmtId="0" fontId="39" fillId="0" borderId="0" xfId="0" applyFont="1" applyAlignment="1">
      <alignment horizontal="center" vertical="center"/>
    </xf>
    <xf numFmtId="0" fontId="39" fillId="9"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39" fillId="0" borderId="1" xfId="0" applyFont="1" applyBorder="1" applyAlignment="1">
      <alignment horizontal="center" vertical="center" wrapText="1"/>
    </xf>
    <xf numFmtId="0" fontId="10" fillId="6" borderId="0" xfId="2" applyFont="1" applyFill="1" applyAlignment="1">
      <alignment horizontal="center" vertical="center" shrinkToFit="1"/>
    </xf>
    <xf numFmtId="0" fontId="39" fillId="0" borderId="1" xfId="0" applyFont="1" applyBorder="1" applyAlignment="1">
      <alignment vertical="center" wrapText="1"/>
    </xf>
    <xf numFmtId="0" fontId="39" fillId="5" borderId="1" xfId="0" applyFont="1" applyFill="1" applyBorder="1" applyAlignment="1">
      <alignment horizontal="center" vertical="center" wrapText="1"/>
    </xf>
    <xf numFmtId="0" fontId="39" fillId="0" borderId="2" xfId="0" applyFont="1" applyBorder="1" applyAlignment="1">
      <alignment horizontal="left" vertical="center" wrapText="1" indent="1"/>
    </xf>
    <xf numFmtId="0" fontId="39" fillId="0" borderId="6" xfId="0" applyFont="1" applyBorder="1" applyAlignment="1">
      <alignment horizontal="left" vertical="center" wrapText="1" indent="1"/>
    </xf>
    <xf numFmtId="0" fontId="39" fillId="0" borderId="3" xfId="0" applyFont="1" applyBorder="1" applyAlignment="1">
      <alignment horizontal="left" vertical="center" wrapText="1" indent="1"/>
    </xf>
    <xf numFmtId="0" fontId="39" fillId="5" borderId="0" xfId="1" applyFont="1" applyFill="1" applyAlignment="1" applyProtection="1">
      <alignment horizontal="left" vertical="center" shrinkToFit="1"/>
      <protection locked="0"/>
    </xf>
    <xf numFmtId="0" fontId="39" fillId="5" borderId="2" xfId="2" applyFont="1" applyFill="1" applyBorder="1" applyAlignment="1" applyProtection="1">
      <alignment horizontal="left" vertical="center" shrinkToFit="1"/>
      <protection locked="0"/>
    </xf>
    <xf numFmtId="0" fontId="39" fillId="5" borderId="6" xfId="2" applyFont="1" applyFill="1" applyBorder="1" applyAlignment="1" applyProtection="1">
      <alignment horizontal="left" vertical="center" shrinkToFit="1"/>
      <protection locked="0"/>
    </xf>
    <xf numFmtId="0" fontId="39" fillId="5" borderId="3" xfId="2" applyFont="1" applyFill="1" applyBorder="1" applyAlignment="1" applyProtection="1">
      <alignment horizontal="left" vertical="center" shrinkToFit="1"/>
      <protection locked="0"/>
    </xf>
    <xf numFmtId="0" fontId="39" fillId="0" borderId="12" xfId="7" applyFont="1" applyBorder="1" applyAlignment="1">
      <alignment horizontal="center" vertical="center"/>
    </xf>
    <xf numFmtId="0" fontId="39" fillId="0" borderId="13" xfId="7" applyFont="1" applyBorder="1" applyAlignment="1">
      <alignment horizontal="center" vertical="center"/>
    </xf>
    <xf numFmtId="0" fontId="39" fillId="5" borderId="14" xfId="7" applyFont="1" applyFill="1" applyBorder="1" applyAlignment="1" applyProtection="1">
      <alignment horizontal="center" vertical="center"/>
      <protection locked="0"/>
    </xf>
    <xf numFmtId="0" fontId="39" fillId="5" borderId="60" xfId="7" applyFont="1" applyFill="1" applyBorder="1" applyAlignment="1" applyProtection="1">
      <alignment horizontal="center" vertical="center"/>
      <protection locked="0"/>
    </xf>
    <xf numFmtId="0" fontId="39" fillId="5" borderId="17" xfId="7" applyFont="1" applyFill="1" applyBorder="1" applyAlignment="1" applyProtection="1">
      <alignment horizontal="center" vertical="center"/>
      <protection locked="0"/>
    </xf>
    <xf numFmtId="0" fontId="10" fillId="0" borderId="1" xfId="0" applyFont="1" applyBorder="1" applyAlignment="1">
      <alignment vertical="center" wrapText="1"/>
    </xf>
    <xf numFmtId="0" fontId="17" fillId="0" borderId="0" xfId="2" applyFont="1">
      <alignment vertical="center"/>
    </xf>
    <xf numFmtId="192" fontId="17" fillId="6" borderId="0" xfId="2" applyNumberFormat="1" applyFont="1" applyFill="1" applyAlignment="1">
      <alignment horizontal="center" vertical="center" shrinkToFit="1"/>
    </xf>
    <xf numFmtId="0" fontId="17" fillId="6" borderId="1" xfId="2" applyFont="1" applyFill="1" applyBorder="1" applyAlignment="1">
      <alignment horizontal="left" vertical="center" indent="1" shrinkToFit="1"/>
    </xf>
    <xf numFmtId="0" fontId="44" fillId="5" borderId="1" xfId="0" applyFont="1" applyFill="1" applyBorder="1" applyAlignment="1">
      <alignment horizontal="center" vertical="center" wrapText="1"/>
    </xf>
    <xf numFmtId="0" fontId="44" fillId="0" borderId="1" xfId="0" applyFont="1" applyBorder="1" applyAlignment="1">
      <alignment horizontal="left" vertical="center" wrapText="1"/>
    </xf>
    <xf numFmtId="0" fontId="103" fillId="0" borderId="0" xfId="14" applyFont="1" applyAlignment="1">
      <alignment horizontal="center" vertical="center" wrapText="1"/>
    </xf>
    <xf numFmtId="176" fontId="39" fillId="0" borderId="1" xfId="14" applyNumberFormat="1" applyFont="1" applyBorder="1" applyAlignment="1">
      <alignment horizontal="center" vertical="center" wrapText="1"/>
    </xf>
    <xf numFmtId="189" fontId="39" fillId="0" borderId="1" xfId="14" applyNumberFormat="1" applyFont="1" applyBorder="1" applyAlignment="1">
      <alignment horizontal="center" vertical="center" wrapText="1"/>
    </xf>
    <xf numFmtId="0" fontId="39" fillId="5" borderId="57" xfId="0" applyFont="1" applyFill="1" applyBorder="1" applyAlignment="1" applyProtection="1">
      <alignment horizontal="left" vertical="center"/>
      <protection locked="0"/>
    </xf>
    <xf numFmtId="0" fontId="39" fillId="5" borderId="58" xfId="0" applyFont="1" applyFill="1" applyBorder="1" applyAlignment="1" applyProtection="1">
      <alignment horizontal="left" vertical="center"/>
      <protection locked="0"/>
    </xf>
    <xf numFmtId="0" fontId="39" fillId="5" borderId="59" xfId="0" applyFont="1" applyFill="1" applyBorder="1" applyAlignment="1" applyProtection="1">
      <alignment horizontal="left" vertical="center"/>
      <protection locked="0"/>
    </xf>
    <xf numFmtId="0" fontId="39" fillId="9" borderId="99" xfId="0" applyFont="1" applyFill="1" applyBorder="1" applyAlignment="1">
      <alignment horizontal="center" vertical="center" wrapText="1"/>
    </xf>
    <xf numFmtId="0" fontId="39" fillId="9" borderId="100" xfId="0" applyFont="1" applyFill="1" applyBorder="1" applyAlignment="1">
      <alignment horizontal="center" vertical="center" wrapText="1"/>
    </xf>
    <xf numFmtId="0" fontId="10" fillId="0" borderId="1" xfId="2" applyFont="1" applyBorder="1" applyAlignment="1">
      <alignment horizontal="center" vertical="center" textRotation="255"/>
    </xf>
    <xf numFmtId="0" fontId="17" fillId="0" borderId="2" xfId="2" applyFont="1" applyBorder="1" applyAlignment="1">
      <alignment horizontal="center" vertical="center"/>
    </xf>
    <xf numFmtId="0" fontId="17" fillId="0" borderId="6" xfId="2" applyFont="1" applyBorder="1" applyAlignment="1">
      <alignment horizontal="center" vertical="center"/>
    </xf>
    <xf numFmtId="0" fontId="17" fillId="0" borderId="3" xfId="2" applyFont="1" applyBorder="1" applyAlignment="1">
      <alignment horizontal="center" vertical="center"/>
    </xf>
    <xf numFmtId="0" fontId="17" fillId="6" borderId="2" xfId="2" applyFont="1" applyFill="1" applyBorder="1" applyAlignment="1">
      <alignment horizontal="left" vertical="center" shrinkToFit="1"/>
    </xf>
    <xf numFmtId="0" fontId="17" fillId="6" borderId="6" xfId="2" applyFont="1" applyFill="1" applyBorder="1" applyAlignment="1">
      <alignment horizontal="left" vertical="center" shrinkToFit="1"/>
    </xf>
    <xf numFmtId="0" fontId="17" fillId="6" borderId="3" xfId="2" applyFont="1" applyFill="1" applyBorder="1" applyAlignment="1">
      <alignment horizontal="left" vertical="center" shrinkToFit="1"/>
    </xf>
    <xf numFmtId="0" fontId="39" fillId="5" borderId="100" xfId="0" applyFont="1" applyFill="1" applyBorder="1" applyAlignment="1" applyProtection="1">
      <alignment horizontal="left" vertical="center"/>
      <protection locked="0"/>
    </xf>
    <xf numFmtId="0" fontId="39" fillId="0" borderId="51" xfId="0" applyFont="1" applyBorder="1" applyAlignment="1">
      <alignment horizontal="left" vertical="center"/>
    </xf>
    <xf numFmtId="0" fontId="39" fillId="0" borderId="52" xfId="0" applyFont="1" applyBorder="1" applyAlignment="1">
      <alignment horizontal="left" vertical="center"/>
    </xf>
    <xf numFmtId="0" fontId="39" fillId="5" borderId="52" xfId="0" applyFont="1" applyFill="1" applyBorder="1" applyAlignment="1" applyProtection="1">
      <alignment horizontal="left" vertical="center"/>
      <protection locked="0"/>
    </xf>
    <xf numFmtId="0" fontId="39" fillId="5" borderId="53" xfId="0" applyFont="1" applyFill="1" applyBorder="1" applyAlignment="1" applyProtection="1">
      <alignment horizontal="left" vertical="center"/>
      <protection locked="0"/>
    </xf>
    <xf numFmtId="0" fontId="10" fillId="0" borderId="2" xfId="2" applyFont="1" applyBorder="1" applyAlignment="1">
      <alignment horizontal="center" vertical="center"/>
    </xf>
    <xf numFmtId="0" fontId="10" fillId="0" borderId="6" xfId="2" applyFont="1" applyBorder="1" applyAlignment="1">
      <alignment horizontal="center" vertical="center"/>
    </xf>
    <xf numFmtId="0" fontId="10" fillId="0" borderId="3" xfId="2" applyFont="1" applyBorder="1" applyAlignment="1">
      <alignment horizontal="center" vertical="center"/>
    </xf>
    <xf numFmtId="0" fontId="39" fillId="9" borderId="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22" xfId="0" applyFont="1" applyFill="1" applyBorder="1" applyAlignment="1">
      <alignment horizontal="center" vertical="center" wrapText="1"/>
    </xf>
    <xf numFmtId="0" fontId="39" fillId="9" borderId="23"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8" xfId="0" applyFont="1" applyFill="1" applyBorder="1" applyAlignment="1">
      <alignment horizontal="center" vertical="center" wrapText="1"/>
    </xf>
    <xf numFmtId="0" fontId="39" fillId="9" borderId="2" xfId="0" applyFont="1" applyFill="1" applyBorder="1" applyAlignment="1">
      <alignment horizontal="center" vertical="center" shrinkToFit="1"/>
    </xf>
    <xf numFmtId="0" fontId="39" fillId="9" borderId="6" xfId="0" applyFont="1" applyFill="1" applyBorder="1" applyAlignment="1">
      <alignment horizontal="center" vertical="center" shrinkToFit="1"/>
    </xf>
    <xf numFmtId="0" fontId="39" fillId="9" borderId="3" xfId="0" applyFont="1" applyFill="1" applyBorder="1" applyAlignment="1">
      <alignment horizontal="center" vertical="center" shrinkToFit="1"/>
    </xf>
    <xf numFmtId="0" fontId="39" fillId="9" borderId="6" xfId="0" applyFont="1" applyFill="1" applyBorder="1" applyAlignment="1">
      <alignment horizontal="center" vertical="center" wrapText="1"/>
    </xf>
    <xf numFmtId="0" fontId="39" fillId="9" borderId="3" xfId="0" applyFont="1" applyFill="1" applyBorder="1" applyAlignment="1">
      <alignment horizontal="center" vertical="center" wrapText="1"/>
    </xf>
    <xf numFmtId="180" fontId="17" fillId="6" borderId="0" xfId="2" applyNumberFormat="1" applyFont="1" applyFill="1" applyAlignment="1">
      <alignment vertical="center" shrinkToFit="1"/>
    </xf>
    <xf numFmtId="0" fontId="17" fillId="0" borderId="10" xfId="2" applyFont="1" applyBorder="1" applyAlignment="1">
      <alignment horizontal="center" vertical="center"/>
    </xf>
    <xf numFmtId="0" fontId="17" fillId="0" borderId="1" xfId="2" applyFont="1" applyBorder="1" applyAlignment="1">
      <alignment horizontal="center" vertical="center"/>
    </xf>
    <xf numFmtId="0" fontId="17" fillId="5" borderId="10" xfId="2" applyFont="1" applyFill="1" applyBorder="1" applyAlignment="1" applyProtection="1">
      <alignment horizontal="left" vertical="center"/>
      <protection locked="0"/>
    </xf>
    <xf numFmtId="0" fontId="17" fillId="5" borderId="1" xfId="2" applyFont="1" applyFill="1" applyBorder="1" applyAlignment="1" applyProtection="1">
      <alignment horizontal="left" vertical="center"/>
      <protection locked="0"/>
    </xf>
    <xf numFmtId="0" fontId="10" fillId="8" borderId="0" xfId="2" applyFont="1" applyFill="1" applyAlignment="1" applyProtection="1">
      <alignment horizontal="center" vertical="center" shrinkToFit="1"/>
      <protection locked="0"/>
    </xf>
    <xf numFmtId="0" fontId="10" fillId="6" borderId="2" xfId="2" applyFont="1" applyFill="1" applyBorder="1" applyAlignment="1">
      <alignment horizontal="left" vertical="center" shrinkToFit="1"/>
    </xf>
    <xf numFmtId="0" fontId="10" fillId="6" borderId="6" xfId="2" applyFont="1" applyFill="1" applyBorder="1" applyAlignment="1">
      <alignment horizontal="left" vertical="center" shrinkToFit="1"/>
    </xf>
    <xf numFmtId="0" fontId="10" fillId="6" borderId="3" xfId="2" applyFont="1" applyFill="1" applyBorder="1" applyAlignment="1">
      <alignment horizontal="left" vertical="center" shrinkToFit="1"/>
    </xf>
    <xf numFmtId="0" fontId="24" fillId="0" borderId="2" xfId="2" applyFont="1" applyBorder="1" applyAlignment="1">
      <alignment horizontal="center" vertical="center"/>
    </xf>
    <xf numFmtId="0" fontId="24" fillId="0" borderId="6" xfId="2" applyFont="1" applyBorder="1" applyAlignment="1">
      <alignment horizontal="center" vertical="center"/>
    </xf>
    <xf numFmtId="0" fontId="24" fillId="0" borderId="3" xfId="2" applyFont="1" applyBorder="1" applyAlignment="1">
      <alignment horizontal="center" vertical="center"/>
    </xf>
    <xf numFmtId="38" fontId="10" fillId="5" borderId="4" xfId="3" applyFont="1" applyFill="1" applyBorder="1" applyAlignment="1" applyProtection="1">
      <alignment horizontal="center" vertical="center"/>
    </xf>
    <xf numFmtId="0" fontId="30" fillId="0" borderId="5" xfId="2" applyFont="1" applyBorder="1" applyAlignment="1">
      <alignment horizontal="center" vertical="center" wrapText="1"/>
    </xf>
    <xf numFmtId="0" fontId="10" fillId="5" borderId="1" xfId="2" applyFont="1" applyFill="1" applyBorder="1" applyAlignment="1" applyProtection="1">
      <alignment horizontal="left" vertical="center"/>
      <protection locked="0"/>
    </xf>
    <xf numFmtId="0" fontId="10" fillId="0" borderId="1" xfId="2" applyFont="1" applyBorder="1" applyAlignment="1">
      <alignment horizontal="left" vertical="center"/>
    </xf>
    <xf numFmtId="38" fontId="10" fillId="5" borderId="4" xfId="3" applyFont="1" applyFill="1" applyBorder="1" applyAlignment="1" applyProtection="1">
      <alignment horizontal="center" vertical="center" wrapText="1"/>
    </xf>
    <xf numFmtId="38" fontId="10" fillId="5" borderId="21" xfId="3" applyFont="1" applyFill="1" applyBorder="1" applyAlignment="1" applyProtection="1">
      <alignment horizontal="center" vertical="center" wrapText="1"/>
    </xf>
    <xf numFmtId="38" fontId="10" fillId="0" borderId="21" xfId="3" applyFont="1" applyBorder="1" applyAlignment="1" applyProtection="1">
      <alignment horizontal="center" vertical="center" wrapText="1"/>
    </xf>
    <xf numFmtId="38" fontId="10" fillId="0" borderId="5" xfId="3" applyFont="1" applyBorder="1" applyAlignment="1" applyProtection="1">
      <alignment horizontal="center" vertical="center" wrapText="1"/>
    </xf>
    <xf numFmtId="0" fontId="24" fillId="0" borderId="2" xfId="2" applyFont="1" applyBorder="1" applyAlignment="1">
      <alignment horizontal="center" vertical="center" wrapText="1"/>
    </xf>
    <xf numFmtId="0" fontId="24" fillId="0" borderId="6" xfId="2" applyFont="1" applyBorder="1" applyAlignment="1">
      <alignment horizontal="center" vertical="center" wrapText="1"/>
    </xf>
    <xf numFmtId="0" fontId="24" fillId="0" borderId="3" xfId="2" applyFont="1" applyBorder="1" applyAlignment="1">
      <alignment horizontal="center" vertical="center" wrapText="1"/>
    </xf>
    <xf numFmtId="0" fontId="82" fillId="0" borderId="2" xfId="2" applyFont="1" applyBorder="1" applyAlignment="1">
      <alignment horizontal="center" vertical="center" wrapText="1"/>
    </xf>
    <xf numFmtId="0" fontId="82" fillId="0" borderId="6" xfId="2" applyFont="1" applyBorder="1" applyAlignment="1">
      <alignment horizontal="center" vertical="center" wrapText="1"/>
    </xf>
    <xf numFmtId="0" fontId="82" fillId="0" borderId="3" xfId="2" applyFont="1" applyBorder="1" applyAlignment="1">
      <alignment horizontal="center" vertical="center" wrapText="1"/>
    </xf>
    <xf numFmtId="38" fontId="10" fillId="5" borderId="2" xfId="3" applyFont="1" applyFill="1" applyBorder="1" applyAlignment="1" applyProtection="1">
      <alignment horizontal="center" vertical="center"/>
    </xf>
    <xf numFmtId="38" fontId="10" fillId="5" borderId="6" xfId="3" applyFont="1" applyFill="1" applyBorder="1" applyAlignment="1" applyProtection="1">
      <alignment horizontal="center" vertical="center"/>
    </xf>
    <xf numFmtId="0" fontId="30" fillId="0" borderId="6" xfId="2" applyFont="1" applyBorder="1" applyAlignment="1">
      <alignment horizontal="center" vertical="center" wrapText="1"/>
    </xf>
    <xf numFmtId="0" fontId="30" fillId="0" borderId="3" xfId="2" applyFont="1" applyBorder="1" applyAlignment="1">
      <alignment horizontal="center" vertical="center" wrapText="1"/>
    </xf>
    <xf numFmtId="0" fontId="24" fillId="0" borderId="29" xfId="2" applyFont="1" applyBorder="1" applyAlignment="1">
      <alignment horizontal="center" vertical="center"/>
    </xf>
    <xf numFmtId="0" fontId="24" fillId="0" borderId="30" xfId="2" applyFont="1" applyBorder="1" applyAlignment="1">
      <alignment horizontal="center" vertical="center"/>
    </xf>
    <xf numFmtId="0" fontId="24" fillId="0" borderId="31" xfId="2" applyFont="1" applyBorder="1" applyAlignment="1">
      <alignment horizontal="center" vertical="center"/>
    </xf>
    <xf numFmtId="0" fontId="24" fillId="0" borderId="33" xfId="2" applyFont="1" applyBorder="1" applyAlignment="1">
      <alignment horizontal="center" vertical="center"/>
    </xf>
    <xf numFmtId="0" fontId="24" fillId="0" borderId="34" xfId="2" applyFont="1" applyBorder="1" applyAlignment="1">
      <alignment horizontal="center" vertical="center"/>
    </xf>
    <xf numFmtId="0" fontId="24" fillId="0" borderId="16" xfId="2" applyFont="1" applyBorder="1" applyAlignment="1">
      <alignment horizontal="center" vertical="center"/>
    </xf>
    <xf numFmtId="38" fontId="75" fillId="5" borderId="30" xfId="3" applyFont="1" applyFill="1" applyBorder="1" applyAlignment="1" applyProtection="1">
      <alignment horizontal="center" vertical="center"/>
      <protection locked="0"/>
    </xf>
    <xf numFmtId="38" fontId="75" fillId="5" borderId="34" xfId="3" applyFont="1" applyFill="1" applyBorder="1" applyAlignment="1" applyProtection="1">
      <alignment horizontal="center" vertical="center"/>
      <protection locked="0"/>
    </xf>
    <xf numFmtId="0" fontId="16" fillId="0" borderId="30" xfId="2" applyFont="1" applyBorder="1" applyAlignment="1">
      <alignment vertical="center" shrinkToFit="1"/>
    </xf>
    <xf numFmtId="0" fontId="16" fillId="0" borderId="32" xfId="2" applyFont="1" applyBorder="1" applyAlignment="1">
      <alignment vertical="center" shrinkToFit="1"/>
    </xf>
    <xf numFmtId="0" fontId="16" fillId="0" borderId="34" xfId="2" applyFont="1" applyBorder="1" applyAlignment="1">
      <alignment vertical="center" shrinkToFit="1"/>
    </xf>
    <xf numFmtId="0" fontId="16" fillId="0" borderId="35" xfId="2" applyFont="1" applyBorder="1" applyAlignment="1">
      <alignment vertical="center" shrinkToFit="1"/>
    </xf>
    <xf numFmtId="0" fontId="42" fillId="0" borderId="30" xfId="4" applyFont="1" applyBorder="1" applyAlignment="1">
      <alignment horizontal="center" vertical="center" wrapText="1"/>
    </xf>
    <xf numFmtId="0" fontId="42" fillId="0" borderId="34" xfId="4" applyFont="1" applyBorder="1" applyAlignment="1">
      <alignment horizontal="center" vertical="center" wrapText="1"/>
    </xf>
    <xf numFmtId="0" fontId="8" fillId="0" borderId="1" xfId="0" applyFont="1" applyBorder="1" applyAlignment="1">
      <alignment horizontal="center" vertical="center" wrapText="1" shrinkToFit="1"/>
    </xf>
    <xf numFmtId="181" fontId="8" fillId="5" borderId="1" xfId="1" applyNumberFormat="1" applyFont="1" applyFill="1" applyBorder="1" applyAlignment="1" applyProtection="1">
      <alignment horizontal="right" vertical="center" wrapText="1" indent="2" shrinkToFit="1"/>
      <protection locked="0"/>
    </xf>
    <xf numFmtId="0" fontId="8" fillId="0" borderId="4" xfId="1" applyFont="1" applyBorder="1" applyAlignment="1">
      <alignment horizontal="center" vertical="center" textRotation="255" wrapText="1" shrinkToFit="1"/>
    </xf>
    <xf numFmtId="0" fontId="8" fillId="0" borderId="21" xfId="1" applyFont="1" applyBorder="1" applyAlignment="1">
      <alignment horizontal="center" vertical="center" textRotation="255" wrapText="1" shrinkToFit="1"/>
    </xf>
    <xf numFmtId="0" fontId="8" fillId="0" borderId="7" xfId="1" applyFont="1" applyBorder="1" applyAlignment="1">
      <alignment horizontal="center" vertical="center" textRotation="255" wrapText="1" shrinkToFit="1"/>
    </xf>
    <xf numFmtId="0" fontId="8" fillId="0" borderId="0" xfId="1" applyFont="1" applyAlignment="1">
      <alignment horizontal="center" vertical="center" textRotation="255" wrapText="1" shrinkToFit="1"/>
    </xf>
    <xf numFmtId="0" fontId="8" fillId="0" borderId="22" xfId="1" applyFont="1" applyBorder="1" applyAlignment="1">
      <alignment horizontal="center" vertical="center" textRotation="255" wrapText="1" shrinkToFit="1"/>
    </xf>
    <xf numFmtId="0" fontId="8" fillId="0" borderId="20" xfId="1" applyFont="1" applyBorder="1" applyAlignment="1">
      <alignment horizontal="center" vertical="center" textRotation="255" wrapText="1" shrinkToFit="1"/>
    </xf>
    <xf numFmtId="0" fontId="8" fillId="0" borderId="1" xfId="0" applyFont="1" applyBorder="1" applyAlignment="1">
      <alignment horizontal="center" vertical="center" textRotation="255" wrapText="1" shrinkToFit="1"/>
    </xf>
    <xf numFmtId="0" fontId="39" fillId="0" borderId="1" xfId="7" applyFont="1" applyBorder="1" applyAlignment="1">
      <alignment horizontal="center" vertical="center" wrapText="1"/>
    </xf>
    <xf numFmtId="0" fontId="39" fillId="5" borderId="22" xfId="7" applyFont="1" applyFill="1" applyBorder="1" applyAlignment="1" applyProtection="1">
      <alignment horizontal="center" vertical="center"/>
      <protection locked="0"/>
    </xf>
    <xf numFmtId="0" fontId="39" fillId="5" borderId="39" xfId="7" applyFont="1" applyFill="1" applyBorder="1" applyAlignment="1" applyProtection="1">
      <alignment horizontal="center" vertical="center"/>
      <protection locked="0"/>
    </xf>
    <xf numFmtId="0" fontId="39" fillId="5" borderId="48" xfId="7" applyFont="1" applyFill="1" applyBorder="1" applyAlignment="1" applyProtection="1">
      <alignment horizontal="center" vertical="center"/>
      <protection locked="0"/>
    </xf>
    <xf numFmtId="0" fontId="39" fillId="5" borderId="23" xfId="7" applyFont="1" applyFill="1" applyBorder="1" applyAlignment="1" applyProtection="1">
      <alignment horizontal="center" vertical="center"/>
      <protection locked="0"/>
    </xf>
    <xf numFmtId="0" fontId="39" fillId="0" borderId="22" xfId="7" applyFont="1" applyBorder="1" applyAlignment="1">
      <alignment horizontal="center" vertical="center"/>
    </xf>
    <xf numFmtId="0" fontId="39" fillId="0" borderId="20" xfId="7" applyFont="1" applyBorder="1" applyAlignment="1">
      <alignment horizontal="center" vertical="center"/>
    </xf>
    <xf numFmtId="0" fontId="39" fillId="0" borderId="22" xfId="7" applyFont="1" applyBorder="1" applyAlignment="1">
      <alignment horizontal="center" vertical="center" wrapText="1"/>
    </xf>
    <xf numFmtId="0" fontId="39" fillId="0" borderId="20" xfId="7" applyFont="1" applyBorder="1" applyAlignment="1">
      <alignment horizontal="center" vertical="center" wrapText="1"/>
    </xf>
    <xf numFmtId="0" fontId="17" fillId="0" borderId="0" xfId="4" applyFont="1" applyAlignment="1">
      <alignment horizontal="center" vertical="center" shrinkToFit="1"/>
    </xf>
    <xf numFmtId="0" fontId="17" fillId="6" borderId="0" xfId="4" applyFont="1" applyFill="1" applyAlignment="1">
      <alignment horizontal="center" vertical="center" shrinkToFit="1"/>
    </xf>
    <xf numFmtId="0" fontId="17" fillId="0" borderId="0" xfId="4" applyFont="1">
      <alignment vertical="center"/>
    </xf>
    <xf numFmtId="177" fontId="91" fillId="0" borderId="0" xfId="5" applyNumberFormat="1" applyFont="1" applyAlignment="1">
      <alignment vertical="center" shrinkToFit="1"/>
    </xf>
    <xf numFmtId="177" fontId="91" fillId="0" borderId="8" xfId="5" applyNumberFormat="1" applyFont="1" applyBorder="1" applyAlignment="1">
      <alignment vertical="center" shrinkToFit="1"/>
    </xf>
    <xf numFmtId="181" fontId="10" fillId="5" borderId="0" xfId="4" applyNumberFormat="1" applyFont="1" applyFill="1" applyAlignment="1" applyProtection="1">
      <alignment horizontal="center" vertical="center"/>
      <protection locked="0"/>
    </xf>
    <xf numFmtId="0" fontId="10" fillId="5" borderId="0" xfId="4" applyFont="1" applyFill="1" applyAlignment="1" applyProtection="1">
      <alignment horizontal="center" vertical="center" shrinkToFit="1"/>
      <protection locked="0"/>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38" fillId="0" borderId="0" xfId="4" applyFont="1" applyAlignment="1">
      <alignment vertical="top" wrapText="1"/>
    </xf>
    <xf numFmtId="0" fontId="38" fillId="0" borderId="0" xfId="4" applyFont="1" applyAlignment="1">
      <alignment horizontal="center" vertical="top" wrapText="1"/>
    </xf>
    <xf numFmtId="0" fontId="37" fillId="0" borderId="0" xfId="4" applyFont="1" applyAlignment="1">
      <alignment horizontal="center" vertical="center"/>
    </xf>
    <xf numFmtId="180" fontId="17" fillId="6" borderId="0" xfId="4" applyNumberFormat="1" applyFont="1" applyFill="1" applyAlignment="1">
      <alignment horizontal="left" vertical="center" shrinkToFit="1"/>
    </xf>
    <xf numFmtId="182" fontId="8" fillId="5" borderId="1" xfId="1" applyNumberFormat="1" applyFont="1" applyFill="1" applyBorder="1" applyAlignment="1" applyProtection="1">
      <alignment horizontal="right" vertical="center" wrapText="1" indent="2" shrinkToFit="1"/>
      <protection locked="0"/>
    </xf>
    <xf numFmtId="189" fontId="92" fillId="6" borderId="30" xfId="4" applyNumberFormat="1" applyFont="1" applyFill="1" applyBorder="1" applyAlignment="1">
      <alignment horizontal="center" vertical="center" shrinkToFit="1"/>
    </xf>
    <xf numFmtId="189" fontId="92" fillId="6" borderId="34" xfId="4" applyNumberFormat="1" applyFont="1" applyFill="1" applyBorder="1" applyAlignment="1">
      <alignment horizontal="center" vertical="center" shrinkToFit="1"/>
    </xf>
    <xf numFmtId="0" fontId="41" fillId="0" borderId="85" xfId="4" applyFont="1" applyBorder="1" applyAlignment="1">
      <alignment horizontal="center" vertical="center"/>
    </xf>
    <xf numFmtId="0" fontId="41" fillId="0" borderId="30" xfId="4" applyFont="1" applyBorder="1" applyAlignment="1">
      <alignment horizontal="center" vertical="center"/>
    </xf>
    <xf numFmtId="0" fontId="41" fillId="0" borderId="15" xfId="4" applyFont="1" applyBorder="1" applyAlignment="1">
      <alignment horizontal="center" vertical="center"/>
    </xf>
    <xf numFmtId="0" fontId="41" fillId="0" borderId="34" xfId="4" applyFont="1" applyBorder="1" applyAlignment="1">
      <alignment horizontal="center" vertical="center"/>
    </xf>
    <xf numFmtId="0" fontId="17" fillId="0" borderId="29" xfId="4" applyFont="1" applyBorder="1" applyAlignment="1">
      <alignment horizontal="center" vertical="center"/>
    </xf>
    <xf numFmtId="0" fontId="17" fillId="0" borderId="30" xfId="4" applyFont="1" applyBorder="1" applyAlignment="1">
      <alignment horizontal="center" vertical="center"/>
    </xf>
    <xf numFmtId="0" fontId="17" fillId="0" borderId="31" xfId="4" applyFont="1" applyBorder="1" applyAlignment="1">
      <alignment horizontal="center" vertical="center"/>
    </xf>
    <xf numFmtId="0" fontId="17" fillId="0" borderId="33" xfId="4" applyFont="1" applyBorder="1" applyAlignment="1">
      <alignment horizontal="center" vertical="center"/>
    </xf>
    <xf numFmtId="0" fontId="17" fillId="0" borderId="34" xfId="4" applyFont="1" applyBorder="1" applyAlignment="1">
      <alignment horizontal="center" vertical="center"/>
    </xf>
    <xf numFmtId="0" fontId="17" fillId="0" borderId="16" xfId="4" applyFont="1" applyBorder="1" applyAlignment="1">
      <alignment horizontal="center" vertical="center"/>
    </xf>
    <xf numFmtId="0" fontId="39" fillId="5" borderId="28" xfId="7" applyFont="1" applyFill="1" applyBorder="1" applyAlignment="1" applyProtection="1">
      <alignment horizontal="center" vertical="center"/>
      <protection locked="0"/>
    </xf>
    <xf numFmtId="0" fontId="46" fillId="0" borderId="4" xfId="7" applyFont="1" applyBorder="1" applyAlignment="1">
      <alignment horizontal="left" vertical="center"/>
    </xf>
    <xf numFmtId="0" fontId="46" fillId="0" borderId="21" xfId="7" applyFont="1" applyBorder="1" applyAlignment="1">
      <alignment horizontal="left" vertical="center"/>
    </xf>
    <xf numFmtId="0" fontId="46" fillId="0" borderId="5" xfId="7" applyFont="1" applyBorder="1" applyAlignment="1">
      <alignment horizontal="left" vertical="center"/>
    </xf>
    <xf numFmtId="0" fontId="39" fillId="5" borderId="22" xfId="7" applyFont="1" applyFill="1" applyBorder="1" applyAlignment="1" applyProtection="1">
      <alignment horizontal="left" vertical="center"/>
      <protection locked="0"/>
    </xf>
    <xf numFmtId="0" fontId="39" fillId="5" borderId="20" xfId="7" applyFont="1" applyFill="1" applyBorder="1" applyAlignment="1" applyProtection="1">
      <alignment horizontal="left" vertical="center"/>
      <protection locked="0"/>
    </xf>
    <xf numFmtId="0" fontId="39" fillId="5" borderId="23" xfId="7" applyFont="1" applyFill="1" applyBorder="1" applyAlignment="1" applyProtection="1">
      <alignment horizontal="left" vertical="center"/>
      <protection locked="0"/>
    </xf>
    <xf numFmtId="0" fontId="39" fillId="5" borderId="27" xfId="7" applyFont="1" applyFill="1" applyBorder="1" applyAlignment="1" applyProtection="1">
      <alignment horizontal="center" vertical="center"/>
      <protection locked="0"/>
    </xf>
    <xf numFmtId="0" fontId="48" fillId="0" borderId="40" xfId="4" applyFont="1" applyBorder="1" applyAlignment="1">
      <alignment vertical="top" wrapText="1"/>
    </xf>
    <xf numFmtId="0" fontId="48" fillId="0" borderId="41" xfId="4" applyFont="1" applyBorder="1" applyAlignment="1">
      <alignment vertical="top" wrapText="1"/>
    </xf>
    <xf numFmtId="0" fontId="48" fillId="0" borderId="42" xfId="4" applyFont="1" applyBorder="1" applyAlignment="1">
      <alignment vertical="top" wrapText="1"/>
    </xf>
    <xf numFmtId="0" fontId="48" fillId="0" borderId="43" xfId="4" applyFont="1" applyBorder="1" applyAlignment="1">
      <alignment vertical="top" wrapText="1"/>
    </xf>
    <xf numFmtId="0" fontId="48" fillId="0" borderId="0" xfId="4" applyFont="1" applyAlignment="1">
      <alignment vertical="top" wrapText="1"/>
    </xf>
    <xf numFmtId="0" fontId="48" fillId="0" borderId="44" xfId="4" applyFont="1" applyBorder="1" applyAlignment="1">
      <alignment vertical="top" wrapText="1"/>
    </xf>
    <xf numFmtId="0" fontId="48" fillId="0" borderId="45" xfId="4" applyFont="1" applyBorder="1" applyAlignment="1">
      <alignment vertical="top" wrapText="1"/>
    </xf>
    <xf numFmtId="0" fontId="48" fillId="0" borderId="46" xfId="4" applyFont="1" applyBorder="1" applyAlignment="1">
      <alignment vertical="top" wrapText="1"/>
    </xf>
    <xf numFmtId="0" fontId="48" fillId="0" borderId="47" xfId="4" applyFont="1" applyBorder="1" applyAlignment="1">
      <alignment vertical="top" wrapText="1"/>
    </xf>
    <xf numFmtId="0" fontId="39" fillId="5" borderId="1" xfId="7" applyFont="1" applyFill="1" applyBorder="1" applyAlignment="1" applyProtection="1">
      <alignment horizontal="left" vertical="center"/>
      <protection locked="0"/>
    </xf>
    <xf numFmtId="182" fontId="8" fillId="10" borderId="1" xfId="1" applyNumberFormat="1" applyFont="1" applyFill="1" applyBorder="1" applyAlignment="1">
      <alignment horizontal="right" vertical="center" wrapText="1" indent="2" shrinkToFit="1"/>
    </xf>
    <xf numFmtId="38" fontId="0" fillId="10" borderId="2" xfId="18" applyFont="1" applyFill="1" applyBorder="1" applyAlignment="1" applyProtection="1">
      <alignment vertical="center"/>
    </xf>
    <xf numFmtId="38" fontId="0" fillId="10" borderId="3" xfId="18" applyFont="1" applyFill="1" applyBorder="1" applyAlignment="1" applyProtection="1">
      <alignment vertical="center"/>
    </xf>
    <xf numFmtId="0" fontId="5" fillId="3" borderId="93" xfId="0" applyFont="1" applyFill="1" applyBorder="1" applyAlignment="1">
      <alignment horizontal="center" vertical="center"/>
    </xf>
    <xf numFmtId="0" fontId="5" fillId="3" borderId="92" xfId="0" applyFont="1" applyFill="1" applyBorder="1" applyAlignment="1">
      <alignment horizontal="center" vertical="center"/>
    </xf>
    <xf numFmtId="38" fontId="5" fillId="3" borderId="96" xfId="18" applyFont="1" applyFill="1" applyBorder="1" applyAlignment="1" applyProtection="1">
      <alignment horizontal="right" vertical="center"/>
    </xf>
    <xf numFmtId="38" fontId="0" fillId="10" borderId="1" xfId="18" applyFont="1" applyFill="1" applyBorder="1" applyAlignment="1" applyProtection="1">
      <alignment horizontal="right" vertical="center"/>
    </xf>
    <xf numFmtId="0" fontId="0" fillId="0" borderId="1" xfId="0" applyBorder="1">
      <alignment vertical="center"/>
    </xf>
    <xf numFmtId="0" fontId="0" fillId="0" borderId="9" xfId="0" applyBorder="1" applyAlignment="1">
      <alignment vertical="center" wrapText="1"/>
    </xf>
    <xf numFmtId="38" fontId="0" fillId="10" borderId="9" xfId="18" applyFont="1" applyFill="1" applyBorder="1" applyAlignment="1" applyProtection="1">
      <alignment vertical="center"/>
    </xf>
    <xf numFmtId="38" fontId="0" fillId="10" borderId="1" xfId="18" applyFont="1" applyFill="1" applyBorder="1" applyAlignment="1" applyProtection="1">
      <alignment vertical="center"/>
    </xf>
    <xf numFmtId="38" fontId="0" fillId="10" borderId="97" xfId="18" applyFont="1" applyFill="1" applyBorder="1" applyAlignment="1" applyProtection="1">
      <alignment vertical="center"/>
    </xf>
    <xf numFmtId="38" fontId="0" fillId="10" borderId="98" xfId="18" applyFont="1" applyFill="1" applyBorder="1" applyAlignment="1" applyProtection="1">
      <alignment vertical="center"/>
    </xf>
    <xf numFmtId="0" fontId="2" fillId="11" borderId="96" xfId="0" applyFont="1" applyFill="1" applyBorder="1" applyAlignment="1">
      <alignment horizontal="center" vertical="center"/>
    </xf>
    <xf numFmtId="38" fontId="0" fillId="17" borderId="1" xfId="18" applyFont="1" applyFill="1" applyBorder="1" applyAlignment="1" applyProtection="1">
      <alignment horizontal="right" vertical="center"/>
    </xf>
    <xf numFmtId="38" fontId="0" fillId="10" borderId="2" xfId="18" applyFont="1" applyFill="1" applyBorder="1" applyAlignment="1" applyProtection="1">
      <alignment horizontal="right" vertical="center"/>
    </xf>
    <xf numFmtId="38" fontId="0" fillId="10" borderId="3" xfId="18" applyFont="1" applyFill="1" applyBorder="1" applyAlignment="1" applyProtection="1">
      <alignment horizontal="right" vertical="center"/>
    </xf>
    <xf numFmtId="38" fontId="2" fillId="10" borderId="2" xfId="18" applyFont="1" applyFill="1" applyBorder="1" applyAlignment="1" applyProtection="1">
      <alignment horizontal="right" vertical="center"/>
    </xf>
    <xf numFmtId="38" fontId="2" fillId="10" borderId="3" xfId="18" applyFont="1" applyFill="1" applyBorder="1" applyAlignment="1" applyProtection="1">
      <alignment horizontal="right" vertical="center"/>
    </xf>
    <xf numFmtId="38" fontId="2" fillId="17" borderId="1" xfId="18" applyFont="1" applyFill="1" applyBorder="1" applyAlignment="1" applyProtection="1">
      <alignment horizontal="right" vertical="center"/>
    </xf>
    <xf numFmtId="38" fontId="88" fillId="3" borderId="96" xfId="18" applyFont="1" applyFill="1" applyBorder="1" applyAlignment="1" applyProtection="1">
      <alignment horizontal="right" vertical="center"/>
    </xf>
    <xf numFmtId="38" fontId="2" fillId="10" borderId="1" xfId="18" applyFont="1" applyFill="1" applyBorder="1" applyAlignment="1" applyProtection="1">
      <alignment vertical="center"/>
    </xf>
    <xf numFmtId="38" fontId="2" fillId="10" borderId="9" xfId="18" applyFont="1" applyFill="1" applyBorder="1" applyAlignment="1" applyProtection="1">
      <alignment vertical="center"/>
    </xf>
    <xf numFmtId="38" fontId="2" fillId="10" borderId="97" xfId="18" applyFont="1" applyFill="1" applyBorder="1" applyAlignment="1" applyProtection="1">
      <alignment vertical="center"/>
    </xf>
    <xf numFmtId="38" fontId="2" fillId="10" borderId="98" xfId="18" applyFont="1" applyFill="1" applyBorder="1" applyAlignment="1" applyProtection="1">
      <alignment vertical="center"/>
    </xf>
    <xf numFmtId="38" fontId="2" fillId="10" borderId="2" xfId="18" applyFont="1" applyFill="1" applyBorder="1" applyAlignment="1" applyProtection="1">
      <alignment vertical="center"/>
    </xf>
    <xf numFmtId="38" fontId="2" fillId="10" borderId="3" xfId="18" applyFont="1" applyFill="1" applyBorder="1" applyAlignment="1" applyProtection="1">
      <alignment vertical="center"/>
    </xf>
    <xf numFmtId="0" fontId="86" fillId="0" borderId="1" xfId="0" applyFont="1" applyBorder="1" applyAlignment="1">
      <alignment horizontal="left" vertical="center" shrinkToFit="1"/>
    </xf>
    <xf numFmtId="0" fontId="95" fillId="0" borderId="1" xfId="0" applyFont="1" applyBorder="1" applyAlignment="1">
      <alignment horizontal="left" vertical="center" shrinkToFit="1"/>
    </xf>
    <xf numFmtId="0" fontId="0" fillId="0" borderId="10" xfId="0" applyBorder="1" applyAlignment="1">
      <alignment vertical="center" wrapText="1"/>
    </xf>
    <xf numFmtId="0" fontId="2" fillId="4" borderId="0" xfId="0" applyFont="1" applyFill="1" applyAlignment="1">
      <alignment horizontal="center" vertical="center"/>
    </xf>
    <xf numFmtId="0" fontId="0" fillId="0" borderId="0" xfId="0" applyAlignment="1">
      <alignment horizontal="center" vertical="center"/>
    </xf>
    <xf numFmtId="0" fontId="5" fillId="3" borderId="2"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3" xfId="0" applyFont="1" applyFill="1" applyBorder="1" applyAlignment="1">
      <alignment horizontal="center" vertical="center"/>
    </xf>
    <xf numFmtId="0" fontId="3" fillId="0" borderId="0" xfId="0" applyFont="1">
      <alignment vertical="center"/>
    </xf>
    <xf numFmtId="0" fontId="2" fillId="11" borderId="67" xfId="0" applyFont="1" applyFill="1" applyBorder="1" applyAlignment="1">
      <alignment horizontal="center" vertical="center"/>
    </xf>
    <xf numFmtId="0" fontId="2" fillId="11" borderId="68" xfId="0" applyFont="1" applyFill="1" applyBorder="1" applyAlignment="1">
      <alignment horizontal="center" vertical="center"/>
    </xf>
    <xf numFmtId="0" fontId="89" fillId="11" borderId="68" xfId="0" applyFont="1" applyFill="1" applyBorder="1" applyAlignment="1">
      <alignment horizontal="center" vertical="center" wrapText="1"/>
    </xf>
    <xf numFmtId="0" fontId="89" fillId="11" borderId="68" xfId="0" applyFont="1" applyFill="1" applyBorder="1" applyAlignment="1">
      <alignment horizontal="center" vertical="center"/>
    </xf>
    <xf numFmtId="0" fontId="0" fillId="0" borderId="7" xfId="0" applyBorder="1" applyAlignment="1">
      <alignment horizontal="center" vertical="center"/>
    </xf>
    <xf numFmtId="0" fontId="0" fillId="0" borderId="22" xfId="0" applyBorder="1" applyAlignment="1">
      <alignment horizontal="center" vertical="center"/>
    </xf>
    <xf numFmtId="0" fontId="2" fillId="0" borderId="85" xfId="0" applyFont="1" applyBorder="1">
      <alignment vertical="center"/>
    </xf>
    <xf numFmtId="0" fontId="2" fillId="0" borderId="31" xfId="0" applyFont="1" applyBorder="1">
      <alignment vertical="center"/>
    </xf>
    <xf numFmtId="0" fontId="2" fillId="11" borderId="68"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67"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69"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79" xfId="0" applyFont="1" applyFill="1" applyBorder="1" applyAlignment="1">
      <alignment horizontal="center" vertical="center" wrapText="1"/>
    </xf>
    <xf numFmtId="0" fontId="2" fillId="11" borderId="84" xfId="0" applyFont="1" applyFill="1" applyBorder="1" applyAlignment="1">
      <alignment horizontal="center" vertical="center" wrapText="1"/>
    </xf>
    <xf numFmtId="0" fontId="2" fillId="11" borderId="95" xfId="0" applyFont="1" applyFill="1" applyBorder="1" applyAlignment="1">
      <alignment horizontal="center" vertical="center" wrapText="1"/>
    </xf>
    <xf numFmtId="0" fontId="2" fillId="11" borderId="91" xfId="0" applyFont="1" applyFill="1" applyBorder="1" applyAlignment="1">
      <alignment horizontal="center" vertical="center" wrapText="1"/>
    </xf>
    <xf numFmtId="0" fontId="2" fillId="11" borderId="81" xfId="0" applyFont="1" applyFill="1" applyBorder="1" applyAlignment="1">
      <alignment horizontal="center" vertical="center" wrapText="1"/>
    </xf>
    <xf numFmtId="0" fontId="2" fillId="11" borderId="82" xfId="0" applyFont="1" applyFill="1" applyBorder="1" applyAlignment="1">
      <alignment horizontal="center" vertical="center" wrapText="1"/>
    </xf>
    <xf numFmtId="0" fontId="2" fillId="11" borderId="90"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10" xfId="0" applyFont="1" applyFill="1" applyBorder="1" applyAlignment="1">
      <alignment horizontal="center" vertical="center"/>
    </xf>
    <xf numFmtId="0" fontId="0" fillId="0" borderId="0" xfId="0" applyAlignment="1">
      <alignment horizontal="left" vertical="center"/>
    </xf>
    <xf numFmtId="0" fontId="2" fillId="11" borderId="2" xfId="0" applyFont="1" applyFill="1" applyBorder="1" applyAlignment="1">
      <alignment horizontal="center" vertical="center" wrapText="1"/>
    </xf>
    <xf numFmtId="0" fontId="2" fillId="11" borderId="94" xfId="0" applyFont="1" applyFill="1" applyBorder="1" applyAlignment="1">
      <alignment horizontal="center" vertical="center" wrapText="1"/>
    </xf>
    <xf numFmtId="0" fontId="2" fillId="11" borderId="60"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64" xfId="0" applyFont="1" applyFill="1" applyBorder="1" applyAlignment="1">
      <alignment horizontal="center" vertical="center" wrapText="1"/>
    </xf>
    <xf numFmtId="0" fontId="14" fillId="5" borderId="0" xfId="1" applyFont="1" applyFill="1" applyAlignment="1" applyProtection="1">
      <alignment horizontal="left" vertical="center" shrinkToFit="1"/>
      <protection locked="0"/>
    </xf>
    <xf numFmtId="0" fontId="10" fillId="5" borderId="0" xfId="15" applyFont="1" applyFill="1" applyAlignment="1" applyProtection="1">
      <alignment horizontal="center" vertical="center"/>
      <protection locked="0"/>
    </xf>
    <xf numFmtId="0" fontId="38" fillId="0" borderId="0" xfId="15" applyFont="1" applyAlignment="1">
      <alignment vertical="top" wrapText="1"/>
    </xf>
    <xf numFmtId="0" fontId="10" fillId="0" borderId="0" xfId="15" applyFont="1" applyAlignment="1">
      <alignment horizontal="center" vertical="top"/>
    </xf>
    <xf numFmtId="0" fontId="37" fillId="0" borderId="0" xfId="15" applyFont="1" applyAlignment="1">
      <alignment horizontal="center" vertical="center"/>
    </xf>
    <xf numFmtId="180" fontId="17" fillId="6" borderId="0" xfId="16" applyNumberFormat="1" applyFont="1" applyFill="1" applyAlignment="1">
      <alignment horizontal="left" vertical="center" shrinkToFit="1"/>
    </xf>
    <xf numFmtId="192" fontId="39" fillId="6" borderId="0" xfId="15" applyNumberFormat="1" applyFont="1" applyFill="1" applyAlignment="1">
      <alignment horizontal="center" vertical="center" shrinkToFit="1"/>
    </xf>
    <xf numFmtId="192" fontId="10" fillId="0" borderId="0" xfId="15" applyNumberFormat="1" applyFont="1" applyAlignment="1">
      <alignment horizontal="center" vertical="center"/>
    </xf>
    <xf numFmtId="0" fontId="17" fillId="0" borderId="1" xfId="15" applyFont="1" applyBorder="1" applyAlignment="1">
      <alignment horizontal="center" vertical="center" wrapText="1"/>
    </xf>
    <xf numFmtId="0" fontId="17" fillId="0" borderId="2" xfId="15" applyFont="1" applyBorder="1" applyAlignment="1">
      <alignment horizontal="center" vertical="center" wrapText="1"/>
    </xf>
    <xf numFmtId="0" fontId="17" fillId="0" borderId="21" xfId="15" applyFont="1" applyBorder="1" applyAlignment="1">
      <alignment horizontal="center" vertical="center" shrinkToFit="1"/>
    </xf>
    <xf numFmtId="0" fontId="17" fillId="0" borderId="0" xfId="15" applyFont="1" applyAlignment="1">
      <alignment horizontal="center" vertical="center" shrinkToFit="1"/>
    </xf>
    <xf numFmtId="0" fontId="17" fillId="5" borderId="21" xfId="15" applyFont="1" applyFill="1" applyBorder="1" applyAlignment="1" applyProtection="1">
      <alignment horizontal="center" vertical="center" shrinkToFit="1"/>
      <protection locked="0"/>
    </xf>
    <xf numFmtId="0" fontId="17" fillId="5" borderId="0" xfId="15" applyFont="1" applyFill="1" applyAlignment="1" applyProtection="1">
      <alignment horizontal="center" vertical="center" shrinkToFit="1"/>
      <protection locked="0"/>
    </xf>
    <xf numFmtId="0" fontId="17" fillId="0" borderId="1" xfId="15" applyFont="1" applyBorder="1" applyAlignment="1">
      <alignment horizontal="center" vertical="center"/>
    </xf>
    <xf numFmtId="192" fontId="17" fillId="6" borderId="2" xfId="15" applyNumberFormat="1" applyFont="1" applyFill="1" applyBorder="1" applyAlignment="1">
      <alignment horizontal="left" vertical="center" shrinkToFit="1"/>
    </xf>
    <xf numFmtId="192" fontId="17" fillId="6" borderId="6" xfId="15" applyNumberFormat="1" applyFont="1" applyFill="1" applyBorder="1" applyAlignment="1">
      <alignment horizontal="left" vertical="center" shrinkToFit="1"/>
    </xf>
    <xf numFmtId="192" fontId="17" fillId="6" borderId="3" xfId="15" applyNumberFormat="1" applyFont="1" applyFill="1" applyBorder="1" applyAlignment="1">
      <alignment horizontal="left" vertical="center" shrinkToFit="1"/>
    </xf>
    <xf numFmtId="0" fontId="38" fillId="0" borderId="21" xfId="15" applyFont="1" applyBorder="1" applyAlignment="1">
      <alignment horizontal="center" vertical="center"/>
    </xf>
    <xf numFmtId="0" fontId="38" fillId="0" borderId="0" xfId="15" applyFont="1" applyAlignment="1">
      <alignment horizontal="center" vertical="center"/>
    </xf>
    <xf numFmtId="38" fontId="17" fillId="5" borderId="21" xfId="3" applyFont="1" applyFill="1" applyBorder="1" applyAlignment="1" applyProtection="1">
      <alignment horizontal="center" vertical="center" wrapText="1"/>
      <protection locked="0"/>
    </xf>
    <xf numFmtId="38" fontId="17" fillId="5" borderId="0" xfId="3" applyFont="1" applyFill="1" applyBorder="1" applyAlignment="1" applyProtection="1">
      <alignment horizontal="center" vertical="center" wrapText="1"/>
      <protection locked="0"/>
    </xf>
    <xf numFmtId="0" fontId="38" fillId="0" borderId="20" xfId="15" applyFont="1" applyBorder="1" applyAlignment="1">
      <alignment horizontal="center" vertical="center"/>
    </xf>
    <xf numFmtId="38" fontId="17" fillId="5" borderId="20" xfId="3" applyFont="1" applyFill="1" applyBorder="1" applyAlignment="1" applyProtection="1">
      <alignment horizontal="center" vertical="center" wrapText="1"/>
      <protection locked="0"/>
    </xf>
    <xf numFmtId="0" fontId="17" fillId="5" borderId="21" xfId="15" applyFont="1" applyFill="1" applyBorder="1" applyAlignment="1" applyProtection="1">
      <alignment horizontal="center" vertical="center"/>
      <protection locked="0"/>
    </xf>
    <xf numFmtId="0" fontId="17" fillId="5" borderId="0" xfId="15" applyFont="1" applyFill="1" applyAlignment="1" applyProtection="1">
      <alignment horizontal="center" vertical="center"/>
      <protection locked="0"/>
    </xf>
    <xf numFmtId="38" fontId="38" fillId="0" borderId="0" xfId="15" applyNumberFormat="1" applyFont="1" applyAlignment="1">
      <alignment horizontal="center" vertical="center"/>
    </xf>
    <xf numFmtId="38" fontId="17" fillId="5" borderId="0" xfId="3" applyFont="1" applyFill="1" applyBorder="1" applyAlignment="1" applyProtection="1">
      <alignment horizontal="center" vertical="center" shrinkToFit="1"/>
      <protection locked="0"/>
    </xf>
    <xf numFmtId="38" fontId="38" fillId="5" borderId="0" xfId="3" applyFont="1" applyFill="1" applyBorder="1" applyAlignment="1" applyProtection="1">
      <alignment horizontal="center" vertical="center"/>
      <protection locked="0"/>
    </xf>
    <xf numFmtId="0" fontId="17" fillId="0" borderId="0" xfId="15" applyFont="1" applyAlignment="1">
      <alignment horizontal="center" vertical="center"/>
    </xf>
    <xf numFmtId="0" fontId="10" fillId="5" borderId="21" xfId="15" applyFont="1" applyFill="1" applyBorder="1" applyAlignment="1" applyProtection="1">
      <alignment horizontal="center" vertical="center"/>
      <protection locked="0"/>
    </xf>
    <xf numFmtId="0" fontId="17" fillId="0" borderId="20" xfId="15" applyFont="1" applyBorder="1" applyAlignment="1">
      <alignment horizontal="center" vertical="center"/>
    </xf>
    <xf numFmtId="0" fontId="17" fillId="0" borderId="4" xfId="15" applyFont="1" applyBorder="1" applyAlignment="1">
      <alignment horizontal="center" vertical="center"/>
    </xf>
    <xf numFmtId="0" fontId="17" fillId="0" borderId="21" xfId="15" applyFont="1" applyBorder="1" applyAlignment="1">
      <alignment horizontal="center" vertical="center"/>
    </xf>
    <xf numFmtId="0" fontId="17" fillId="0" borderId="5" xfId="15" applyFont="1" applyBorder="1" applyAlignment="1">
      <alignment horizontal="center" vertical="center"/>
    </xf>
    <xf numFmtId="0" fontId="17" fillId="0" borderId="22" xfId="15" applyFont="1" applyBorder="1" applyAlignment="1">
      <alignment horizontal="center" vertical="center"/>
    </xf>
    <xf numFmtId="0" fontId="17" fillId="0" borderId="23" xfId="15" applyFont="1" applyBorder="1" applyAlignment="1">
      <alignment horizontal="center" vertical="center"/>
    </xf>
    <xf numFmtId="38" fontId="38" fillId="0" borderId="21" xfId="15" applyNumberFormat="1" applyFont="1" applyBorder="1" applyAlignment="1">
      <alignment horizontal="center" vertical="center"/>
    </xf>
    <xf numFmtId="38" fontId="38" fillId="5" borderId="21" xfId="3" applyFont="1" applyFill="1" applyBorder="1" applyAlignment="1" applyProtection="1">
      <alignment horizontal="center" vertical="center"/>
      <protection locked="0"/>
    </xf>
    <xf numFmtId="38" fontId="38" fillId="0" borderId="20" xfId="15" applyNumberFormat="1" applyFont="1" applyBorder="1" applyAlignment="1">
      <alignment horizontal="center" vertical="center"/>
    </xf>
    <xf numFmtId="38" fontId="17" fillId="5" borderId="20" xfId="3" applyFont="1" applyFill="1" applyBorder="1" applyAlignment="1" applyProtection="1">
      <alignment horizontal="center" vertical="center" shrinkToFit="1"/>
      <protection locked="0"/>
    </xf>
    <xf numFmtId="0" fontId="10" fillId="5" borderId="0" xfId="1" applyFont="1" applyFill="1" applyAlignment="1" applyProtection="1">
      <alignment horizontal="center" vertical="center"/>
      <protection locked="0"/>
    </xf>
    <xf numFmtId="0" fontId="10" fillId="5" borderId="0" xfId="5" applyFont="1" applyFill="1" applyAlignment="1" applyProtection="1">
      <alignment horizontal="center" vertical="center" shrinkToFit="1"/>
      <protection locked="0"/>
    </xf>
    <xf numFmtId="0" fontId="38" fillId="0" borderId="0" xfId="5" applyFont="1" applyAlignment="1">
      <alignment vertical="top" wrapText="1"/>
    </xf>
    <xf numFmtId="0" fontId="10" fillId="0" borderId="0" xfId="5" applyFont="1" applyAlignment="1">
      <alignment horizontal="center" vertical="top"/>
    </xf>
    <xf numFmtId="0" fontId="37" fillId="0" borderId="0" xfId="5" applyFont="1" applyAlignment="1">
      <alignment horizontal="center" vertical="center"/>
    </xf>
    <xf numFmtId="180" fontId="39" fillId="6" borderId="0" xfId="5" applyNumberFormat="1" applyFont="1" applyFill="1" applyAlignment="1">
      <alignment horizontal="left" vertical="center" shrinkToFit="1"/>
    </xf>
    <xf numFmtId="192" fontId="10" fillId="0" borderId="0" xfId="5" applyNumberFormat="1" applyFont="1" applyAlignment="1">
      <alignment horizontal="center" vertical="center" shrinkToFit="1"/>
    </xf>
    <xf numFmtId="192" fontId="39" fillId="6" borderId="0" xfId="5" applyNumberFormat="1" applyFont="1" applyFill="1" applyAlignment="1">
      <alignment horizontal="center" vertical="center" shrinkToFit="1"/>
    </xf>
    <xf numFmtId="0" fontId="10" fillId="0" borderId="0" xfId="5" applyFont="1">
      <alignment vertical="center"/>
    </xf>
    <xf numFmtId="0" fontId="17" fillId="0" borderId="4"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5" xfId="5" applyFont="1" applyBorder="1" applyAlignment="1">
      <alignment horizontal="center" vertical="center" wrapText="1"/>
    </xf>
    <xf numFmtId="0" fontId="17" fillId="0" borderId="22" xfId="5" applyFont="1" applyBorder="1" applyAlignment="1">
      <alignment horizontal="center" vertical="center" wrapText="1"/>
    </xf>
    <xf numFmtId="0" fontId="17" fillId="0" borderId="20" xfId="5" applyFont="1" applyBorder="1" applyAlignment="1">
      <alignment horizontal="center" vertical="center" wrapText="1"/>
    </xf>
    <xf numFmtId="0" fontId="17" fillId="0" borderId="23" xfId="5" applyFont="1" applyBorder="1" applyAlignment="1">
      <alignment horizontal="center" vertical="center" wrapText="1"/>
    </xf>
    <xf numFmtId="0" fontId="17" fillId="2" borderId="4" xfId="5" applyFont="1" applyFill="1" applyBorder="1" applyAlignment="1" applyProtection="1">
      <alignment horizontal="left" vertical="center" wrapText="1"/>
      <protection locked="0"/>
    </xf>
    <xf numFmtId="0" fontId="17" fillId="2" borderId="21" xfId="5" applyFont="1" applyFill="1" applyBorder="1" applyAlignment="1" applyProtection="1">
      <alignment horizontal="left" vertical="center" wrapText="1"/>
      <protection locked="0"/>
    </xf>
    <xf numFmtId="0" fontId="17" fillId="2" borderId="5" xfId="5" applyFont="1" applyFill="1" applyBorder="1" applyAlignment="1" applyProtection="1">
      <alignment horizontal="left" vertical="center" wrapText="1"/>
      <protection locked="0"/>
    </xf>
    <xf numFmtId="0" fontId="17" fillId="2" borderId="22" xfId="5" applyFont="1" applyFill="1" applyBorder="1" applyAlignment="1" applyProtection="1">
      <alignment horizontal="left" vertical="center" wrapText="1"/>
      <protection locked="0"/>
    </xf>
    <xf numFmtId="0" fontId="17" fillId="2" borderId="20" xfId="5" applyFont="1" applyFill="1" applyBorder="1" applyAlignment="1" applyProtection="1">
      <alignment horizontal="left" vertical="center" wrapText="1"/>
      <protection locked="0"/>
    </xf>
    <xf numFmtId="0" fontId="17" fillId="2" borderId="23" xfId="5" applyFont="1" applyFill="1" applyBorder="1" applyAlignment="1" applyProtection="1">
      <alignment horizontal="left" vertical="center" wrapText="1"/>
      <protection locked="0"/>
    </xf>
    <xf numFmtId="0" fontId="17" fillId="0" borderId="4" xfId="5" applyFont="1" applyBorder="1" applyAlignment="1">
      <alignment horizontal="center" vertical="center"/>
    </xf>
    <xf numFmtId="0" fontId="17" fillId="0" borderId="21" xfId="5" applyFont="1" applyBorder="1" applyAlignment="1">
      <alignment horizontal="center" vertical="center"/>
    </xf>
    <xf numFmtId="0" fontId="17" fillId="0" borderId="5" xfId="5" applyFont="1" applyBorder="1" applyAlignment="1">
      <alignment horizontal="center" vertical="center"/>
    </xf>
    <xf numFmtId="0" fontId="17" fillId="0" borderId="22" xfId="5" applyFont="1" applyBorder="1" applyAlignment="1">
      <alignment horizontal="center" vertical="center"/>
    </xf>
    <xf numFmtId="0" fontId="17" fillId="0" borderId="20" xfId="5" applyFont="1" applyBorder="1" applyAlignment="1">
      <alignment horizontal="center" vertical="center"/>
    </xf>
    <xf numFmtId="0" fontId="17" fillId="0" borderId="23" xfId="5" applyFont="1" applyBorder="1" applyAlignment="1">
      <alignment horizontal="center" vertical="center"/>
    </xf>
    <xf numFmtId="0" fontId="17" fillId="5" borderId="4" xfId="5" applyFont="1" applyFill="1" applyBorder="1" applyAlignment="1" applyProtection="1">
      <alignment horizontal="left" vertical="center"/>
      <protection locked="0"/>
    </xf>
    <xf numFmtId="0" fontId="17" fillId="5" borderId="21" xfId="5" applyFont="1" applyFill="1" applyBorder="1" applyAlignment="1" applyProtection="1">
      <alignment horizontal="left" vertical="center"/>
      <protection locked="0"/>
    </xf>
    <xf numFmtId="0" fontId="17" fillId="5" borderId="5" xfId="5" applyFont="1" applyFill="1" applyBorder="1" applyAlignment="1" applyProtection="1">
      <alignment horizontal="left" vertical="center"/>
      <protection locked="0"/>
    </xf>
    <xf numFmtId="0" fontId="17" fillId="5" borderId="22" xfId="5" applyFont="1" applyFill="1" applyBorder="1" applyAlignment="1" applyProtection="1">
      <alignment horizontal="left" vertical="center"/>
      <protection locked="0"/>
    </xf>
    <xf numFmtId="0" fontId="17" fillId="5" borderId="20" xfId="5" applyFont="1" applyFill="1" applyBorder="1" applyAlignment="1" applyProtection="1">
      <alignment horizontal="left" vertical="center"/>
      <protection locked="0"/>
    </xf>
    <xf numFmtId="0" fontId="17" fillId="5" borderId="23" xfId="5" applyFont="1" applyFill="1" applyBorder="1" applyAlignment="1" applyProtection="1">
      <alignment horizontal="left" vertical="center"/>
      <protection locked="0"/>
    </xf>
    <xf numFmtId="0" fontId="17" fillId="0" borderId="7" xfId="5" applyFont="1" applyBorder="1" applyAlignment="1">
      <alignment horizontal="center" vertical="center" wrapText="1"/>
    </xf>
    <xf numFmtId="0" fontId="17" fillId="0" borderId="0" xfId="5" applyFont="1" applyAlignment="1">
      <alignment horizontal="center" vertical="center" wrapText="1"/>
    </xf>
    <xf numFmtId="0" fontId="17" fillId="0" borderId="8" xfId="5" applyFont="1" applyBorder="1" applyAlignment="1">
      <alignment horizontal="center" vertical="center" wrapText="1"/>
    </xf>
    <xf numFmtId="178" fontId="17" fillId="0" borderId="21" xfId="5" applyNumberFormat="1" applyFont="1" applyBorder="1" applyAlignment="1">
      <alignment horizontal="center" vertical="center"/>
    </xf>
    <xf numFmtId="178" fontId="17" fillId="0" borderId="5" xfId="5" applyNumberFormat="1" applyFont="1" applyBorder="1" applyAlignment="1">
      <alignment horizontal="center" vertical="center"/>
    </xf>
    <xf numFmtId="178" fontId="17" fillId="0" borderId="20" xfId="5" applyNumberFormat="1" applyFont="1" applyBorder="1" applyAlignment="1">
      <alignment horizontal="center" vertical="center"/>
    </xf>
    <xf numFmtId="178" fontId="17" fillId="0" borderId="23" xfId="5" applyNumberFormat="1" applyFont="1" applyBorder="1" applyAlignment="1">
      <alignment horizontal="center" vertical="center"/>
    </xf>
    <xf numFmtId="0" fontId="81" fillId="0" borderId="21" xfId="5" applyFont="1" applyBorder="1" applyAlignment="1">
      <alignment vertical="center" wrapText="1"/>
    </xf>
    <xf numFmtId="0" fontId="80" fillId="0" borderId="21" xfId="5" applyFont="1" applyBorder="1" applyAlignment="1">
      <alignment vertical="center" wrapText="1"/>
    </xf>
    <xf numFmtId="0" fontId="80" fillId="0" borderId="0" xfId="5" applyFont="1" applyAlignment="1">
      <alignment vertical="center" wrapText="1"/>
    </xf>
    <xf numFmtId="0" fontId="17" fillId="0" borderId="7" xfId="5" applyFont="1" applyBorder="1" applyAlignment="1">
      <alignment horizontal="center" vertical="center"/>
    </xf>
    <xf numFmtId="0" fontId="17" fillId="0" borderId="0" xfId="5" applyFont="1" applyAlignment="1">
      <alignment horizontal="center" vertical="center"/>
    </xf>
    <xf numFmtId="0" fontId="17" fillId="0" borderId="8" xfId="5" applyFont="1" applyBorder="1" applyAlignment="1">
      <alignment horizontal="center" vertical="center"/>
    </xf>
    <xf numFmtId="0" fontId="17" fillId="5" borderId="7" xfId="5" applyFont="1" applyFill="1" applyBorder="1" applyAlignment="1" applyProtection="1">
      <alignment horizontal="left" vertical="center"/>
      <protection locked="0"/>
    </xf>
    <xf numFmtId="0" fontId="17" fillId="5" borderId="0" xfId="5" applyFont="1" applyFill="1" applyAlignment="1" applyProtection="1">
      <alignment horizontal="left" vertical="center"/>
      <protection locked="0"/>
    </xf>
    <xf numFmtId="0" fontId="17" fillId="5" borderId="8" xfId="5" applyFont="1" applyFill="1" applyBorder="1" applyAlignment="1" applyProtection="1">
      <alignment horizontal="left" vertical="center"/>
      <protection locked="0"/>
    </xf>
    <xf numFmtId="0" fontId="17" fillId="5" borderId="21" xfId="5" applyFont="1" applyFill="1" applyBorder="1" applyAlignment="1" applyProtection="1">
      <alignment horizontal="center" vertical="center"/>
      <protection locked="0"/>
    </xf>
    <xf numFmtId="0" fontId="17" fillId="5" borderId="20" xfId="5" applyFont="1" applyFill="1" applyBorder="1" applyAlignment="1" applyProtection="1">
      <alignment horizontal="center" vertical="center"/>
      <protection locked="0"/>
    </xf>
    <xf numFmtId="0" fontId="17" fillId="5" borderId="21" xfId="5" applyFont="1" applyFill="1" applyBorder="1" applyAlignment="1" applyProtection="1">
      <alignment horizontal="center" vertical="center" shrinkToFit="1"/>
      <protection locked="0"/>
    </xf>
    <xf numFmtId="0" fontId="17" fillId="5" borderId="20" xfId="5" applyFont="1" applyFill="1" applyBorder="1" applyAlignment="1" applyProtection="1">
      <alignment horizontal="center" vertical="center" shrinkToFit="1"/>
      <protection locked="0"/>
    </xf>
    <xf numFmtId="0" fontId="39" fillId="2" borderId="1" xfId="7" applyFont="1" applyFill="1" applyBorder="1" applyAlignment="1" applyProtection="1">
      <alignment horizontal="center" vertical="center"/>
      <protection locked="0"/>
    </xf>
    <xf numFmtId="176" fontId="5" fillId="10" borderId="96" xfId="0" applyNumberFormat="1" applyFont="1" applyFill="1" applyBorder="1" applyAlignment="1">
      <alignment horizontal="right" vertical="center"/>
    </xf>
    <xf numFmtId="0" fontId="2" fillId="11" borderId="32" xfId="0" applyFont="1" applyFill="1" applyBorder="1" applyAlignment="1">
      <alignment horizontal="center" vertical="center" wrapText="1"/>
    </xf>
    <xf numFmtId="0" fontId="2" fillId="11" borderId="103" xfId="0" applyFont="1" applyFill="1" applyBorder="1" applyAlignment="1">
      <alignment horizontal="center" vertical="center" wrapText="1"/>
    </xf>
    <xf numFmtId="0" fontId="2" fillId="11" borderId="104" xfId="0" applyFont="1" applyFill="1" applyBorder="1" applyAlignment="1">
      <alignment horizontal="center" vertical="center" wrapText="1"/>
    </xf>
    <xf numFmtId="38" fontId="0" fillId="10" borderId="65" xfId="18" applyFont="1" applyFill="1" applyBorder="1" applyAlignment="1" applyProtection="1">
      <alignment vertical="center"/>
      <protection locked="0"/>
    </xf>
    <xf numFmtId="0" fontId="0" fillId="0" borderId="33" xfId="0" applyBorder="1" applyAlignment="1">
      <alignment horizontal="center" vertical="center"/>
    </xf>
    <xf numFmtId="176" fontId="5" fillId="10" borderId="68" xfId="0" applyNumberFormat="1" applyFont="1" applyFill="1" applyBorder="1" applyAlignment="1">
      <alignment horizontal="right" vertical="center"/>
    </xf>
    <xf numFmtId="181" fontId="5" fillId="10" borderId="10" xfId="0" applyNumberFormat="1" applyFont="1" applyFill="1" applyBorder="1" applyAlignment="1">
      <alignment horizontal="right" vertical="center"/>
    </xf>
    <xf numFmtId="176" fontId="5" fillId="10" borderId="10" xfId="0" applyNumberFormat="1" applyFont="1" applyFill="1" applyBorder="1" applyAlignment="1">
      <alignment horizontal="right" vertical="center"/>
    </xf>
    <xf numFmtId="0" fontId="2" fillId="11" borderId="80" xfId="0" applyFont="1" applyFill="1" applyBorder="1" applyAlignment="1">
      <alignment horizontal="center" vertical="center"/>
    </xf>
    <xf numFmtId="0" fontId="2" fillId="11" borderId="84" xfId="0" applyFont="1" applyFill="1" applyBorder="1" applyAlignment="1">
      <alignment horizontal="center" vertical="center"/>
    </xf>
    <xf numFmtId="0" fontId="2" fillId="11" borderId="90" xfId="0" applyFont="1" applyFill="1" applyBorder="1" applyAlignment="1">
      <alignment horizontal="center" vertical="center"/>
    </xf>
    <xf numFmtId="0" fontId="2" fillId="11" borderId="78" xfId="0" applyFont="1" applyFill="1" applyBorder="1" applyAlignment="1">
      <alignment horizontal="center" vertical="center"/>
    </xf>
    <xf numFmtId="0" fontId="0" fillId="0" borderId="64" xfId="0" applyBorder="1" applyProtection="1">
      <alignment vertical="center"/>
      <protection locked="0"/>
    </xf>
    <xf numFmtId="176" fontId="0" fillId="5" borderId="70" xfId="0" applyNumberFormat="1" applyFill="1" applyBorder="1" applyAlignment="1" applyProtection="1">
      <alignment horizontal="center" vertical="center"/>
      <protection locked="0"/>
    </xf>
    <xf numFmtId="176" fontId="5" fillId="9" borderId="96" xfId="0" applyNumberFormat="1" applyFont="1" applyFill="1" applyBorder="1" applyAlignment="1">
      <alignment horizontal="center" vertical="center"/>
    </xf>
    <xf numFmtId="176" fontId="5" fillId="9" borderId="96" xfId="0" applyNumberFormat="1" applyFont="1" applyFill="1" applyBorder="1">
      <alignment vertical="center"/>
    </xf>
    <xf numFmtId="176" fontId="5" fillId="9" borderId="96" xfId="0" applyNumberFormat="1" applyFont="1" applyFill="1" applyBorder="1" applyAlignment="1">
      <alignment horizontal="right" vertical="center"/>
    </xf>
    <xf numFmtId="176" fontId="5" fillId="9" borderId="15" xfId="0" applyNumberFormat="1" applyFont="1" applyFill="1" applyBorder="1" applyAlignment="1">
      <alignment horizontal="right" vertical="center"/>
    </xf>
    <xf numFmtId="0" fontId="5" fillId="9" borderId="15" xfId="0" applyFont="1" applyFill="1" applyBorder="1" applyAlignment="1">
      <alignment horizontal="center" vertical="center"/>
    </xf>
    <xf numFmtId="0" fontId="5" fillId="9" borderId="96" xfId="0" applyFont="1" applyFill="1" applyBorder="1" applyAlignment="1">
      <alignment horizontal="center" vertical="center"/>
    </xf>
    <xf numFmtId="0" fontId="0" fillId="0" borderId="96" xfId="0" applyBorder="1" applyAlignment="1">
      <alignment horizontal="center" vertical="center"/>
    </xf>
    <xf numFmtId="176" fontId="5" fillId="9" borderId="105" xfId="0" applyNumberFormat="1" applyFont="1" applyFill="1" applyBorder="1" applyAlignment="1">
      <alignment horizontal="right" vertical="center"/>
    </xf>
    <xf numFmtId="181" fontId="5" fillId="9" borderId="96" xfId="0" applyNumberFormat="1" applyFont="1" applyFill="1" applyBorder="1" applyAlignment="1">
      <alignment horizontal="right" vertical="center"/>
    </xf>
    <xf numFmtId="184" fontId="5" fillId="10" borderId="96" xfId="0" applyNumberFormat="1" applyFont="1" applyFill="1" applyBorder="1">
      <alignment vertical="center"/>
    </xf>
    <xf numFmtId="38" fontId="5" fillId="10" borderId="15" xfId="18" applyFont="1" applyFill="1" applyBorder="1">
      <alignment vertical="center"/>
    </xf>
    <xf numFmtId="38" fontId="5" fillId="10" borderId="105" xfId="18" applyFont="1" applyFill="1" applyBorder="1" applyAlignment="1">
      <alignment vertical="center"/>
    </xf>
    <xf numFmtId="184" fontId="5" fillId="10" borderId="96" xfId="0" applyNumberFormat="1" applyFont="1" applyFill="1" applyBorder="1" applyAlignment="1">
      <alignment horizontal="right" vertical="center"/>
    </xf>
    <xf numFmtId="38" fontId="5" fillId="10" borderId="15" xfId="18" applyFont="1" applyFill="1" applyBorder="1" applyAlignment="1">
      <alignment vertical="center"/>
    </xf>
    <xf numFmtId="0" fontId="0" fillId="0" borderId="102" xfId="0" applyBorder="1" applyAlignment="1">
      <alignment horizontal="center" vertical="center"/>
    </xf>
    <xf numFmtId="38" fontId="5" fillId="10" borderId="96" xfId="18" applyFont="1" applyFill="1" applyBorder="1" applyAlignment="1">
      <alignment vertical="center"/>
    </xf>
    <xf numFmtId="38" fontId="5" fillId="10" borderId="35" xfId="18" applyFont="1" applyFill="1" applyBorder="1" applyAlignment="1">
      <alignment vertical="center"/>
    </xf>
    <xf numFmtId="0" fontId="0" fillId="0" borderId="106" xfId="0" applyBorder="1" applyProtection="1">
      <alignment vertical="center"/>
      <protection locked="0"/>
    </xf>
    <xf numFmtId="176" fontId="0" fillId="2" borderId="107" xfId="0" applyNumberFormat="1" applyFill="1" applyBorder="1" applyAlignment="1" applyProtection="1">
      <alignment horizontal="center" vertical="center"/>
      <protection locked="0"/>
    </xf>
    <xf numFmtId="176" fontId="0" fillId="10" borderId="107" xfId="0" applyNumberFormat="1" applyFill="1" applyBorder="1" applyAlignment="1" applyProtection="1">
      <alignment horizontal="center" vertical="center"/>
      <protection locked="0"/>
    </xf>
    <xf numFmtId="176" fontId="0" fillId="5" borderId="107" xfId="0" applyNumberFormat="1" applyFill="1" applyBorder="1" applyAlignment="1" applyProtection="1">
      <alignment horizontal="center" vertical="center"/>
      <protection locked="0"/>
    </xf>
    <xf numFmtId="176" fontId="0" fillId="5" borderId="107" xfId="0" applyNumberFormat="1" applyFill="1" applyBorder="1" applyAlignment="1" applyProtection="1">
      <alignment horizontal="left" vertical="center"/>
      <protection locked="0"/>
    </xf>
    <xf numFmtId="176" fontId="0" fillId="5" borderId="107" xfId="0" applyNumberFormat="1" applyFill="1" applyBorder="1" applyAlignment="1" applyProtection="1">
      <alignment horizontal="right" vertical="center"/>
      <protection locked="0"/>
    </xf>
    <xf numFmtId="0" fontId="0" fillId="5" borderId="107" xfId="0" applyFill="1" applyBorder="1" applyAlignment="1" applyProtection="1">
      <alignment horizontal="center" vertical="center"/>
      <protection locked="0"/>
    </xf>
    <xf numFmtId="57" fontId="0" fillId="2" borderId="107" xfId="0" applyNumberFormat="1" applyFill="1" applyBorder="1" applyAlignment="1" applyProtection="1">
      <alignment horizontal="center" vertical="center"/>
      <protection locked="0"/>
    </xf>
    <xf numFmtId="176" fontId="0" fillId="5" borderId="108" xfId="0" applyNumberFormat="1" applyFill="1" applyBorder="1" applyAlignment="1" applyProtection="1">
      <alignment horizontal="center" vertical="center"/>
      <protection locked="0"/>
    </xf>
    <xf numFmtId="0" fontId="0" fillId="5" borderId="106" xfId="0" applyFill="1" applyBorder="1" applyAlignment="1" applyProtection="1">
      <alignment horizontal="center" vertical="center"/>
      <protection locked="0"/>
    </xf>
    <xf numFmtId="184" fontId="0" fillId="5" borderId="107" xfId="0" applyNumberFormat="1" applyFill="1" applyBorder="1" applyProtection="1">
      <alignment vertical="center"/>
      <protection locked="0"/>
    </xf>
    <xf numFmtId="38" fontId="0" fillId="5" borderId="97" xfId="18" applyFont="1" applyFill="1" applyBorder="1" applyProtection="1">
      <alignment vertical="center"/>
      <protection locked="0"/>
    </xf>
    <xf numFmtId="38" fontId="0" fillId="5" borderId="108" xfId="18" applyFont="1" applyFill="1" applyBorder="1" applyAlignment="1" applyProtection="1">
      <alignment vertical="center"/>
      <protection locked="0"/>
    </xf>
    <xf numFmtId="184" fontId="0" fillId="5" borderId="107" xfId="0" applyNumberFormat="1" applyFill="1" applyBorder="1" applyAlignment="1" applyProtection="1">
      <alignment horizontal="center" vertical="center"/>
      <protection locked="0"/>
    </xf>
    <xf numFmtId="38" fontId="0" fillId="5" borderId="107" xfId="18" applyFont="1" applyFill="1" applyBorder="1" applyAlignment="1" applyProtection="1">
      <alignment vertical="center"/>
      <protection locked="0"/>
    </xf>
    <xf numFmtId="38" fontId="0" fillId="5" borderId="97" xfId="18" applyFont="1" applyFill="1" applyBorder="1" applyAlignment="1" applyProtection="1">
      <alignment vertical="center"/>
      <protection locked="0"/>
    </xf>
    <xf numFmtId="0" fontId="0" fillId="5" borderId="98" xfId="0" applyFill="1" applyBorder="1" applyAlignment="1" applyProtection="1">
      <alignment horizontal="center" vertical="center"/>
      <protection locked="0"/>
    </xf>
    <xf numFmtId="0" fontId="0" fillId="2" borderId="97" xfId="0" applyFill="1" applyBorder="1" applyAlignment="1" applyProtection="1">
      <alignment horizontal="center" vertical="center"/>
      <protection locked="0"/>
    </xf>
    <xf numFmtId="38" fontId="0" fillId="10" borderId="109" xfId="18" applyFont="1" applyFill="1" applyBorder="1" applyAlignment="1" applyProtection="1">
      <alignment vertical="center"/>
      <protection locked="0"/>
    </xf>
    <xf numFmtId="0" fontId="5" fillId="0" borderId="33" xfId="0" applyFont="1" applyFill="1" applyBorder="1" applyAlignment="1">
      <alignment horizontal="center" vertical="center"/>
    </xf>
    <xf numFmtId="176" fontId="0" fillId="10" borderId="13" xfId="0" applyNumberFormat="1" applyFill="1" applyBorder="1">
      <alignment vertical="center"/>
    </xf>
    <xf numFmtId="176" fontId="0" fillId="10" borderId="10" xfId="0" applyNumberFormat="1" applyFill="1" applyBorder="1">
      <alignment vertical="center"/>
    </xf>
    <xf numFmtId="176" fontId="0" fillId="2" borderId="10" xfId="0" applyNumberFormat="1" applyFill="1" applyBorder="1" applyProtection="1">
      <alignment vertical="center"/>
      <protection locked="0"/>
    </xf>
    <xf numFmtId="176" fontId="2" fillId="10" borderId="68" xfId="0" applyNumberFormat="1" applyFont="1" applyFill="1" applyBorder="1">
      <alignment vertical="center"/>
    </xf>
    <xf numFmtId="188" fontId="2" fillId="10" borderId="68" xfId="18" applyNumberFormat="1" applyFont="1" applyFill="1" applyBorder="1" applyProtection="1">
      <alignment vertical="center"/>
    </xf>
    <xf numFmtId="0" fontId="0" fillId="2" borderId="68" xfId="0" applyFill="1" applyBorder="1" applyAlignment="1" applyProtection="1">
      <alignment horizontal="center" vertical="center"/>
      <protection locked="0"/>
    </xf>
  </cellXfs>
  <cellStyles count="35">
    <cellStyle name="パーセント" xfId="17" builtinId="5"/>
    <cellStyle name="ハイパーリンク" xfId="11" builtinId="8"/>
    <cellStyle name="ハイパーリンク 2" xfId="12" xr:uid="{00000000-0005-0000-0000-000002000000}"/>
    <cellStyle name="桁区切り" xfId="18" builtinId="6"/>
    <cellStyle name="桁区切り 2" xfId="3" xr:uid="{00000000-0005-0000-0000-000004000000}"/>
    <cellStyle name="桁区切り 2 10" xfId="20" xr:uid="{00000000-0005-0000-0000-000005000000}"/>
    <cellStyle name="桁区切り 2 2" xfId="13" xr:uid="{00000000-0005-0000-0000-000006000000}"/>
    <cellStyle name="桁区切り 3" xfId="6" xr:uid="{00000000-0005-0000-0000-000007000000}"/>
    <cellStyle name="桁区切り 4" xfId="26" xr:uid="{00000000-0005-0000-0000-000008000000}"/>
    <cellStyle name="桁区切り 4 2" xfId="28" xr:uid="{00000000-0005-0000-0000-000009000000}"/>
    <cellStyle name="桁区切り 5" xfId="34" xr:uid="{00000000-0005-0000-0000-00000A000000}"/>
    <cellStyle name="標準" xfId="0" builtinId="0"/>
    <cellStyle name="標準 10" xfId="14" xr:uid="{00000000-0005-0000-0000-00000C000000}"/>
    <cellStyle name="標準 11" xfId="33" xr:uid="{00000000-0005-0000-0000-00000D000000}"/>
    <cellStyle name="標準 2" xfId="1" xr:uid="{00000000-0005-0000-0000-00000E000000}"/>
    <cellStyle name="標準 2 2" xfId="22" xr:uid="{00000000-0005-0000-0000-00000F000000}"/>
    <cellStyle name="標準 2 3" xfId="9" xr:uid="{00000000-0005-0000-0000-000010000000}"/>
    <cellStyle name="標準 2 3 2" xfId="30" xr:uid="{00000000-0005-0000-0000-000011000000}"/>
    <cellStyle name="標準 2 4" xfId="7" xr:uid="{00000000-0005-0000-0000-000012000000}"/>
    <cellStyle name="標準 2 5 2" xfId="19" xr:uid="{00000000-0005-0000-0000-000013000000}"/>
    <cellStyle name="標準 3" xfId="23" xr:uid="{00000000-0005-0000-0000-000014000000}"/>
    <cellStyle name="標準 3 2" xfId="24" xr:uid="{00000000-0005-0000-0000-000015000000}"/>
    <cellStyle name="標準 3 3" xfId="5" xr:uid="{00000000-0005-0000-0000-000016000000}"/>
    <cellStyle name="標準 3 3 2" xfId="15" xr:uid="{00000000-0005-0000-0000-000017000000}"/>
    <cellStyle name="標準 4" xfId="21" xr:uid="{00000000-0005-0000-0000-000018000000}"/>
    <cellStyle name="標準 4 3" xfId="8" xr:uid="{00000000-0005-0000-0000-000019000000}"/>
    <cellStyle name="標準 5" xfId="2" xr:uid="{00000000-0005-0000-0000-00001A000000}"/>
    <cellStyle name="標準 5 2" xfId="32" xr:uid="{00000000-0005-0000-0000-00001B000000}"/>
    <cellStyle name="標準 6" xfId="10" xr:uid="{00000000-0005-0000-0000-00001C000000}"/>
    <cellStyle name="標準 7" xfId="4" xr:uid="{00000000-0005-0000-0000-00001D000000}"/>
    <cellStyle name="標準 7 2" xfId="16" xr:uid="{00000000-0005-0000-0000-00001E000000}"/>
    <cellStyle name="標準 8" xfId="25" xr:uid="{00000000-0005-0000-0000-00001F000000}"/>
    <cellStyle name="標準 8 2" xfId="27" xr:uid="{00000000-0005-0000-0000-000020000000}"/>
    <cellStyle name="標準 9" xfId="29" xr:uid="{00000000-0005-0000-0000-000021000000}"/>
    <cellStyle name="標準 9 2" xfId="31" xr:uid="{00000000-0005-0000-0000-000022000000}"/>
  </cellStyles>
  <dxfs count="18">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fmlaLink="$BA$54"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fmlaLink="$DA$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20</xdr:col>
      <xdr:colOff>0</xdr:colOff>
      <xdr:row>82</xdr:row>
      <xdr:rowOff>190500</xdr:rowOff>
    </xdr:to>
    <xdr:grpSp>
      <xdr:nvGrpSpPr>
        <xdr:cNvPr id="2" name="グループ化 26">
          <a:extLst>
            <a:ext uri="{FF2B5EF4-FFF2-40B4-BE49-F238E27FC236}">
              <a16:creationId xmlns:a16="http://schemas.microsoft.com/office/drawing/2014/main" id="{00000000-0008-0000-0200-000002000000}"/>
            </a:ext>
          </a:extLst>
        </xdr:cNvPr>
        <xdr:cNvGrpSpPr>
          <a:grpSpLocks/>
        </xdr:cNvGrpSpPr>
      </xdr:nvGrpSpPr>
      <xdr:grpSpPr bwMode="auto">
        <a:xfrm>
          <a:off x="586740" y="12232005"/>
          <a:ext cx="3632835" cy="2712720"/>
          <a:chOff x="667872" y="12325349"/>
          <a:chExt cx="4617382" cy="2596964"/>
        </a:xfrm>
      </xdr:grpSpPr>
      <xdr:pic>
        <xdr:nvPicPr>
          <xdr:cNvPr id="3" name="図 17" descr="01.g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6" name="グループ化 19">
          <a:extLst>
            <a:ext uri="{FF2B5EF4-FFF2-40B4-BE49-F238E27FC236}">
              <a16:creationId xmlns:a16="http://schemas.microsoft.com/office/drawing/2014/main" id="{00000000-0008-0000-0200-000006000000}"/>
            </a:ext>
          </a:extLst>
        </xdr:cNvPr>
        <xdr:cNvGrpSpPr>
          <a:grpSpLocks/>
        </xdr:cNvGrpSpPr>
      </xdr:nvGrpSpPr>
      <xdr:grpSpPr bwMode="auto">
        <a:xfrm>
          <a:off x="621030" y="1310640"/>
          <a:ext cx="3817620" cy="504825"/>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7113270" y="363855"/>
          <a:ext cx="184512" cy="216626"/>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21</xdr:col>
          <xdr:colOff>76200</xdr:colOff>
          <xdr:row>28</xdr:row>
          <xdr:rowOff>83820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27</xdr:row>
          <xdr:rowOff>0</xdr:rowOff>
        </xdr:from>
        <xdr:to>
          <xdr:col>24</xdr:col>
          <xdr:colOff>99060</xdr:colOff>
          <xdr:row>28</xdr:row>
          <xdr:rowOff>83820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0</xdr:rowOff>
        </xdr:from>
        <xdr:to>
          <xdr:col>2</xdr:col>
          <xdr:colOff>114300</xdr:colOff>
          <xdr:row>28</xdr:row>
          <xdr:rowOff>0</xdr:rowOff>
        </xdr:to>
        <xdr:sp macro="" textlink="">
          <xdr:nvSpPr>
            <xdr:cNvPr id="141315" name="Check Box 4"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24</xdr:row>
          <xdr:rowOff>30480</xdr:rowOff>
        </xdr:from>
        <xdr:to>
          <xdr:col>41</xdr:col>
          <xdr:colOff>137160</xdr:colOff>
          <xdr:row>25</xdr:row>
          <xdr:rowOff>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0</xdr:rowOff>
        </xdr:from>
        <xdr:to>
          <xdr:col>21</xdr:col>
          <xdr:colOff>76200</xdr:colOff>
          <xdr:row>27</xdr:row>
          <xdr:rowOff>68580</xdr:rowOff>
        </xdr:to>
        <xdr:sp macro="" textlink="">
          <xdr:nvSpPr>
            <xdr:cNvPr id="141317" name="Check Box 1"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26</xdr:row>
          <xdr:rowOff>0</xdr:rowOff>
        </xdr:from>
        <xdr:to>
          <xdr:col>24</xdr:col>
          <xdr:colOff>99060</xdr:colOff>
          <xdr:row>27</xdr:row>
          <xdr:rowOff>68580</xdr:rowOff>
        </xdr:to>
        <xdr:sp macro="" textlink="">
          <xdr:nvSpPr>
            <xdr:cNvPr id="141318" name="Check Box 2"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0</xdr:rowOff>
        </xdr:from>
        <xdr:to>
          <xdr:col>2</xdr:col>
          <xdr:colOff>114300</xdr:colOff>
          <xdr:row>27</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26</xdr:row>
          <xdr:rowOff>0</xdr:rowOff>
        </xdr:from>
        <xdr:to>
          <xdr:col>21</xdr:col>
          <xdr:colOff>76200</xdr:colOff>
          <xdr:row>27</xdr:row>
          <xdr:rowOff>68580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26</xdr:row>
          <xdr:rowOff>0</xdr:rowOff>
        </xdr:from>
        <xdr:to>
          <xdr:col>24</xdr:col>
          <xdr:colOff>99060</xdr:colOff>
          <xdr:row>27</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0</xdr:rowOff>
        </xdr:from>
        <xdr:to>
          <xdr:col>2</xdr:col>
          <xdr:colOff>114300</xdr:colOff>
          <xdr:row>27</xdr:row>
          <xdr:rowOff>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5</xdr:col>
      <xdr:colOff>741521</xdr:colOff>
      <xdr:row>66</xdr:row>
      <xdr:rowOff>132096</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33350" y="13611225"/>
          <a:ext cx="8270081" cy="35919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7231380" y="190500"/>
          <a:ext cx="65532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3</xdr:row>
      <xdr:rowOff>0</xdr:rowOff>
    </xdr:from>
    <xdr:to>
      <xdr:col>45</xdr:col>
      <xdr:colOff>552450</xdr:colOff>
      <xdr:row>4</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6858000" y="381000"/>
          <a:ext cx="148590" cy="19050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83820</xdr:colOff>
      <xdr:row>16</xdr:row>
      <xdr:rowOff>38100</xdr:rowOff>
    </xdr:from>
    <xdr:to>
      <xdr:col>25</xdr:col>
      <xdr:colOff>15240</xdr:colOff>
      <xdr:row>20</xdr:row>
      <xdr:rowOff>129540</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3886200" y="3086100"/>
          <a:ext cx="83820" cy="8534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95250</xdr:colOff>
          <xdr:row>36</xdr:row>
          <xdr:rowOff>276225</xdr:rowOff>
        </xdr:to>
        <xdr:sp macro="" textlink="">
          <xdr:nvSpPr>
            <xdr:cNvPr id="4100" name="Check Box 1" hidden="1">
              <a:extLst>
                <a:ext uri="{63B3BB69-23CF-44E3-9099-C40C66FF867C}">
                  <a14:compatExt spid="_x0000_s4100"/>
                </a:ext>
                <a:ext uri="{FF2B5EF4-FFF2-40B4-BE49-F238E27FC236}">
                  <a16:creationId xmlns:a16="http://schemas.microsoft.com/office/drawing/2014/main" id="{00000000-0008-0000-1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123825</xdr:colOff>
          <xdr:row>36</xdr:row>
          <xdr:rowOff>276225</xdr:rowOff>
        </xdr:to>
        <xdr:sp macro="" textlink="">
          <xdr:nvSpPr>
            <xdr:cNvPr id="4101" name="Check Box 2" hidden="1">
              <a:extLst>
                <a:ext uri="{63B3BB69-23CF-44E3-9099-C40C66FF867C}">
                  <a14:compatExt spid="_x0000_s4101"/>
                </a:ext>
                <a:ext uri="{FF2B5EF4-FFF2-40B4-BE49-F238E27FC236}">
                  <a16:creationId xmlns:a16="http://schemas.microsoft.com/office/drawing/2014/main" id="{00000000-0008-0000-1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123825</xdr:colOff>
          <xdr:row>42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1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95250</xdr:colOff>
          <xdr:row>36</xdr:row>
          <xdr:rowOff>276225</xdr:rowOff>
        </xdr:to>
        <xdr:sp macro="" textlink="">
          <xdr:nvSpPr>
            <xdr:cNvPr id="4103" name="Check Box 1" hidden="1">
              <a:extLst>
                <a:ext uri="{63B3BB69-23CF-44E3-9099-C40C66FF867C}">
                  <a14:compatExt spid="_x0000_s4103"/>
                </a:ext>
                <a:ext uri="{FF2B5EF4-FFF2-40B4-BE49-F238E27FC236}">
                  <a16:creationId xmlns:a16="http://schemas.microsoft.com/office/drawing/2014/main" id="{00000000-0008-0000-1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123825</xdr:colOff>
          <xdr:row>36</xdr:row>
          <xdr:rowOff>276225</xdr:rowOff>
        </xdr:to>
        <xdr:sp macro="" textlink="">
          <xdr:nvSpPr>
            <xdr:cNvPr id="4104" name="Check Box 2" hidden="1">
              <a:extLst>
                <a:ext uri="{63B3BB69-23CF-44E3-9099-C40C66FF867C}">
                  <a14:compatExt spid="_x0000_s4104"/>
                </a:ext>
                <a:ext uri="{FF2B5EF4-FFF2-40B4-BE49-F238E27FC236}">
                  <a16:creationId xmlns:a16="http://schemas.microsoft.com/office/drawing/2014/main" id="{00000000-0008-0000-1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123825</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1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95250</xdr:colOff>
          <xdr:row>36</xdr:row>
          <xdr:rowOff>276225</xdr:rowOff>
        </xdr:to>
        <xdr:sp macro="" textlink="">
          <xdr:nvSpPr>
            <xdr:cNvPr id="4106" name="Check Box 1" hidden="1">
              <a:extLst>
                <a:ext uri="{63B3BB69-23CF-44E3-9099-C40C66FF867C}">
                  <a14:compatExt spid="_x0000_s4106"/>
                </a:ext>
                <a:ext uri="{FF2B5EF4-FFF2-40B4-BE49-F238E27FC236}">
                  <a16:creationId xmlns:a16="http://schemas.microsoft.com/office/drawing/2014/main" id="{00000000-0008-0000-1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123825</xdr:colOff>
          <xdr:row>36</xdr:row>
          <xdr:rowOff>276225</xdr:rowOff>
        </xdr:to>
        <xdr:sp macro="" textlink="">
          <xdr:nvSpPr>
            <xdr:cNvPr id="4107" name="Check Box 2" hidden="1">
              <a:extLst>
                <a:ext uri="{63B3BB69-23CF-44E3-9099-C40C66FF867C}">
                  <a14:compatExt spid="_x0000_s4107"/>
                </a:ext>
                <a:ext uri="{FF2B5EF4-FFF2-40B4-BE49-F238E27FC236}">
                  <a16:creationId xmlns:a16="http://schemas.microsoft.com/office/drawing/2014/main" id="{00000000-0008-0000-1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123825</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1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1</xdr:col>
      <xdr:colOff>1905</xdr:colOff>
      <xdr:row>28</xdr:row>
      <xdr:rowOff>93346</xdr:rowOff>
    </xdr:from>
    <xdr:ext cx="8255688" cy="4095082"/>
    <xdr:pic>
      <xdr:nvPicPr>
        <xdr:cNvPr id="3" name="図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35255" y="10370821"/>
          <a:ext cx="8255688" cy="4095082"/>
        </a:xfrm>
        <a:prstGeom prst="rect">
          <a:avLst/>
        </a:prstGeom>
      </xdr:spPr>
    </xdr:pic>
    <xdr:clientData/>
  </xdr:oneCellAnchor>
  <xdr:twoCellAnchor editAs="oneCell">
    <xdr:from>
      <xdr:col>1</xdr:col>
      <xdr:colOff>0</xdr:colOff>
      <xdr:row>47</xdr:row>
      <xdr:rowOff>0</xdr:rowOff>
    </xdr:from>
    <xdr:to>
      <xdr:col>8</xdr:col>
      <xdr:colOff>816768</xdr:colOff>
      <xdr:row>62</xdr:row>
      <xdr:rowOff>136806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350" y="14620875"/>
          <a:ext cx="8274843" cy="3558186"/>
        </a:xfrm>
        <a:prstGeom prst="rect">
          <a:avLst/>
        </a:prstGeom>
      </xdr:spPr>
    </xdr:pic>
    <xdr:clientData/>
  </xdr:twoCellAnchor>
  <xdr:twoCellAnchor>
    <xdr:from>
      <xdr:col>10</xdr:col>
      <xdr:colOff>0</xdr:colOff>
      <xdr:row>26</xdr:row>
      <xdr:rowOff>0</xdr:rowOff>
    </xdr:from>
    <xdr:to>
      <xdr:col>16</xdr:col>
      <xdr:colOff>129540</xdr:colOff>
      <xdr:row>39</xdr:row>
      <xdr:rowOff>197224</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9654988" y="9888071"/>
          <a:ext cx="6664811" cy="322729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・実績報告の事業実績表が申請時の事業計画表（様式３）と大きく乖</a:t>
          </a:r>
          <a:endParaRPr kumimoji="1" lang="en-US" altLang="ja-JP" sz="1600" b="1">
            <a:solidFill>
              <a:srgbClr val="FF0000"/>
            </a:solidFill>
          </a:endParaRPr>
        </a:p>
        <a:p>
          <a:r>
            <a:rPr kumimoji="1" lang="ja-JP" altLang="en-US" sz="1600" b="1">
              <a:solidFill>
                <a:srgbClr val="FF0000"/>
              </a:solidFill>
            </a:rPr>
            <a:t>　離している場合には、公社の本助成金窓口（特定供給事業者再エネ</a:t>
          </a:r>
          <a:endParaRPr kumimoji="1" lang="en-US" altLang="ja-JP" sz="1600" b="1">
            <a:solidFill>
              <a:srgbClr val="FF0000"/>
            </a:solidFill>
          </a:endParaRPr>
        </a:p>
        <a:p>
          <a:r>
            <a:rPr kumimoji="1" lang="ja-JP" altLang="en-US" sz="1600" b="1">
              <a:solidFill>
                <a:srgbClr val="FF0000"/>
              </a:solidFill>
            </a:rPr>
            <a:t>　設備等設置支援事業担当）までお問い合わせください。</a:t>
          </a:r>
          <a:endParaRPr kumimoji="1" lang="en-US" altLang="ja-JP" sz="1600" b="1">
            <a:solidFill>
              <a:srgbClr val="FF0000"/>
            </a:solidFill>
          </a:endParaRPr>
        </a:p>
        <a:p>
          <a:endParaRPr kumimoji="1" lang="en-US" altLang="ja-JP" sz="1600" b="1">
            <a:solidFill>
              <a:srgbClr val="FF0000"/>
            </a:solidFill>
          </a:endParaRPr>
        </a:p>
        <a:p>
          <a:r>
            <a:rPr kumimoji="1" lang="ja-JP" altLang="en-US" sz="1600" b="1">
              <a:solidFill>
                <a:srgbClr val="FF0000"/>
              </a:solidFill>
            </a:rPr>
            <a:t>・事業計画表の内容と事業実績表（本様式）の内容との間に乖離が生</a:t>
          </a:r>
          <a:endParaRPr kumimoji="1" lang="en-US" altLang="ja-JP" sz="1600" b="1">
            <a:solidFill>
              <a:srgbClr val="FF0000"/>
            </a:solidFill>
          </a:endParaRPr>
        </a:p>
        <a:p>
          <a:r>
            <a:rPr kumimoji="1" lang="ja-JP" altLang="en-US" sz="1600" b="1">
              <a:solidFill>
                <a:srgbClr val="FF0000"/>
              </a:solidFill>
            </a:rPr>
            <a:t>　じている場合について、公社が必要と判断した場合においては、</a:t>
          </a:r>
          <a:endParaRPr kumimoji="1" lang="en-US" altLang="ja-JP" sz="1600" b="1">
            <a:solidFill>
              <a:srgbClr val="FF0000"/>
            </a:solidFill>
          </a:endParaRPr>
        </a:p>
        <a:p>
          <a:r>
            <a:rPr kumimoji="1" lang="ja-JP" altLang="en-US" sz="1600" b="1">
              <a:solidFill>
                <a:srgbClr val="FF0000"/>
              </a:solidFill>
            </a:rPr>
            <a:t>「助成対象事業計画未達成理由書」の提出を求めることがあります。</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予めご了承ください。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6842760" y="198120"/>
          <a:ext cx="16764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34291</xdr:colOff>
      <xdr:row>2</xdr:row>
      <xdr:rowOff>15240</xdr:rowOff>
    </xdr:from>
    <xdr:to>
      <xdr:col>54</xdr:col>
      <xdr:colOff>76201</xdr:colOff>
      <xdr:row>3</xdr:row>
      <xdr:rowOff>219075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11464291" y="653415"/>
          <a:ext cx="937260" cy="51816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59</xdr:col>
      <xdr:colOff>196215</xdr:colOff>
      <xdr:row>2</xdr:row>
      <xdr:rowOff>53340</xdr:rowOff>
    </xdr:from>
    <xdr:to>
      <xdr:col>61</xdr:col>
      <xdr:colOff>1891665</xdr:colOff>
      <xdr:row>5</xdr:row>
      <xdr:rowOff>53340</xdr:rowOff>
    </xdr:to>
    <xdr:sp macro="" textlink="">
      <xdr:nvSpPr>
        <xdr:cNvPr id="3" name="吹き出し: 角を丸めた四角形 2">
          <a:extLst>
            <a:ext uri="{FF2B5EF4-FFF2-40B4-BE49-F238E27FC236}">
              <a16:creationId xmlns:a16="http://schemas.microsoft.com/office/drawing/2014/main" id="{00000000-0008-0000-0400-000003000000}"/>
            </a:ext>
          </a:extLst>
        </xdr:cNvPr>
        <xdr:cNvSpPr/>
      </xdr:nvSpPr>
      <xdr:spPr>
        <a:xfrm>
          <a:off x="16779240" y="691515"/>
          <a:ext cx="2152650" cy="942975"/>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特定供給事業者（助成対象者）の情報を記入してください。</a:t>
          </a:r>
        </a:p>
      </xdr:txBody>
    </xdr:sp>
    <xdr:clientData/>
  </xdr:twoCellAnchor>
  <xdr:twoCellAnchor>
    <xdr:from>
      <xdr:col>59</xdr:col>
      <xdr:colOff>205740</xdr:colOff>
      <xdr:row>8</xdr:row>
      <xdr:rowOff>259081</xdr:rowOff>
    </xdr:from>
    <xdr:to>
      <xdr:col>61</xdr:col>
      <xdr:colOff>1884045</xdr:colOff>
      <xdr:row>11</xdr:row>
      <xdr:rowOff>36196</xdr:rowOff>
    </xdr:to>
    <xdr:sp macro="" textlink="">
      <xdr:nvSpPr>
        <xdr:cNvPr id="4" name="吹き出し: 角を丸めた四角形 3">
          <a:extLst>
            <a:ext uri="{FF2B5EF4-FFF2-40B4-BE49-F238E27FC236}">
              <a16:creationId xmlns:a16="http://schemas.microsoft.com/office/drawing/2014/main" id="{00000000-0008-0000-0400-000004000000}"/>
            </a:ext>
          </a:extLst>
        </xdr:cNvPr>
        <xdr:cNvSpPr/>
      </xdr:nvSpPr>
      <xdr:spPr>
        <a:xfrm>
          <a:off x="16788765" y="2783206"/>
          <a:ext cx="2135505" cy="720090"/>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本助成金の窓口となる担当者・連絡先等を記載してください。</a:t>
          </a:r>
        </a:p>
      </xdr:txBody>
    </xdr:sp>
    <xdr:clientData/>
  </xdr:twoCellAnchor>
  <xdr:twoCellAnchor>
    <xdr:from>
      <xdr:col>60</xdr:col>
      <xdr:colOff>0</xdr:colOff>
      <xdr:row>11</xdr:row>
      <xdr:rowOff>114301</xdr:rowOff>
    </xdr:from>
    <xdr:to>
      <xdr:col>61</xdr:col>
      <xdr:colOff>1884045</xdr:colOff>
      <xdr:row>13</xdr:row>
      <xdr:rowOff>167641</xdr:rowOff>
    </xdr:to>
    <xdr:sp macro="" textlink="">
      <xdr:nvSpPr>
        <xdr:cNvPr id="7" name="吹き出し: 角を丸めた四角形 6">
          <a:extLst>
            <a:ext uri="{FF2B5EF4-FFF2-40B4-BE49-F238E27FC236}">
              <a16:creationId xmlns:a16="http://schemas.microsoft.com/office/drawing/2014/main" id="{00000000-0008-0000-0400-000007000000}"/>
            </a:ext>
          </a:extLst>
        </xdr:cNvPr>
        <xdr:cNvSpPr/>
      </xdr:nvSpPr>
      <xdr:spPr>
        <a:xfrm>
          <a:off x="16792575" y="3581401"/>
          <a:ext cx="2131695" cy="681990"/>
        </a:xfrm>
        <a:prstGeom prst="wedgeRoundRectCallout">
          <a:avLst>
            <a:gd name="adj1" fmla="val -62412"/>
            <a:gd name="adj2" fmla="val -3547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こちらの住所が交付決定通知書等の書類の送付先となります。</a:t>
          </a:r>
        </a:p>
      </xdr:txBody>
    </xdr:sp>
    <xdr:clientData/>
  </xdr:twoCellAnchor>
  <xdr:twoCellAnchor>
    <xdr:from>
      <xdr:col>23</xdr:col>
      <xdr:colOff>135255</xdr:colOff>
      <xdr:row>12</xdr:row>
      <xdr:rowOff>24765</xdr:rowOff>
    </xdr:from>
    <xdr:to>
      <xdr:col>55</xdr:col>
      <xdr:colOff>139065</xdr:colOff>
      <xdr:row>15</xdr:row>
      <xdr:rowOff>104774</xdr:rowOff>
    </xdr:to>
    <xdr:sp macro="" textlink="">
      <xdr:nvSpPr>
        <xdr:cNvPr id="8" name="吹き出し: 角を丸めた四角形 7">
          <a:extLst>
            <a:ext uri="{FF2B5EF4-FFF2-40B4-BE49-F238E27FC236}">
              <a16:creationId xmlns:a16="http://schemas.microsoft.com/office/drawing/2014/main" id="{00000000-0008-0000-0400-000008000000}"/>
            </a:ext>
          </a:extLst>
        </xdr:cNvPr>
        <xdr:cNvSpPr/>
      </xdr:nvSpPr>
      <xdr:spPr>
        <a:xfrm>
          <a:off x="11403330" y="3806190"/>
          <a:ext cx="2137410" cy="1022984"/>
        </a:xfrm>
        <a:prstGeom prst="wedgeRoundRectCallout">
          <a:avLst>
            <a:gd name="adj1" fmla="val 34084"/>
            <a:gd name="adj2" fmla="val 6266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本助成事業の対象となる計画数量（棟数・供給延べ面積）を記載してください。</a:t>
          </a:r>
        </a:p>
      </xdr:txBody>
    </xdr:sp>
    <xdr:clientData/>
  </xdr:twoCellAnchor>
  <xdr:twoCellAnchor>
    <xdr:from>
      <xdr:col>62</xdr:col>
      <xdr:colOff>55245</xdr:colOff>
      <xdr:row>15</xdr:row>
      <xdr:rowOff>19050</xdr:rowOff>
    </xdr:from>
    <xdr:to>
      <xdr:col>65</xdr:col>
      <xdr:colOff>552450</xdr:colOff>
      <xdr:row>17</xdr:row>
      <xdr:rowOff>240030</xdr:rowOff>
    </xdr:to>
    <xdr:sp macro="" textlink="">
      <xdr:nvSpPr>
        <xdr:cNvPr id="9" name="吹き出し: 角を丸めた四角形 8">
          <a:extLst>
            <a:ext uri="{FF2B5EF4-FFF2-40B4-BE49-F238E27FC236}">
              <a16:creationId xmlns:a16="http://schemas.microsoft.com/office/drawing/2014/main" id="{00000000-0008-0000-0400-000009000000}"/>
            </a:ext>
          </a:extLst>
        </xdr:cNvPr>
        <xdr:cNvSpPr/>
      </xdr:nvSpPr>
      <xdr:spPr>
        <a:xfrm>
          <a:off x="19210020" y="4743450"/>
          <a:ext cx="2145030" cy="849630"/>
        </a:xfrm>
        <a:prstGeom prst="wedgeRoundRectCallout">
          <a:avLst>
            <a:gd name="adj1" fmla="val -134003"/>
            <a:gd name="adj2" fmla="val 21646"/>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事業計画表（第３号様式）に入力した数量と相違がないよう注意してください。</a:t>
          </a:r>
        </a:p>
      </xdr:txBody>
    </xdr:sp>
    <xdr:clientData/>
  </xdr:twoCellAnchor>
  <xdr:twoCellAnchor>
    <xdr:from>
      <xdr:col>60</xdr:col>
      <xdr:colOff>0</xdr:colOff>
      <xdr:row>18</xdr:row>
      <xdr:rowOff>38101</xdr:rowOff>
    </xdr:from>
    <xdr:to>
      <xdr:col>61</xdr:col>
      <xdr:colOff>1887855</xdr:colOff>
      <xdr:row>25</xdr:row>
      <xdr:rowOff>0</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16792575" y="5705476"/>
          <a:ext cx="2135505" cy="2162174"/>
        </a:xfrm>
        <a:prstGeom prst="wedgeRoundRectCallout">
          <a:avLst>
            <a:gd name="adj1" fmla="val -62412"/>
            <a:gd name="adj2" fmla="val -2151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検査済証ベースでの、過去３年間の実績を記載してください。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棟数は、戸建・集合の合計を記載してください。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なお、過去３年間のいずれも</a:t>
          </a:r>
          <a:r>
            <a:rPr kumimoji="1" lang="en-US" altLang="ja-JP" sz="1100" b="1">
              <a:solidFill>
                <a:sysClr val="windowText" lastClr="000000"/>
              </a:solidFill>
            </a:rPr>
            <a:t>5,000</a:t>
          </a:r>
          <a:r>
            <a:rPr kumimoji="1" lang="ja-JP" altLang="en-US" sz="1100" b="1">
              <a:solidFill>
                <a:sysClr val="windowText" lastClr="000000"/>
              </a:solidFill>
            </a:rPr>
            <a:t>㎡以上の年がない場合、対象外となります。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144780</xdr:colOff>
      <xdr:row>48</xdr:row>
      <xdr:rowOff>137160</xdr:rowOff>
    </xdr:from>
    <xdr:to>
      <xdr:col>51</xdr:col>
      <xdr:colOff>0</xdr:colOff>
      <xdr:row>62</xdr:row>
      <xdr:rowOff>137160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842760" y="8900160"/>
          <a:ext cx="6964680" cy="2667000"/>
        </a:xfrm>
        <a:prstGeom prst="wedgeRectCallout">
          <a:avLst>
            <a:gd name="adj1" fmla="val -96280"/>
            <a:gd name="adj2" fmla="val 329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発電出力の考え方について</a:t>
          </a:r>
          <a:r>
            <a:rPr kumimoji="1" lang="en-US" altLang="ja-JP" sz="1100"/>
            <a:t>】</a:t>
          </a:r>
        </a:p>
        <a:p>
          <a:pPr algn="l"/>
          <a:r>
            <a:rPr kumimoji="1" lang="en-US" altLang="ja-JP" sz="1100"/>
            <a:t>3/10</a:t>
          </a:r>
          <a:r>
            <a:rPr kumimoji="1" lang="ja-JP" altLang="en-US" sz="1100"/>
            <a:t>の打ち合わせの際、系統ごとに</a:t>
          </a:r>
          <a:r>
            <a:rPr kumimoji="1" lang="en-US" altLang="ja-JP" sz="1100"/>
            <a:t>DC</a:t>
          </a:r>
          <a:r>
            <a:rPr kumimoji="1" lang="ja-JP" altLang="en-US" sz="1100"/>
            <a:t>能力</a:t>
          </a:r>
          <a:r>
            <a:rPr kumimoji="1" lang="en-US" altLang="ja-JP" sz="1100"/>
            <a:t>/AC</a:t>
          </a:r>
          <a:r>
            <a:rPr kumimoji="1" lang="ja-JP" altLang="en-US" sz="1100"/>
            <a:t>能力を算定し、その合計値を出力とみなす旨を確認したが、一括申請の場合、申請段階での系統ごとの能力値の算定が出来ない。</a:t>
          </a:r>
          <a:endParaRPr kumimoji="1" lang="en-US" altLang="ja-JP" sz="1100"/>
        </a:p>
        <a:p>
          <a:pPr algn="l"/>
          <a:endParaRPr kumimoji="1" lang="en-US" altLang="ja-JP" sz="1100"/>
        </a:p>
        <a:p>
          <a:pPr algn="l"/>
          <a:r>
            <a:rPr kumimoji="1" lang="en-US" altLang="ja-JP" sz="1100"/>
            <a:t>【</a:t>
          </a:r>
          <a:r>
            <a:rPr kumimoji="1" lang="ja-JP" altLang="en-US" sz="1100"/>
            <a:t>対応案</a:t>
          </a:r>
          <a:r>
            <a:rPr kumimoji="1" lang="en-US" altLang="ja-JP" sz="1100"/>
            <a:t>】</a:t>
          </a:r>
        </a:p>
        <a:p>
          <a:pPr algn="l"/>
          <a:r>
            <a:rPr kumimoji="1" lang="ja-JP" altLang="en-US" sz="1100"/>
            <a:t>①地産地消と同様に、全件分の各能力を算定し、それを交付決定の根拠にする。</a:t>
          </a:r>
          <a:endParaRPr kumimoji="1" lang="en-US" altLang="ja-JP" sz="1100"/>
        </a:p>
        <a:p>
          <a:pPr algn="l"/>
          <a:r>
            <a:rPr kumimoji="1" lang="ja-JP" altLang="en-US" sz="1100"/>
            <a:t>⇔他事業と足並みを揃えないと、同じ機器でも事業によって申請額が異なってしまう。</a:t>
          </a:r>
          <a:endParaRPr kumimoji="1" lang="en-US" altLang="ja-JP" sz="1100"/>
        </a:p>
        <a:p>
          <a:pPr algn="l"/>
          <a:r>
            <a:rPr kumimoji="1" lang="ja-JP" altLang="en-US" sz="1100"/>
            <a:t>②パワコンの定格出力を</a:t>
          </a:r>
          <a:r>
            <a:rPr kumimoji="1" lang="ja-JP" altLang="en-US" sz="1100" b="1"/>
            <a:t>「</a:t>
          </a:r>
          <a:r>
            <a:rPr kumimoji="1" lang="en-US" altLang="ja-JP" sz="1100" b="1"/>
            <a:t>1</a:t>
          </a:r>
          <a:r>
            <a:rPr kumimoji="1" lang="ja-JP" altLang="en-US" sz="1100" b="1"/>
            <a:t>棟当たり</a:t>
          </a:r>
          <a:r>
            <a:rPr kumimoji="1" lang="en-US" altLang="ja-JP" sz="1100" b="1"/>
            <a:t>(</a:t>
          </a:r>
          <a:r>
            <a:rPr kumimoji="1" lang="ja-JP" altLang="en-US" sz="1100" b="1"/>
            <a:t>集合住宅の場合は</a:t>
          </a:r>
          <a:r>
            <a:rPr kumimoji="1" lang="en-US" altLang="ja-JP" sz="1100" b="1"/>
            <a:t>1</a:t>
          </a:r>
          <a:r>
            <a:rPr kumimoji="1" lang="ja-JP" altLang="en-US" sz="1100" b="1"/>
            <a:t>系統当たり</a:t>
          </a:r>
          <a:r>
            <a:rPr kumimoji="1" lang="en-US" altLang="ja-JP" sz="1100" b="1"/>
            <a:t>)</a:t>
          </a:r>
          <a:r>
            <a:rPr kumimoji="1" lang="ja-JP" altLang="en-US" sz="1100" b="1"/>
            <a:t>の平均的な定格出力」</a:t>
          </a:r>
          <a:endParaRPr kumimoji="1" lang="en-US" altLang="ja-JP" sz="1100" b="1"/>
        </a:p>
        <a:p>
          <a:pPr algn="l"/>
          <a:r>
            <a:rPr kumimoji="1" lang="ja-JP" altLang="en-US" sz="1100"/>
            <a:t>　というような書き方とし、ある程度大雑把な出力を書いてもらう。</a:t>
          </a:r>
          <a:r>
            <a:rPr kumimoji="1" lang="en-US" altLang="ja-JP" sz="1100"/>
            <a:t>(</a:t>
          </a:r>
          <a:r>
            <a:rPr kumimoji="1" lang="ja-JP" altLang="en-US" sz="1100"/>
            <a:t>実績時は確定値を記載させる。</a:t>
          </a:r>
          <a:r>
            <a:rPr kumimoji="1" lang="en-US" altLang="ja-JP" sz="1100"/>
            <a:t>)</a:t>
          </a:r>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80</xdr:col>
      <xdr:colOff>104775</xdr:colOff>
      <xdr:row>6</xdr:row>
      <xdr:rowOff>285750</xdr:rowOff>
    </xdr:from>
    <xdr:to>
      <xdr:col>91</xdr:col>
      <xdr:colOff>28575</xdr:colOff>
      <xdr:row>8</xdr:row>
      <xdr:rowOff>133350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3706475" y="1428750"/>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77</xdr:col>
      <xdr:colOff>15240</xdr:colOff>
      <xdr:row>18</xdr:row>
      <xdr:rowOff>76200</xdr:rowOff>
    </xdr:from>
    <xdr:to>
      <xdr:col>87</xdr:col>
      <xdr:colOff>100965</xdr:colOff>
      <xdr:row>19</xdr:row>
      <xdr:rowOff>304800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4102715" y="4448175"/>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70</xdr:col>
      <xdr:colOff>72390</xdr:colOff>
      <xdr:row>29</xdr:row>
      <xdr:rowOff>314325</xdr:rowOff>
    </xdr:from>
    <xdr:to>
      <xdr:col>81</xdr:col>
      <xdr:colOff>0</xdr:colOff>
      <xdr:row>31</xdr:row>
      <xdr:rowOff>161925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3026390" y="8305800"/>
          <a:ext cx="170878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70</xdr:col>
      <xdr:colOff>83820</xdr:colOff>
      <xdr:row>37</xdr:row>
      <xdr:rowOff>354329</xdr:rowOff>
    </xdr:from>
    <xdr:to>
      <xdr:col>86</xdr:col>
      <xdr:colOff>36194</xdr:colOff>
      <xdr:row>39</xdr:row>
      <xdr:rowOff>95249</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037820" y="11203304"/>
          <a:ext cx="2543174" cy="31242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事業計画表（第３号様式）</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97</xdr:col>
      <xdr:colOff>0</xdr:colOff>
      <xdr:row>0</xdr:row>
      <xdr:rowOff>175259</xdr:rowOff>
    </xdr:from>
    <xdr:to>
      <xdr:col>106</xdr:col>
      <xdr:colOff>131445</xdr:colOff>
      <xdr:row>6</xdr:row>
      <xdr:rowOff>28574</xdr:rowOff>
    </xdr:to>
    <xdr:sp macro="" textlink="">
      <xdr:nvSpPr>
        <xdr:cNvPr id="10" name="吹き出し: 角を丸めた四角形 9">
          <a:extLst>
            <a:ext uri="{FF2B5EF4-FFF2-40B4-BE49-F238E27FC236}">
              <a16:creationId xmlns:a16="http://schemas.microsoft.com/office/drawing/2014/main" id="{00000000-0008-0000-0500-00000A000000}"/>
            </a:ext>
          </a:extLst>
        </xdr:cNvPr>
        <xdr:cNvSpPr/>
      </xdr:nvSpPr>
      <xdr:spPr>
        <a:xfrm>
          <a:off x="16354425" y="175259"/>
          <a:ext cx="2131695" cy="996315"/>
        </a:xfrm>
        <a:prstGeom prst="wedgeRoundRectCallout">
          <a:avLst>
            <a:gd name="adj1" fmla="val -68210"/>
            <a:gd name="adj2" fmla="val -3447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交付申請を提出日を記載してください。（和暦）</a:t>
          </a:r>
          <a:endParaRPr kumimoji="1" lang="en-US" altLang="ja-JP" sz="1100" b="1">
            <a:solidFill>
              <a:sysClr val="windowText" lastClr="000000"/>
            </a:solidFill>
          </a:endParaRPr>
        </a:p>
        <a:p>
          <a:pPr algn="l"/>
          <a:r>
            <a:rPr kumimoji="1" lang="ja-JP" altLang="en-US" sz="1100" b="1">
              <a:solidFill>
                <a:sysClr val="windowText" lastClr="000000"/>
              </a:solidFill>
            </a:rPr>
            <a:t>例：令和</a:t>
          </a:r>
          <a:r>
            <a:rPr kumimoji="1" lang="en-US" altLang="ja-JP" sz="1100" b="1">
              <a:solidFill>
                <a:sysClr val="windowText" lastClr="000000"/>
              </a:solidFill>
            </a:rPr>
            <a:t>5</a:t>
          </a:r>
          <a:r>
            <a:rPr kumimoji="1" lang="ja-JP" altLang="en-US" sz="1100" b="1">
              <a:solidFill>
                <a:sysClr val="windowText" lastClr="000000"/>
              </a:solidFill>
            </a:rPr>
            <a:t>年</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1</a:t>
          </a:r>
          <a:r>
            <a:rPr kumimoji="1" lang="ja-JP" altLang="en-US" sz="1100" b="1">
              <a:solidFill>
                <a:sysClr val="windowText" lastClr="000000"/>
              </a:solidFill>
            </a:rPr>
            <a:t>日</a:t>
          </a:r>
        </a:p>
      </xdr:txBody>
    </xdr:sp>
    <xdr:clientData/>
  </xdr:twoCellAnchor>
  <xdr:twoCellAnchor>
    <xdr:from>
      <xdr:col>69</xdr:col>
      <xdr:colOff>38100</xdr:colOff>
      <xdr:row>0</xdr:row>
      <xdr:rowOff>66675</xdr:rowOff>
    </xdr:from>
    <xdr:to>
      <xdr:col>75</xdr:col>
      <xdr:colOff>7620</xdr:colOff>
      <xdr:row>3</xdr:row>
      <xdr:rowOff>5715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11858625" y="66675"/>
          <a:ext cx="941070" cy="51054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161924</xdr:colOff>
      <xdr:row>5</xdr:row>
      <xdr:rowOff>190499</xdr:rowOff>
    </xdr:from>
    <xdr:to>
      <xdr:col>69</xdr:col>
      <xdr:colOff>38099</xdr:colOff>
      <xdr:row>9</xdr:row>
      <xdr:rowOff>47624</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9391649" y="1142999"/>
          <a:ext cx="2466975" cy="119062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記入内容は、基本情報をご参照ください。</a:t>
          </a:r>
        </a:p>
      </xdr:txBody>
    </xdr:sp>
    <xdr:clientData/>
  </xdr:twoCellAnchor>
  <xdr:twoCellAnchor>
    <xdr:from>
      <xdr:col>97</xdr:col>
      <xdr:colOff>0</xdr:colOff>
      <xdr:row>26</xdr:row>
      <xdr:rowOff>0</xdr:rowOff>
    </xdr:from>
    <xdr:to>
      <xdr:col>102</xdr:col>
      <xdr:colOff>9525</xdr:colOff>
      <xdr:row>29</xdr:row>
      <xdr:rowOff>26670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16354425" y="6848475"/>
          <a:ext cx="1362075" cy="11696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0</xdr:colOff>
      <xdr:row>20</xdr:row>
      <xdr:rowOff>163830</xdr:rowOff>
    </xdr:from>
    <xdr:to>
      <xdr:col>106</xdr:col>
      <xdr:colOff>135255</xdr:colOff>
      <xdr:row>24</xdr:row>
      <xdr:rowOff>55244</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16354425" y="5297805"/>
          <a:ext cx="2135505" cy="1224914"/>
        </a:xfrm>
        <a:prstGeom prst="wedgeRoundRectCallout">
          <a:avLst>
            <a:gd name="adj1" fmla="val -20931"/>
            <a:gd name="adj2" fmla="val 7461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大きく乖離している場合、詳細なエビデンス等をご提出いただき、ご説明いただく可能性があります。</a:t>
          </a:r>
        </a:p>
      </xdr:txBody>
    </xdr:sp>
    <xdr:clientData/>
  </xdr:twoCellAnchor>
  <xdr:twoCellAnchor>
    <xdr:from>
      <xdr:col>71</xdr:col>
      <xdr:colOff>0</xdr:colOff>
      <xdr:row>17</xdr:row>
      <xdr:rowOff>0</xdr:rowOff>
    </xdr:from>
    <xdr:to>
      <xdr:col>93</xdr:col>
      <xdr:colOff>133350</xdr:colOff>
      <xdr:row>22</xdr:row>
      <xdr:rowOff>342900</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115925" y="3990975"/>
          <a:ext cx="3695700" cy="22479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0</xdr:colOff>
      <xdr:row>26</xdr:row>
      <xdr:rowOff>26669</xdr:rowOff>
    </xdr:from>
    <xdr:to>
      <xdr:col>86</xdr:col>
      <xdr:colOff>133350</xdr:colOff>
      <xdr:row>34</xdr:row>
      <xdr:rowOff>333374</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12306300" y="6875144"/>
          <a:ext cx="3371850" cy="335470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129540</xdr:colOff>
      <xdr:row>6</xdr:row>
      <xdr:rowOff>11431</xdr:rowOff>
    </xdr:from>
    <xdr:to>
      <xdr:col>95</xdr:col>
      <xdr:colOff>38100</xdr:colOff>
      <xdr:row>9</xdr:row>
      <xdr:rowOff>19051</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13893165" y="1154431"/>
          <a:ext cx="3147060" cy="11506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76199</xdr:colOff>
      <xdr:row>0</xdr:row>
      <xdr:rowOff>167640</xdr:rowOff>
    </xdr:from>
    <xdr:to>
      <xdr:col>94</xdr:col>
      <xdr:colOff>38100</xdr:colOff>
      <xdr:row>2</xdr:row>
      <xdr:rowOff>53340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14649449" y="167640"/>
          <a:ext cx="2228851" cy="2667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15241</xdr:colOff>
      <xdr:row>37</xdr:row>
      <xdr:rowOff>19049</xdr:rowOff>
    </xdr:from>
    <xdr:to>
      <xdr:col>94</xdr:col>
      <xdr:colOff>0</xdr:colOff>
      <xdr:row>38</xdr:row>
      <xdr:rowOff>0</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12321541" y="10868024"/>
          <a:ext cx="4518659" cy="361951"/>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53</xdr:row>
          <xdr:rowOff>60960</xdr:rowOff>
        </xdr:from>
        <xdr:to>
          <xdr:col>3</xdr:col>
          <xdr:colOff>45720</xdr:colOff>
          <xdr:row>54</xdr:row>
          <xdr:rowOff>144780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129540</xdr:colOff>
          <xdr:row>53</xdr:row>
          <xdr:rowOff>60960</xdr:rowOff>
        </xdr:from>
        <xdr:to>
          <xdr:col>55</xdr:col>
          <xdr:colOff>60960</xdr:colOff>
          <xdr:row>54</xdr:row>
          <xdr:rowOff>129540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19050</xdr:colOff>
      <xdr:row>0</xdr:row>
      <xdr:rowOff>180975</xdr:rowOff>
    </xdr:from>
    <xdr:to>
      <xdr:col>71</xdr:col>
      <xdr:colOff>47625</xdr:colOff>
      <xdr:row>4</xdr:row>
      <xdr:rowOff>55245</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9963150" y="180975"/>
          <a:ext cx="942975" cy="52197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66</xdr:col>
      <xdr:colOff>24765</xdr:colOff>
      <xdr:row>48</xdr:row>
      <xdr:rowOff>38100</xdr:rowOff>
    </xdr:from>
    <xdr:to>
      <xdr:col>101</xdr:col>
      <xdr:colOff>9525</xdr:colOff>
      <xdr:row>52</xdr:row>
      <xdr:rowOff>129540</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a:xfrm>
          <a:off x="10121265" y="9324975"/>
          <a:ext cx="5318760" cy="853440"/>
        </a:xfrm>
        <a:prstGeom prst="wedgeRoundRectCallout">
          <a:avLst>
            <a:gd name="adj1" fmla="val -81293"/>
            <a:gd name="adj2" fmla="val 74437"/>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誓約内容をすべて確認したうえで、</a:t>
          </a:r>
          <a:r>
            <a:rPr kumimoji="1" lang="ja-JP" altLang="en-US" sz="1100" b="1">
              <a:solidFill>
                <a:srgbClr val="FF0000"/>
              </a:solidFill>
            </a:rPr>
            <a:t>必ず、✓チェック</a:t>
          </a:r>
          <a:r>
            <a:rPr kumimoji="1" lang="ja-JP" altLang="en-US" sz="1100" b="1">
              <a:solidFill>
                <a:sysClr val="windowText" lastClr="000000"/>
              </a:solidFill>
            </a:rPr>
            <a:t>を入れてください。</a:t>
          </a:r>
          <a:endParaRPr kumimoji="1" lang="en-US" altLang="ja-JP" sz="1100" b="1">
            <a:solidFill>
              <a:sysClr val="windowText" lastClr="000000"/>
            </a:solidFill>
          </a:endParaRPr>
        </a:p>
        <a:p>
          <a:pPr algn="l"/>
          <a:r>
            <a:rPr kumimoji="1" lang="ja-JP" altLang="en-US" sz="1100" b="1">
              <a:solidFill>
                <a:sysClr val="windowText" lastClr="000000"/>
              </a:solidFill>
            </a:rPr>
            <a:t>✓チェックが入っていない場合は、</a:t>
          </a:r>
          <a:r>
            <a:rPr kumimoji="1" lang="ja-JP" altLang="en-US" sz="1100" b="1">
              <a:solidFill>
                <a:srgbClr val="FF0000"/>
              </a:solidFill>
            </a:rPr>
            <a:t>申請の受付をすることはできません</a:t>
          </a:r>
          <a:r>
            <a:rPr kumimoji="1" lang="ja-JP" altLang="en-US" sz="1100" b="1">
              <a:solidFill>
                <a:sysClr val="windowText" lastClr="000000"/>
              </a:solidFill>
            </a:rPr>
            <a:t>。</a:t>
          </a:r>
        </a:p>
      </xdr:txBody>
    </xdr:sp>
    <xdr:clientData/>
  </xdr:twoCellAnchor>
  <xdr:twoCellAnchor>
    <xdr:from>
      <xdr:col>62</xdr:col>
      <xdr:colOff>150496</xdr:colOff>
      <xdr:row>60</xdr:row>
      <xdr:rowOff>55245</xdr:rowOff>
    </xdr:from>
    <xdr:to>
      <xdr:col>73</xdr:col>
      <xdr:colOff>87631</xdr:colOff>
      <xdr:row>62</xdr:row>
      <xdr:rowOff>114300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37396" y="11494770"/>
          <a:ext cx="1613535" cy="44005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65</xdr:col>
      <xdr:colOff>99059</xdr:colOff>
      <xdr:row>55</xdr:row>
      <xdr:rowOff>59056</xdr:rowOff>
    </xdr:from>
    <xdr:to>
      <xdr:col>85</xdr:col>
      <xdr:colOff>142875</xdr:colOff>
      <xdr:row>57</xdr:row>
      <xdr:rowOff>53341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0043159" y="10679431"/>
          <a:ext cx="3091816" cy="30861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←交付申請書（第１号様式）申請日</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54</xdr:col>
      <xdr:colOff>0</xdr:colOff>
      <xdr:row>58</xdr:row>
      <xdr:rowOff>0</xdr:rowOff>
    </xdr:from>
    <xdr:to>
      <xdr:col>75</xdr:col>
      <xdr:colOff>38100</xdr:colOff>
      <xdr:row>64</xdr:row>
      <xdr:rowOff>15240</xdr:rowOff>
    </xdr:to>
    <xdr:sp macro="" textlink="">
      <xdr:nvSpPr>
        <xdr:cNvPr id="7" name="四角形: 角を丸くする 6">
          <a:extLst>
            <a:ext uri="{FF2B5EF4-FFF2-40B4-BE49-F238E27FC236}">
              <a16:creationId xmlns:a16="http://schemas.microsoft.com/office/drawing/2014/main" id="{00000000-0008-0000-0600-000007000000}"/>
            </a:ext>
          </a:extLst>
        </xdr:cNvPr>
        <xdr:cNvSpPr/>
      </xdr:nvSpPr>
      <xdr:spPr>
        <a:xfrm>
          <a:off x="8267700" y="11058525"/>
          <a:ext cx="3238500" cy="115824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55</xdr:row>
      <xdr:rowOff>76200</xdr:rowOff>
    </xdr:from>
    <xdr:to>
      <xdr:col>65</xdr:col>
      <xdr:colOff>57150</xdr:colOff>
      <xdr:row>57</xdr:row>
      <xdr:rowOff>57150</xdr:rowOff>
    </xdr:to>
    <xdr:sp macro="" textlink="">
      <xdr:nvSpPr>
        <xdr:cNvPr id="8" name="四角形: 角を丸くする 7">
          <a:extLst>
            <a:ext uri="{FF2B5EF4-FFF2-40B4-BE49-F238E27FC236}">
              <a16:creationId xmlns:a16="http://schemas.microsoft.com/office/drawing/2014/main" id="{00000000-0008-0000-0600-000008000000}"/>
            </a:ext>
          </a:extLst>
        </xdr:cNvPr>
        <xdr:cNvSpPr/>
      </xdr:nvSpPr>
      <xdr:spPr>
        <a:xfrm>
          <a:off x="8267700" y="10696575"/>
          <a:ext cx="1733550" cy="29527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29</xdr:row>
      <xdr:rowOff>1</xdr:rowOff>
    </xdr:from>
    <xdr:to>
      <xdr:col>8</xdr:col>
      <xdr:colOff>916781</xdr:colOff>
      <xdr:row>43</xdr:row>
      <xdr:rowOff>171206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30969" y="10239376"/>
          <a:ext cx="8274843" cy="3342078"/>
        </a:xfrm>
        <a:prstGeom prst="rect">
          <a:avLst/>
        </a:prstGeom>
      </xdr:spPr>
    </xdr:pic>
    <xdr:clientData/>
  </xdr:twoCellAnchor>
  <xdr:twoCellAnchor editAs="oneCell">
    <xdr:from>
      <xdr:col>1</xdr:col>
      <xdr:colOff>0</xdr:colOff>
      <xdr:row>44</xdr:row>
      <xdr:rowOff>0</xdr:rowOff>
    </xdr:from>
    <xdr:to>
      <xdr:col>8</xdr:col>
      <xdr:colOff>916781</xdr:colOff>
      <xdr:row>59</xdr:row>
      <xdr:rowOff>168714</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30969" y="13632656"/>
          <a:ext cx="8274843" cy="3554376"/>
        </a:xfrm>
        <a:prstGeom prst="rect">
          <a:avLst/>
        </a:prstGeom>
      </xdr:spPr>
    </xdr:pic>
    <xdr:clientData/>
  </xdr:twoCellAnchor>
  <xdr:twoCellAnchor>
    <xdr:from>
      <xdr:col>9</xdr:col>
      <xdr:colOff>149679</xdr:colOff>
      <xdr:row>28</xdr:row>
      <xdr:rowOff>139105</xdr:rowOff>
    </xdr:from>
    <xdr:to>
      <xdr:col>16</xdr:col>
      <xdr:colOff>787310</xdr:colOff>
      <xdr:row>44</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a:t>
          </a:r>
          <a:endParaRPr kumimoji="1" lang="en-US" altLang="ja-JP" sz="1600" b="1">
            <a:solidFill>
              <a:srgbClr val="FF0000"/>
            </a:solidFill>
          </a:endParaRPr>
        </a:p>
        <a:p>
          <a:r>
            <a:rPr kumimoji="1" lang="ja-JP" altLang="en-US" sz="1600" b="1">
              <a:solidFill>
                <a:srgbClr val="FF0000"/>
              </a:solidFill>
            </a:rPr>
            <a:t>　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a:t>
          </a:r>
          <a:endParaRPr kumimoji="1" lang="en-US" altLang="ja-JP" sz="1600" b="1">
            <a:solidFill>
              <a:srgbClr val="FF0000"/>
            </a:solidFill>
          </a:endParaRPr>
        </a:p>
        <a:p>
          <a:r>
            <a:rPr kumimoji="1" lang="ja-JP" altLang="en-US" sz="1600" b="1">
              <a:solidFill>
                <a:srgbClr val="FF0000"/>
              </a:solidFill>
            </a:rPr>
            <a:t>　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a:t>
          </a:r>
          <a:endParaRPr kumimoji="1" lang="en-US" altLang="ja-JP" sz="1600" b="1">
            <a:solidFill>
              <a:srgbClr val="FF0000"/>
            </a:solidFill>
          </a:endParaRPr>
        </a:p>
        <a:p>
          <a:r>
            <a:rPr kumimoji="1" lang="ja-JP" altLang="en-US" sz="1600" b="1">
              <a:solidFill>
                <a:srgbClr val="FF0000"/>
              </a:solidFill>
            </a:rPr>
            <a:t>　合について、公社が必要と判断した場合においては、「助成対象事業計</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画未達成理由書」の提出を求めることがあります。予めご了承ください。</a:t>
          </a:r>
        </a:p>
        <a:p>
          <a:endParaRPr kumimoji="1" lang="ja-JP" altLang="en-US" sz="1500" b="1">
            <a:solidFill>
              <a:srgbClr val="FF0000"/>
            </a:solidFill>
          </a:endParaRPr>
        </a:p>
      </xdr:txBody>
    </xdr:sp>
    <xdr:clientData/>
  </xdr:twoCellAnchor>
  <xdr:oneCellAnchor>
    <xdr:from>
      <xdr:col>53</xdr:col>
      <xdr:colOff>0</xdr:colOff>
      <xdr:row>29</xdr:row>
      <xdr:rowOff>1</xdr:rowOff>
    </xdr:from>
    <xdr:ext cx="8267839" cy="3312662"/>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34471" y="10219766"/>
          <a:ext cx="8267839" cy="3312662"/>
        </a:xfrm>
        <a:prstGeom prst="rect">
          <a:avLst/>
        </a:prstGeom>
      </xdr:spPr>
    </xdr:pic>
    <xdr:clientData/>
  </xdr:oneCellAnchor>
  <xdr:oneCellAnchor>
    <xdr:from>
      <xdr:col>53</xdr:col>
      <xdr:colOff>0</xdr:colOff>
      <xdr:row>44</xdr:row>
      <xdr:rowOff>0</xdr:rowOff>
    </xdr:from>
    <xdr:ext cx="8267839" cy="3534289"/>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34471" y="13581529"/>
          <a:ext cx="8267839" cy="3534289"/>
        </a:xfrm>
        <a:prstGeom prst="rect">
          <a:avLst/>
        </a:prstGeom>
      </xdr:spPr>
    </xdr:pic>
    <xdr:clientData/>
  </xdr:oneCellAnchor>
  <xdr:twoCellAnchor>
    <xdr:from>
      <xdr:col>61</xdr:col>
      <xdr:colOff>711690</xdr:colOff>
      <xdr:row>28</xdr:row>
      <xdr:rowOff>142915</xdr:rowOff>
    </xdr:from>
    <xdr:to>
      <xdr:col>69</xdr:col>
      <xdr:colOff>472440</xdr:colOff>
      <xdr:row>43</xdr:row>
      <xdr:rowOff>108857</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25327011" y="10035308"/>
          <a:ext cx="7163036" cy="343576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a:t>
          </a:r>
          <a:endParaRPr kumimoji="1" lang="en-US" altLang="ja-JP" sz="1600" b="1">
            <a:solidFill>
              <a:srgbClr val="FF0000"/>
            </a:solidFill>
          </a:endParaRPr>
        </a:p>
        <a:p>
          <a:r>
            <a:rPr kumimoji="1" lang="ja-JP" altLang="en-US" sz="1600" b="1">
              <a:solidFill>
                <a:srgbClr val="FF0000"/>
              </a:solidFill>
            </a:rPr>
            <a:t>　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a:t>
          </a:r>
          <a:endParaRPr kumimoji="1" lang="en-US" altLang="ja-JP" sz="1600" b="1">
            <a:solidFill>
              <a:srgbClr val="FF0000"/>
            </a:solidFill>
          </a:endParaRPr>
        </a:p>
        <a:p>
          <a:r>
            <a:rPr kumimoji="1" lang="ja-JP" altLang="en-US" sz="1600" b="1">
              <a:solidFill>
                <a:srgbClr val="FF0000"/>
              </a:solidFill>
            </a:rPr>
            <a:t>　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a:t>
          </a:r>
          <a:endParaRPr kumimoji="1" lang="en-US" altLang="ja-JP" sz="1600" b="1">
            <a:solidFill>
              <a:srgbClr val="FF0000"/>
            </a:solidFill>
          </a:endParaRPr>
        </a:p>
        <a:p>
          <a:r>
            <a:rPr kumimoji="1" lang="ja-JP" altLang="en-US" sz="1600" b="1">
              <a:solidFill>
                <a:srgbClr val="FF0000"/>
              </a:solidFill>
            </a:rPr>
            <a:t>　合について、公社が必要と判断した場合においては、「助成対象事業計</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1524000</xdr:colOff>
      <xdr:row>0</xdr:row>
      <xdr:rowOff>110155</xdr:rowOff>
    </xdr:from>
    <xdr:to>
      <xdr:col>55</xdr:col>
      <xdr:colOff>2472690</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3834912"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22187</xdr:colOff>
      <xdr:row>2</xdr:row>
      <xdr:rowOff>136152</xdr:rowOff>
    </xdr:from>
    <xdr:to>
      <xdr:col>56</xdr:col>
      <xdr:colOff>478043</xdr:colOff>
      <xdr:row>6</xdr:row>
      <xdr:rowOff>22188</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22333099" y="685240"/>
          <a:ext cx="3223709"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13" name="四角形: 角を丸くする 12">
          <a:extLst>
            <a:ext uri="{FF2B5EF4-FFF2-40B4-BE49-F238E27FC236}">
              <a16:creationId xmlns:a16="http://schemas.microsoft.com/office/drawing/2014/main" id="{00000000-0008-0000-0700-00000D000000}"/>
            </a:ext>
          </a:extLst>
        </xdr:cNvPr>
        <xdr:cNvSpPr/>
      </xdr:nvSpPr>
      <xdr:spPr>
        <a:xfrm>
          <a:off x="25325295"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50537</xdr:colOff>
      <xdr:row>7</xdr:row>
      <xdr:rowOff>20731</xdr:rowOff>
    </xdr:from>
    <xdr:to>
      <xdr:col>60</xdr:col>
      <xdr:colOff>874058</xdr:colOff>
      <xdr:row>8</xdr:row>
      <xdr:rowOff>313764</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27336861" y="2015378"/>
          <a:ext cx="2661285" cy="62921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61</xdr:col>
      <xdr:colOff>29806</xdr:colOff>
      <xdr:row>7</xdr:row>
      <xdr:rowOff>20731</xdr:rowOff>
    </xdr:from>
    <xdr:to>
      <xdr:col>67</xdr:col>
      <xdr:colOff>18601</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30072777" y="2015378"/>
          <a:ext cx="5502089" cy="651622"/>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139960</xdr:colOff>
      <xdr:row>0</xdr:row>
      <xdr:rowOff>131892</xdr:rowOff>
    </xdr:from>
    <xdr:to>
      <xdr:col>69</xdr:col>
      <xdr:colOff>220308</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32939578" y="131892"/>
          <a:ext cx="4674759" cy="667535"/>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56</xdr:col>
      <xdr:colOff>246530</xdr:colOff>
      <xdr:row>9</xdr:row>
      <xdr:rowOff>54348</xdr:rowOff>
    </xdr:from>
    <xdr:to>
      <xdr:col>66</xdr:col>
      <xdr:colOff>907677</xdr:colOff>
      <xdr:row>11</xdr:row>
      <xdr:rowOff>0</xdr:rowOff>
    </xdr:to>
    <xdr:sp macro="" textlink="">
      <xdr:nvSpPr>
        <xdr:cNvPr id="18" name="四角形: 角を丸くする 17">
          <a:extLst>
            <a:ext uri="{FF2B5EF4-FFF2-40B4-BE49-F238E27FC236}">
              <a16:creationId xmlns:a16="http://schemas.microsoft.com/office/drawing/2014/main" id="{00000000-0008-0000-0700-000012000000}"/>
            </a:ext>
          </a:extLst>
        </xdr:cNvPr>
        <xdr:cNvSpPr/>
      </xdr:nvSpPr>
      <xdr:spPr>
        <a:xfrm>
          <a:off x="25325295" y="2721348"/>
          <a:ext cx="10219764" cy="75247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648035</xdr:colOff>
      <xdr:row>6</xdr:row>
      <xdr:rowOff>16248</xdr:rowOff>
    </xdr:from>
    <xdr:to>
      <xdr:col>73</xdr:col>
      <xdr:colOff>504265</xdr:colOff>
      <xdr:row>9</xdr:row>
      <xdr:rowOff>246529</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36204300" y="1786777"/>
          <a:ext cx="4383406" cy="1126752"/>
        </a:xfrm>
        <a:prstGeom prst="wedgeRoundRectCallout">
          <a:avLst>
            <a:gd name="adj1" fmla="val -63575"/>
            <a:gd name="adj2" fmla="val 3963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22411</xdr:colOff>
      <xdr:row>15</xdr:row>
      <xdr:rowOff>20731</xdr:rowOff>
    </xdr:from>
    <xdr:to>
      <xdr:col>58</xdr:col>
      <xdr:colOff>905771</xdr:colOff>
      <xdr:row>23</xdr:row>
      <xdr:rowOff>381000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27308735" y="5309907"/>
          <a:ext cx="883360" cy="358756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44824</xdr:colOff>
      <xdr:row>15</xdr:row>
      <xdr:rowOff>16921</xdr:rowOff>
    </xdr:from>
    <xdr:to>
      <xdr:col>64</xdr:col>
      <xdr:colOff>883360</xdr:colOff>
      <xdr:row>23</xdr:row>
      <xdr:rowOff>381000</xdr:rowOff>
    </xdr:to>
    <xdr:sp macro="" textlink="">
      <xdr:nvSpPr>
        <xdr:cNvPr id="21" name="四角形: 角を丸くする 20">
          <a:extLst>
            <a:ext uri="{FF2B5EF4-FFF2-40B4-BE49-F238E27FC236}">
              <a16:creationId xmlns:a16="http://schemas.microsoft.com/office/drawing/2014/main" id="{00000000-0008-0000-0700-000015000000}"/>
            </a:ext>
          </a:extLst>
        </xdr:cNvPr>
        <xdr:cNvSpPr/>
      </xdr:nvSpPr>
      <xdr:spPr>
        <a:xfrm>
          <a:off x="31925559" y="5306097"/>
          <a:ext cx="1757419" cy="359137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54124</xdr:colOff>
      <xdr:row>24</xdr:row>
      <xdr:rowOff>11205</xdr:rowOff>
    </xdr:from>
    <xdr:to>
      <xdr:col>66</xdr:col>
      <xdr:colOff>892661</xdr:colOff>
      <xdr:row>24</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33772624" y="8931087"/>
          <a:ext cx="1757419" cy="36979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663050</xdr:colOff>
      <xdr:row>22</xdr:row>
      <xdr:rowOff>256631</xdr:rowOff>
    </xdr:from>
    <xdr:to>
      <xdr:col>73</xdr:col>
      <xdr:colOff>246529</xdr:colOff>
      <xdr:row>24</xdr:row>
      <xdr:rowOff>130660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0086" y="8271238"/>
          <a:ext cx="4101050" cy="663243"/>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68</xdr:col>
      <xdr:colOff>403410</xdr:colOff>
      <xdr:row>14</xdr:row>
      <xdr:rowOff>496195</xdr:rowOff>
    </xdr:from>
    <xdr:to>
      <xdr:col>75</xdr:col>
      <xdr:colOff>124369</xdr:colOff>
      <xdr:row>18</xdr:row>
      <xdr:rowOff>316774</xdr:rowOff>
    </xdr:to>
    <xdr:sp macro="" textlink="">
      <xdr:nvSpPr>
        <xdr:cNvPr id="24" name="吹き出し: 角を丸めた四角形 23">
          <a:extLst>
            <a:ext uri="{FF2B5EF4-FFF2-40B4-BE49-F238E27FC236}">
              <a16:creationId xmlns:a16="http://schemas.microsoft.com/office/drawing/2014/main" id="{00000000-0008-0000-0700-000018000000}"/>
            </a:ext>
          </a:extLst>
        </xdr:cNvPr>
        <xdr:cNvSpPr/>
      </xdr:nvSpPr>
      <xdr:spPr>
        <a:xfrm>
          <a:off x="31495731" y="4972945"/>
          <a:ext cx="4646745" cy="1780008"/>
        </a:xfrm>
        <a:prstGeom prst="wedgeRoundRectCallout">
          <a:avLst>
            <a:gd name="adj1" fmla="val -117669"/>
            <a:gd name="adj2" fmla="val -1366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各機器ごとの助成対象経費（機器費及び工事費）を記入してください。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太陽光発電システムの記入欄には、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や集合住宅の陸屋根に設置する架台の経費は、含まない</a:t>
          </a:r>
          <a:r>
            <a:rPr kumimoji="1" lang="ja-JP" altLang="en-US" sz="1100" b="1">
              <a:solidFill>
                <a:sysClr val="windowText" lastClr="000000"/>
              </a:solidFill>
            </a:rPr>
            <a:t>よう注意してください。</a:t>
          </a:r>
          <a:endParaRPr kumimoji="1" lang="en-US" altLang="ja-JP" sz="1100" b="1">
            <a:solidFill>
              <a:sysClr val="windowText" lastClr="000000"/>
            </a:solidFill>
          </a:endParaRPr>
        </a:p>
      </xdr:txBody>
    </xdr:sp>
    <xdr:clientData/>
  </xdr:twoCellAnchor>
  <xdr:twoCellAnchor>
    <xdr:from>
      <xdr:col>55</xdr:col>
      <xdr:colOff>78440</xdr:colOff>
      <xdr:row>11</xdr:row>
      <xdr:rowOff>381000</xdr:rowOff>
    </xdr:from>
    <xdr:to>
      <xdr:col>57</xdr:col>
      <xdr:colOff>820382</xdr:colOff>
      <xdr:row>15</xdr:row>
      <xdr:rowOff>63426</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37214"/>
          <a:ext cx="4429478" cy="1478569"/>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44</xdr:col>
      <xdr:colOff>0</xdr:colOff>
      <xdr:row>1</xdr:row>
      <xdr:rowOff>0</xdr:rowOff>
    </xdr:from>
    <xdr:to>
      <xdr:col>45</xdr:col>
      <xdr:colOff>0</xdr:colOff>
      <xdr:row>2</xdr:row>
      <xdr:rowOff>19050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175260</xdr:colOff>
          <xdr:row>57</xdr:row>
          <xdr:rowOff>0</xdr:rowOff>
        </xdr:from>
        <xdr:to>
          <xdr:col>21</xdr:col>
          <xdr:colOff>76200</xdr:colOff>
          <xdr:row>58</xdr:row>
          <xdr:rowOff>76200</xdr:rowOff>
        </xdr:to>
        <xdr:sp macro="" textlink="">
          <xdr:nvSpPr>
            <xdr:cNvPr id="14340" name="Check Box 1"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57</xdr:row>
          <xdr:rowOff>0</xdr:rowOff>
        </xdr:from>
        <xdr:to>
          <xdr:col>24</xdr:col>
          <xdr:colOff>99060</xdr:colOff>
          <xdr:row>58</xdr:row>
          <xdr:rowOff>76200</xdr:rowOff>
        </xdr:to>
        <xdr:sp macro="" textlink="">
          <xdr:nvSpPr>
            <xdr:cNvPr id="14341" name="Check Box 2"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0</xdr:rowOff>
        </xdr:from>
        <xdr:to>
          <xdr:col>2</xdr:col>
          <xdr:colOff>114300</xdr:colOff>
          <xdr:row>58</xdr:row>
          <xdr:rowOff>0</xdr:rowOff>
        </xdr:to>
        <xdr:sp macro="" textlink="">
          <xdr:nvSpPr>
            <xdr:cNvPr id="14342" name="Check Box 4"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52</xdr:row>
          <xdr:rowOff>152400</xdr:rowOff>
        </xdr:from>
        <xdr:to>
          <xdr:col>2</xdr:col>
          <xdr:colOff>114300</xdr:colOff>
          <xdr:row>52</xdr:row>
          <xdr:rowOff>342900</xdr:rowOff>
        </xdr:to>
        <xdr:sp macro="" textlink="">
          <xdr:nvSpPr>
            <xdr:cNvPr id="14346" name="Check Box 4"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60960</xdr:colOff>
          <xdr:row>52</xdr:row>
          <xdr:rowOff>144780</xdr:rowOff>
        </xdr:from>
        <xdr:to>
          <xdr:col>41</xdr:col>
          <xdr:colOff>30480</xdr:colOff>
          <xdr:row>52</xdr:row>
          <xdr:rowOff>426720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49</xdr:row>
          <xdr:rowOff>152400</xdr:rowOff>
        </xdr:from>
        <xdr:to>
          <xdr:col>2</xdr:col>
          <xdr:colOff>114300</xdr:colOff>
          <xdr:row>49</xdr:row>
          <xdr:rowOff>342900</xdr:rowOff>
        </xdr:to>
        <xdr:sp macro="" textlink="">
          <xdr:nvSpPr>
            <xdr:cNvPr id="84993" name="Check Box 4" hidden="1">
              <a:extLst>
                <a:ext uri="{63B3BB69-23CF-44E3-9099-C40C66FF867C}">
                  <a14:compatExt spid="_x0000_s84993"/>
                </a:ext>
                <a:ext uri="{FF2B5EF4-FFF2-40B4-BE49-F238E27FC236}">
                  <a16:creationId xmlns:a16="http://schemas.microsoft.com/office/drawing/2014/main" id="{00000000-0008-0000-0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50</xdr:row>
          <xdr:rowOff>152400</xdr:rowOff>
        </xdr:from>
        <xdr:to>
          <xdr:col>2</xdr:col>
          <xdr:colOff>114300</xdr:colOff>
          <xdr:row>50</xdr:row>
          <xdr:rowOff>342900</xdr:rowOff>
        </xdr:to>
        <xdr:sp macro="" textlink="">
          <xdr:nvSpPr>
            <xdr:cNvPr id="84994" name="Check Box 4" hidden="1">
              <a:extLst>
                <a:ext uri="{63B3BB69-23CF-44E3-9099-C40C66FF867C}">
                  <a14:compatExt spid="_x0000_s84994"/>
                </a:ext>
                <a:ext uri="{FF2B5EF4-FFF2-40B4-BE49-F238E27FC236}">
                  <a16:creationId xmlns:a16="http://schemas.microsoft.com/office/drawing/2014/main" id="{00000000-0008-0000-0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49</xdr:row>
          <xdr:rowOff>228600</xdr:rowOff>
        </xdr:from>
        <xdr:to>
          <xdr:col>43</xdr:col>
          <xdr:colOff>121920</xdr:colOff>
          <xdr:row>49</xdr:row>
          <xdr:rowOff>563880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A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50</xdr:row>
          <xdr:rowOff>228600</xdr:rowOff>
        </xdr:from>
        <xdr:to>
          <xdr:col>43</xdr:col>
          <xdr:colOff>121920</xdr:colOff>
          <xdr:row>50</xdr:row>
          <xdr:rowOff>563880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A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21</xdr:col>
          <xdr:colOff>76200</xdr:colOff>
          <xdr:row>56</xdr:row>
          <xdr:rowOff>68580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B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99060</xdr:colOff>
          <xdr:row>56</xdr:row>
          <xdr:rowOff>68580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B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3" name="Check Box 4" hidden="1">
              <a:extLst>
                <a:ext uri="{63B3BB69-23CF-44E3-9099-C40C66FF867C}">
                  <a14:compatExt spid="_x0000_s71683"/>
                </a:ext>
                <a:ext uri="{FF2B5EF4-FFF2-40B4-BE49-F238E27FC236}">
                  <a16:creationId xmlns:a16="http://schemas.microsoft.com/office/drawing/2014/main" id="{00000000-0008-0000-0B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55</xdr:row>
          <xdr:rowOff>0</xdr:rowOff>
        </xdr:from>
        <xdr:to>
          <xdr:col>21</xdr:col>
          <xdr:colOff>76200</xdr:colOff>
          <xdr:row>56</xdr:row>
          <xdr:rowOff>68580</xdr:rowOff>
        </xdr:to>
        <xdr:sp macro="" textlink="">
          <xdr:nvSpPr>
            <xdr:cNvPr id="71685" name="Check Box 1" hidden="1">
              <a:extLst>
                <a:ext uri="{63B3BB69-23CF-44E3-9099-C40C66FF867C}">
                  <a14:compatExt spid="_x0000_s71685"/>
                </a:ext>
                <a:ext uri="{FF2B5EF4-FFF2-40B4-BE49-F238E27FC236}">
                  <a16:creationId xmlns:a16="http://schemas.microsoft.com/office/drawing/2014/main" id="{00000000-0008-0000-0B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99060</xdr:colOff>
          <xdr:row>56</xdr:row>
          <xdr:rowOff>68580</xdr:rowOff>
        </xdr:to>
        <xdr:sp macro="" textlink="">
          <xdr:nvSpPr>
            <xdr:cNvPr id="71686" name="Check Box 2" hidden="1">
              <a:extLst>
                <a:ext uri="{63B3BB69-23CF-44E3-9099-C40C66FF867C}">
                  <a14:compatExt spid="_x0000_s71686"/>
                </a:ext>
                <a:ext uri="{FF2B5EF4-FFF2-40B4-BE49-F238E27FC236}">
                  <a16:creationId xmlns:a16="http://schemas.microsoft.com/office/drawing/2014/main" id="{00000000-0008-0000-0B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7" name="Check Box 4" hidden="1">
              <a:extLst>
                <a:ext uri="{63B3BB69-23CF-44E3-9099-C40C66FF867C}">
                  <a14:compatExt spid="_x0000_s71687"/>
                </a:ext>
                <a:ext uri="{FF2B5EF4-FFF2-40B4-BE49-F238E27FC236}">
                  <a16:creationId xmlns:a16="http://schemas.microsoft.com/office/drawing/2014/main" id="{00000000-0008-0000-0B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53</xdr:row>
          <xdr:rowOff>152400</xdr:rowOff>
        </xdr:from>
        <xdr:to>
          <xdr:col>2</xdr:col>
          <xdr:colOff>114300</xdr:colOff>
          <xdr:row>53</xdr:row>
          <xdr:rowOff>342900</xdr:rowOff>
        </xdr:to>
        <xdr:sp macro="" textlink="">
          <xdr:nvSpPr>
            <xdr:cNvPr id="71692" name="Check Box 4" hidden="1">
              <a:extLst>
                <a:ext uri="{63B3BB69-23CF-44E3-9099-C40C66FF867C}">
                  <a14:compatExt spid="_x0000_s71692"/>
                </a:ext>
                <a:ext uri="{FF2B5EF4-FFF2-40B4-BE49-F238E27FC236}">
                  <a16:creationId xmlns:a16="http://schemas.microsoft.com/office/drawing/2014/main" id="{00000000-0008-0000-0B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83820</xdr:colOff>
          <xdr:row>53</xdr:row>
          <xdr:rowOff>76200</xdr:rowOff>
        </xdr:from>
        <xdr:to>
          <xdr:col>41</xdr:col>
          <xdr:colOff>60960</xdr:colOff>
          <xdr:row>53</xdr:row>
          <xdr:rowOff>365760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B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6.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tokyo-co2down.jp/subsidy/kinousei-pv-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nt-tokutei-saiene@tokyokankyo.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nt-tokutei-saiene@tokyokanky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tokyo-co2down.jp/subsidy/kinousei-pv-2" TargetMode="External"/><Relationship Id="rId1" Type="http://schemas.openxmlformats.org/officeDocument/2006/relationships/hyperlink" Target="https://www.tokyo-co2down.jp/subsidy/kinousei-pv-2"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4"/>
  <sheetViews>
    <sheetView tabSelected="1" workbookViewId="0"/>
  </sheetViews>
  <sheetFormatPr defaultRowHeight="18"/>
  <cols>
    <col min="1" max="1" width="63.19921875" bestFit="1" customWidth="1"/>
  </cols>
  <sheetData>
    <row r="1" spans="1:1" ht="19.2">
      <c r="A1" s="127" t="s">
        <v>584</v>
      </c>
    </row>
    <row r="2" spans="1:1" ht="19.2">
      <c r="A2" s="127" t="s">
        <v>484</v>
      </c>
    </row>
    <row r="3" spans="1:1">
      <c r="A3" s="128" t="s">
        <v>485</v>
      </c>
    </row>
    <row r="4" spans="1:1">
      <c r="A4" s="129" t="s">
        <v>486</v>
      </c>
    </row>
    <row r="5" spans="1:1">
      <c r="A5" s="130" t="s">
        <v>487</v>
      </c>
    </row>
    <row r="6" spans="1:1">
      <c r="A6" s="130" t="s">
        <v>488</v>
      </c>
    </row>
    <row r="7" spans="1:1">
      <c r="A7" s="130" t="s">
        <v>489</v>
      </c>
    </row>
    <row r="8" spans="1:1">
      <c r="A8" s="130" t="s">
        <v>490</v>
      </c>
    </row>
    <row r="9" spans="1:1">
      <c r="A9" s="130" t="s">
        <v>491</v>
      </c>
    </row>
    <row r="10" spans="1:1">
      <c r="A10" s="130" t="s">
        <v>492</v>
      </c>
    </row>
    <row r="11" spans="1:1">
      <c r="A11" s="130" t="s">
        <v>493</v>
      </c>
    </row>
    <row r="12" spans="1:1">
      <c r="A12" s="130" t="s">
        <v>494</v>
      </c>
    </row>
    <row r="13" spans="1:1">
      <c r="A13" s="130" t="s">
        <v>495</v>
      </c>
    </row>
    <row r="14" spans="1:1">
      <c r="A14" s="130" t="s">
        <v>496</v>
      </c>
    </row>
    <row r="15" spans="1:1">
      <c r="A15" s="130" t="s">
        <v>497</v>
      </c>
    </row>
    <row r="16" spans="1:1">
      <c r="A16" s="130" t="s">
        <v>498</v>
      </c>
    </row>
    <row r="17" spans="1:1">
      <c r="A17" s="130" t="s">
        <v>499</v>
      </c>
    </row>
    <row r="18" spans="1:1">
      <c r="A18" s="130" t="s">
        <v>501</v>
      </c>
    </row>
    <row r="19" spans="1:1">
      <c r="A19" s="130" t="s">
        <v>500</v>
      </c>
    </row>
    <row r="20" spans="1:1">
      <c r="A20" s="130" t="s">
        <v>583</v>
      </c>
    </row>
    <row r="21" spans="1:1">
      <c r="A21" s="130" t="s">
        <v>502</v>
      </c>
    </row>
    <row r="22" spans="1:1">
      <c r="A22" s="130" t="s">
        <v>504</v>
      </c>
    </row>
    <row r="23" spans="1:1">
      <c r="A23" s="130" t="s">
        <v>505</v>
      </c>
    </row>
    <row r="24" spans="1:1">
      <c r="A24" s="130" t="s">
        <v>506</v>
      </c>
    </row>
  </sheetData>
  <sheetProtection algorithmName="SHA-512" hashValue="zHqA3tSBRgA/xmfRZKDCmIRC2amwnivvaeM32TWMC2f5J4Mph5/eN0fOAJBMJdk9YZrgxHBnWAxtYAR+AtbsDQ==" saltValue="D7LoztrppUn0gz/GYmkV4Q==" spinCount="100000" sheet="1" objects="1" scenarios="1"/>
  <phoneticPr fontId="1"/>
  <hyperlinks>
    <hyperlink ref="A5" location="提出方法!A1" display="提出方法" xr:uid="{00000000-0004-0000-0100-000000000000}"/>
    <hyperlink ref="A6" location="記載要領!A1" display="記載要領" xr:uid="{00000000-0004-0000-0100-000001000000}"/>
    <hyperlink ref="A7" location="基本情報!A1" display="基本情報入力シート" xr:uid="{00000000-0004-0000-0100-000002000000}"/>
    <hyperlink ref="A8" location="第1号様式_交付申請!A1" display="【第１号様式】助成金交付申請書" xr:uid="{00000000-0004-0000-0100-000003000000}"/>
    <hyperlink ref="A9" location="第2号様式_誓約書!A1" display="【第２号様式】誓約書" xr:uid="{00000000-0004-0000-0100-000004000000}"/>
    <hyperlink ref="A12" location="第７号様式_一般承継!A1" display="【第７号様式】一般承継による被交付者の地位承継届出書" xr:uid="{00000000-0004-0000-0100-000005000000}"/>
    <hyperlink ref="A13" location="第８号様式_一般承継辞退!A1" display="【第８号様式】一般承継による被交付者の地位承継辞退申請書" xr:uid="{00000000-0004-0000-0100-000006000000}"/>
    <hyperlink ref="A14" location="第９号様式_契約等地位承継!A1" display="【第９号様式】契約等による被交付者の地位承継申請書" xr:uid="{00000000-0004-0000-0100-000007000000}"/>
    <hyperlink ref="A11" location="第６号様式_撤回届出書!A1" display="【第６号様式】助成金交付申請撤回届出書" xr:uid="{00000000-0004-0000-0100-000008000000}"/>
    <hyperlink ref="A20" location="第16号様式_実績報告!A1" display="【第16号様式】実績報告書兼助成金交付請求書" xr:uid="{00000000-0004-0000-0100-000009000000}"/>
    <hyperlink ref="A25" location="'内訳-（委託・外注）'!A1" display="内訳-（委託・外注）" xr:uid="{00000000-0004-0000-0100-00000A000000}"/>
    <hyperlink ref="A26" location="'内訳-（広報・宣伝）'!A1" display="内訳-（広報・宣伝）" xr:uid="{00000000-0004-0000-0100-00000B000000}"/>
    <hyperlink ref="A27" location="'内訳-（原材料・副資材）'!A1" display="内訳-（原材料・副資材）" xr:uid="{00000000-0004-0000-0100-00000C000000}"/>
    <hyperlink ref="A28" location="'内訳-（機械装置・工具器具）'!A1" display="内訳-（機械装置・工具器具）" xr:uid="{00000000-0004-0000-0100-00000D000000}"/>
    <hyperlink ref="A29" location="'内訳-（産業財産権）'!A1" display="内訳-（産業財産権）" xr:uid="{00000000-0004-0000-0100-00000E000000}"/>
    <hyperlink ref="A31" location="'内訳-（賃借）'!A1" display="内訳-（賃借）" xr:uid="{00000000-0004-0000-0100-00000F000000}"/>
    <hyperlink ref="A30" location="'内訳-（専門家指導）'!A1" display="内訳-（専門家指導）" xr:uid="{00000000-0004-0000-0100-000010000000}"/>
    <hyperlink ref="A32" location="'内訳-（直接人件費）'!A1" display="内訳-（直接人件費）" xr:uid="{00000000-0004-0000-0100-000011000000}"/>
    <hyperlink ref="A33" location="第2号様式!A1" display="【第２号様式】誓約書" xr:uid="{00000000-0004-0000-0100-000012000000}"/>
    <hyperlink ref="A34" location="第5号様式!A1" display="【第５号様式】助成金交付申請撤回届出書" xr:uid="{00000000-0004-0000-0100-000013000000}"/>
    <hyperlink ref="A42" location="第17号様式!A1" display="【第17号様式】取得財産等処分承認申請書" xr:uid="{00000000-0004-0000-0100-000014000000}"/>
    <hyperlink ref="A41" location="第16号様式!A1" display="【第16号様式】助成金返還報告書" xr:uid="{00000000-0004-0000-0100-000015000000}"/>
    <hyperlink ref="A40" location="'第12号様式（取得財産等一覧表）'!A1" display="【第12号様式】取得財産等一覧表" xr:uid="{00000000-0004-0000-0100-000016000000}"/>
    <hyperlink ref="A39" location="第12号様式!A1" display="【第12号様式】助成事業実績報告書兼助成金交付請求書" xr:uid="{00000000-0004-0000-0100-000017000000}"/>
    <hyperlink ref="A38" location="第10号様式!A1" display="【第10号様式】助成事業変更申請書" xr:uid="{00000000-0004-0000-0100-000018000000}"/>
    <hyperlink ref="A37" location="第9号様式!A1" display="【第９号様式】助成事業廃止届出書" xr:uid="{00000000-0004-0000-0100-000019000000}"/>
    <hyperlink ref="A36" location="第8号様式!A1" display="【第８号様式】被交付者情報の変更届出書" xr:uid="{00000000-0004-0000-0100-00001A000000}"/>
    <hyperlink ref="A35" location="第6号様式!A1" display="【第６号様式】助成事業承継承認申請書" xr:uid="{00000000-0004-0000-0100-00001B000000}"/>
    <hyperlink ref="A19" location="第14号様式_助成事業変更!A1" display="【第14号様式】助成事業変更申請書" xr:uid="{00000000-0004-0000-0100-00001C000000}"/>
    <hyperlink ref="A18" location="第13号様式_助成事業廃止!A1" display="【第13号様式】助成事業廃止届出書" xr:uid="{00000000-0004-0000-0100-00001D000000}"/>
    <hyperlink ref="A17" location="第12号様式_被交付者情報変更!A1" display="【第12号様式】被交付者情報の変更届出書" xr:uid="{00000000-0004-0000-0100-00001E000000}"/>
    <hyperlink ref="A15" location="第11号様式_契約等地位承継届出!Print_Area" display="【第11号様式】契約等による被交付者の地位承継届出書" xr:uid="{00000000-0004-0000-0100-00001F000000}"/>
    <hyperlink ref="A10" location="第3号様式_事業計画表!A1" display="【第３号様式】事業計画表" xr:uid="{00000000-0004-0000-0100-000020000000}"/>
    <hyperlink ref="A16" location="第11号様式_別表_地位承継届出!Print_Area" display="【第11号様式】契約等による被交付者の地位承継届出書　別表" xr:uid="{00000000-0004-0000-0100-000021000000}"/>
    <hyperlink ref="A21" location="第16号様式_別紙１_事業実績表!A1" display="【第16号様式別紙１】実績報告　事業実績表" xr:uid="{00000000-0004-0000-0100-000022000000}"/>
    <hyperlink ref="A22" location="第16号様式_別紙2_事業実績明細!A1" display="【第16号様式別紙２】実績報告　事業実績明細" xr:uid="{00000000-0004-0000-0100-000023000000}"/>
    <hyperlink ref="A23" location="第20号様式_助成金返還報告!A1" display="【第20号様式】助成金返還報告書" xr:uid="{00000000-0004-0000-0100-000024000000}"/>
    <hyperlink ref="A24" location="第21号様式_財産処分承認申請!A1" display="【第21号様式】取得財産等処分承認申請書" xr:uid="{00000000-0004-0000-0100-000025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CP57"/>
  <sheetViews>
    <sheetView showZeros="0" view="pageBreakPreview" topLeftCell="A37" zoomScaleNormal="100" zoomScaleSheetLayoutView="100" workbookViewId="0">
      <selection activeCell="M51" sqref="M51:AP51"/>
    </sheetView>
  </sheetViews>
  <sheetFormatPr defaultColWidth="2.09765625" defaultRowHeight="15" customHeight="1"/>
  <cols>
    <col min="1" max="14" width="2.09765625" style="19"/>
    <col min="15" max="15" width="2.09765625" style="19" customWidth="1"/>
    <col min="16" max="37" width="2.09765625" style="19"/>
    <col min="38" max="44" width="2.09765625" style="20"/>
    <col min="45" max="16384" width="2.09765625" style="19"/>
  </cols>
  <sheetData>
    <row r="1" spans="1:94" ht="15" customHeight="1">
      <c r="A1" s="73"/>
      <c r="B1" s="74" t="s">
        <v>344</v>
      </c>
      <c r="C1" s="75"/>
      <c r="AQ1" s="79" t="s">
        <v>448</v>
      </c>
    </row>
    <row r="2" spans="1:94" ht="15" customHeight="1">
      <c r="B2" s="75"/>
      <c r="C2" s="75"/>
    </row>
    <row r="3" spans="1:94" ht="15" customHeight="1">
      <c r="AG3" s="974"/>
      <c r="AH3" s="974"/>
      <c r="AI3" s="975"/>
      <c r="AJ3" s="78" t="s">
        <v>170</v>
      </c>
      <c r="AK3" s="910"/>
      <c r="AL3" s="910"/>
      <c r="AM3" s="78" t="s">
        <v>171</v>
      </c>
      <c r="AN3" s="911"/>
      <c r="AO3" s="911"/>
      <c r="AP3" s="78" t="s">
        <v>172</v>
      </c>
      <c r="AS3" s="77"/>
      <c r="AT3" s="19" t="s">
        <v>173</v>
      </c>
    </row>
    <row r="4" spans="1:94" s="12" customFormat="1" ht="15" customHeight="1">
      <c r="A4" s="16" t="s">
        <v>42</v>
      </c>
      <c r="Y4" s="14"/>
      <c r="Z4" s="14"/>
      <c r="AN4" s="14"/>
      <c r="AO4" s="13"/>
      <c r="AX4" s="16"/>
      <c r="BY4" s="14"/>
      <c r="BZ4" s="14"/>
      <c r="CN4" s="14"/>
      <c r="CO4" s="13"/>
    </row>
    <row r="5" spans="1:94" s="12" customFormat="1" ht="15" customHeight="1">
      <c r="A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516</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16" t="s">
        <v>45</v>
      </c>
      <c r="U7" s="816"/>
      <c r="V7" s="816"/>
      <c r="W7" s="816"/>
      <c r="X7" s="164"/>
      <c r="Y7" s="991"/>
      <c r="Z7" s="991"/>
      <c r="AA7" s="991"/>
      <c r="AB7" s="991"/>
      <c r="AC7" s="991"/>
      <c r="AD7" s="991"/>
      <c r="AE7" s="991"/>
      <c r="AF7" s="991"/>
      <c r="AG7" s="991"/>
      <c r="AH7" s="991"/>
      <c r="AI7" s="991"/>
      <c r="AJ7" s="991"/>
      <c r="AK7" s="991"/>
      <c r="AL7" s="991"/>
      <c r="AM7" s="991"/>
      <c r="AN7" s="991"/>
      <c r="AO7" s="991"/>
      <c r="AP7" s="99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434</v>
      </c>
      <c r="U8" s="816"/>
      <c r="V8" s="816"/>
      <c r="W8" s="816"/>
      <c r="X8" s="164"/>
      <c r="Y8" s="984"/>
      <c r="Z8" s="984"/>
      <c r="AA8" s="984"/>
      <c r="AB8" s="984"/>
      <c r="AC8" s="984"/>
      <c r="AD8" s="984"/>
      <c r="AE8" s="984"/>
      <c r="AF8" s="984"/>
      <c r="AG8" s="984"/>
      <c r="AH8" s="984"/>
      <c r="AI8" s="984"/>
      <c r="AJ8" s="984"/>
      <c r="AK8" s="984"/>
      <c r="AL8" s="984"/>
      <c r="AM8" s="984"/>
      <c r="AN8" s="984"/>
      <c r="AO8" s="984"/>
      <c r="AP8" s="984"/>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984"/>
      <c r="Z9" s="984"/>
      <c r="AA9" s="984"/>
      <c r="AB9" s="984"/>
      <c r="AC9" s="984"/>
      <c r="AD9" s="984"/>
      <c r="AE9" s="984"/>
      <c r="AF9" s="984"/>
      <c r="AG9" s="984"/>
      <c r="AH9" s="984"/>
      <c r="AI9" s="984"/>
      <c r="AJ9" s="984"/>
      <c r="AK9" s="984"/>
      <c r="AL9" s="984"/>
      <c r="AM9" s="984"/>
      <c r="AN9" s="984"/>
      <c r="AO9" s="984"/>
      <c r="AP9" s="984"/>
      <c r="AS9" s="84" t="s">
        <v>435</v>
      </c>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94" ht="15" customHeight="1">
      <c r="B11" s="954" t="s">
        <v>373</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row>
    <row r="12" spans="1:9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row>
    <row r="13" spans="1:9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78">
        <f>第６号様式_撤回届出書!C14</f>
        <v>0</v>
      </c>
      <c r="D14" s="978"/>
      <c r="E14" s="978"/>
      <c r="F14" s="978"/>
      <c r="G14" s="978"/>
      <c r="H14" s="978"/>
      <c r="I14" s="979" t="s">
        <v>174</v>
      </c>
      <c r="J14" s="979"/>
      <c r="K14" s="980">
        <f>第６号様式_撤回届出書!K14</f>
        <v>0</v>
      </c>
      <c r="L14" s="980"/>
      <c r="M14" s="979" t="s">
        <v>175</v>
      </c>
      <c r="N14" s="979"/>
      <c r="O14" s="979"/>
      <c r="P14" s="979"/>
      <c r="Q14" s="979"/>
      <c r="R14" s="980">
        <f>第６号様式_撤回届出書!R14</f>
        <v>0</v>
      </c>
      <c r="S14" s="980"/>
      <c r="T14" s="980"/>
      <c r="U14" s="999" t="s">
        <v>593</v>
      </c>
      <c r="V14" s="999"/>
      <c r="W14" s="999"/>
      <c r="X14" s="999"/>
      <c r="Y14" s="999"/>
      <c r="Z14" s="999"/>
      <c r="AA14" s="999"/>
      <c r="AB14" s="999"/>
      <c r="AC14" s="999"/>
      <c r="AD14" s="999"/>
      <c r="AE14" s="999"/>
      <c r="AF14" s="999"/>
      <c r="AG14" s="999"/>
      <c r="AH14" s="999"/>
      <c r="AI14" s="999"/>
      <c r="AJ14" s="999"/>
      <c r="AK14" s="999"/>
      <c r="AL14" s="999"/>
      <c r="AM14" s="999"/>
      <c r="AN14" s="999"/>
      <c r="AO14" s="999"/>
      <c r="AP14" s="999"/>
      <c r="AS14" s="84" t="s">
        <v>273</v>
      </c>
    </row>
    <row r="15" spans="1:94" ht="15" customHeight="1">
      <c r="B15" s="977" t="s">
        <v>601</v>
      </c>
      <c r="C15" s="977"/>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row>
    <row r="16" spans="1:94" ht="15" customHeight="1">
      <c r="B16" s="977"/>
      <c r="C16" s="977"/>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row>
    <row r="17" spans="2:44"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row>
    <row r="18" spans="2:44" ht="15" customHeight="1">
      <c r="D18" s="953" t="s">
        <v>178</v>
      </c>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679" t="s">
        <v>268</v>
      </c>
      <c r="C20" s="679"/>
      <c r="D20" s="679"/>
      <c r="E20" s="679"/>
      <c r="F20" s="679"/>
      <c r="G20" s="679"/>
      <c r="H20" s="679"/>
      <c r="I20" s="679"/>
      <c r="J20" s="679"/>
      <c r="K20" s="679"/>
      <c r="L20" s="679"/>
      <c r="M20" s="679"/>
      <c r="N20" s="679"/>
      <c r="O20" s="976">
        <f>第６号様式_撤回届出書!O20</f>
        <v>0</v>
      </c>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row>
    <row r="21" spans="2:44" ht="30" customHeight="1">
      <c r="B21" s="985" t="s">
        <v>392</v>
      </c>
      <c r="C21" s="986"/>
      <c r="D21" s="986"/>
      <c r="E21" s="986"/>
      <c r="F21" s="986"/>
      <c r="G21" s="986"/>
      <c r="H21" s="986"/>
      <c r="I21" s="986"/>
      <c r="J21" s="986"/>
      <c r="K21" s="986"/>
      <c r="L21" s="986"/>
      <c r="M21" s="986"/>
      <c r="N21" s="987"/>
      <c r="O21" s="988"/>
      <c r="P21" s="989"/>
      <c r="Q21" s="989"/>
      <c r="R21" s="989"/>
      <c r="S21" s="989"/>
      <c r="T21" s="989"/>
      <c r="U21" s="989"/>
      <c r="V21" s="989"/>
      <c r="W21" s="989"/>
      <c r="X21" s="989"/>
      <c r="Y21" s="989"/>
      <c r="Z21" s="989"/>
      <c r="AA21" s="989"/>
      <c r="AB21" s="989"/>
      <c r="AC21" s="989"/>
      <c r="AD21" s="989"/>
      <c r="AE21" s="989"/>
      <c r="AF21" s="989"/>
      <c r="AG21" s="989"/>
      <c r="AH21" s="989"/>
      <c r="AI21" s="989"/>
      <c r="AJ21" s="989"/>
      <c r="AK21" s="989"/>
      <c r="AL21" s="989"/>
      <c r="AM21" s="989"/>
      <c r="AN21" s="989"/>
      <c r="AO21" s="989"/>
      <c r="AP21" s="990"/>
    </row>
    <row r="22" spans="2:44" ht="30" customHeight="1">
      <c r="B22" s="957" t="s">
        <v>551</v>
      </c>
      <c r="C22" s="957"/>
      <c r="D22" s="957"/>
      <c r="E22" s="957"/>
      <c r="F22" s="957"/>
      <c r="G22" s="957"/>
      <c r="H22" s="957"/>
      <c r="I22" s="957"/>
      <c r="J22" s="957"/>
      <c r="K22" s="957"/>
      <c r="L22" s="957"/>
      <c r="M22" s="957"/>
      <c r="N22" s="957"/>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row>
    <row r="23" spans="2:44" ht="30" customHeight="1">
      <c r="B23" s="1004" t="s">
        <v>318</v>
      </c>
      <c r="C23" s="1004"/>
      <c r="D23" s="1004"/>
      <c r="E23" s="1004"/>
      <c r="F23" s="1004"/>
      <c r="G23" s="1004"/>
      <c r="H23" s="1004"/>
      <c r="I23" s="1004"/>
      <c r="J23" s="1004"/>
      <c r="K23" s="1004"/>
      <c r="L23" s="1004"/>
      <c r="M23" s="1004"/>
      <c r="N23" s="1004"/>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row>
    <row r="24" spans="2:44" ht="30" customHeight="1">
      <c r="B24" s="1001" t="s">
        <v>315</v>
      </c>
      <c r="C24" s="1002"/>
      <c r="D24" s="1002"/>
      <c r="E24" s="1002"/>
      <c r="F24" s="1002"/>
      <c r="G24" s="1002"/>
      <c r="H24" s="1002"/>
      <c r="I24" s="1002"/>
      <c r="J24" s="1002"/>
      <c r="K24" s="1002"/>
      <c r="L24" s="1002"/>
      <c r="M24" s="1002"/>
      <c r="N24" s="1003"/>
      <c r="O24" s="981" t="s">
        <v>612</v>
      </c>
      <c r="P24" s="982"/>
      <c r="Q24" s="982"/>
      <c r="R24" s="982"/>
      <c r="S24" s="982"/>
      <c r="T24" s="982"/>
      <c r="U24" s="982"/>
      <c r="V24" s="982"/>
      <c r="W24" s="982"/>
      <c r="X24" s="982"/>
      <c r="Y24" s="982"/>
      <c r="Z24" s="982"/>
      <c r="AA24" s="983"/>
      <c r="AB24" s="1005" t="s">
        <v>360</v>
      </c>
      <c r="AC24" s="1005"/>
      <c r="AD24" s="1005"/>
      <c r="AE24" s="1005"/>
      <c r="AF24" s="1005"/>
      <c r="AG24" s="1005"/>
      <c r="AH24" s="1005"/>
      <c r="AI24" s="1005"/>
      <c r="AJ24" s="1005"/>
      <c r="AK24" s="1005"/>
      <c r="AL24" s="1005"/>
      <c r="AM24" s="1005"/>
      <c r="AN24" s="1005"/>
      <c r="AO24" s="1005"/>
      <c r="AP24" s="1006"/>
    </row>
    <row r="25" spans="2:44" ht="15" customHeight="1">
      <c r="Z25" s="89"/>
      <c r="AL25" s="19"/>
      <c r="AM25" s="19"/>
      <c r="AN25" s="19"/>
      <c r="AO25" s="19"/>
      <c r="AP25" s="19"/>
      <c r="AQ25" s="79" t="s">
        <v>436</v>
      </c>
      <c r="AR25" s="19"/>
    </row>
    <row r="26" spans="2:44" ht="30" customHeight="1">
      <c r="B26" s="992" t="s">
        <v>517</v>
      </c>
      <c r="C26" s="993"/>
      <c r="D26" s="993"/>
      <c r="E26" s="993"/>
      <c r="F26" s="993"/>
      <c r="G26" s="993"/>
      <c r="H26" s="993"/>
      <c r="I26" s="993"/>
      <c r="J26" s="993"/>
      <c r="K26" s="993"/>
      <c r="L26" s="993"/>
      <c r="M26" s="993"/>
      <c r="N26" s="993"/>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4"/>
      <c r="AR26" s="19"/>
    </row>
    <row r="27" spans="2:44" ht="18" customHeight="1">
      <c r="B27" s="957" t="s">
        <v>518</v>
      </c>
      <c r="C27" s="957"/>
      <c r="D27" s="957"/>
      <c r="E27" s="957"/>
      <c r="F27" s="957"/>
      <c r="G27" s="957"/>
      <c r="H27" s="957"/>
      <c r="I27" s="957"/>
      <c r="J27" s="957"/>
      <c r="K27" s="957"/>
      <c r="L27" s="957"/>
      <c r="M27" s="964" t="s">
        <v>319</v>
      </c>
      <c r="N27" s="965"/>
      <c r="O27" s="965"/>
      <c r="P27" s="965"/>
      <c r="Q27" s="962"/>
      <c r="R27" s="962"/>
      <c r="S27" s="962"/>
      <c r="T27" s="962"/>
      <c r="U27" s="962"/>
      <c r="V27" s="962"/>
      <c r="W27" s="962"/>
      <c r="X27" s="962"/>
      <c r="Y27" s="962"/>
      <c r="Z27" s="962"/>
      <c r="AA27" s="962"/>
      <c r="AB27" s="962"/>
      <c r="AC27" s="962"/>
      <c r="AD27" s="962"/>
      <c r="AE27" s="962"/>
      <c r="AF27" s="962"/>
      <c r="AG27" s="962"/>
      <c r="AH27" s="962"/>
      <c r="AI27" s="962"/>
      <c r="AJ27" s="962"/>
      <c r="AK27" s="962"/>
      <c r="AL27" s="962"/>
      <c r="AM27" s="962"/>
      <c r="AN27" s="962"/>
      <c r="AO27" s="962"/>
      <c r="AP27" s="963"/>
    </row>
    <row r="28" spans="2:44" ht="30" customHeight="1">
      <c r="B28" s="957"/>
      <c r="C28" s="957"/>
      <c r="D28" s="957"/>
      <c r="E28" s="957"/>
      <c r="F28" s="957"/>
      <c r="G28" s="957"/>
      <c r="H28" s="957"/>
      <c r="I28" s="957"/>
      <c r="J28" s="957"/>
      <c r="K28" s="957"/>
      <c r="L28" s="957"/>
      <c r="M28" s="973"/>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c r="AL28" s="973"/>
      <c r="AM28" s="973"/>
      <c r="AN28" s="973"/>
      <c r="AO28" s="973"/>
      <c r="AP28" s="973"/>
    </row>
    <row r="29" spans="2:44" ht="18" customHeight="1">
      <c r="B29" s="957" t="s">
        <v>519</v>
      </c>
      <c r="C29" s="957"/>
      <c r="D29" s="957"/>
      <c r="E29" s="957"/>
      <c r="F29" s="957"/>
      <c r="G29" s="957"/>
      <c r="H29" s="957"/>
      <c r="I29" s="957"/>
      <c r="J29" s="957"/>
      <c r="K29" s="957"/>
      <c r="L29" s="957"/>
      <c r="M29" s="267" t="s">
        <v>202</v>
      </c>
      <c r="N29" s="962"/>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62"/>
      <c r="AL29" s="962"/>
      <c r="AM29" s="962"/>
      <c r="AN29" s="962"/>
      <c r="AO29" s="962"/>
      <c r="AP29" s="963"/>
    </row>
    <row r="30" spans="2:44" ht="30" customHeight="1">
      <c r="B30" s="957"/>
      <c r="C30" s="957"/>
      <c r="D30" s="957"/>
      <c r="E30" s="957"/>
      <c r="F30" s="957"/>
      <c r="G30" s="957"/>
      <c r="H30" s="957"/>
      <c r="I30" s="957"/>
      <c r="J30" s="957"/>
      <c r="K30" s="957"/>
      <c r="L30" s="957"/>
      <c r="M30" s="958"/>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59"/>
      <c r="AO30" s="959"/>
      <c r="AP30" s="960"/>
      <c r="AR30" s="19"/>
    </row>
    <row r="31" spans="2:44" ht="22.2" customHeight="1">
      <c r="B31" s="957" t="s">
        <v>210</v>
      </c>
      <c r="C31" s="957"/>
      <c r="D31" s="957"/>
      <c r="E31" s="957"/>
      <c r="F31" s="957"/>
      <c r="G31" s="957"/>
      <c r="H31" s="957"/>
      <c r="I31" s="957"/>
      <c r="J31" s="957"/>
      <c r="K31" s="957"/>
      <c r="L31" s="957"/>
      <c r="M31" s="966"/>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8"/>
      <c r="AR31" s="19"/>
    </row>
    <row r="32" spans="2:44" ht="22.2" customHeight="1">
      <c r="B32" s="957" t="s">
        <v>394</v>
      </c>
      <c r="C32" s="957"/>
      <c r="D32" s="957"/>
      <c r="E32" s="957"/>
      <c r="F32" s="957"/>
      <c r="G32" s="957"/>
      <c r="H32" s="957"/>
      <c r="I32" s="957"/>
      <c r="J32" s="957"/>
      <c r="K32" s="957"/>
      <c r="L32" s="957"/>
      <c r="M32" s="966"/>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8"/>
      <c r="AR32" s="19"/>
    </row>
    <row r="33" spans="2:44" ht="15" customHeight="1">
      <c r="Z33" s="89"/>
      <c r="AL33" s="19"/>
      <c r="AM33" s="19"/>
      <c r="AN33" s="19"/>
      <c r="AO33" s="19"/>
      <c r="AP33" s="19"/>
      <c r="AR33" s="19"/>
    </row>
    <row r="34" spans="2:44" ht="30" customHeight="1">
      <c r="B34" s="992" t="s">
        <v>520</v>
      </c>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4"/>
      <c r="AR34" s="19"/>
    </row>
    <row r="35" spans="2:44" ht="24" customHeight="1">
      <c r="B35" s="970" t="s">
        <v>521</v>
      </c>
      <c r="C35" s="971"/>
      <c r="D35" s="971"/>
      <c r="E35" s="971"/>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c r="AL35" s="971"/>
      <c r="AM35" s="971"/>
      <c r="AN35" s="971"/>
      <c r="AO35" s="971"/>
      <c r="AP35" s="972"/>
      <c r="AR35" s="19"/>
    </row>
    <row r="36" spans="2:44" ht="19.2" customHeight="1">
      <c r="B36" s="957" t="s">
        <v>206</v>
      </c>
      <c r="C36" s="957"/>
      <c r="D36" s="957"/>
      <c r="E36" s="957"/>
      <c r="F36" s="957"/>
      <c r="G36" s="957"/>
      <c r="H36" s="957"/>
      <c r="I36" s="957"/>
      <c r="J36" s="957"/>
      <c r="K36" s="957"/>
      <c r="L36" s="957"/>
      <c r="M36" s="964" t="s">
        <v>319</v>
      </c>
      <c r="N36" s="965"/>
      <c r="O36" s="965"/>
      <c r="P36" s="965"/>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3"/>
    </row>
    <row r="37" spans="2:44" ht="26.4" customHeight="1">
      <c r="B37" s="957"/>
      <c r="C37" s="957"/>
      <c r="D37" s="957"/>
      <c r="E37" s="957"/>
      <c r="F37" s="957"/>
      <c r="G37" s="957"/>
      <c r="H37" s="957"/>
      <c r="I37" s="957"/>
      <c r="J37" s="957"/>
      <c r="K37" s="957"/>
      <c r="L37" s="957"/>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c r="AL37" s="973"/>
      <c r="AM37" s="973"/>
      <c r="AN37" s="973"/>
      <c r="AO37" s="973"/>
      <c r="AP37" s="973"/>
    </row>
    <row r="38" spans="2:44" ht="15" customHeight="1">
      <c r="B38" s="957" t="s">
        <v>203</v>
      </c>
      <c r="C38" s="957"/>
      <c r="D38" s="957"/>
      <c r="E38" s="957"/>
      <c r="F38" s="957"/>
      <c r="G38" s="957"/>
      <c r="H38" s="957"/>
      <c r="I38" s="957"/>
      <c r="J38" s="957"/>
      <c r="K38" s="957"/>
      <c r="L38" s="957"/>
      <c r="M38" s="267" t="s">
        <v>202</v>
      </c>
      <c r="N38" s="962"/>
      <c r="O38" s="962"/>
      <c r="P38" s="962"/>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3"/>
    </row>
    <row r="39" spans="2:44" ht="24" customHeight="1">
      <c r="B39" s="957"/>
      <c r="C39" s="957"/>
      <c r="D39" s="957"/>
      <c r="E39" s="957"/>
      <c r="F39" s="957"/>
      <c r="G39" s="957"/>
      <c r="H39" s="957"/>
      <c r="I39" s="957"/>
      <c r="J39" s="957"/>
      <c r="K39" s="957"/>
      <c r="L39" s="957"/>
      <c r="M39" s="958"/>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59"/>
      <c r="AL39" s="959"/>
      <c r="AM39" s="959"/>
      <c r="AN39" s="959"/>
      <c r="AO39" s="959"/>
      <c r="AP39" s="960"/>
      <c r="AR39" s="19"/>
    </row>
    <row r="40" spans="2:44" ht="22.2" customHeight="1">
      <c r="B40" s="957" t="s">
        <v>210</v>
      </c>
      <c r="C40" s="957"/>
      <c r="D40" s="957"/>
      <c r="E40" s="957"/>
      <c r="F40" s="957"/>
      <c r="G40" s="957"/>
      <c r="H40" s="957"/>
      <c r="I40" s="957"/>
      <c r="J40" s="957"/>
      <c r="K40" s="957"/>
      <c r="L40" s="957"/>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R40" s="19"/>
    </row>
    <row r="41" spans="2:44" ht="22.2" customHeight="1">
      <c r="B41" s="957" t="s">
        <v>394</v>
      </c>
      <c r="C41" s="957"/>
      <c r="D41" s="957"/>
      <c r="E41" s="957"/>
      <c r="F41" s="957"/>
      <c r="G41" s="957"/>
      <c r="H41" s="957"/>
      <c r="I41" s="957"/>
      <c r="J41" s="957"/>
      <c r="K41" s="957"/>
      <c r="L41" s="957"/>
      <c r="M41" s="961"/>
      <c r="N41" s="961"/>
      <c r="O41" s="961"/>
      <c r="P41" s="961"/>
      <c r="Q41" s="961"/>
      <c r="R41" s="9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R41" s="19"/>
    </row>
    <row r="42" spans="2:44" ht="22.2" customHeight="1">
      <c r="B42" s="969" t="s">
        <v>522</v>
      </c>
      <c r="C42" s="969"/>
      <c r="D42" s="969"/>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R42" s="19"/>
    </row>
    <row r="43" spans="2:44" ht="13.2" customHeight="1">
      <c r="B43" s="957" t="s">
        <v>523</v>
      </c>
      <c r="C43" s="957"/>
      <c r="D43" s="957"/>
      <c r="E43" s="957"/>
      <c r="F43" s="957"/>
      <c r="G43" s="957"/>
      <c r="H43" s="957"/>
      <c r="I43" s="957"/>
      <c r="J43" s="957"/>
      <c r="K43" s="957"/>
      <c r="L43" s="957"/>
      <c r="M43" s="964" t="s">
        <v>319</v>
      </c>
      <c r="N43" s="965"/>
      <c r="O43" s="965"/>
      <c r="P43" s="965"/>
      <c r="Q43" s="962"/>
      <c r="R43" s="962"/>
      <c r="S43" s="962"/>
      <c r="T43" s="962"/>
      <c r="U43" s="962"/>
      <c r="V43" s="962"/>
      <c r="W43" s="962"/>
      <c r="X43" s="962"/>
      <c r="Y43" s="962"/>
      <c r="Z43" s="962"/>
      <c r="AA43" s="962"/>
      <c r="AB43" s="962"/>
      <c r="AC43" s="962"/>
      <c r="AD43" s="962"/>
      <c r="AE43" s="962"/>
      <c r="AF43" s="962"/>
      <c r="AG43" s="962"/>
      <c r="AH43" s="962"/>
      <c r="AI43" s="962"/>
      <c r="AJ43" s="962"/>
      <c r="AK43" s="962"/>
      <c r="AL43" s="962"/>
      <c r="AM43" s="962"/>
      <c r="AN43" s="962"/>
      <c r="AO43" s="962"/>
      <c r="AP43" s="963"/>
    </row>
    <row r="44" spans="2:44" ht="23.4" customHeight="1">
      <c r="B44" s="957"/>
      <c r="C44" s="957"/>
      <c r="D44" s="957"/>
      <c r="E44" s="957"/>
      <c r="F44" s="957"/>
      <c r="G44" s="957"/>
      <c r="H44" s="957"/>
      <c r="I44" s="957"/>
      <c r="J44" s="957"/>
      <c r="K44" s="957"/>
      <c r="L44" s="957"/>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c r="AM44" s="973"/>
      <c r="AN44" s="973"/>
      <c r="AO44" s="973"/>
      <c r="AP44" s="973"/>
    </row>
    <row r="45" spans="2:44" ht="26.4" customHeight="1">
      <c r="B45" s="1011" t="s">
        <v>408</v>
      </c>
      <c r="C45" s="1012"/>
      <c r="D45" s="1012"/>
      <c r="E45" s="1012"/>
      <c r="F45" s="1012"/>
      <c r="G45" s="1012"/>
      <c r="H45" s="1012"/>
      <c r="I45" s="1012"/>
      <c r="J45" s="1012"/>
      <c r="K45" s="1012"/>
      <c r="L45" s="1013"/>
      <c r="M45" s="966"/>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c r="AO45" s="967"/>
      <c r="AP45" s="968"/>
    </row>
    <row r="46" spans="2:44" ht="15" customHeight="1">
      <c r="B46" s="957" t="s">
        <v>407</v>
      </c>
      <c r="C46" s="957"/>
      <c r="D46" s="957"/>
      <c r="E46" s="957"/>
      <c r="F46" s="957"/>
      <c r="G46" s="957"/>
      <c r="H46" s="957"/>
      <c r="I46" s="957"/>
      <c r="J46" s="957"/>
      <c r="K46" s="957"/>
      <c r="L46" s="957"/>
      <c r="M46" s="267" t="s">
        <v>202</v>
      </c>
      <c r="N46" s="962"/>
      <c r="O46" s="962"/>
      <c r="P46" s="962"/>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3"/>
    </row>
    <row r="47" spans="2:44" ht="27" customHeight="1">
      <c r="B47" s="957"/>
      <c r="C47" s="957"/>
      <c r="D47" s="957"/>
      <c r="E47" s="957"/>
      <c r="F47" s="957"/>
      <c r="G47" s="957"/>
      <c r="H47" s="957"/>
      <c r="I47" s="957"/>
      <c r="J47" s="957"/>
      <c r="K47" s="957"/>
      <c r="L47" s="957"/>
      <c r="M47" s="958"/>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59"/>
      <c r="AL47" s="959"/>
      <c r="AM47" s="959"/>
      <c r="AN47" s="959"/>
      <c r="AO47" s="959"/>
      <c r="AP47" s="960"/>
      <c r="AR47" s="19"/>
    </row>
    <row r="48" spans="2:44" ht="21" customHeight="1">
      <c r="B48" s="1011" t="s">
        <v>409</v>
      </c>
      <c r="C48" s="1012"/>
      <c r="D48" s="1012"/>
      <c r="E48" s="1012"/>
      <c r="F48" s="1012"/>
      <c r="G48" s="1012"/>
      <c r="H48" s="1012"/>
      <c r="I48" s="1012"/>
      <c r="J48" s="1012"/>
      <c r="K48" s="1012"/>
      <c r="L48" s="1013"/>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R48" s="19"/>
    </row>
    <row r="49" spans="2:92" ht="21" customHeight="1">
      <c r="B49" s="1011" t="s">
        <v>411</v>
      </c>
      <c r="C49" s="1012"/>
      <c r="D49" s="1012"/>
      <c r="E49" s="1012"/>
      <c r="F49" s="1012"/>
      <c r="G49" s="1012"/>
      <c r="H49" s="1012"/>
      <c r="I49" s="1012"/>
      <c r="J49" s="1012"/>
      <c r="K49" s="1012"/>
      <c r="L49" s="1013"/>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R49" s="19"/>
    </row>
    <row r="50" spans="2:92" ht="21" customHeight="1">
      <c r="B50" s="957" t="s">
        <v>404</v>
      </c>
      <c r="C50" s="957"/>
      <c r="D50" s="957"/>
      <c r="E50" s="957"/>
      <c r="F50" s="957"/>
      <c r="G50" s="957"/>
      <c r="H50" s="957"/>
      <c r="I50" s="957"/>
      <c r="J50" s="957"/>
      <c r="K50" s="957"/>
      <c r="L50" s="957"/>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c r="AL50" s="961"/>
      <c r="AM50" s="961"/>
      <c r="AN50" s="961"/>
      <c r="AO50" s="961"/>
      <c r="AP50" s="961"/>
      <c r="AR50" s="19"/>
    </row>
    <row r="51" spans="2:92" ht="21" customHeight="1">
      <c r="B51" s="957" t="s">
        <v>410</v>
      </c>
      <c r="C51" s="957"/>
      <c r="D51" s="957"/>
      <c r="E51" s="957"/>
      <c r="F51" s="957"/>
      <c r="G51" s="957"/>
      <c r="H51" s="957"/>
      <c r="I51" s="957"/>
      <c r="J51" s="957"/>
      <c r="K51" s="957"/>
      <c r="L51" s="957"/>
      <c r="M51" s="961"/>
      <c r="N51" s="961"/>
      <c r="O51" s="961"/>
      <c r="P51" s="961"/>
      <c r="Q51" s="961"/>
      <c r="R51" s="961"/>
      <c r="S51" s="961"/>
      <c r="T51" s="961"/>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R51" s="19"/>
    </row>
    <row r="52" spans="2:92" ht="15" customHeight="1">
      <c r="B52" s="1010" t="s">
        <v>316</v>
      </c>
      <c r="C52" s="1010"/>
      <c r="D52" s="1010"/>
      <c r="E52" s="1010"/>
      <c r="F52" s="1010"/>
      <c r="G52" s="1010"/>
      <c r="H52" s="1010"/>
      <c r="I52" s="1010"/>
      <c r="J52" s="1010"/>
      <c r="K52" s="1010"/>
      <c r="L52" s="1010"/>
      <c r="M52" s="269" t="s">
        <v>553</v>
      </c>
      <c r="O52" s="268"/>
      <c r="P52" s="268"/>
      <c r="Q52" s="268"/>
      <c r="R52" s="270"/>
      <c r="S52" s="270"/>
      <c r="U52" s="270"/>
      <c r="V52" s="271"/>
      <c r="W52" s="268"/>
      <c r="X52" s="268"/>
      <c r="Y52" s="268"/>
      <c r="Z52" s="89"/>
    </row>
    <row r="53" spans="2:92" ht="42" customHeight="1">
      <c r="B53" s="1007" t="s">
        <v>594</v>
      </c>
      <c r="C53" s="1008"/>
      <c r="D53" s="1008"/>
      <c r="E53" s="1008"/>
      <c r="F53" s="1008"/>
      <c r="G53" s="1008"/>
      <c r="H53" s="1008"/>
      <c r="I53" s="1008"/>
      <c r="J53" s="1008"/>
      <c r="K53" s="1008"/>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008"/>
      <c r="AJ53" s="1008"/>
      <c r="AK53" s="1008"/>
      <c r="AL53" s="1009"/>
      <c r="AM53" s="995"/>
      <c r="AN53" s="996"/>
      <c r="AO53" s="996"/>
      <c r="AP53" s="997"/>
      <c r="AR53" s="76"/>
    </row>
    <row r="54" spans="2:92" ht="15" customHeight="1">
      <c r="B54" s="89" t="s">
        <v>412</v>
      </c>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row>
    <row r="55" spans="2:92" ht="15" customHeight="1">
      <c r="B55" s="89" t="s">
        <v>524</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row>
    <row r="56" spans="2:92" ht="15" customHeight="1">
      <c r="B56" s="273"/>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row>
    <row r="57" spans="2:92" ht="15" customHeight="1">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row>
  </sheetData>
  <sheetProtection algorithmName="SHA-512" hashValue="y0ieRdn+YCaDLYtipj3s3KHBeVCcDCRJE05dX0MSeGt8+fNVpi+m8d9FfAU9hUBxag6KQ43okLSWeHjW5UCKZA==" saltValue="HsjzU+I4KAIN0WklAw81MA==" spinCount="100000" sheet="1" formatCells="0" formatColumns="0" formatRows="0" selectLockedCells="1"/>
  <mergeCells count="76">
    <mergeCell ref="B53:AL53"/>
    <mergeCell ref="N38:AP38"/>
    <mergeCell ref="M43:P43"/>
    <mergeCell ref="Q43:AP43"/>
    <mergeCell ref="M45:AP45"/>
    <mergeCell ref="N46:AP46"/>
    <mergeCell ref="B52:L52"/>
    <mergeCell ref="B51:L51"/>
    <mergeCell ref="B48:L48"/>
    <mergeCell ref="B49:L49"/>
    <mergeCell ref="B43:L44"/>
    <mergeCell ref="M44:AP44"/>
    <mergeCell ref="B46:L47"/>
    <mergeCell ref="M47:AP47"/>
    <mergeCell ref="B50:L50"/>
    <mergeCell ref="B45:L45"/>
    <mergeCell ref="B26:AP26"/>
    <mergeCell ref="AM53:AP53"/>
    <mergeCell ref="T9:W9"/>
    <mergeCell ref="Y9:AE9"/>
    <mergeCell ref="AF9:AP9"/>
    <mergeCell ref="O22:AP22"/>
    <mergeCell ref="R14:T14"/>
    <mergeCell ref="U14:AP14"/>
    <mergeCell ref="O23:AP23"/>
    <mergeCell ref="B34:AP34"/>
    <mergeCell ref="B24:N24"/>
    <mergeCell ref="B23:N23"/>
    <mergeCell ref="B41:L41"/>
    <mergeCell ref="M28:AP28"/>
    <mergeCell ref="B22:N22"/>
    <mergeCell ref="AB24:AP24"/>
    <mergeCell ref="O24:AA24"/>
    <mergeCell ref="T7:W7"/>
    <mergeCell ref="T8:W8"/>
    <mergeCell ref="Y8:AP8"/>
    <mergeCell ref="B21:N21"/>
    <mergeCell ref="O21:AP21"/>
    <mergeCell ref="Y7:AP7"/>
    <mergeCell ref="AG3:AI3"/>
    <mergeCell ref="AK3:AL3"/>
    <mergeCell ref="AN3:AO3"/>
    <mergeCell ref="B20:N20"/>
    <mergeCell ref="O20:AP20"/>
    <mergeCell ref="B15:AP16"/>
    <mergeCell ref="D18:AO18"/>
    <mergeCell ref="B11:AP12"/>
    <mergeCell ref="C14:H14"/>
    <mergeCell ref="I14:J14"/>
    <mergeCell ref="K14:L14"/>
    <mergeCell ref="M14:Q14"/>
    <mergeCell ref="B27:L28"/>
    <mergeCell ref="M48:AP48"/>
    <mergeCell ref="M49:AP49"/>
    <mergeCell ref="B31:L31"/>
    <mergeCell ref="B32:L32"/>
    <mergeCell ref="M39:AP39"/>
    <mergeCell ref="B42:AP42"/>
    <mergeCell ref="M40:AP40"/>
    <mergeCell ref="M41:AP41"/>
    <mergeCell ref="B35:AP35"/>
    <mergeCell ref="B36:L37"/>
    <mergeCell ref="M37:AP37"/>
    <mergeCell ref="B38:L39"/>
    <mergeCell ref="M32:AP32"/>
    <mergeCell ref="M27:P27"/>
    <mergeCell ref="Q27:AP27"/>
    <mergeCell ref="B29:L30"/>
    <mergeCell ref="M30:AP30"/>
    <mergeCell ref="M50:AP50"/>
    <mergeCell ref="M51:AP51"/>
    <mergeCell ref="B40:L40"/>
    <mergeCell ref="N29:AP29"/>
    <mergeCell ref="M36:P36"/>
    <mergeCell ref="Q36:AP36"/>
    <mergeCell ref="M31:AP31"/>
  </mergeCells>
  <phoneticPr fontId="9"/>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4">
              <controlPr defaultSize="0" autoFill="0" autoLine="0" autoPict="0">
                <anchor moveWithCells="1">
                  <from>
                    <xdr:col>1</xdr:col>
                    <xdr:colOff>38100</xdr:colOff>
                    <xdr:row>52</xdr:row>
                    <xdr:rowOff>152400</xdr:rowOff>
                  </from>
                  <to>
                    <xdr:col>2</xdr:col>
                    <xdr:colOff>114300</xdr:colOff>
                    <xdr:row>52</xdr:row>
                    <xdr:rowOff>342900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39</xdr:col>
                    <xdr:colOff>60960</xdr:colOff>
                    <xdr:row>52</xdr:row>
                    <xdr:rowOff>144780</xdr:rowOff>
                  </from>
                  <to>
                    <xdr:col>41</xdr:col>
                    <xdr:colOff>30480</xdr:colOff>
                    <xdr:row>52</xdr:row>
                    <xdr:rowOff>426720</xdr:rowOff>
                  </to>
                </anchor>
              </controlPr>
            </control>
          </mc:Choice>
        </mc:AlternateContent>
        <mc:AlternateContent xmlns:mc="http://schemas.openxmlformats.org/markup-compatibility/2006">
          <mc:Choice Requires="x14">
            <control shapeId="14340" r:id="rId6" name="Check Box 1">
              <controlPr defaultSize="0" autoFill="0" autoLine="0" autoPict="0">
                <anchor moveWithCells="1">
                  <from>
                    <xdr:col>18</xdr:col>
                    <xdr:colOff>175260</xdr:colOff>
                    <xdr:row>57</xdr:row>
                    <xdr:rowOff>0</xdr:rowOff>
                  </from>
                  <to>
                    <xdr:col>21</xdr:col>
                    <xdr:colOff>76200</xdr:colOff>
                    <xdr:row>58</xdr:row>
                    <xdr:rowOff>76200</xdr:rowOff>
                  </to>
                </anchor>
              </controlPr>
            </control>
          </mc:Choice>
        </mc:AlternateContent>
        <mc:AlternateContent xmlns:mc="http://schemas.openxmlformats.org/markup-compatibility/2006">
          <mc:Choice Requires="x14">
            <control shapeId="14341" r:id="rId7" name="Check Box 2">
              <controlPr defaultSize="0" autoFill="0" autoLine="0" autoPict="0">
                <anchor moveWithCells="1">
                  <from>
                    <xdr:col>21</xdr:col>
                    <xdr:colOff>121920</xdr:colOff>
                    <xdr:row>57</xdr:row>
                    <xdr:rowOff>0</xdr:rowOff>
                  </from>
                  <to>
                    <xdr:col>24</xdr:col>
                    <xdr:colOff>99060</xdr:colOff>
                    <xdr:row>58</xdr:row>
                    <xdr:rowOff>76200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1</xdr:col>
                    <xdr:colOff>38100</xdr:colOff>
                    <xdr:row>57</xdr:row>
                    <xdr:rowOff>0</xdr:rowOff>
                  </from>
                  <to>
                    <xdr:col>2</xdr:col>
                    <xdr:colOff>114300</xdr:colOff>
                    <xdr:row>58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X53"/>
  <sheetViews>
    <sheetView showZeros="0" view="pageBreakPreview" topLeftCell="A3" zoomScaleNormal="100" zoomScaleSheetLayoutView="100" workbookViewId="0">
      <selection activeCell="AH3" sqref="AH3:AJ3"/>
    </sheetView>
  </sheetViews>
  <sheetFormatPr defaultColWidth="2.09765625" defaultRowHeight="15" customHeight="1"/>
  <cols>
    <col min="1" max="38" width="2.09765625" style="19"/>
    <col min="39" max="45" width="2.09765625" style="20"/>
    <col min="46" max="16384" width="2.09765625" style="19"/>
  </cols>
  <sheetData>
    <row r="1" spans="1:76" ht="15" customHeight="1">
      <c r="A1" s="73"/>
      <c r="B1" s="74" t="s">
        <v>378</v>
      </c>
      <c r="C1" s="75"/>
      <c r="AQ1" s="79" t="s">
        <v>351</v>
      </c>
    </row>
    <row r="2" spans="1:76" ht="15" customHeight="1">
      <c r="AJ2" s="76"/>
      <c r="AK2" s="76"/>
      <c r="AL2" s="76"/>
      <c r="AP2" s="76"/>
      <c r="AT2" s="77"/>
      <c r="AU2" s="19" t="s">
        <v>173</v>
      </c>
    </row>
    <row r="3" spans="1:76" ht="15" customHeight="1">
      <c r="AH3" s="910"/>
      <c r="AI3" s="910"/>
      <c r="AJ3" s="910"/>
      <c r="AK3" s="78" t="s">
        <v>170</v>
      </c>
      <c r="AL3" s="910"/>
      <c r="AM3" s="910"/>
      <c r="AN3" s="78" t="s">
        <v>171</v>
      </c>
      <c r="AO3" s="911"/>
      <c r="AP3" s="911"/>
      <c r="AQ3" s="78" t="s">
        <v>172</v>
      </c>
    </row>
    <row r="4" spans="1:76" s="12" customFormat="1" ht="15" customHeight="1">
      <c r="A4" s="16" t="s">
        <v>42</v>
      </c>
      <c r="Y4" s="14"/>
      <c r="Z4" s="14"/>
      <c r="AN4" s="14"/>
      <c r="AO4" s="13"/>
      <c r="AX4" s="16"/>
    </row>
    <row r="5" spans="1:76" s="12" customFormat="1" ht="15" customHeight="1">
      <c r="A5" s="12" t="s">
        <v>43</v>
      </c>
      <c r="AA5" s="13"/>
      <c r="AB5" s="13"/>
      <c r="AC5" s="13"/>
      <c r="AD5" s="13"/>
      <c r="AE5" s="13"/>
      <c r="AF5" s="13"/>
      <c r="AG5" s="13"/>
      <c r="AH5" s="13"/>
      <c r="AI5" s="13"/>
      <c r="AJ5" s="13"/>
      <c r="AK5" s="13"/>
      <c r="AL5" s="13"/>
      <c r="AM5" s="13"/>
      <c r="AN5" s="13"/>
      <c r="AO5" s="13"/>
    </row>
    <row r="6" spans="1:76" s="12" customFormat="1" ht="15" customHeight="1">
      <c r="T6" s="16" t="s">
        <v>353</v>
      </c>
      <c r="U6" s="16"/>
      <c r="V6" s="16"/>
      <c r="W6" s="16"/>
      <c r="AA6" s="13"/>
      <c r="AB6" s="13"/>
      <c r="AC6" s="13"/>
      <c r="AD6" s="13"/>
      <c r="AE6" s="13"/>
      <c r="AF6" s="13"/>
      <c r="AG6" s="13"/>
      <c r="AH6" s="13"/>
      <c r="AI6" s="13"/>
      <c r="AJ6" s="13"/>
      <c r="AK6" s="13"/>
      <c r="AL6" s="13"/>
      <c r="AM6" s="13"/>
      <c r="AN6" s="13"/>
      <c r="AO6" s="13"/>
      <c r="BS6" s="16"/>
      <c r="BT6" s="16"/>
      <c r="BU6" s="16"/>
      <c r="BV6" s="16"/>
      <c r="BW6" s="16"/>
    </row>
    <row r="7" spans="1:76" s="12" customFormat="1" ht="30" customHeight="1">
      <c r="T7" s="816" t="s">
        <v>45</v>
      </c>
      <c r="U7" s="816"/>
      <c r="V7" s="816"/>
      <c r="W7" s="816"/>
      <c r="X7" s="164"/>
      <c r="Y7" s="984"/>
      <c r="Z7" s="984"/>
      <c r="AA7" s="984"/>
      <c r="AB7" s="984"/>
      <c r="AC7" s="984"/>
      <c r="AD7" s="984"/>
      <c r="AE7" s="984"/>
      <c r="AF7" s="984"/>
      <c r="AG7" s="984"/>
      <c r="AH7" s="984"/>
      <c r="AI7" s="984"/>
      <c r="AJ7" s="984"/>
      <c r="AK7" s="984"/>
      <c r="AL7" s="984"/>
      <c r="AM7" s="984"/>
      <c r="AN7" s="984"/>
      <c r="AO7" s="984"/>
      <c r="AP7" s="984"/>
      <c r="BT7" s="18"/>
      <c r="BU7" s="18"/>
      <c r="BV7" s="18"/>
      <c r="BW7" s="18"/>
      <c r="BX7" s="164"/>
    </row>
    <row r="8" spans="1:76" s="12" customFormat="1" ht="30" customHeight="1">
      <c r="T8" s="816" t="s">
        <v>434</v>
      </c>
      <c r="U8" s="816"/>
      <c r="V8" s="816"/>
      <c r="W8" s="816"/>
      <c r="X8" s="164"/>
      <c r="Y8" s="984"/>
      <c r="Z8" s="984"/>
      <c r="AA8" s="984"/>
      <c r="AB8" s="984"/>
      <c r="AC8" s="984"/>
      <c r="AD8" s="984"/>
      <c r="AE8" s="984"/>
      <c r="AF8" s="984"/>
      <c r="AG8" s="984"/>
      <c r="AH8" s="984"/>
      <c r="AI8" s="984"/>
      <c r="AJ8" s="984"/>
      <c r="AK8" s="984"/>
      <c r="AL8" s="984"/>
      <c r="AM8" s="984"/>
      <c r="AN8" s="984"/>
      <c r="AO8" s="984"/>
      <c r="AP8" s="984"/>
      <c r="BT8" s="18"/>
      <c r="BU8" s="18"/>
      <c r="BV8" s="18"/>
      <c r="BW8" s="18"/>
      <c r="BX8" s="164"/>
    </row>
    <row r="9" spans="1:76" s="12" customFormat="1" ht="30" customHeight="1">
      <c r="T9" s="819" t="s">
        <v>47</v>
      </c>
      <c r="U9" s="819"/>
      <c r="V9" s="819"/>
      <c r="W9" s="819"/>
      <c r="X9" s="169"/>
      <c r="Y9" s="984"/>
      <c r="Z9" s="984"/>
      <c r="AA9" s="984"/>
      <c r="AB9" s="984"/>
      <c r="AC9" s="984"/>
      <c r="AD9" s="984"/>
      <c r="AE9" s="984"/>
      <c r="AF9" s="984"/>
      <c r="AG9" s="984"/>
      <c r="AH9" s="984"/>
      <c r="AI9" s="984"/>
      <c r="AJ9" s="984"/>
      <c r="AK9" s="984"/>
      <c r="AL9" s="984"/>
      <c r="AM9" s="984"/>
      <c r="AN9" s="984"/>
      <c r="AO9" s="984"/>
      <c r="AP9" s="984"/>
      <c r="AT9" s="84" t="s">
        <v>435</v>
      </c>
      <c r="BT9" s="18"/>
      <c r="BU9" s="18"/>
      <c r="BV9" s="18"/>
      <c r="BW9" s="18"/>
      <c r="BX9" s="169"/>
    </row>
    <row r="10" spans="1:76" ht="15" customHeight="1">
      <c r="V10" s="80"/>
      <c r="W10" s="80"/>
      <c r="X10" s="80"/>
      <c r="Y10" s="80"/>
      <c r="Z10" s="81"/>
      <c r="AA10" s="81"/>
      <c r="AB10" s="81"/>
      <c r="AC10" s="81"/>
      <c r="AD10" s="81"/>
      <c r="AE10" s="81"/>
      <c r="AF10" s="81"/>
      <c r="AG10" s="81"/>
      <c r="AH10" s="81"/>
      <c r="AI10" s="81"/>
      <c r="AJ10" s="81"/>
      <c r="AK10" s="81"/>
      <c r="AL10" s="81"/>
      <c r="AM10" s="81"/>
      <c r="AN10" s="81"/>
      <c r="AO10" s="81"/>
      <c r="AP10" s="81"/>
      <c r="AT10" s="82"/>
      <c r="AU10" s="82"/>
      <c r="AV10" s="82"/>
      <c r="AW10" s="82"/>
      <c r="AX10" s="82"/>
      <c r="AY10" s="82"/>
    </row>
    <row r="11" spans="1:76" ht="15" customHeight="1">
      <c r="B11" s="954" t="s">
        <v>348</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T11" s="82"/>
      <c r="AU11" s="82"/>
      <c r="AV11" s="82"/>
      <c r="AW11" s="82"/>
      <c r="AX11" s="82"/>
      <c r="AY11" s="82"/>
    </row>
    <row r="12" spans="1:76"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row>
    <row r="13" spans="1:76" ht="15" customHeight="1">
      <c r="B13" s="83"/>
      <c r="C13" s="83"/>
      <c r="D13" s="83"/>
      <c r="E13" s="83"/>
      <c r="F13" s="83"/>
      <c r="G13" s="83"/>
      <c r="H13" s="83"/>
      <c r="I13" s="83"/>
      <c r="J13" s="83"/>
      <c r="K13" s="83"/>
      <c r="L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row>
    <row r="14" spans="1:76" ht="15" customHeight="1">
      <c r="C14" s="978">
        <f>第７号様式_一般承継!C14</f>
        <v>0</v>
      </c>
      <c r="D14" s="978"/>
      <c r="E14" s="978"/>
      <c r="F14" s="978"/>
      <c r="G14" s="978"/>
      <c r="H14" s="978"/>
      <c r="I14" s="979" t="s">
        <v>174</v>
      </c>
      <c r="J14" s="979"/>
      <c r="K14" s="1015">
        <f>第７号様式_一般承継!K14</f>
        <v>0</v>
      </c>
      <c r="L14" s="1015"/>
      <c r="M14" s="979" t="s">
        <v>175</v>
      </c>
      <c r="N14" s="979"/>
      <c r="O14" s="979"/>
      <c r="P14" s="979"/>
      <c r="Q14" s="979"/>
      <c r="R14" s="1015">
        <f>第７号様式_一般承継!R14</f>
        <v>0</v>
      </c>
      <c r="S14" s="1015"/>
      <c r="T14" s="1015"/>
      <c r="U14" s="999" t="s">
        <v>331</v>
      </c>
      <c r="V14" s="999"/>
      <c r="W14" s="999"/>
      <c r="X14" s="999"/>
      <c r="Y14" s="999"/>
      <c r="Z14" s="999"/>
      <c r="AA14" s="999"/>
      <c r="AB14" s="999"/>
      <c r="AC14" s="999"/>
      <c r="AD14" s="999"/>
      <c r="AE14" s="999"/>
      <c r="AF14" s="999"/>
      <c r="AG14" s="999"/>
      <c r="AH14" s="999"/>
      <c r="AI14" s="999"/>
      <c r="AJ14" s="999"/>
      <c r="AK14" s="999"/>
      <c r="AL14" s="999"/>
      <c r="AM14" s="999"/>
      <c r="AN14" s="999"/>
      <c r="AO14" s="999"/>
      <c r="AP14" s="999"/>
      <c r="AQ14" s="999"/>
      <c r="AT14" s="84" t="s">
        <v>177</v>
      </c>
    </row>
    <row r="15" spans="1:76" ht="15" customHeight="1">
      <c r="B15" s="977" t="s">
        <v>602</v>
      </c>
      <c r="C15" s="977"/>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266"/>
    </row>
    <row r="16" spans="1:76" ht="15" customHeight="1">
      <c r="B16" s="977"/>
      <c r="C16" s="977"/>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266"/>
    </row>
    <row r="17" spans="2:51"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row>
    <row r="18" spans="2:51" ht="15" customHeight="1">
      <c r="C18" s="953" t="s">
        <v>178</v>
      </c>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row>
    <row r="19" spans="2:51" ht="15" customHeight="1">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51" ht="30" customHeight="1">
      <c r="B20" s="679" t="s">
        <v>268</v>
      </c>
      <c r="C20" s="679"/>
      <c r="D20" s="679"/>
      <c r="E20" s="679"/>
      <c r="F20" s="679"/>
      <c r="G20" s="679"/>
      <c r="H20" s="679"/>
      <c r="I20" s="679"/>
      <c r="J20" s="679"/>
      <c r="K20" s="679"/>
      <c r="L20" s="679"/>
      <c r="M20" s="679"/>
      <c r="N20" s="976">
        <f>第７号様式_一般承継!O20</f>
        <v>0</v>
      </c>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c r="AS20" s="19"/>
    </row>
    <row r="21" spans="2:51" ht="30" customHeight="1">
      <c r="B21" s="985" t="s">
        <v>393</v>
      </c>
      <c r="C21" s="986"/>
      <c r="D21" s="986"/>
      <c r="E21" s="986"/>
      <c r="F21" s="986"/>
      <c r="G21" s="986"/>
      <c r="H21" s="986"/>
      <c r="I21" s="986"/>
      <c r="J21" s="986"/>
      <c r="K21" s="986"/>
      <c r="L21" s="986"/>
      <c r="M21" s="987"/>
      <c r="N21" s="988"/>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c r="AL21" s="989"/>
      <c r="AM21" s="989"/>
      <c r="AN21" s="989"/>
      <c r="AO21" s="989"/>
      <c r="AP21" s="990"/>
      <c r="AS21" s="19"/>
    </row>
    <row r="22" spans="2:51" ht="30" customHeight="1">
      <c r="B22" s="957" t="s">
        <v>552</v>
      </c>
      <c r="C22" s="957"/>
      <c r="D22" s="957"/>
      <c r="E22" s="957"/>
      <c r="F22" s="957"/>
      <c r="G22" s="957"/>
      <c r="H22" s="957"/>
      <c r="I22" s="957"/>
      <c r="J22" s="957"/>
      <c r="K22" s="957"/>
      <c r="L22" s="957"/>
      <c r="M22" s="957"/>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row>
    <row r="23" spans="2:51" ht="30" customHeight="1">
      <c r="B23" s="1014" t="s">
        <v>332</v>
      </c>
      <c r="C23" s="1014"/>
      <c r="D23" s="1014"/>
      <c r="E23" s="1014"/>
      <c r="F23" s="1014"/>
      <c r="G23" s="1014"/>
      <c r="H23" s="1014"/>
      <c r="I23" s="1014"/>
      <c r="J23" s="1014"/>
      <c r="K23" s="1014"/>
      <c r="L23" s="1014"/>
      <c r="M23" s="1014"/>
      <c r="N23" s="966"/>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8"/>
    </row>
    <row r="24" spans="2:51" ht="15" customHeight="1">
      <c r="AM24" s="19"/>
      <c r="AN24" s="19"/>
      <c r="AO24" s="19"/>
      <c r="AP24" s="19"/>
      <c r="AQ24" s="79" t="s">
        <v>350</v>
      </c>
    </row>
    <row r="25" spans="2:51" ht="30" customHeight="1">
      <c r="B25" s="992" t="s">
        <v>333</v>
      </c>
      <c r="C25" s="993"/>
      <c r="D25" s="993"/>
      <c r="E25" s="993"/>
      <c r="F25" s="993"/>
      <c r="G25" s="993"/>
      <c r="H25" s="993"/>
      <c r="I25" s="993"/>
      <c r="J25" s="993"/>
      <c r="K25" s="993"/>
      <c r="L25" s="993"/>
      <c r="M25" s="993"/>
      <c r="N25" s="993"/>
      <c r="O25" s="993"/>
      <c r="P25" s="993"/>
      <c r="Q25" s="993"/>
      <c r="R25" s="993"/>
      <c r="S25" s="993"/>
      <c r="T25" s="993"/>
      <c r="U25" s="993"/>
      <c r="V25" s="993"/>
      <c r="W25" s="993"/>
      <c r="X25" s="993"/>
      <c r="Y25" s="993"/>
      <c r="Z25" s="993"/>
      <c r="AA25" s="993"/>
      <c r="AB25" s="993"/>
      <c r="AC25" s="993"/>
      <c r="AD25" s="993"/>
      <c r="AE25" s="993"/>
      <c r="AF25" s="993"/>
      <c r="AG25" s="993"/>
      <c r="AH25" s="993"/>
      <c r="AI25" s="993"/>
      <c r="AJ25" s="993"/>
      <c r="AK25" s="993"/>
      <c r="AL25" s="993"/>
      <c r="AM25" s="993"/>
      <c r="AN25" s="993"/>
      <c r="AO25" s="993"/>
      <c r="AP25" s="994"/>
    </row>
    <row r="26" spans="2:51" ht="15" customHeight="1">
      <c r="B26" s="957" t="s">
        <v>518</v>
      </c>
      <c r="C26" s="957"/>
      <c r="D26" s="957"/>
      <c r="E26" s="957"/>
      <c r="F26" s="957"/>
      <c r="G26" s="957"/>
      <c r="H26" s="957"/>
      <c r="I26" s="957"/>
      <c r="J26" s="957"/>
      <c r="K26" s="957"/>
      <c r="L26" s="957"/>
      <c r="M26" s="964" t="s">
        <v>319</v>
      </c>
      <c r="N26" s="965"/>
      <c r="O26" s="965"/>
      <c r="P26" s="965"/>
      <c r="Q26" s="962"/>
      <c r="R26" s="962"/>
      <c r="S26" s="962"/>
      <c r="T26" s="962"/>
      <c r="U26" s="962"/>
      <c r="V26" s="962"/>
      <c r="W26" s="962"/>
      <c r="X26" s="962"/>
      <c r="Y26" s="962"/>
      <c r="Z26" s="962"/>
      <c r="AA26" s="962"/>
      <c r="AB26" s="962"/>
      <c r="AC26" s="962"/>
      <c r="AD26" s="962"/>
      <c r="AE26" s="962"/>
      <c r="AF26" s="962"/>
      <c r="AG26" s="962"/>
      <c r="AH26" s="962"/>
      <c r="AI26" s="962"/>
      <c r="AJ26" s="962"/>
      <c r="AK26" s="962"/>
      <c r="AL26" s="962"/>
      <c r="AM26" s="962"/>
      <c r="AN26" s="962"/>
      <c r="AO26" s="962"/>
      <c r="AP26" s="963"/>
      <c r="AS26" s="19"/>
    </row>
    <row r="27" spans="2:51" ht="30" customHeight="1">
      <c r="B27" s="957"/>
      <c r="C27" s="957"/>
      <c r="D27" s="957"/>
      <c r="E27" s="957"/>
      <c r="F27" s="957"/>
      <c r="G27" s="957"/>
      <c r="H27" s="957"/>
      <c r="I27" s="957"/>
      <c r="J27" s="957"/>
      <c r="K27" s="957"/>
      <c r="L27" s="957"/>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3"/>
      <c r="AN27" s="973"/>
      <c r="AO27" s="973"/>
      <c r="AP27" s="973"/>
      <c r="AS27" s="19"/>
    </row>
    <row r="28" spans="2:51" ht="15" customHeight="1">
      <c r="B28" s="957" t="s">
        <v>519</v>
      </c>
      <c r="C28" s="957"/>
      <c r="D28" s="957"/>
      <c r="E28" s="957"/>
      <c r="F28" s="957"/>
      <c r="G28" s="957"/>
      <c r="H28" s="957"/>
      <c r="I28" s="957"/>
      <c r="J28" s="957"/>
      <c r="K28" s="957"/>
      <c r="L28" s="957"/>
      <c r="M28" s="267" t="s">
        <v>202</v>
      </c>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962"/>
      <c r="AM28" s="962"/>
      <c r="AN28" s="962"/>
      <c r="AO28" s="962"/>
      <c r="AP28" s="963"/>
      <c r="AS28" s="19"/>
    </row>
    <row r="29" spans="2:51" ht="30" customHeight="1">
      <c r="B29" s="957"/>
      <c r="C29" s="957"/>
      <c r="D29" s="957"/>
      <c r="E29" s="957"/>
      <c r="F29" s="957"/>
      <c r="G29" s="957"/>
      <c r="H29" s="957"/>
      <c r="I29" s="957"/>
      <c r="J29" s="957"/>
      <c r="K29" s="957"/>
      <c r="L29" s="957"/>
      <c r="M29" s="958"/>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c r="AL29" s="959"/>
      <c r="AM29" s="959"/>
      <c r="AN29" s="959"/>
      <c r="AO29" s="959"/>
      <c r="AP29" s="960"/>
      <c r="AR29" s="19"/>
      <c r="AS29" s="19"/>
    </row>
    <row r="30" spans="2:51" s="20" customFormat="1" ht="30" customHeight="1">
      <c r="B30" s="992" t="s">
        <v>525</v>
      </c>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4"/>
      <c r="AT30" s="19"/>
      <c r="AU30" s="19"/>
      <c r="AV30" s="19"/>
      <c r="AW30" s="19"/>
      <c r="AX30" s="19"/>
      <c r="AY30" s="19"/>
    </row>
    <row r="31" spans="2:51" ht="24" customHeight="1">
      <c r="B31" s="1018" t="s">
        <v>526</v>
      </c>
      <c r="C31" s="1019"/>
      <c r="D31" s="1019"/>
      <c r="E31" s="1019"/>
      <c r="F31" s="1019"/>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019"/>
      <c r="AE31" s="1019"/>
      <c r="AF31" s="1019"/>
      <c r="AG31" s="1019"/>
      <c r="AH31" s="1019"/>
      <c r="AI31" s="1019"/>
      <c r="AJ31" s="1019"/>
      <c r="AK31" s="1019"/>
      <c r="AL31" s="1019"/>
      <c r="AM31" s="1019"/>
      <c r="AN31" s="1019"/>
      <c r="AO31" s="1019"/>
      <c r="AP31" s="1020"/>
      <c r="AR31" s="19"/>
      <c r="AS31" s="19"/>
    </row>
    <row r="32" spans="2:51" ht="19.2" customHeight="1">
      <c r="B32" s="957" t="s">
        <v>206</v>
      </c>
      <c r="C32" s="957"/>
      <c r="D32" s="957"/>
      <c r="E32" s="957"/>
      <c r="F32" s="957"/>
      <c r="G32" s="957"/>
      <c r="H32" s="957"/>
      <c r="I32" s="957"/>
      <c r="J32" s="957"/>
      <c r="K32" s="957"/>
      <c r="L32" s="957"/>
      <c r="M32" s="964" t="s">
        <v>319</v>
      </c>
      <c r="N32" s="965"/>
      <c r="O32" s="965"/>
      <c r="P32" s="965"/>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3"/>
      <c r="AS32" s="19"/>
    </row>
    <row r="33" spans="2:45" ht="26.4" customHeight="1">
      <c r="B33" s="957"/>
      <c r="C33" s="957"/>
      <c r="D33" s="957"/>
      <c r="E33" s="957"/>
      <c r="F33" s="957"/>
      <c r="G33" s="957"/>
      <c r="H33" s="957"/>
      <c r="I33" s="957"/>
      <c r="J33" s="957"/>
      <c r="K33" s="957"/>
      <c r="L33" s="957"/>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c r="AL33" s="973"/>
      <c r="AM33" s="973"/>
      <c r="AN33" s="973"/>
      <c r="AO33" s="973"/>
      <c r="AP33" s="973"/>
      <c r="AS33" s="19"/>
    </row>
    <row r="34" spans="2:45" ht="15" customHeight="1">
      <c r="B34" s="957" t="s">
        <v>203</v>
      </c>
      <c r="C34" s="957"/>
      <c r="D34" s="957"/>
      <c r="E34" s="957"/>
      <c r="F34" s="957"/>
      <c r="G34" s="957"/>
      <c r="H34" s="957"/>
      <c r="I34" s="957"/>
      <c r="J34" s="957"/>
      <c r="K34" s="957"/>
      <c r="L34" s="957"/>
      <c r="M34" s="267" t="s">
        <v>202</v>
      </c>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62"/>
      <c r="AN34" s="962"/>
      <c r="AO34" s="962"/>
      <c r="AP34" s="963"/>
      <c r="AS34" s="19"/>
    </row>
    <row r="35" spans="2:45" ht="24" customHeight="1">
      <c r="B35" s="957"/>
      <c r="C35" s="957"/>
      <c r="D35" s="957"/>
      <c r="E35" s="957"/>
      <c r="F35" s="957"/>
      <c r="G35" s="957"/>
      <c r="H35" s="957"/>
      <c r="I35" s="957"/>
      <c r="J35" s="957"/>
      <c r="K35" s="957"/>
      <c r="L35" s="957"/>
      <c r="M35" s="958"/>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60"/>
      <c r="AR35" s="19"/>
      <c r="AS35" s="19"/>
    </row>
    <row r="36" spans="2:45" ht="22.2" customHeight="1">
      <c r="B36" s="957" t="s">
        <v>210</v>
      </c>
      <c r="C36" s="957"/>
      <c r="D36" s="957"/>
      <c r="E36" s="957"/>
      <c r="F36" s="957"/>
      <c r="G36" s="957"/>
      <c r="H36" s="957"/>
      <c r="I36" s="957"/>
      <c r="J36" s="957"/>
      <c r="K36" s="957"/>
      <c r="L36" s="957"/>
      <c r="M36" s="961"/>
      <c r="N36" s="961"/>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R36" s="19"/>
      <c r="AS36" s="19"/>
    </row>
    <row r="37" spans="2:45" ht="22.2" customHeight="1">
      <c r="B37" s="957" t="s">
        <v>394</v>
      </c>
      <c r="C37" s="957"/>
      <c r="D37" s="957"/>
      <c r="E37" s="957"/>
      <c r="F37" s="957"/>
      <c r="G37" s="957"/>
      <c r="H37" s="957"/>
      <c r="I37" s="957"/>
      <c r="J37" s="957"/>
      <c r="K37" s="957"/>
      <c r="L37" s="957"/>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R37" s="19"/>
      <c r="AS37" s="19"/>
    </row>
    <row r="38" spans="2:45" ht="22.2" customHeight="1">
      <c r="B38" s="969" t="s">
        <v>527</v>
      </c>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969"/>
      <c r="AM38" s="969"/>
      <c r="AN38" s="969"/>
      <c r="AO38" s="969"/>
      <c r="AP38" s="969"/>
      <c r="AR38" s="19"/>
      <c r="AS38" s="19"/>
    </row>
    <row r="39" spans="2:45" ht="13.2" customHeight="1">
      <c r="B39" s="957" t="s">
        <v>523</v>
      </c>
      <c r="C39" s="957"/>
      <c r="D39" s="957"/>
      <c r="E39" s="957"/>
      <c r="F39" s="957"/>
      <c r="G39" s="957"/>
      <c r="H39" s="957"/>
      <c r="I39" s="957"/>
      <c r="J39" s="957"/>
      <c r="K39" s="957"/>
      <c r="L39" s="957"/>
      <c r="M39" s="964" t="s">
        <v>319</v>
      </c>
      <c r="N39" s="965"/>
      <c r="O39" s="965"/>
      <c r="P39" s="965"/>
      <c r="Q39" s="962"/>
      <c r="R39" s="962"/>
      <c r="S39" s="962"/>
      <c r="T39" s="962"/>
      <c r="U39" s="962"/>
      <c r="V39" s="962"/>
      <c r="W39" s="962"/>
      <c r="X39" s="962"/>
      <c r="Y39" s="962"/>
      <c r="Z39" s="962"/>
      <c r="AA39" s="962"/>
      <c r="AB39" s="962"/>
      <c r="AC39" s="962"/>
      <c r="AD39" s="962"/>
      <c r="AE39" s="962"/>
      <c r="AF39" s="962"/>
      <c r="AG39" s="962"/>
      <c r="AH39" s="962"/>
      <c r="AI39" s="962"/>
      <c r="AJ39" s="962"/>
      <c r="AK39" s="962"/>
      <c r="AL39" s="962"/>
      <c r="AM39" s="962"/>
      <c r="AN39" s="962"/>
      <c r="AO39" s="962"/>
      <c r="AP39" s="963"/>
      <c r="AS39" s="19"/>
    </row>
    <row r="40" spans="2:45" ht="23.4" customHeight="1">
      <c r="B40" s="957"/>
      <c r="C40" s="957"/>
      <c r="D40" s="957"/>
      <c r="E40" s="957"/>
      <c r="F40" s="957"/>
      <c r="G40" s="957"/>
      <c r="H40" s="957"/>
      <c r="I40" s="957"/>
      <c r="J40" s="957"/>
      <c r="K40" s="957"/>
      <c r="L40" s="957"/>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3"/>
      <c r="AJ40" s="973"/>
      <c r="AK40" s="973"/>
      <c r="AL40" s="973"/>
      <c r="AM40" s="973"/>
      <c r="AN40" s="973"/>
      <c r="AO40" s="973"/>
      <c r="AP40" s="973"/>
      <c r="AS40" s="19"/>
    </row>
    <row r="41" spans="2:45" ht="26.4" customHeight="1">
      <c r="B41" s="1011" t="s">
        <v>408</v>
      </c>
      <c r="C41" s="1012"/>
      <c r="D41" s="1012"/>
      <c r="E41" s="1012"/>
      <c r="F41" s="1012"/>
      <c r="G41" s="1012"/>
      <c r="H41" s="1012"/>
      <c r="I41" s="1012"/>
      <c r="J41" s="1012"/>
      <c r="K41" s="1012"/>
      <c r="L41" s="1013"/>
      <c r="M41" s="966"/>
      <c r="N41" s="967"/>
      <c r="O41" s="967"/>
      <c r="P41" s="967"/>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8"/>
      <c r="AS41" s="19"/>
    </row>
    <row r="42" spans="2:45" ht="15" customHeight="1">
      <c r="B42" s="957" t="s">
        <v>407</v>
      </c>
      <c r="C42" s="957"/>
      <c r="D42" s="957"/>
      <c r="E42" s="957"/>
      <c r="F42" s="957"/>
      <c r="G42" s="957"/>
      <c r="H42" s="957"/>
      <c r="I42" s="957"/>
      <c r="J42" s="957"/>
      <c r="K42" s="957"/>
      <c r="L42" s="957"/>
      <c r="M42" s="267" t="s">
        <v>202</v>
      </c>
      <c r="N42" s="962"/>
      <c r="O42" s="962"/>
      <c r="P42" s="962"/>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962"/>
      <c r="AN42" s="962"/>
      <c r="AO42" s="962"/>
      <c r="AP42" s="963"/>
      <c r="AS42" s="19"/>
    </row>
    <row r="43" spans="2:45" ht="27" customHeight="1">
      <c r="B43" s="957"/>
      <c r="C43" s="957"/>
      <c r="D43" s="957"/>
      <c r="E43" s="957"/>
      <c r="F43" s="957"/>
      <c r="G43" s="957"/>
      <c r="H43" s="957"/>
      <c r="I43" s="957"/>
      <c r="J43" s="957"/>
      <c r="K43" s="957"/>
      <c r="L43" s="957"/>
      <c r="M43" s="958"/>
      <c r="N43" s="959"/>
      <c r="O43" s="959"/>
      <c r="P43" s="959"/>
      <c r="Q43" s="959"/>
      <c r="R43" s="959"/>
      <c r="S43" s="959"/>
      <c r="T43" s="959"/>
      <c r="U43" s="959"/>
      <c r="V43" s="959"/>
      <c r="W43" s="959"/>
      <c r="X43" s="959"/>
      <c r="Y43" s="959"/>
      <c r="Z43" s="959"/>
      <c r="AA43" s="959"/>
      <c r="AB43" s="959"/>
      <c r="AC43" s="959"/>
      <c r="AD43" s="959"/>
      <c r="AE43" s="959"/>
      <c r="AF43" s="959"/>
      <c r="AG43" s="959"/>
      <c r="AH43" s="959"/>
      <c r="AI43" s="959"/>
      <c r="AJ43" s="959"/>
      <c r="AK43" s="959"/>
      <c r="AL43" s="959"/>
      <c r="AM43" s="959"/>
      <c r="AN43" s="959"/>
      <c r="AO43" s="959"/>
      <c r="AP43" s="960"/>
      <c r="AR43" s="19"/>
      <c r="AS43" s="19"/>
    </row>
    <row r="44" spans="2:45" ht="21" customHeight="1">
      <c r="B44" s="1011" t="s">
        <v>409</v>
      </c>
      <c r="C44" s="1012"/>
      <c r="D44" s="1012"/>
      <c r="E44" s="1012"/>
      <c r="F44" s="1012"/>
      <c r="G44" s="1012"/>
      <c r="H44" s="1012"/>
      <c r="I44" s="1012"/>
      <c r="J44" s="1012"/>
      <c r="K44" s="1012"/>
      <c r="L44" s="1013"/>
      <c r="M44" s="961"/>
      <c r="N44" s="961"/>
      <c r="O44" s="961"/>
      <c r="P44" s="961"/>
      <c r="Q44" s="961"/>
      <c r="R44" s="961"/>
      <c r="S44" s="961"/>
      <c r="T44" s="961"/>
      <c r="U44" s="961"/>
      <c r="V44" s="961"/>
      <c r="W44" s="961"/>
      <c r="X44" s="961"/>
      <c r="Y44" s="961"/>
      <c r="Z44" s="961"/>
      <c r="AA44" s="961"/>
      <c r="AB44" s="961"/>
      <c r="AC44" s="961"/>
      <c r="AD44" s="961"/>
      <c r="AE44" s="961"/>
      <c r="AF44" s="961"/>
      <c r="AG44" s="961"/>
      <c r="AH44" s="961"/>
      <c r="AI44" s="961"/>
      <c r="AJ44" s="961"/>
      <c r="AK44" s="961"/>
      <c r="AL44" s="961"/>
      <c r="AM44" s="961"/>
      <c r="AN44" s="961"/>
      <c r="AO44" s="961"/>
      <c r="AP44" s="961"/>
      <c r="AR44" s="19"/>
      <c r="AS44" s="19"/>
    </row>
    <row r="45" spans="2:45" ht="21" customHeight="1">
      <c r="B45" s="1011" t="s">
        <v>411</v>
      </c>
      <c r="C45" s="1012"/>
      <c r="D45" s="1012"/>
      <c r="E45" s="1012"/>
      <c r="F45" s="1012"/>
      <c r="G45" s="1012"/>
      <c r="H45" s="1012"/>
      <c r="I45" s="1012"/>
      <c r="J45" s="1012"/>
      <c r="K45" s="1012"/>
      <c r="L45" s="1013"/>
      <c r="M45" s="961"/>
      <c r="N45" s="961"/>
      <c r="O45" s="961"/>
      <c r="P45" s="961"/>
      <c r="Q45" s="961"/>
      <c r="R45" s="961"/>
      <c r="S45" s="961"/>
      <c r="T45" s="961"/>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R45" s="19"/>
      <c r="AS45" s="19"/>
    </row>
    <row r="46" spans="2:45" ht="21" customHeight="1">
      <c r="B46" s="957" t="s">
        <v>404</v>
      </c>
      <c r="C46" s="957"/>
      <c r="D46" s="957"/>
      <c r="E46" s="957"/>
      <c r="F46" s="957"/>
      <c r="G46" s="957"/>
      <c r="H46" s="957"/>
      <c r="I46" s="957"/>
      <c r="J46" s="957"/>
      <c r="K46" s="957"/>
      <c r="L46" s="957"/>
      <c r="M46" s="961"/>
      <c r="N46" s="961"/>
      <c r="O46" s="961"/>
      <c r="P46" s="961"/>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961"/>
      <c r="AN46" s="961"/>
      <c r="AO46" s="961"/>
      <c r="AP46" s="961"/>
      <c r="AR46" s="19"/>
      <c r="AS46" s="19"/>
    </row>
    <row r="47" spans="2:45" ht="21" customHeight="1">
      <c r="B47" s="957" t="s">
        <v>410</v>
      </c>
      <c r="C47" s="957"/>
      <c r="D47" s="957"/>
      <c r="E47" s="957"/>
      <c r="F47" s="957"/>
      <c r="G47" s="957"/>
      <c r="H47" s="957"/>
      <c r="I47" s="957"/>
      <c r="J47" s="957"/>
      <c r="K47" s="957"/>
      <c r="L47" s="957"/>
      <c r="M47" s="961"/>
      <c r="N47" s="961"/>
      <c r="O47" s="961"/>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R47" s="19"/>
      <c r="AS47" s="19"/>
    </row>
    <row r="49" spans="2:45" ht="15" customHeight="1">
      <c r="B49" s="1010" t="s">
        <v>316</v>
      </c>
      <c r="C49" s="1010"/>
      <c r="D49" s="1010"/>
      <c r="E49" s="1010"/>
      <c r="F49" s="1010"/>
      <c r="G49" s="1010"/>
      <c r="H49" s="1010"/>
      <c r="I49" s="1010"/>
      <c r="J49" s="1010"/>
      <c r="K49" s="1010"/>
      <c r="L49" s="1010"/>
      <c r="M49" s="268"/>
      <c r="N49" s="269" t="s">
        <v>334</v>
      </c>
      <c r="O49" s="268"/>
      <c r="P49" s="268"/>
      <c r="Q49" s="268"/>
      <c r="R49" s="270"/>
      <c r="S49" s="270"/>
      <c r="T49" s="270"/>
      <c r="V49" s="270"/>
      <c r="W49" s="271"/>
      <c r="X49" s="268"/>
      <c r="Y49" s="268"/>
      <c r="Z49" s="268"/>
      <c r="AA49" s="89"/>
    </row>
    <row r="50" spans="2:45" ht="60" customHeight="1">
      <c r="B50" s="1016" t="s">
        <v>528</v>
      </c>
      <c r="C50" s="1016"/>
      <c r="D50" s="1016"/>
      <c r="E50" s="1016"/>
      <c r="F50" s="1016"/>
      <c r="G50" s="1016"/>
      <c r="H50" s="1016"/>
      <c r="I50" s="1016"/>
      <c r="J50" s="1016"/>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7"/>
      <c r="AO50" s="1017"/>
      <c r="AP50" s="1017"/>
    </row>
    <row r="51" spans="2:45" ht="60" customHeight="1">
      <c r="B51" s="1016" t="s">
        <v>530</v>
      </c>
      <c r="C51" s="1016"/>
      <c r="D51" s="1016"/>
      <c r="E51" s="1016"/>
      <c r="F51" s="1016"/>
      <c r="G51" s="1016"/>
      <c r="H51" s="1016"/>
      <c r="I51" s="1016"/>
      <c r="J51" s="1016"/>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7"/>
      <c r="AO51" s="1017"/>
      <c r="AP51" s="1017"/>
    </row>
    <row r="52" spans="2:45" ht="15" customHeight="1">
      <c r="B52" s="89" t="s">
        <v>529</v>
      </c>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row>
    <row r="53" spans="2:45" ht="15" customHeight="1">
      <c r="B53" s="274"/>
      <c r="C53" s="274"/>
      <c r="D53" s="274"/>
      <c r="E53" s="274"/>
      <c r="F53" s="274"/>
      <c r="G53" s="274"/>
      <c r="H53" s="274"/>
      <c r="I53" s="274"/>
      <c r="J53" s="274"/>
      <c r="K53" s="274"/>
      <c r="L53" s="274"/>
      <c r="M53" s="274"/>
      <c r="O53" s="274"/>
      <c r="P53" s="274"/>
      <c r="Q53" s="274"/>
      <c r="R53" s="274"/>
      <c r="S53" s="274"/>
      <c r="T53" s="274"/>
      <c r="U53" s="274"/>
      <c r="V53" s="274"/>
      <c r="W53" s="274"/>
      <c r="X53" s="274"/>
      <c r="Y53" s="274"/>
      <c r="Z53" s="274"/>
      <c r="AA53" s="274"/>
      <c r="AB53" s="274"/>
      <c r="AM53" s="19"/>
      <c r="AN53" s="19"/>
      <c r="AO53" s="19"/>
      <c r="AP53" s="19"/>
      <c r="AQ53" s="19"/>
      <c r="AR53" s="19"/>
      <c r="AS53" s="19"/>
    </row>
  </sheetData>
  <sheetProtection algorithmName="SHA-512" hashValue="buSDb6GHZZNUnl9nfYUfU4nUNCM6Kb635y1VxZs7lmNQImYP8wRjCPMqm23lyRv4O3UKu1ABBu69JsTHv7NbDA==" saltValue="uq/I4UO4Ky04U8YPR3VWpQ==" spinCount="100000" sheet="1" formatCells="0" formatColumns="0" formatRows="0" selectLockedCells="1"/>
  <mergeCells count="71">
    <mergeCell ref="Y7:AP7"/>
    <mergeCell ref="B45:L45"/>
    <mergeCell ref="M45:AP45"/>
    <mergeCell ref="B46:L46"/>
    <mergeCell ref="M46:AP46"/>
    <mergeCell ref="B37:L37"/>
    <mergeCell ref="M37:AP37"/>
    <mergeCell ref="B38:AP38"/>
    <mergeCell ref="B39:L40"/>
    <mergeCell ref="M40:AP40"/>
    <mergeCell ref="M39:P39"/>
    <mergeCell ref="Q39:AP39"/>
    <mergeCell ref="B28:L29"/>
    <mergeCell ref="M29:AP29"/>
    <mergeCell ref="B30:AP30"/>
    <mergeCell ref="B31:AP31"/>
    <mergeCell ref="B47:L47"/>
    <mergeCell ref="M47:AP47"/>
    <mergeCell ref="B41:L41"/>
    <mergeCell ref="B42:L43"/>
    <mergeCell ref="M43:AP43"/>
    <mergeCell ref="B44:L44"/>
    <mergeCell ref="M44:AP44"/>
    <mergeCell ref="M41:AP41"/>
    <mergeCell ref="N42:AP42"/>
    <mergeCell ref="B51:AM51"/>
    <mergeCell ref="AN51:AP51"/>
    <mergeCell ref="AN50:AP50"/>
    <mergeCell ref="B49:L49"/>
    <mergeCell ref="B50:AM50"/>
    <mergeCell ref="N28:AP28"/>
    <mergeCell ref="B32:L33"/>
    <mergeCell ref="M33:AP33"/>
    <mergeCell ref="B34:L35"/>
    <mergeCell ref="M35:AP35"/>
    <mergeCell ref="M32:P32"/>
    <mergeCell ref="Q32:AP32"/>
    <mergeCell ref="N34:AP34"/>
    <mergeCell ref="B36:L36"/>
    <mergeCell ref="M36:AP36"/>
    <mergeCell ref="C18:AO18"/>
    <mergeCell ref="AH3:AJ3"/>
    <mergeCell ref="AL3:AM3"/>
    <mergeCell ref="AO3:AP3"/>
    <mergeCell ref="N20:AP20"/>
    <mergeCell ref="T7:W7"/>
    <mergeCell ref="T8:W8"/>
    <mergeCell ref="Y8:AP8"/>
    <mergeCell ref="T9:W9"/>
    <mergeCell ref="Y9:AE9"/>
    <mergeCell ref="AF9:AP9"/>
    <mergeCell ref="B20:M20"/>
    <mergeCell ref="B15:AP16"/>
    <mergeCell ref="B11:AQ12"/>
    <mergeCell ref="B21:M21"/>
    <mergeCell ref="N21:AP21"/>
    <mergeCell ref="B25:AP25"/>
    <mergeCell ref="U14:AQ14"/>
    <mergeCell ref="C14:H14"/>
    <mergeCell ref="I14:J14"/>
    <mergeCell ref="K14:L14"/>
    <mergeCell ref="M14:Q14"/>
    <mergeCell ref="R14:T14"/>
    <mergeCell ref="B26:L27"/>
    <mergeCell ref="M27:AP27"/>
    <mergeCell ref="N22:AP22"/>
    <mergeCell ref="N23:AP23"/>
    <mergeCell ref="B23:M23"/>
    <mergeCell ref="B22:M22"/>
    <mergeCell ref="M26:P26"/>
    <mergeCell ref="Q26:AP26"/>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3"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4">
              <controlPr defaultSize="0" autoFill="0" autoLine="0" autoPict="0">
                <anchor moveWithCells="1">
                  <from>
                    <xdr:col>1</xdr:col>
                    <xdr:colOff>38100</xdr:colOff>
                    <xdr:row>49</xdr:row>
                    <xdr:rowOff>152400</xdr:rowOff>
                  </from>
                  <to>
                    <xdr:col>2</xdr:col>
                    <xdr:colOff>114300</xdr:colOff>
                    <xdr:row>49</xdr:row>
                    <xdr:rowOff>342900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xdr:col>
                    <xdr:colOff>38100</xdr:colOff>
                    <xdr:row>50</xdr:row>
                    <xdr:rowOff>152400</xdr:rowOff>
                  </from>
                  <to>
                    <xdr:col>2</xdr:col>
                    <xdr:colOff>114300</xdr:colOff>
                    <xdr:row>50</xdr:row>
                    <xdr:rowOff>342900</xdr:rowOff>
                  </to>
                </anchor>
              </controlPr>
            </control>
          </mc:Choice>
        </mc:AlternateContent>
        <mc:AlternateContent xmlns:mc="http://schemas.openxmlformats.org/markup-compatibility/2006">
          <mc:Choice Requires="x14">
            <control shapeId="84997" r:id="rId6" name="Check Box 5">
              <controlPr defaultSize="0" autoFill="0" autoLine="0" autoPict="0">
                <anchor moveWithCells="1">
                  <from>
                    <xdr:col>39</xdr:col>
                    <xdr:colOff>137160</xdr:colOff>
                    <xdr:row>49</xdr:row>
                    <xdr:rowOff>228600</xdr:rowOff>
                  </from>
                  <to>
                    <xdr:col>43</xdr:col>
                    <xdr:colOff>121920</xdr:colOff>
                    <xdr:row>49</xdr:row>
                    <xdr:rowOff>563880</xdr:rowOff>
                  </to>
                </anchor>
              </controlPr>
            </control>
          </mc:Choice>
        </mc:AlternateContent>
        <mc:AlternateContent xmlns:mc="http://schemas.openxmlformats.org/markup-compatibility/2006">
          <mc:Choice Requires="x14">
            <control shapeId="84998" r:id="rId7" name="Check Box 6">
              <controlPr defaultSize="0" autoFill="0" autoLine="0" autoPict="0">
                <anchor moveWithCells="1">
                  <from>
                    <xdr:col>39</xdr:col>
                    <xdr:colOff>137160</xdr:colOff>
                    <xdr:row>50</xdr:row>
                    <xdr:rowOff>228600</xdr:rowOff>
                  </from>
                  <to>
                    <xdr:col>43</xdr:col>
                    <xdr:colOff>121920</xdr:colOff>
                    <xdr:row>50</xdr:row>
                    <xdr:rowOff>563880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V56"/>
  <sheetViews>
    <sheetView showZeros="0" view="pageBreakPreview" zoomScaleNormal="100" zoomScaleSheetLayoutView="100" workbookViewId="0">
      <selection activeCell="O21" sqref="O21:AP21"/>
    </sheetView>
  </sheetViews>
  <sheetFormatPr defaultColWidth="2.09765625" defaultRowHeight="15" customHeight="1"/>
  <cols>
    <col min="1" max="37" width="2.09765625" style="19"/>
    <col min="38" max="44" width="2.09765625" style="20"/>
    <col min="45" max="16384" width="2.09765625" style="19"/>
  </cols>
  <sheetData>
    <row r="1" spans="1:74" ht="15" customHeight="1">
      <c r="A1" s="73"/>
      <c r="B1" s="74" t="s">
        <v>345</v>
      </c>
      <c r="C1" s="75"/>
      <c r="AQ1" s="79" t="s">
        <v>351</v>
      </c>
    </row>
    <row r="2" spans="1:74" ht="15" customHeight="1">
      <c r="B2" s="75"/>
      <c r="C2" s="75"/>
    </row>
    <row r="3" spans="1:74" ht="15" customHeight="1">
      <c r="AG3" s="974"/>
      <c r="AH3" s="974"/>
      <c r="AI3" s="975"/>
      <c r="AJ3" s="78" t="s">
        <v>170</v>
      </c>
      <c r="AK3" s="910"/>
      <c r="AL3" s="910"/>
      <c r="AM3" s="78" t="s">
        <v>171</v>
      </c>
      <c r="AN3" s="911"/>
      <c r="AO3" s="911"/>
      <c r="AP3" s="78" t="s">
        <v>172</v>
      </c>
      <c r="AS3" s="77"/>
      <c r="AT3" s="19" t="s">
        <v>173</v>
      </c>
    </row>
    <row r="4" spans="1:74" s="12" customFormat="1" ht="15" customHeight="1">
      <c r="B4" s="16" t="s">
        <v>42</v>
      </c>
      <c r="Y4" s="14"/>
      <c r="Z4" s="14"/>
      <c r="AN4" s="14"/>
      <c r="AO4" s="13"/>
      <c r="AX4" s="16"/>
    </row>
    <row r="5" spans="1:74" s="12" customFormat="1" ht="15" customHeight="1">
      <c r="B5" s="12" t="s">
        <v>43</v>
      </c>
      <c r="AA5" s="13"/>
      <c r="AB5" s="13"/>
      <c r="AC5" s="13"/>
      <c r="AD5" s="13"/>
      <c r="AE5" s="13"/>
      <c r="AF5" s="13"/>
      <c r="AG5" s="13"/>
      <c r="AH5" s="13"/>
      <c r="AI5" s="13"/>
      <c r="AJ5" s="13"/>
      <c r="AK5" s="13"/>
      <c r="AL5" s="13"/>
      <c r="AM5" s="13"/>
      <c r="AN5" s="13"/>
      <c r="AO5" s="13"/>
    </row>
    <row r="6" spans="1:74"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row>
    <row r="7" spans="1:74" s="12" customFormat="1" ht="30" customHeight="1">
      <c r="T7" s="816" t="s">
        <v>45</v>
      </c>
      <c r="U7" s="816"/>
      <c r="V7" s="816"/>
      <c r="W7" s="816"/>
      <c r="X7" s="164"/>
      <c r="Y7" s="991">
        <f>基本情報!$E$4</f>
        <v>0</v>
      </c>
      <c r="Z7" s="991"/>
      <c r="AA7" s="991"/>
      <c r="AB7" s="1021">
        <f>基本情報!$E$5</f>
        <v>0</v>
      </c>
      <c r="AC7" s="1021"/>
      <c r="AD7" s="1021"/>
      <c r="AE7" s="1021"/>
      <c r="AF7" s="1021"/>
      <c r="AG7" s="1021"/>
      <c r="AH7" s="1021"/>
      <c r="AI7" s="1021"/>
      <c r="AJ7" s="1021"/>
      <c r="AK7" s="1021"/>
      <c r="AL7" s="1021"/>
      <c r="AM7" s="1021"/>
      <c r="AN7" s="1021"/>
      <c r="AO7" s="1021"/>
      <c r="AP7" s="1021"/>
      <c r="BT7" s="18"/>
      <c r="BU7" s="18"/>
      <c r="BV7" s="18"/>
    </row>
    <row r="8" spans="1:74" s="12" customFormat="1" ht="30" customHeight="1">
      <c r="T8" s="816" t="s">
        <v>434</v>
      </c>
      <c r="U8" s="816"/>
      <c r="V8" s="816"/>
      <c r="W8" s="816"/>
      <c r="X8" s="164"/>
      <c r="Y8" s="984">
        <f>基本情報!$E$3</f>
        <v>0</v>
      </c>
      <c r="Z8" s="984"/>
      <c r="AA8" s="984"/>
      <c r="AB8" s="984"/>
      <c r="AC8" s="984"/>
      <c r="AD8" s="984"/>
      <c r="AE8" s="984"/>
      <c r="AF8" s="984"/>
      <c r="AG8" s="984"/>
      <c r="AH8" s="984"/>
      <c r="AI8" s="984"/>
      <c r="AJ8" s="984"/>
      <c r="AK8" s="984"/>
      <c r="AL8" s="984"/>
      <c r="AM8" s="984"/>
      <c r="AN8" s="984"/>
      <c r="AO8" s="984"/>
      <c r="AP8" s="984"/>
      <c r="BT8" s="18"/>
      <c r="BU8" s="18"/>
      <c r="BV8" s="18"/>
    </row>
    <row r="9" spans="1:74" s="12" customFormat="1" ht="30" customHeight="1">
      <c r="T9" s="819" t="s">
        <v>47</v>
      </c>
      <c r="U9" s="819"/>
      <c r="V9" s="819"/>
      <c r="W9" s="819"/>
      <c r="X9" s="169"/>
      <c r="Y9" s="984">
        <f>基本情報!$E$6</f>
        <v>0</v>
      </c>
      <c r="Z9" s="984"/>
      <c r="AA9" s="984"/>
      <c r="AB9" s="984"/>
      <c r="AC9" s="984"/>
      <c r="AD9" s="984"/>
      <c r="AE9" s="984"/>
      <c r="AF9" s="984">
        <f>基本情報!$E$8</f>
        <v>0</v>
      </c>
      <c r="AG9" s="984"/>
      <c r="AH9" s="984"/>
      <c r="AI9" s="984"/>
      <c r="AJ9" s="984"/>
      <c r="AK9" s="984"/>
      <c r="AL9" s="984"/>
      <c r="AM9" s="984"/>
      <c r="AN9" s="984"/>
      <c r="AO9" s="984"/>
      <c r="AP9" s="984"/>
      <c r="AS9" s="84" t="s">
        <v>435</v>
      </c>
      <c r="BT9" s="18"/>
      <c r="BU9" s="18"/>
      <c r="BV9" s="18"/>
    </row>
    <row r="10" spans="1:7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74" ht="15" customHeight="1">
      <c r="B11" s="954" t="s">
        <v>354</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row>
    <row r="12" spans="1:7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row>
    <row r="13" spans="1:7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74" ht="15" customHeight="1">
      <c r="C14" s="978">
        <f>第８号様式_一般承継辞退!C14</f>
        <v>0</v>
      </c>
      <c r="D14" s="978"/>
      <c r="E14" s="978"/>
      <c r="F14" s="978"/>
      <c r="G14" s="978"/>
      <c r="H14" s="978"/>
      <c r="I14" s="979" t="s">
        <v>174</v>
      </c>
      <c r="J14" s="979"/>
      <c r="K14" s="980">
        <f>第８号様式_一般承継辞退!K14</f>
        <v>0</v>
      </c>
      <c r="L14" s="980"/>
      <c r="M14" s="979" t="s">
        <v>175</v>
      </c>
      <c r="N14" s="979"/>
      <c r="O14" s="979"/>
      <c r="P14" s="979"/>
      <c r="Q14" s="979"/>
      <c r="R14" s="979"/>
      <c r="S14" s="980">
        <f>第８号様式_一般承継辞退!R14</f>
        <v>0</v>
      </c>
      <c r="T14" s="980"/>
      <c r="U14" s="999" t="s">
        <v>590</v>
      </c>
      <c r="V14" s="999"/>
      <c r="W14" s="999"/>
      <c r="X14" s="999"/>
      <c r="Y14" s="999"/>
      <c r="Z14" s="999"/>
      <c r="AA14" s="999"/>
      <c r="AB14" s="999"/>
      <c r="AC14" s="999"/>
      <c r="AD14" s="999"/>
      <c r="AE14" s="999"/>
      <c r="AF14" s="999"/>
      <c r="AG14" s="999"/>
      <c r="AH14" s="999"/>
      <c r="AI14" s="999"/>
      <c r="AJ14" s="999"/>
      <c r="AK14" s="999"/>
      <c r="AL14" s="999"/>
      <c r="AM14" s="999"/>
      <c r="AN14" s="999"/>
      <c r="AO14" s="999"/>
      <c r="AP14" s="999"/>
      <c r="AS14" s="84" t="s">
        <v>273</v>
      </c>
    </row>
    <row r="15" spans="1:74" ht="15" customHeight="1">
      <c r="B15" s="977" t="s">
        <v>603</v>
      </c>
      <c r="C15" s="977"/>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row>
    <row r="16" spans="1:74" ht="15" customHeight="1">
      <c r="B16" s="977"/>
      <c r="C16" s="977"/>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row>
    <row r="17" spans="2:44"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row>
    <row r="18" spans="2:44" ht="15" customHeight="1">
      <c r="D18" s="953" t="s">
        <v>178</v>
      </c>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679" t="s">
        <v>268</v>
      </c>
      <c r="C20" s="679"/>
      <c r="D20" s="679"/>
      <c r="E20" s="679"/>
      <c r="F20" s="679"/>
      <c r="G20" s="679"/>
      <c r="H20" s="679"/>
      <c r="I20" s="679"/>
      <c r="J20" s="679"/>
      <c r="K20" s="679"/>
      <c r="L20" s="679"/>
      <c r="M20" s="679"/>
      <c r="N20" s="679"/>
      <c r="O20" s="976">
        <f>第８号様式_一般承継辞退!N20</f>
        <v>0</v>
      </c>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row>
    <row r="21" spans="2:44" ht="30" customHeight="1">
      <c r="B21" s="985" t="s">
        <v>392</v>
      </c>
      <c r="C21" s="986"/>
      <c r="D21" s="986"/>
      <c r="E21" s="986"/>
      <c r="F21" s="986"/>
      <c r="G21" s="986"/>
      <c r="H21" s="986"/>
      <c r="I21" s="986"/>
      <c r="J21" s="986"/>
      <c r="K21" s="986"/>
      <c r="L21" s="986"/>
      <c r="M21" s="986"/>
      <c r="N21" s="987"/>
      <c r="O21" s="1022"/>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4"/>
    </row>
    <row r="22" spans="2:44" ht="30" customHeight="1">
      <c r="B22" s="957" t="s">
        <v>552</v>
      </c>
      <c r="C22" s="957"/>
      <c r="D22" s="957"/>
      <c r="E22" s="957"/>
      <c r="F22" s="957"/>
      <c r="G22" s="957"/>
      <c r="H22" s="957"/>
      <c r="I22" s="957"/>
      <c r="J22" s="957"/>
      <c r="K22" s="957"/>
      <c r="L22" s="957"/>
      <c r="M22" s="957"/>
      <c r="N22" s="957"/>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row>
    <row r="23" spans="2:44" ht="30" customHeight="1" thickBot="1">
      <c r="B23" s="1004" t="s">
        <v>318</v>
      </c>
      <c r="C23" s="1004"/>
      <c r="D23" s="1004"/>
      <c r="E23" s="1004"/>
      <c r="F23" s="1004"/>
      <c r="G23" s="1004"/>
      <c r="H23" s="1004"/>
      <c r="I23" s="1004"/>
      <c r="J23" s="1004"/>
      <c r="K23" s="1004"/>
      <c r="L23" s="1004"/>
      <c r="M23" s="1004"/>
      <c r="N23" s="1004"/>
      <c r="O23" s="1000"/>
      <c r="P23" s="1000"/>
      <c r="Q23" s="1000"/>
      <c r="R23" s="1000"/>
      <c r="S23" s="1000"/>
      <c r="T23" s="1000"/>
      <c r="U23" s="1000"/>
      <c r="V23" s="1000"/>
      <c r="W23" s="1000"/>
      <c r="X23" s="1000"/>
      <c r="Y23" s="1000"/>
      <c r="Z23" s="1000"/>
      <c r="AA23" s="1000"/>
      <c r="AB23" s="961"/>
      <c r="AC23" s="961"/>
      <c r="AD23" s="961"/>
      <c r="AE23" s="961"/>
      <c r="AF23" s="961"/>
      <c r="AG23" s="961"/>
      <c r="AH23" s="961"/>
      <c r="AI23" s="961"/>
      <c r="AJ23" s="961"/>
      <c r="AK23" s="961"/>
      <c r="AL23" s="961"/>
      <c r="AM23" s="961"/>
      <c r="AN23" s="961"/>
      <c r="AO23" s="961"/>
      <c r="AP23" s="961"/>
    </row>
    <row r="24" spans="2:44" ht="30" customHeight="1" thickBot="1">
      <c r="B24" s="1025" t="s">
        <v>531</v>
      </c>
      <c r="C24" s="1026"/>
      <c r="D24" s="1026"/>
      <c r="E24" s="1026"/>
      <c r="F24" s="1026"/>
      <c r="G24" s="1026"/>
      <c r="H24" s="1026"/>
      <c r="I24" s="1026"/>
      <c r="J24" s="1026"/>
      <c r="K24" s="1026"/>
      <c r="L24" s="1026"/>
      <c r="M24" s="1026"/>
      <c r="N24" s="1026"/>
      <c r="O24" s="1027" t="s">
        <v>359</v>
      </c>
      <c r="P24" s="1028"/>
      <c r="Q24" s="1028"/>
      <c r="R24" s="1028"/>
      <c r="S24" s="1028"/>
      <c r="T24" s="1028"/>
      <c r="U24" s="1028"/>
      <c r="V24" s="1028"/>
      <c r="W24" s="1028"/>
      <c r="X24" s="1028"/>
      <c r="Y24" s="1028"/>
      <c r="Z24" s="1028"/>
      <c r="AA24" s="1029"/>
    </row>
    <row r="25" spans="2:44" ht="15" customHeight="1">
      <c r="Z25" s="89"/>
      <c r="AL25" s="19"/>
      <c r="AM25" s="19"/>
      <c r="AN25" s="19"/>
      <c r="AO25" s="19"/>
      <c r="AP25" s="19"/>
      <c r="AQ25" s="79" t="s">
        <v>436</v>
      </c>
      <c r="AR25" s="19"/>
    </row>
    <row r="26" spans="2:44" ht="30" customHeight="1">
      <c r="B26" s="992" t="s">
        <v>532</v>
      </c>
      <c r="C26" s="993"/>
      <c r="D26" s="993"/>
      <c r="E26" s="993"/>
      <c r="F26" s="993"/>
      <c r="G26" s="993"/>
      <c r="H26" s="993"/>
      <c r="I26" s="993"/>
      <c r="J26" s="993"/>
      <c r="K26" s="993"/>
      <c r="L26" s="993"/>
      <c r="M26" s="993"/>
      <c r="N26" s="993"/>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4"/>
      <c r="AR26" s="19"/>
    </row>
    <row r="27" spans="2:44" ht="18" customHeight="1">
      <c r="B27" s="957" t="s">
        <v>518</v>
      </c>
      <c r="C27" s="957"/>
      <c r="D27" s="957"/>
      <c r="E27" s="957"/>
      <c r="F27" s="957"/>
      <c r="G27" s="957"/>
      <c r="H27" s="957"/>
      <c r="I27" s="957"/>
      <c r="J27" s="957"/>
      <c r="K27" s="957"/>
      <c r="L27" s="957"/>
      <c r="M27" s="964" t="s">
        <v>319</v>
      </c>
      <c r="N27" s="965"/>
      <c r="O27" s="965"/>
      <c r="P27" s="965"/>
      <c r="Q27" s="962"/>
      <c r="R27" s="962"/>
      <c r="S27" s="962"/>
      <c r="T27" s="962"/>
      <c r="U27" s="962"/>
      <c r="V27" s="962"/>
      <c r="W27" s="962"/>
      <c r="X27" s="962"/>
      <c r="Y27" s="962"/>
      <c r="Z27" s="962"/>
      <c r="AA27" s="962"/>
      <c r="AB27" s="962"/>
      <c r="AC27" s="962"/>
      <c r="AD27" s="962"/>
      <c r="AE27" s="962"/>
      <c r="AF27" s="962"/>
      <c r="AG27" s="962"/>
      <c r="AH27" s="962"/>
      <c r="AI27" s="962"/>
      <c r="AJ27" s="962"/>
      <c r="AK27" s="962"/>
      <c r="AL27" s="962"/>
      <c r="AM27" s="962"/>
      <c r="AN27" s="962"/>
      <c r="AO27" s="962"/>
      <c r="AP27" s="963"/>
    </row>
    <row r="28" spans="2:44" ht="30" customHeight="1">
      <c r="B28" s="957"/>
      <c r="C28" s="957"/>
      <c r="D28" s="957"/>
      <c r="E28" s="957"/>
      <c r="F28" s="957"/>
      <c r="G28" s="957"/>
      <c r="H28" s="957"/>
      <c r="I28" s="957"/>
      <c r="J28" s="957"/>
      <c r="K28" s="957"/>
      <c r="L28" s="957"/>
      <c r="M28" s="973"/>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c r="AL28" s="973"/>
      <c r="AM28" s="973"/>
      <c r="AN28" s="973"/>
      <c r="AO28" s="973"/>
      <c r="AP28" s="973"/>
    </row>
    <row r="29" spans="2:44" ht="18" customHeight="1">
      <c r="B29" s="957" t="s">
        <v>519</v>
      </c>
      <c r="C29" s="957"/>
      <c r="D29" s="957"/>
      <c r="E29" s="957"/>
      <c r="F29" s="957"/>
      <c r="G29" s="957"/>
      <c r="H29" s="957"/>
      <c r="I29" s="957"/>
      <c r="J29" s="957"/>
      <c r="K29" s="957"/>
      <c r="L29" s="957"/>
      <c r="M29" s="267" t="s">
        <v>202</v>
      </c>
      <c r="N29" s="962"/>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62"/>
      <c r="AL29" s="962"/>
      <c r="AM29" s="962"/>
      <c r="AN29" s="962"/>
      <c r="AO29" s="962"/>
      <c r="AP29" s="963"/>
    </row>
    <row r="30" spans="2:44" ht="30" customHeight="1">
      <c r="B30" s="957"/>
      <c r="C30" s="957"/>
      <c r="D30" s="957"/>
      <c r="E30" s="957"/>
      <c r="F30" s="957"/>
      <c r="G30" s="957"/>
      <c r="H30" s="957"/>
      <c r="I30" s="957"/>
      <c r="J30" s="957"/>
      <c r="K30" s="957"/>
      <c r="L30" s="957"/>
      <c r="M30" s="958"/>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59"/>
      <c r="AO30" s="959"/>
      <c r="AP30" s="960"/>
      <c r="AR30" s="19"/>
    </row>
    <row r="31" spans="2:44" ht="22.2" customHeight="1">
      <c r="B31" s="957" t="s">
        <v>210</v>
      </c>
      <c r="C31" s="957"/>
      <c r="D31" s="957"/>
      <c r="E31" s="957"/>
      <c r="F31" s="957"/>
      <c r="G31" s="957"/>
      <c r="H31" s="957"/>
      <c r="I31" s="957"/>
      <c r="J31" s="957"/>
      <c r="K31" s="957"/>
      <c r="L31" s="957"/>
      <c r="M31" s="966"/>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8"/>
      <c r="AR31" s="19"/>
    </row>
    <row r="32" spans="2:44" ht="22.2" customHeight="1">
      <c r="B32" s="957" t="s">
        <v>394</v>
      </c>
      <c r="C32" s="957"/>
      <c r="D32" s="957"/>
      <c r="E32" s="957"/>
      <c r="F32" s="957"/>
      <c r="G32" s="957"/>
      <c r="H32" s="957"/>
      <c r="I32" s="957"/>
      <c r="J32" s="957"/>
      <c r="K32" s="957"/>
      <c r="L32" s="957"/>
      <c r="M32" s="966"/>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8"/>
      <c r="AR32" s="19"/>
    </row>
    <row r="33" spans="2:44" ht="15" customHeight="1">
      <c r="Z33" s="89"/>
      <c r="AL33" s="19"/>
      <c r="AM33" s="19"/>
      <c r="AN33" s="19"/>
      <c r="AO33" s="19"/>
      <c r="AP33" s="19"/>
      <c r="AR33" s="19"/>
    </row>
    <row r="34" spans="2:44" ht="30" customHeight="1">
      <c r="B34" s="992" t="s">
        <v>533</v>
      </c>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4"/>
      <c r="AR34" s="19"/>
    </row>
    <row r="35" spans="2:44" ht="24" customHeight="1">
      <c r="B35" s="1018" t="s">
        <v>534</v>
      </c>
      <c r="C35" s="1019"/>
      <c r="D35" s="1019"/>
      <c r="E35" s="1019"/>
      <c r="F35" s="1019"/>
      <c r="G35" s="1019"/>
      <c r="H35" s="1019"/>
      <c r="I35" s="1019"/>
      <c r="J35" s="1019"/>
      <c r="K35" s="1019"/>
      <c r="L35" s="1019"/>
      <c r="M35" s="1019"/>
      <c r="N35" s="1019"/>
      <c r="O35" s="1019"/>
      <c r="P35" s="1019"/>
      <c r="Q35" s="1019"/>
      <c r="R35" s="1019"/>
      <c r="S35" s="1019"/>
      <c r="T35" s="1019"/>
      <c r="U35" s="1019"/>
      <c r="V35" s="1019"/>
      <c r="W35" s="1019"/>
      <c r="X35" s="1019"/>
      <c r="Y35" s="1019"/>
      <c r="Z35" s="1019"/>
      <c r="AA35" s="1019"/>
      <c r="AB35" s="1019"/>
      <c r="AC35" s="1019"/>
      <c r="AD35" s="1019"/>
      <c r="AE35" s="1019"/>
      <c r="AF35" s="1019"/>
      <c r="AG35" s="1019"/>
      <c r="AH35" s="1019"/>
      <c r="AI35" s="1019"/>
      <c r="AJ35" s="1019"/>
      <c r="AK35" s="1019"/>
      <c r="AL35" s="1019"/>
      <c r="AM35" s="1019"/>
      <c r="AN35" s="1019"/>
      <c r="AO35" s="1019"/>
      <c r="AP35" s="1020"/>
      <c r="AR35" s="19"/>
    </row>
    <row r="36" spans="2:44" ht="19.2" customHeight="1">
      <c r="B36" s="957" t="s">
        <v>406</v>
      </c>
      <c r="C36" s="957"/>
      <c r="D36" s="957"/>
      <c r="E36" s="957"/>
      <c r="F36" s="957"/>
      <c r="G36" s="957"/>
      <c r="H36" s="957"/>
      <c r="I36" s="957"/>
      <c r="J36" s="957"/>
      <c r="K36" s="957"/>
      <c r="L36" s="957"/>
      <c r="M36" s="964" t="s">
        <v>319</v>
      </c>
      <c r="N36" s="965"/>
      <c r="O36" s="965"/>
      <c r="P36" s="965"/>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3"/>
    </row>
    <row r="37" spans="2:44" ht="26.4" customHeight="1">
      <c r="B37" s="957"/>
      <c r="C37" s="957"/>
      <c r="D37" s="957"/>
      <c r="E37" s="957"/>
      <c r="F37" s="957"/>
      <c r="G37" s="957"/>
      <c r="H37" s="957"/>
      <c r="I37" s="957"/>
      <c r="J37" s="957"/>
      <c r="K37" s="957"/>
      <c r="L37" s="957"/>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c r="AL37" s="973"/>
      <c r="AM37" s="973"/>
      <c r="AN37" s="973"/>
      <c r="AO37" s="973"/>
      <c r="AP37" s="973"/>
    </row>
    <row r="38" spans="2:44" ht="15" customHeight="1">
      <c r="B38" s="957" t="s">
        <v>405</v>
      </c>
      <c r="C38" s="957"/>
      <c r="D38" s="957"/>
      <c r="E38" s="957"/>
      <c r="F38" s="957"/>
      <c r="G38" s="957"/>
      <c r="H38" s="957"/>
      <c r="I38" s="957"/>
      <c r="J38" s="957"/>
      <c r="K38" s="957"/>
      <c r="L38" s="957"/>
      <c r="M38" s="267" t="s">
        <v>202</v>
      </c>
      <c r="N38" s="962"/>
      <c r="O38" s="962"/>
      <c r="P38" s="962"/>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3"/>
    </row>
    <row r="39" spans="2:44" ht="24" customHeight="1">
      <c r="B39" s="957"/>
      <c r="C39" s="957"/>
      <c r="D39" s="957"/>
      <c r="E39" s="957"/>
      <c r="F39" s="957"/>
      <c r="G39" s="957"/>
      <c r="H39" s="957"/>
      <c r="I39" s="957"/>
      <c r="J39" s="957"/>
      <c r="K39" s="957"/>
      <c r="L39" s="957"/>
      <c r="M39" s="958"/>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59"/>
      <c r="AL39" s="959"/>
      <c r="AM39" s="959"/>
      <c r="AN39" s="959"/>
      <c r="AO39" s="959"/>
      <c r="AP39" s="960"/>
      <c r="AR39" s="19"/>
    </row>
    <row r="40" spans="2:44" ht="22.2" customHeight="1">
      <c r="B40" s="957" t="s">
        <v>210</v>
      </c>
      <c r="C40" s="957"/>
      <c r="D40" s="957"/>
      <c r="E40" s="957"/>
      <c r="F40" s="957"/>
      <c r="G40" s="957"/>
      <c r="H40" s="957"/>
      <c r="I40" s="957"/>
      <c r="J40" s="957"/>
      <c r="K40" s="957"/>
      <c r="L40" s="957"/>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R40" s="19"/>
    </row>
    <row r="41" spans="2:44" ht="22.2" customHeight="1">
      <c r="B41" s="957" t="s">
        <v>394</v>
      </c>
      <c r="C41" s="957"/>
      <c r="D41" s="957"/>
      <c r="E41" s="957"/>
      <c r="F41" s="957"/>
      <c r="G41" s="957"/>
      <c r="H41" s="957"/>
      <c r="I41" s="957"/>
      <c r="J41" s="957"/>
      <c r="K41" s="957"/>
      <c r="L41" s="957"/>
      <c r="M41" s="961"/>
      <c r="N41" s="961"/>
      <c r="O41" s="961"/>
      <c r="P41" s="961"/>
      <c r="Q41" s="961"/>
      <c r="R41" s="9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R41" s="19"/>
    </row>
    <row r="42" spans="2:44" ht="22.2" customHeight="1">
      <c r="B42" s="969" t="s">
        <v>535</v>
      </c>
      <c r="C42" s="969"/>
      <c r="D42" s="969"/>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R42" s="19"/>
    </row>
    <row r="43" spans="2:44" ht="13.2" customHeight="1">
      <c r="B43" s="957" t="s">
        <v>523</v>
      </c>
      <c r="C43" s="957"/>
      <c r="D43" s="957"/>
      <c r="E43" s="957"/>
      <c r="F43" s="957"/>
      <c r="G43" s="957"/>
      <c r="H43" s="957"/>
      <c r="I43" s="957"/>
      <c r="J43" s="957"/>
      <c r="K43" s="957"/>
      <c r="L43" s="957"/>
      <c r="M43" s="964" t="s">
        <v>319</v>
      </c>
      <c r="N43" s="965"/>
      <c r="O43" s="965"/>
      <c r="P43" s="965"/>
      <c r="Q43" s="962"/>
      <c r="R43" s="962"/>
      <c r="S43" s="962"/>
      <c r="T43" s="962"/>
      <c r="U43" s="962"/>
      <c r="V43" s="962"/>
      <c r="W43" s="962"/>
      <c r="X43" s="962"/>
      <c r="Y43" s="962"/>
      <c r="Z43" s="962"/>
      <c r="AA43" s="962"/>
      <c r="AB43" s="962"/>
      <c r="AC43" s="962"/>
      <c r="AD43" s="962"/>
      <c r="AE43" s="962"/>
      <c r="AF43" s="962"/>
      <c r="AG43" s="962"/>
      <c r="AH43" s="962"/>
      <c r="AI43" s="962"/>
      <c r="AJ43" s="962"/>
      <c r="AK43" s="962"/>
      <c r="AL43" s="962"/>
      <c r="AM43" s="962"/>
      <c r="AN43" s="962"/>
      <c r="AO43" s="962"/>
      <c r="AP43" s="963"/>
    </row>
    <row r="44" spans="2:44" ht="23.4" customHeight="1">
      <c r="B44" s="957"/>
      <c r="C44" s="957"/>
      <c r="D44" s="957"/>
      <c r="E44" s="957"/>
      <c r="F44" s="957"/>
      <c r="G44" s="957"/>
      <c r="H44" s="957"/>
      <c r="I44" s="957"/>
      <c r="J44" s="957"/>
      <c r="K44" s="957"/>
      <c r="L44" s="957"/>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c r="AM44" s="973"/>
      <c r="AN44" s="973"/>
      <c r="AO44" s="973"/>
      <c r="AP44" s="973"/>
    </row>
    <row r="45" spans="2:44" ht="26.4" customHeight="1">
      <c r="B45" s="1011" t="s">
        <v>408</v>
      </c>
      <c r="C45" s="1012"/>
      <c r="D45" s="1012"/>
      <c r="E45" s="1012"/>
      <c r="F45" s="1012"/>
      <c r="G45" s="1012"/>
      <c r="H45" s="1012"/>
      <c r="I45" s="1012"/>
      <c r="J45" s="1012"/>
      <c r="K45" s="1012"/>
      <c r="L45" s="1013"/>
      <c r="M45" s="966"/>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c r="AO45" s="967"/>
      <c r="AP45" s="968"/>
    </row>
    <row r="46" spans="2:44" ht="15" customHeight="1">
      <c r="B46" s="957" t="s">
        <v>407</v>
      </c>
      <c r="C46" s="957"/>
      <c r="D46" s="957"/>
      <c r="E46" s="957"/>
      <c r="F46" s="957"/>
      <c r="G46" s="957"/>
      <c r="H46" s="957"/>
      <c r="I46" s="957"/>
      <c r="J46" s="957"/>
      <c r="K46" s="957"/>
      <c r="L46" s="957"/>
      <c r="M46" s="267" t="s">
        <v>202</v>
      </c>
      <c r="N46" s="962"/>
      <c r="O46" s="962"/>
      <c r="P46" s="962"/>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3"/>
    </row>
    <row r="47" spans="2:44" ht="27" customHeight="1">
      <c r="B47" s="957"/>
      <c r="C47" s="957"/>
      <c r="D47" s="957"/>
      <c r="E47" s="957"/>
      <c r="F47" s="957"/>
      <c r="G47" s="957"/>
      <c r="H47" s="957"/>
      <c r="I47" s="957"/>
      <c r="J47" s="957"/>
      <c r="K47" s="957"/>
      <c r="L47" s="957"/>
      <c r="M47" s="958"/>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59"/>
      <c r="AL47" s="959"/>
      <c r="AM47" s="959"/>
      <c r="AN47" s="959"/>
      <c r="AO47" s="959"/>
      <c r="AP47" s="960"/>
      <c r="AR47" s="19"/>
    </row>
    <row r="48" spans="2:44" ht="21" customHeight="1">
      <c r="B48" s="1011" t="s">
        <v>409</v>
      </c>
      <c r="C48" s="1012"/>
      <c r="D48" s="1012"/>
      <c r="E48" s="1012"/>
      <c r="F48" s="1012"/>
      <c r="G48" s="1012"/>
      <c r="H48" s="1012"/>
      <c r="I48" s="1012"/>
      <c r="J48" s="1012"/>
      <c r="K48" s="1012"/>
      <c r="L48" s="1013"/>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R48" s="19"/>
    </row>
    <row r="49" spans="2:44" ht="21" customHeight="1">
      <c r="B49" s="1011" t="s">
        <v>411</v>
      </c>
      <c r="C49" s="1012"/>
      <c r="D49" s="1012"/>
      <c r="E49" s="1012"/>
      <c r="F49" s="1012"/>
      <c r="G49" s="1012"/>
      <c r="H49" s="1012"/>
      <c r="I49" s="1012"/>
      <c r="J49" s="1012"/>
      <c r="K49" s="1012"/>
      <c r="L49" s="1013"/>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R49" s="19"/>
    </row>
    <row r="50" spans="2:44" ht="21" customHeight="1">
      <c r="B50" s="957" t="s">
        <v>404</v>
      </c>
      <c r="C50" s="957"/>
      <c r="D50" s="957"/>
      <c r="E50" s="957"/>
      <c r="F50" s="957"/>
      <c r="G50" s="957"/>
      <c r="H50" s="957"/>
      <c r="I50" s="957"/>
      <c r="J50" s="957"/>
      <c r="K50" s="957"/>
      <c r="L50" s="957"/>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c r="AL50" s="961"/>
      <c r="AM50" s="961"/>
      <c r="AN50" s="961"/>
      <c r="AO50" s="961"/>
      <c r="AP50" s="961"/>
      <c r="AR50" s="19"/>
    </row>
    <row r="51" spans="2:44" ht="21" customHeight="1">
      <c r="B51" s="957" t="s">
        <v>410</v>
      </c>
      <c r="C51" s="957"/>
      <c r="D51" s="957"/>
      <c r="E51" s="957"/>
      <c r="F51" s="957"/>
      <c r="G51" s="957"/>
      <c r="H51" s="957"/>
      <c r="I51" s="957"/>
      <c r="J51" s="957"/>
      <c r="K51" s="957"/>
      <c r="L51" s="957"/>
      <c r="M51" s="961"/>
      <c r="N51" s="961"/>
      <c r="O51" s="961"/>
      <c r="P51" s="961"/>
      <c r="Q51" s="961"/>
      <c r="R51" s="961"/>
      <c r="S51" s="961"/>
      <c r="T51" s="961"/>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R51" s="19"/>
    </row>
    <row r="52" spans="2:44" ht="10.050000000000001" customHeight="1">
      <c r="B52" s="269"/>
      <c r="C52" s="268"/>
      <c r="D52" s="268"/>
      <c r="E52" s="89"/>
      <c r="F52" s="89"/>
      <c r="G52" s="89"/>
      <c r="H52" s="89"/>
      <c r="I52" s="89"/>
      <c r="J52" s="89"/>
      <c r="K52" s="89"/>
      <c r="L52" s="89"/>
      <c r="M52" s="89"/>
      <c r="N52" s="89"/>
      <c r="O52" s="268"/>
      <c r="P52" s="268"/>
      <c r="Q52" s="268"/>
      <c r="R52" s="89"/>
      <c r="S52" s="89"/>
      <c r="T52" s="89"/>
      <c r="U52" s="89"/>
      <c r="V52" s="89"/>
      <c r="W52" s="89"/>
      <c r="X52" s="89"/>
      <c r="Y52" s="89"/>
      <c r="Z52" s="89"/>
    </row>
    <row r="53" spans="2:44" ht="15" customHeight="1">
      <c r="B53" s="1010" t="s">
        <v>316</v>
      </c>
      <c r="C53" s="1010"/>
      <c r="D53" s="1010"/>
      <c r="E53" s="1010"/>
      <c r="F53" s="1010"/>
      <c r="G53" s="1010"/>
      <c r="H53" s="1010"/>
      <c r="I53" s="1010"/>
      <c r="J53" s="1010"/>
      <c r="K53" s="1010"/>
      <c r="L53" s="1010"/>
      <c r="M53" s="275" t="s">
        <v>536</v>
      </c>
      <c r="O53" s="268"/>
      <c r="P53" s="268"/>
      <c r="Q53" s="268"/>
      <c r="R53" s="270"/>
      <c r="S53" s="270"/>
      <c r="U53" s="270"/>
      <c r="V53" s="271"/>
      <c r="W53" s="268"/>
      <c r="X53" s="268"/>
      <c r="Y53" s="268"/>
      <c r="Z53" s="89"/>
    </row>
    <row r="54" spans="2:44" ht="42" customHeight="1">
      <c r="B54" s="1030" t="s">
        <v>595</v>
      </c>
      <c r="C54" s="1030"/>
      <c r="D54" s="1030"/>
      <c r="E54" s="1030"/>
      <c r="F54" s="1030"/>
      <c r="G54" s="1030"/>
      <c r="H54" s="1030"/>
      <c r="I54" s="1030"/>
      <c r="J54" s="1030"/>
      <c r="K54" s="1030"/>
      <c r="L54" s="1030"/>
      <c r="M54" s="1030"/>
      <c r="N54" s="1030"/>
      <c r="O54" s="1030"/>
      <c r="P54" s="1030"/>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c r="AL54" s="1030"/>
      <c r="AM54" s="995"/>
      <c r="AN54" s="996"/>
      <c r="AO54" s="996"/>
      <c r="AP54" s="997"/>
      <c r="AR54" s="76"/>
    </row>
    <row r="55" spans="2:44" ht="15" customHeight="1">
      <c r="B55" s="89" t="s">
        <v>596</v>
      </c>
      <c r="C55" s="89"/>
      <c r="D55" s="89"/>
      <c r="E55" s="89"/>
      <c r="F55" s="89"/>
      <c r="G55" s="89"/>
      <c r="H55" s="89"/>
      <c r="I55" s="89"/>
      <c r="J55" s="89"/>
      <c r="K55" s="89"/>
      <c r="L55" s="89"/>
      <c r="M55" s="89"/>
      <c r="N55" s="89"/>
      <c r="O55" s="89"/>
      <c r="P55" s="89"/>
      <c r="Q55" s="89"/>
      <c r="R55" s="89"/>
      <c r="S55" s="89"/>
      <c r="T55" s="89"/>
      <c r="U55" s="89"/>
      <c r="V55" s="89"/>
      <c r="W55" s="89"/>
      <c r="X55" s="89"/>
      <c r="Y55" s="89"/>
      <c r="Z55" s="276"/>
    </row>
    <row r="56" spans="2:44" ht="15" customHeight="1">
      <c r="B56" s="19" t="s">
        <v>537</v>
      </c>
    </row>
  </sheetData>
  <sheetProtection algorithmName="SHA-512" hashValue="JiknPxKMKUIXkEZO1fne5pzqTlNoyMRVWTXw7P2Na2oR4nWfN7tg5ohjIjYQu8BbF0mC3rQRzCwOG8vwScuOBQ==" saltValue="whFw7CVea7a0ANU+739WxQ==" spinCount="100000" sheet="1" formatCells="0" formatColumns="0" formatRows="0" selectLockedCells="1"/>
  <mergeCells count="76">
    <mergeCell ref="M31:AP31"/>
    <mergeCell ref="M27:P27"/>
    <mergeCell ref="Q27:AP27"/>
    <mergeCell ref="N29:AP29"/>
    <mergeCell ref="M36:P36"/>
    <mergeCell ref="Q36:AP36"/>
    <mergeCell ref="B34:AP34"/>
    <mergeCell ref="B35:AP35"/>
    <mergeCell ref="B36:L37"/>
    <mergeCell ref="M37:AP37"/>
    <mergeCell ref="B31:L31"/>
    <mergeCell ref="B32:L32"/>
    <mergeCell ref="B27:L28"/>
    <mergeCell ref="M28:AP28"/>
    <mergeCell ref="B29:L30"/>
    <mergeCell ref="M30:AP30"/>
    <mergeCell ref="M32:AP32"/>
    <mergeCell ref="B54:AL54"/>
    <mergeCell ref="B49:L49"/>
    <mergeCell ref="M49:AP49"/>
    <mergeCell ref="B50:L50"/>
    <mergeCell ref="M50:AP50"/>
    <mergeCell ref="B51:L51"/>
    <mergeCell ref="M51:AP51"/>
    <mergeCell ref="B53:L53"/>
    <mergeCell ref="AM54:AP54"/>
    <mergeCell ref="B45:L45"/>
    <mergeCell ref="B46:L47"/>
    <mergeCell ref="M47:AP47"/>
    <mergeCell ref="B48:L48"/>
    <mergeCell ref="M48:AP48"/>
    <mergeCell ref="M45:AP45"/>
    <mergeCell ref="N46:AP46"/>
    <mergeCell ref="B41:L41"/>
    <mergeCell ref="M41:AP41"/>
    <mergeCell ref="B42:AP42"/>
    <mergeCell ref="B43:L44"/>
    <mergeCell ref="M44:AP44"/>
    <mergeCell ref="M43:P43"/>
    <mergeCell ref="Q43:AP43"/>
    <mergeCell ref="B38:L39"/>
    <mergeCell ref="M39:AP39"/>
    <mergeCell ref="B40:L40"/>
    <mergeCell ref="M40:AP40"/>
    <mergeCell ref="N38:AP38"/>
    <mergeCell ref="B23:N23"/>
    <mergeCell ref="O23:AP23"/>
    <mergeCell ref="B24:N24"/>
    <mergeCell ref="O24:AA24"/>
    <mergeCell ref="B26:AP26"/>
    <mergeCell ref="B15:AP16"/>
    <mergeCell ref="D18:AO18"/>
    <mergeCell ref="B20:N20"/>
    <mergeCell ref="O20:AP20"/>
    <mergeCell ref="B22:N22"/>
    <mergeCell ref="O22:AP22"/>
    <mergeCell ref="B21:N21"/>
    <mergeCell ref="O21:AP21"/>
    <mergeCell ref="B11:AP12"/>
    <mergeCell ref="C14:H14"/>
    <mergeCell ref="I14:J14"/>
    <mergeCell ref="K14:L14"/>
    <mergeCell ref="M14:R14"/>
    <mergeCell ref="S14:T14"/>
    <mergeCell ref="U14:AP14"/>
    <mergeCell ref="AG3:AI3"/>
    <mergeCell ref="AK3:AL3"/>
    <mergeCell ref="AN3:AO3"/>
    <mergeCell ref="T7:W7"/>
    <mergeCell ref="Y7:AA7"/>
    <mergeCell ref="AB7:AP7"/>
    <mergeCell ref="T8:W8"/>
    <mergeCell ref="Y8:AP8"/>
    <mergeCell ref="T9:W9"/>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2" r:id="rId4" name="Check Box 4">
              <controlPr defaultSize="0" autoFill="0" autoLine="0" autoPict="0">
                <anchor moveWithCells="1">
                  <from>
                    <xdr:col>1</xdr:col>
                    <xdr:colOff>38100</xdr:colOff>
                    <xdr:row>53</xdr:row>
                    <xdr:rowOff>152400</xdr:rowOff>
                  </from>
                  <to>
                    <xdr:col>2</xdr:col>
                    <xdr:colOff>114300</xdr:colOff>
                    <xdr:row>53</xdr:row>
                    <xdr:rowOff>342900</xdr:rowOff>
                  </to>
                </anchor>
              </controlPr>
            </control>
          </mc:Choice>
        </mc:AlternateContent>
        <mc:AlternateContent xmlns:mc="http://schemas.openxmlformats.org/markup-compatibility/2006">
          <mc:Choice Requires="x14">
            <control shapeId="71695" r:id="rId5" name="Check Box 15">
              <controlPr defaultSize="0" autoFill="0" autoLine="0" autoPict="0">
                <anchor moveWithCells="1">
                  <from>
                    <xdr:col>39</xdr:col>
                    <xdr:colOff>83820</xdr:colOff>
                    <xdr:row>53</xdr:row>
                    <xdr:rowOff>76200</xdr:rowOff>
                  </from>
                  <to>
                    <xdr:col>41</xdr:col>
                    <xdr:colOff>60960</xdr:colOff>
                    <xdr:row>53</xdr:row>
                    <xdr:rowOff>365760</xdr:rowOff>
                  </to>
                </anchor>
              </controlPr>
            </control>
          </mc:Choice>
        </mc:AlternateContent>
        <mc:AlternateContent xmlns:mc="http://schemas.openxmlformats.org/markup-compatibility/2006">
          <mc:Choice Requires="x14">
            <control shapeId="71681" r:id="rId6" name="Check Box 1">
              <controlPr defaultSize="0" autoFill="0" autoLine="0" autoPict="0">
                <anchor moveWithCells="1">
                  <from>
                    <xdr:col>19</xdr:col>
                    <xdr:colOff>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2" r:id="rId7" name="Check Box 2">
              <controlPr defaultSize="0" autoFill="0" autoLine="0" autoPict="0">
                <anchor moveWithCells="1">
                  <from>
                    <xdr:col>21</xdr:col>
                    <xdr:colOff>121920</xdr:colOff>
                    <xdr:row>55</xdr:row>
                    <xdr:rowOff>0</xdr:rowOff>
                  </from>
                  <to>
                    <xdr:col>24</xdr:col>
                    <xdr:colOff>99060</xdr:colOff>
                    <xdr:row>56</xdr:row>
                    <xdr:rowOff>68580</xdr:rowOff>
                  </to>
                </anchor>
              </controlPr>
            </control>
          </mc:Choice>
        </mc:AlternateContent>
        <mc:AlternateContent xmlns:mc="http://schemas.openxmlformats.org/markup-compatibility/2006">
          <mc:Choice Requires="x14">
            <control shapeId="71683" r:id="rId8" name="Check Box 3">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18</xdr:col>
                    <xdr:colOff>175260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21</xdr:col>
                    <xdr:colOff>121920</xdr:colOff>
                    <xdr:row>55</xdr:row>
                    <xdr:rowOff>0</xdr:rowOff>
                  </from>
                  <to>
                    <xdr:col>24</xdr:col>
                    <xdr:colOff>99060</xdr:colOff>
                    <xdr:row>56</xdr:row>
                    <xdr:rowOff>68580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sheetPr>
  <dimension ref="A1:CP29"/>
  <sheetViews>
    <sheetView showZeros="0" view="pageBreakPreview" zoomScaleNormal="100" zoomScaleSheetLayoutView="100" workbookViewId="0">
      <selection activeCell="AN3" sqref="AN3:AO3"/>
    </sheetView>
  </sheetViews>
  <sheetFormatPr defaultColWidth="2.09765625" defaultRowHeight="15" customHeight="1"/>
  <cols>
    <col min="1" max="37" width="2.09765625" style="19"/>
    <col min="38" max="44" width="2.09765625" style="20"/>
    <col min="45" max="16384" width="2.09765625" style="19"/>
  </cols>
  <sheetData>
    <row r="1" spans="1:94" ht="15" customHeight="1">
      <c r="A1" s="73"/>
      <c r="B1" s="74" t="s">
        <v>459</v>
      </c>
      <c r="C1" s="75"/>
    </row>
    <row r="2" spans="1:94" ht="15" customHeight="1">
      <c r="B2" s="75"/>
      <c r="C2" s="75"/>
    </row>
    <row r="3" spans="1:94" ht="15" customHeight="1">
      <c r="AG3" s="974"/>
      <c r="AH3" s="974"/>
      <c r="AI3" s="975"/>
      <c r="AJ3" s="78" t="s">
        <v>170</v>
      </c>
      <c r="AK3" s="910"/>
      <c r="AL3" s="910"/>
      <c r="AM3" s="78" t="s">
        <v>171</v>
      </c>
      <c r="AN3" s="911"/>
      <c r="AO3" s="911"/>
      <c r="AP3" s="78" t="s">
        <v>172</v>
      </c>
      <c r="AS3" s="77"/>
      <c r="AT3" s="19" t="s">
        <v>173</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538</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16" t="s">
        <v>45</v>
      </c>
      <c r="U7" s="816"/>
      <c r="V7" s="816"/>
      <c r="W7" s="816"/>
      <c r="X7" s="164"/>
      <c r="Y7" s="817">
        <f>基本情報!$E$4</f>
        <v>0</v>
      </c>
      <c r="Z7" s="817"/>
      <c r="AA7" s="817"/>
      <c r="AB7" s="818">
        <f>基本情報!$E$5</f>
        <v>0</v>
      </c>
      <c r="AC7" s="818"/>
      <c r="AD7" s="818"/>
      <c r="AE7" s="818"/>
      <c r="AF7" s="818"/>
      <c r="AG7" s="818"/>
      <c r="AH7" s="818"/>
      <c r="AI7" s="818"/>
      <c r="AJ7" s="818"/>
      <c r="AK7" s="818"/>
      <c r="AL7" s="818"/>
      <c r="AM7" s="818"/>
      <c r="AN7" s="818"/>
      <c r="AO7" s="818"/>
      <c r="AP7" s="818"/>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46</v>
      </c>
      <c r="U8" s="816"/>
      <c r="V8" s="816"/>
      <c r="W8" s="816"/>
      <c r="X8" s="164"/>
      <c r="Y8" s="818">
        <f>基本情報!$E$3</f>
        <v>0</v>
      </c>
      <c r="Z8" s="818"/>
      <c r="AA8" s="818"/>
      <c r="AB8" s="818"/>
      <c r="AC8" s="818"/>
      <c r="AD8" s="818"/>
      <c r="AE8" s="818"/>
      <c r="AF8" s="818"/>
      <c r="AG8" s="818"/>
      <c r="AH8" s="818"/>
      <c r="AI8" s="818"/>
      <c r="AJ8" s="818"/>
      <c r="AK8" s="818"/>
      <c r="AL8" s="818"/>
      <c r="AM8" s="818"/>
      <c r="AN8" s="818"/>
      <c r="AO8" s="818"/>
      <c r="AP8" s="81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818">
        <f>基本情報!$E$6</f>
        <v>0</v>
      </c>
      <c r="Z9" s="818"/>
      <c r="AA9" s="818"/>
      <c r="AB9" s="818"/>
      <c r="AC9" s="818"/>
      <c r="AD9" s="818"/>
      <c r="AE9" s="818"/>
      <c r="AF9" s="952">
        <f>基本情報!$E$8</f>
        <v>0</v>
      </c>
      <c r="AG9" s="952"/>
      <c r="AH9" s="952"/>
      <c r="AI9" s="952"/>
      <c r="AJ9" s="952"/>
      <c r="AK9" s="952"/>
      <c r="AL9" s="952"/>
      <c r="AM9" s="952"/>
      <c r="AN9" s="952"/>
      <c r="AO9" s="952"/>
      <c r="AP9" s="952"/>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94" ht="15" customHeight="1">
      <c r="B11" s="954" t="s">
        <v>413</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row>
    <row r="12" spans="1:9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row>
    <row r="13" spans="1:9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12">
        <f>第９号様式_契約等地位承継!C14</f>
        <v>0</v>
      </c>
      <c r="D14" s="912"/>
      <c r="E14" s="912"/>
      <c r="F14" s="912"/>
      <c r="G14" s="912"/>
      <c r="H14" s="912"/>
      <c r="I14" s="913" t="s">
        <v>174</v>
      </c>
      <c r="J14" s="913"/>
      <c r="K14" s="1032">
        <f>第９号様式_契約等地位承継!K14</f>
        <v>0</v>
      </c>
      <c r="L14" s="1032"/>
      <c r="M14" s="913" t="s">
        <v>175</v>
      </c>
      <c r="N14" s="913"/>
      <c r="O14" s="913"/>
      <c r="P14" s="913"/>
      <c r="Q14" s="913"/>
      <c r="R14" s="913"/>
      <c r="S14" s="1032">
        <f>第９号様式_契約等地位承継!S14</f>
        <v>0</v>
      </c>
      <c r="T14" s="1032"/>
      <c r="U14" s="1031" t="s">
        <v>590</v>
      </c>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S14" s="84" t="s">
        <v>273</v>
      </c>
    </row>
    <row r="15" spans="1:94" ht="15" customHeight="1">
      <c r="B15" s="951" t="s">
        <v>604</v>
      </c>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row>
    <row r="16" spans="1:94" ht="15" customHeight="1">
      <c r="B16" s="951"/>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row>
    <row r="17" spans="2:44"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spans="2:44" ht="15" customHeight="1">
      <c r="D18" s="953" t="s">
        <v>178</v>
      </c>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679" t="s">
        <v>268</v>
      </c>
      <c r="C20" s="679"/>
      <c r="D20" s="679"/>
      <c r="E20" s="679"/>
      <c r="F20" s="679"/>
      <c r="G20" s="679"/>
      <c r="H20" s="679"/>
      <c r="I20" s="679"/>
      <c r="J20" s="679"/>
      <c r="K20" s="679"/>
      <c r="L20" s="679"/>
      <c r="M20" s="679"/>
      <c r="N20" s="679"/>
      <c r="O20" s="1033">
        <f>第９号様式_契約等地位承継!O20</f>
        <v>0</v>
      </c>
      <c r="P20" s="1033"/>
      <c r="Q20" s="1033"/>
      <c r="R20" s="1033"/>
      <c r="S20" s="1033"/>
      <c r="T20" s="1033"/>
      <c r="U20" s="1033"/>
      <c r="V20" s="1033"/>
      <c r="W20" s="1033"/>
      <c r="X20" s="1033"/>
      <c r="Y20" s="1033"/>
      <c r="Z20" s="1033"/>
      <c r="AA20" s="1033"/>
      <c r="AB20" s="1033"/>
      <c r="AC20" s="1033"/>
      <c r="AD20" s="1033"/>
      <c r="AE20" s="1033"/>
      <c r="AF20" s="1033"/>
      <c r="AG20" s="1033"/>
      <c r="AH20" s="1033"/>
      <c r="AI20" s="1033"/>
      <c r="AJ20" s="1033"/>
      <c r="AK20" s="1033"/>
      <c r="AL20" s="1033"/>
      <c r="AM20" s="1033"/>
      <c r="AN20" s="1033"/>
      <c r="AO20" s="1033"/>
      <c r="AP20" s="1033"/>
    </row>
    <row r="21" spans="2:44" ht="30" customHeight="1">
      <c r="B21" s="957" t="s">
        <v>552</v>
      </c>
      <c r="C21" s="957"/>
      <c r="D21" s="957"/>
      <c r="E21" s="957"/>
      <c r="F21" s="957"/>
      <c r="G21" s="957"/>
      <c r="H21" s="957"/>
      <c r="I21" s="957"/>
      <c r="J21" s="957"/>
      <c r="K21" s="957"/>
      <c r="L21" s="957"/>
      <c r="M21" s="957"/>
      <c r="N21" s="957"/>
      <c r="O21" s="969" t="s">
        <v>358</v>
      </c>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row>
    <row r="22" spans="2:44" ht="30" customHeight="1">
      <c r="B22" s="957" t="s">
        <v>370</v>
      </c>
      <c r="C22" s="957"/>
      <c r="D22" s="957"/>
      <c r="E22" s="957"/>
      <c r="F22" s="957"/>
      <c r="G22" s="957"/>
      <c r="H22" s="957"/>
      <c r="I22" s="957"/>
      <c r="J22" s="957"/>
      <c r="K22" s="957"/>
      <c r="L22" s="957"/>
      <c r="M22" s="957"/>
      <c r="N22" s="957"/>
      <c r="O22" s="969" t="s">
        <v>358</v>
      </c>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969"/>
      <c r="AM22" s="969"/>
      <c r="AN22" s="969"/>
      <c r="AO22" s="969"/>
      <c r="AP22" s="969"/>
    </row>
    <row r="23" spans="2:44" ht="15" customHeight="1">
      <c r="Z23" s="89"/>
      <c r="AA23" s="75"/>
      <c r="AB23" s="75"/>
      <c r="AC23" s="75"/>
      <c r="AD23" s="75"/>
      <c r="AE23" s="75"/>
      <c r="AF23" s="75"/>
      <c r="AG23" s="75"/>
      <c r="AH23" s="75"/>
      <c r="AI23" s="75"/>
      <c r="AJ23" s="75"/>
      <c r="AK23" s="75"/>
      <c r="AL23" s="75"/>
      <c r="AM23" s="75"/>
      <c r="AN23" s="75"/>
      <c r="AO23" s="75"/>
      <c r="AP23" s="75"/>
      <c r="AR23" s="19"/>
    </row>
    <row r="24" spans="2:44" ht="15" customHeight="1">
      <c r="B24" s="1010" t="s">
        <v>316</v>
      </c>
      <c r="C24" s="1010"/>
      <c r="D24" s="1010"/>
      <c r="E24" s="1010"/>
      <c r="F24" s="1010"/>
      <c r="G24" s="1010"/>
      <c r="H24" s="1010"/>
      <c r="I24" s="1010"/>
      <c r="J24" s="1010"/>
      <c r="K24" s="1010"/>
      <c r="L24" s="1010"/>
      <c r="M24" s="277" t="s">
        <v>554</v>
      </c>
      <c r="O24" s="268"/>
      <c r="P24" s="268"/>
      <c r="Q24" s="268"/>
      <c r="R24" s="270"/>
      <c r="S24" s="270"/>
      <c r="U24" s="270"/>
      <c r="V24" s="271"/>
      <c r="W24" s="268"/>
      <c r="X24" s="268"/>
      <c r="Y24" s="268"/>
      <c r="Z24" s="89"/>
    </row>
    <row r="25" spans="2:44" ht="37.200000000000003" customHeight="1">
      <c r="B25" s="1035" t="s">
        <v>555</v>
      </c>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4"/>
      <c r="AO25" s="1034"/>
      <c r="AP25" s="1034"/>
    </row>
    <row r="26" spans="2:44" ht="15" customHeight="1">
      <c r="B26" s="89" t="s">
        <v>591</v>
      </c>
      <c r="C26" s="89"/>
      <c r="D26" s="89"/>
      <c r="E26" s="89"/>
      <c r="F26" s="89"/>
      <c r="G26" s="89"/>
      <c r="H26" s="89"/>
      <c r="I26" s="89"/>
      <c r="J26" s="89"/>
      <c r="K26" s="89"/>
      <c r="L26" s="89"/>
      <c r="M26" s="89"/>
      <c r="N26" s="89"/>
      <c r="O26" s="89"/>
      <c r="P26" s="89"/>
      <c r="Q26" s="89"/>
      <c r="R26" s="89"/>
      <c r="S26" s="89"/>
      <c r="T26" s="89"/>
      <c r="U26" s="89"/>
      <c r="V26" s="89"/>
      <c r="W26" s="89"/>
      <c r="X26" s="89"/>
      <c r="Y26" s="89"/>
      <c r="Z26" s="276"/>
    </row>
    <row r="27" spans="2:44" ht="15" customHeight="1">
      <c r="B27" s="278"/>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row>
    <row r="28" spans="2:44" ht="15" customHeight="1">
      <c r="Z28" s="89"/>
    </row>
    <row r="29" spans="2:44" ht="15" customHeight="1">
      <c r="Z29" s="89"/>
    </row>
  </sheetData>
  <sheetProtection algorithmName="SHA-512" hashValue="Gu0Ll25RyOW/tgYOhoi5zjW5FDysQYC68tb6To4hMSbAxtx5Vrskhj+tlDBD1EE0iMNomyHz9oAFGAfYtLOM4g==" saltValue="LyHlzmGRKiL22rlNYLqw4g==" spinCount="100000" sheet="1" formatCells="0" formatColumns="0" formatRows="0" selectLockedCells="1"/>
  <mergeCells count="29">
    <mergeCell ref="B24:L24"/>
    <mergeCell ref="B22:N22"/>
    <mergeCell ref="O22:AP22"/>
    <mergeCell ref="AN25:AP25"/>
    <mergeCell ref="B25:AM25"/>
    <mergeCell ref="B15:AP16"/>
    <mergeCell ref="D18:AO18"/>
    <mergeCell ref="B20:N20"/>
    <mergeCell ref="O20:AP20"/>
    <mergeCell ref="B21:N21"/>
    <mergeCell ref="O21:AP21"/>
    <mergeCell ref="U14:AP14"/>
    <mergeCell ref="B11:AP12"/>
    <mergeCell ref="C14:H14"/>
    <mergeCell ref="I14:J14"/>
    <mergeCell ref="K14:L14"/>
    <mergeCell ref="M14:R14"/>
    <mergeCell ref="S14:T14"/>
    <mergeCell ref="T8:W8"/>
    <mergeCell ref="Y8:AP8"/>
    <mergeCell ref="T9:W9"/>
    <mergeCell ref="Y9:AE9"/>
    <mergeCell ref="AF9:AP9"/>
    <mergeCell ref="AG3:AI3"/>
    <mergeCell ref="AK3:AL3"/>
    <mergeCell ref="AN3:AO3"/>
    <mergeCell ref="T7:W7"/>
    <mergeCell ref="Y7:AA7"/>
    <mergeCell ref="AB7:AP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19</xdr:col>
                    <xdr:colOff>0</xdr:colOff>
                    <xdr:row>27</xdr:row>
                    <xdr:rowOff>0</xdr:rowOff>
                  </from>
                  <to>
                    <xdr:col>21</xdr:col>
                    <xdr:colOff>76200</xdr:colOff>
                    <xdr:row>28</xdr:row>
                    <xdr:rowOff>83820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21</xdr:col>
                    <xdr:colOff>121920</xdr:colOff>
                    <xdr:row>27</xdr:row>
                    <xdr:rowOff>0</xdr:rowOff>
                  </from>
                  <to>
                    <xdr:col>24</xdr:col>
                    <xdr:colOff>99060</xdr:colOff>
                    <xdr:row>28</xdr:row>
                    <xdr:rowOff>83820</xdr:rowOff>
                  </to>
                </anchor>
              </controlPr>
            </control>
          </mc:Choice>
        </mc:AlternateContent>
        <mc:AlternateContent xmlns:mc="http://schemas.openxmlformats.org/markup-compatibility/2006">
          <mc:Choice Requires="x14">
            <control shapeId="141315" r:id="rId6" name="Check Box 4">
              <controlPr defaultSize="0" autoFill="0" autoLine="0" autoPict="0">
                <anchor moveWithCells="1">
                  <from>
                    <xdr:col>1</xdr:col>
                    <xdr:colOff>38100</xdr:colOff>
                    <xdr:row>27</xdr:row>
                    <xdr:rowOff>0</xdr:rowOff>
                  </from>
                  <to>
                    <xdr:col>2</xdr:col>
                    <xdr:colOff>114300</xdr:colOff>
                    <xdr:row>28</xdr:row>
                    <xdr:rowOff>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39</xdr:col>
                    <xdr:colOff>137160</xdr:colOff>
                    <xdr:row>24</xdr:row>
                    <xdr:rowOff>30480</xdr:rowOff>
                  </from>
                  <to>
                    <xdr:col>41</xdr:col>
                    <xdr:colOff>137160</xdr:colOff>
                    <xdr:row>25</xdr:row>
                    <xdr:rowOff>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19</xdr:col>
                    <xdr:colOff>0</xdr:colOff>
                    <xdr:row>26</xdr:row>
                    <xdr:rowOff>0</xdr:rowOff>
                  </from>
                  <to>
                    <xdr:col>21</xdr:col>
                    <xdr:colOff>76200</xdr:colOff>
                    <xdr:row>27</xdr:row>
                    <xdr:rowOff>68580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21</xdr:col>
                    <xdr:colOff>121920</xdr:colOff>
                    <xdr:row>26</xdr:row>
                    <xdr:rowOff>0</xdr:rowOff>
                  </from>
                  <to>
                    <xdr:col>24</xdr:col>
                    <xdr:colOff>99060</xdr:colOff>
                    <xdr:row>27</xdr:row>
                    <xdr:rowOff>68580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1</xdr:col>
                    <xdr:colOff>38100</xdr:colOff>
                    <xdr:row>26</xdr:row>
                    <xdr:rowOff>0</xdr:rowOff>
                  </from>
                  <to>
                    <xdr:col>2</xdr:col>
                    <xdr:colOff>114300</xdr:colOff>
                    <xdr:row>27</xdr:row>
                    <xdr:rowOff>0</xdr:rowOff>
                  </to>
                </anchor>
              </controlPr>
            </control>
          </mc:Choice>
        </mc:AlternateContent>
        <mc:AlternateContent xmlns:mc="http://schemas.openxmlformats.org/markup-compatibility/2006">
          <mc:Choice Requires="x14">
            <control shapeId="141320" r:id="rId11" name="Check Box 8">
              <controlPr defaultSize="0" autoFill="0" autoLine="0" autoPict="0">
                <anchor moveWithCells="1">
                  <from>
                    <xdr:col>18</xdr:col>
                    <xdr:colOff>175260</xdr:colOff>
                    <xdr:row>26</xdr:row>
                    <xdr:rowOff>0</xdr:rowOff>
                  </from>
                  <to>
                    <xdr:col>21</xdr:col>
                    <xdr:colOff>76200</xdr:colOff>
                    <xdr:row>27</xdr:row>
                    <xdr:rowOff>68580</xdr:rowOff>
                  </to>
                </anchor>
              </controlPr>
            </control>
          </mc:Choice>
        </mc:AlternateContent>
        <mc:AlternateContent xmlns:mc="http://schemas.openxmlformats.org/markup-compatibility/2006">
          <mc:Choice Requires="x14">
            <control shapeId="141321" r:id="rId12" name="Check Box 9">
              <controlPr defaultSize="0" autoFill="0" autoLine="0" autoPict="0">
                <anchor moveWithCells="1">
                  <from>
                    <xdr:col>21</xdr:col>
                    <xdr:colOff>121920</xdr:colOff>
                    <xdr:row>26</xdr:row>
                    <xdr:rowOff>0</xdr:rowOff>
                  </from>
                  <to>
                    <xdr:col>24</xdr:col>
                    <xdr:colOff>99060</xdr:colOff>
                    <xdr:row>27</xdr:row>
                    <xdr:rowOff>68580</xdr:rowOff>
                  </to>
                </anchor>
              </controlPr>
            </control>
          </mc:Choice>
        </mc:AlternateContent>
        <mc:AlternateContent xmlns:mc="http://schemas.openxmlformats.org/markup-compatibility/2006">
          <mc:Choice Requires="x14">
            <control shapeId="141322" r:id="rId13" name="Check Box 10">
              <controlPr defaultSize="0" autoFill="0" autoLine="0" autoPict="0">
                <anchor moveWithCells="1">
                  <from>
                    <xdr:col>1</xdr:col>
                    <xdr:colOff>38100</xdr:colOff>
                    <xdr:row>26</xdr:row>
                    <xdr:rowOff>0</xdr:rowOff>
                  </from>
                  <to>
                    <xdr:col>2</xdr:col>
                    <xdr:colOff>114300</xdr:colOff>
                    <xdr:row>27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7"/>
  </sheetPr>
  <dimension ref="B1:R142"/>
  <sheetViews>
    <sheetView showZeros="0" view="pageBreakPreview" zoomScale="60" zoomScaleNormal="100" workbookViewId="0">
      <selection activeCell="B3" sqref="B3"/>
    </sheetView>
  </sheetViews>
  <sheetFormatPr defaultColWidth="8.09765625" defaultRowHeight="15" customHeight="1"/>
  <cols>
    <col min="1" max="1" width="1.19921875" style="283" customWidth="1"/>
    <col min="2" max="2" width="49.69921875" style="283" customWidth="1"/>
    <col min="3" max="3" width="15.69921875" style="281" customWidth="1"/>
    <col min="4" max="4" width="17.5" style="285" bestFit="1" customWidth="1"/>
    <col min="5" max="7" width="15.69921875" style="285" customWidth="1"/>
    <col min="8" max="8" width="25.69921875" style="283" customWidth="1"/>
    <col min="9" max="12" width="15.69921875" style="283" customWidth="1"/>
    <col min="13" max="13" width="21.69921875" style="283" customWidth="1"/>
    <col min="14" max="20" width="5.69921875" style="283" customWidth="1"/>
    <col min="21" max="16384" width="8.09765625" style="283"/>
  </cols>
  <sheetData>
    <row r="1" spans="2:18" ht="15" customHeight="1">
      <c r="B1" s="280" t="str">
        <f>第11号様式_契約等地位承継届出!B1&amp;"別表"</f>
        <v>第11号様式（第14条関係）別表</v>
      </c>
      <c r="D1" s="282"/>
      <c r="E1" s="282"/>
      <c r="F1" s="282"/>
      <c r="G1" s="282"/>
    </row>
    <row r="2" spans="2:18" ht="30" customHeight="1">
      <c r="B2" s="1036" t="str">
        <f>第11号様式_契約等地位承継届出!B11&amp;"　別表"</f>
        <v>契約等による被交付者の地位承継届出書　別表</v>
      </c>
      <c r="C2" s="1036"/>
      <c r="D2" s="1036"/>
      <c r="E2" s="1036"/>
      <c r="F2" s="1036"/>
      <c r="G2" s="1036"/>
      <c r="H2" s="1036"/>
      <c r="I2" s="1036"/>
      <c r="J2" s="1036"/>
      <c r="K2" s="1036"/>
      <c r="L2" s="1036"/>
      <c r="M2" s="1036"/>
    </row>
    <row r="3" spans="2:18" ht="30" customHeight="1">
      <c r="B3" s="284">
        <f>第11号様式_契約等地位承継届出!Y8</f>
        <v>0</v>
      </c>
    </row>
    <row r="4" spans="2:18" s="287" customFormat="1" ht="30" customHeight="1">
      <c r="B4" s="1037" t="s">
        <v>449</v>
      </c>
      <c r="C4" s="1038" t="s">
        <v>391</v>
      </c>
      <c r="D4" s="1037" t="s">
        <v>539</v>
      </c>
      <c r="E4" s="1037" t="s">
        <v>540</v>
      </c>
      <c r="F4" s="1037"/>
      <c r="G4" s="1037"/>
      <c r="H4" s="1037" t="s">
        <v>541</v>
      </c>
      <c r="I4" s="1037" t="s">
        <v>542</v>
      </c>
      <c r="J4" s="1037"/>
      <c r="K4" s="1037"/>
      <c r="L4" s="1037"/>
      <c r="M4" s="1037" t="s">
        <v>455</v>
      </c>
    </row>
    <row r="5" spans="2:18" s="287" customFormat="1" ht="30" customHeight="1">
      <c r="B5" s="1037"/>
      <c r="C5" s="1038"/>
      <c r="D5" s="1037"/>
      <c r="E5" s="286" t="s">
        <v>452</v>
      </c>
      <c r="F5" s="286" t="s">
        <v>453</v>
      </c>
      <c r="G5" s="286" t="s">
        <v>454</v>
      </c>
      <c r="H5" s="1037"/>
      <c r="I5" s="286" t="s">
        <v>447</v>
      </c>
      <c r="J5" s="286" t="s">
        <v>403</v>
      </c>
      <c r="K5" s="286" t="s">
        <v>450</v>
      </c>
      <c r="L5" s="286" t="s">
        <v>451</v>
      </c>
      <c r="M5" s="1037"/>
    </row>
    <row r="6" spans="2:18" s="292" customFormat="1" ht="30" customHeight="1">
      <c r="B6" s="291"/>
      <c r="C6" s="121"/>
      <c r="D6" s="122"/>
      <c r="E6" s="123"/>
      <c r="F6" s="123"/>
      <c r="G6" s="123"/>
      <c r="H6" s="124"/>
      <c r="I6" s="124"/>
      <c r="J6" s="124"/>
      <c r="K6" s="124"/>
      <c r="L6" s="124"/>
      <c r="M6" s="124"/>
      <c r="P6" s="293" t="s">
        <v>440</v>
      </c>
      <c r="Q6" s="294"/>
      <c r="R6" s="294"/>
    </row>
    <row r="7" spans="2:18" s="292" customFormat="1" ht="30" customHeight="1">
      <c r="B7" s="468"/>
      <c r="C7" s="121"/>
      <c r="D7" s="122"/>
      <c r="E7" s="123"/>
      <c r="F7" s="123"/>
      <c r="G7" s="123"/>
      <c r="H7" s="124"/>
      <c r="I7" s="124"/>
      <c r="J7" s="124"/>
      <c r="K7" s="124"/>
      <c r="L7" s="124"/>
      <c r="M7" s="124"/>
      <c r="P7" s="295" t="s">
        <v>439</v>
      </c>
      <c r="Q7" s="294"/>
      <c r="R7" s="294"/>
    </row>
    <row r="8" spans="2:18" s="292" customFormat="1" ht="30" customHeight="1">
      <c r="B8" s="291"/>
      <c r="C8" s="121"/>
      <c r="D8" s="122"/>
      <c r="E8" s="123"/>
      <c r="F8" s="123"/>
      <c r="G8" s="123"/>
      <c r="H8" s="124"/>
      <c r="I8" s="124"/>
      <c r="J8" s="124"/>
      <c r="K8" s="124"/>
      <c r="L8" s="124"/>
      <c r="M8" s="124"/>
      <c r="P8" s="294" t="s">
        <v>397</v>
      </c>
      <c r="Q8" s="296"/>
      <c r="R8" s="297"/>
    </row>
    <row r="9" spans="2:18" s="292" customFormat="1" ht="30" customHeight="1">
      <c r="B9" s="468"/>
      <c r="C9" s="121"/>
      <c r="D9" s="122"/>
      <c r="E9" s="123"/>
      <c r="F9" s="123"/>
      <c r="G9" s="123"/>
      <c r="H9" s="124"/>
      <c r="I9" s="124"/>
      <c r="J9" s="124"/>
      <c r="K9" s="124"/>
      <c r="L9" s="124"/>
      <c r="M9" s="124"/>
      <c r="P9" s="294" t="s">
        <v>6</v>
      </c>
      <c r="Q9" s="296"/>
      <c r="R9" s="297"/>
    </row>
    <row r="10" spans="2:18" s="292" customFormat="1" ht="30" customHeight="1">
      <c r="B10" s="291"/>
      <c r="C10" s="121"/>
      <c r="D10" s="122"/>
      <c r="E10" s="123"/>
      <c r="F10" s="123"/>
      <c r="G10" s="123"/>
      <c r="H10" s="124"/>
      <c r="I10" s="124"/>
      <c r="J10" s="124"/>
      <c r="K10" s="124"/>
      <c r="L10" s="124"/>
      <c r="M10" s="124"/>
      <c r="P10" s="294" t="str">
        <f>P7&amp;"・"&amp;P8</f>
        <v>太陽光発電システム・蓄電池システム</v>
      </c>
      <c r="Q10" s="294"/>
      <c r="R10" s="294"/>
    </row>
    <row r="11" spans="2:18" s="292" customFormat="1" ht="30" customHeight="1">
      <c r="B11" s="468"/>
      <c r="C11" s="121"/>
      <c r="D11" s="122"/>
      <c r="E11" s="123"/>
      <c r="F11" s="123"/>
      <c r="G11" s="123"/>
      <c r="H11" s="124"/>
      <c r="I11" s="124"/>
      <c r="J11" s="124"/>
      <c r="K11" s="124"/>
      <c r="L11" s="124"/>
      <c r="M11" s="124"/>
      <c r="P11" s="294" t="str">
        <f>P7&amp;"・"&amp;P9</f>
        <v>太陽光発電システム・V2H</v>
      </c>
      <c r="Q11" s="294"/>
      <c r="R11" s="294"/>
    </row>
    <row r="12" spans="2:18" s="292" customFormat="1" ht="30" customHeight="1">
      <c r="B12" s="291"/>
      <c r="C12" s="121"/>
      <c r="D12" s="122"/>
      <c r="E12" s="123"/>
      <c r="F12" s="123"/>
      <c r="G12" s="123"/>
      <c r="H12" s="124"/>
      <c r="I12" s="124"/>
      <c r="J12" s="124"/>
      <c r="K12" s="124"/>
      <c r="L12" s="124"/>
      <c r="M12" s="124"/>
      <c r="P12" s="294" t="str">
        <f>P8&amp;"・"&amp;P9</f>
        <v>蓄電池システム・V2H</v>
      </c>
      <c r="Q12" s="294"/>
      <c r="R12" s="294"/>
    </row>
    <row r="13" spans="2:18" s="292" customFormat="1" ht="30" customHeight="1">
      <c r="B13" s="468"/>
      <c r="C13" s="121"/>
      <c r="D13" s="122"/>
      <c r="E13" s="123"/>
      <c r="F13" s="123"/>
      <c r="G13" s="123"/>
      <c r="H13" s="124"/>
      <c r="I13" s="124"/>
      <c r="J13" s="124"/>
      <c r="K13" s="124"/>
      <c r="L13" s="124"/>
      <c r="M13" s="124"/>
      <c r="P13" s="294" t="str">
        <f>P7&amp;"・"&amp;P8&amp;"・"&amp;P9</f>
        <v>太陽光発電システム・蓄電池システム・V2H</v>
      </c>
      <c r="Q13" s="294"/>
      <c r="R13" s="294"/>
    </row>
    <row r="14" spans="2:18" s="292" customFormat="1" ht="30" customHeight="1">
      <c r="B14" s="291"/>
      <c r="C14" s="121"/>
      <c r="D14" s="122"/>
      <c r="E14" s="123"/>
      <c r="F14" s="123"/>
      <c r="G14" s="123"/>
      <c r="H14" s="124"/>
      <c r="I14" s="124"/>
      <c r="J14" s="124"/>
      <c r="K14" s="124"/>
      <c r="L14" s="124"/>
      <c r="M14" s="124"/>
      <c r="P14" s="294"/>
      <c r="Q14" s="294"/>
      <c r="R14" s="294"/>
    </row>
    <row r="15" spans="2:18" s="292" customFormat="1" ht="30" customHeight="1">
      <c r="B15" s="468"/>
      <c r="C15" s="121"/>
      <c r="D15" s="122"/>
      <c r="E15" s="123"/>
      <c r="F15" s="123"/>
      <c r="G15" s="123"/>
      <c r="H15" s="124"/>
      <c r="I15" s="124"/>
      <c r="J15" s="124"/>
      <c r="K15" s="124"/>
      <c r="L15" s="124"/>
      <c r="M15" s="124"/>
    </row>
    <row r="16" spans="2:18" s="292" customFormat="1" ht="30" customHeight="1">
      <c r="B16" s="291"/>
      <c r="C16" s="121"/>
      <c r="D16" s="122"/>
      <c r="E16" s="123"/>
      <c r="F16" s="123"/>
      <c r="G16" s="123"/>
      <c r="H16" s="124"/>
      <c r="I16" s="124"/>
      <c r="J16" s="124"/>
      <c r="K16" s="124"/>
      <c r="L16" s="124"/>
      <c r="M16" s="124"/>
    </row>
    <row r="17" spans="2:13" s="292" customFormat="1" ht="30" customHeight="1">
      <c r="B17" s="468"/>
      <c r="C17" s="121"/>
      <c r="D17" s="122"/>
      <c r="E17" s="123"/>
      <c r="F17" s="123"/>
      <c r="G17" s="123"/>
      <c r="H17" s="124"/>
      <c r="I17" s="124"/>
      <c r="J17" s="124"/>
      <c r="K17" s="124"/>
      <c r="L17" s="124"/>
      <c r="M17" s="124"/>
    </row>
    <row r="18" spans="2:13" s="292" customFormat="1" ht="30" customHeight="1">
      <c r="B18" s="291"/>
      <c r="C18" s="121"/>
      <c r="D18" s="122"/>
      <c r="E18" s="123"/>
      <c r="F18" s="123"/>
      <c r="G18" s="123"/>
      <c r="H18" s="124"/>
      <c r="I18" s="124"/>
      <c r="J18" s="124"/>
      <c r="K18" s="124"/>
      <c r="L18" s="124"/>
      <c r="M18" s="124"/>
    </row>
    <row r="19" spans="2:13" s="292" customFormat="1" ht="30" customHeight="1">
      <c r="B19" s="468"/>
      <c r="C19" s="121"/>
      <c r="D19" s="122"/>
      <c r="E19" s="123"/>
      <c r="F19" s="123"/>
      <c r="G19" s="123"/>
      <c r="H19" s="124"/>
      <c r="I19" s="124"/>
      <c r="J19" s="124"/>
      <c r="K19" s="124"/>
      <c r="L19" s="124"/>
      <c r="M19" s="124"/>
    </row>
    <row r="20" spans="2:13" s="292" customFormat="1" ht="30" customHeight="1">
      <c r="B20" s="291"/>
      <c r="C20" s="121"/>
      <c r="D20" s="122"/>
      <c r="E20" s="123"/>
      <c r="F20" s="123"/>
      <c r="G20" s="123"/>
      <c r="H20" s="124"/>
      <c r="I20" s="124"/>
      <c r="J20" s="124"/>
      <c r="K20" s="124"/>
      <c r="L20" s="124"/>
      <c r="M20" s="124"/>
    </row>
    <row r="21" spans="2:13" s="292" customFormat="1" ht="30" customHeight="1">
      <c r="B21" s="468"/>
      <c r="C21" s="121"/>
      <c r="D21" s="122"/>
      <c r="E21" s="123"/>
      <c r="F21" s="123"/>
      <c r="G21" s="123"/>
      <c r="H21" s="124"/>
      <c r="I21" s="124"/>
      <c r="J21" s="124"/>
      <c r="K21" s="124"/>
      <c r="L21" s="124"/>
      <c r="M21" s="124"/>
    </row>
    <row r="22" spans="2:13" s="292" customFormat="1" ht="30" customHeight="1">
      <c r="B22" s="291"/>
      <c r="C22" s="121"/>
      <c r="D22" s="122"/>
      <c r="E22" s="123"/>
      <c r="F22" s="123"/>
      <c r="G22" s="123"/>
      <c r="H22" s="124"/>
      <c r="I22" s="124"/>
      <c r="J22" s="124"/>
      <c r="K22" s="124"/>
      <c r="L22" s="124"/>
      <c r="M22" s="124"/>
    </row>
    <row r="23" spans="2:13" s="292" customFormat="1" ht="30" customHeight="1">
      <c r="B23" s="468"/>
      <c r="C23" s="121"/>
      <c r="D23" s="122"/>
      <c r="E23" s="123"/>
      <c r="F23" s="123"/>
      <c r="G23" s="123"/>
      <c r="H23" s="124"/>
      <c r="I23" s="124"/>
      <c r="J23" s="124"/>
      <c r="K23" s="124"/>
      <c r="L23" s="124"/>
      <c r="M23" s="124"/>
    </row>
    <row r="24" spans="2:13" s="292" customFormat="1" ht="30" customHeight="1">
      <c r="B24" s="291"/>
      <c r="C24" s="121"/>
      <c r="D24" s="122"/>
      <c r="E24" s="123"/>
      <c r="F24" s="123"/>
      <c r="G24" s="123"/>
      <c r="H24" s="124"/>
      <c r="I24" s="124"/>
      <c r="J24" s="124"/>
      <c r="K24" s="124"/>
      <c r="L24" s="124"/>
      <c r="M24" s="124"/>
    </row>
    <row r="25" spans="2:13" ht="15" customHeight="1">
      <c r="B25" s="290"/>
    </row>
    <row r="66" spans="7:16" customFormat="1" ht="18">
      <c r="G66" s="3"/>
      <c r="H66" s="3"/>
      <c r="I66" s="3"/>
      <c r="J66" s="3"/>
      <c r="K66" s="3"/>
      <c r="L66" s="3"/>
      <c r="M66" s="3"/>
      <c r="N66" s="3"/>
      <c r="O66" s="3"/>
      <c r="P66" s="3"/>
    </row>
    <row r="67" spans="7:16" customFormat="1" ht="18">
      <c r="G67" s="3"/>
      <c r="H67" s="3"/>
      <c r="I67" s="3"/>
      <c r="J67" s="3"/>
      <c r="K67" s="3"/>
      <c r="L67" s="3"/>
      <c r="M67" s="3"/>
      <c r="N67" s="3"/>
      <c r="O67" s="3"/>
      <c r="P67" s="3"/>
    </row>
    <row r="68" spans="7:16" customFormat="1" ht="18">
      <c r="G68" s="3"/>
      <c r="H68" s="3"/>
      <c r="I68" s="3"/>
      <c r="J68" s="3"/>
      <c r="K68" s="3"/>
      <c r="L68" s="3"/>
      <c r="M68" s="3"/>
      <c r="N68" s="3"/>
      <c r="O68" s="3"/>
      <c r="P68" s="3"/>
    </row>
    <row r="69" spans="7:16" customFormat="1" ht="18">
      <c r="G69" s="3"/>
      <c r="H69" s="3"/>
      <c r="I69" s="3"/>
      <c r="J69" s="3"/>
      <c r="K69" s="3"/>
      <c r="L69" s="3"/>
      <c r="M69" s="3"/>
      <c r="N69" s="3"/>
      <c r="O69" s="3"/>
      <c r="P69" s="3"/>
    </row>
    <row r="70" spans="7:16" customFormat="1" ht="18">
      <c r="G70" s="3"/>
      <c r="H70" s="3"/>
      <c r="I70" s="3"/>
      <c r="J70" s="3"/>
      <c r="K70" s="3"/>
      <c r="L70" s="3"/>
      <c r="M70" s="3"/>
      <c r="N70" s="3"/>
      <c r="O70" s="3"/>
      <c r="P70" s="3"/>
    </row>
    <row r="71" spans="7:16" customFormat="1" ht="18">
      <c r="G71" s="3"/>
      <c r="H71" s="3"/>
      <c r="I71" s="3"/>
      <c r="J71" s="3"/>
      <c r="K71" s="3"/>
      <c r="L71" s="3"/>
      <c r="M71" s="3"/>
      <c r="N71" s="3"/>
      <c r="O71" s="3"/>
      <c r="P71" s="3"/>
    </row>
    <row r="72" spans="7:16" customFormat="1" ht="18">
      <c r="G72" s="3"/>
      <c r="H72" s="3"/>
      <c r="I72" s="3"/>
      <c r="J72" s="3"/>
      <c r="K72" s="3"/>
      <c r="L72" s="3"/>
      <c r="M72" s="3"/>
      <c r="N72" s="3"/>
      <c r="O72" s="3"/>
      <c r="P72" s="3"/>
    </row>
    <row r="73" spans="7:16" customFormat="1" ht="18">
      <c r="G73" s="3"/>
      <c r="H73" s="3"/>
      <c r="I73" s="3"/>
      <c r="J73" s="3"/>
      <c r="K73" s="3"/>
      <c r="L73" s="3"/>
      <c r="M73" s="3"/>
      <c r="N73" s="3"/>
      <c r="O73" s="3"/>
      <c r="P73" s="3"/>
    </row>
    <row r="74" spans="7:16" customFormat="1" ht="18">
      <c r="G74" s="3"/>
      <c r="H74" s="3"/>
      <c r="I74" s="3"/>
      <c r="J74" s="3"/>
      <c r="K74" s="3"/>
      <c r="L74" s="3"/>
      <c r="M74" s="3"/>
      <c r="N74" s="3"/>
      <c r="O74" s="3"/>
      <c r="P74" s="3"/>
    </row>
    <row r="75" spans="7:16" customFormat="1" ht="18">
      <c r="G75" s="3"/>
      <c r="H75" s="3"/>
      <c r="I75" s="3"/>
      <c r="J75" s="3"/>
      <c r="K75" s="3"/>
      <c r="L75" s="3"/>
      <c r="M75" s="3"/>
      <c r="N75" s="3"/>
      <c r="O75" s="3"/>
      <c r="P75" s="3"/>
    </row>
    <row r="76" spans="7:16" customFormat="1" ht="18">
      <c r="G76" s="3"/>
      <c r="H76" s="3"/>
      <c r="I76" s="3"/>
      <c r="J76" s="3"/>
      <c r="K76" s="3"/>
      <c r="L76" s="3"/>
      <c r="M76" s="3"/>
      <c r="N76" s="3"/>
      <c r="O76" s="3"/>
      <c r="P76" s="3"/>
    </row>
    <row r="77" spans="7:16" customFormat="1" ht="18">
      <c r="G77" s="3"/>
      <c r="H77" s="3"/>
      <c r="I77" s="3"/>
      <c r="J77" s="3"/>
      <c r="K77" s="3"/>
      <c r="L77" s="3"/>
      <c r="M77" s="3"/>
      <c r="N77" s="3"/>
      <c r="O77" s="3"/>
      <c r="P77" s="3"/>
    </row>
    <row r="78" spans="7:16" customFormat="1" ht="18">
      <c r="G78" s="3"/>
      <c r="H78" s="3"/>
      <c r="I78" s="3"/>
      <c r="J78" s="3"/>
      <c r="K78" s="3"/>
      <c r="L78" s="3"/>
      <c r="M78" s="3"/>
      <c r="N78" s="3"/>
      <c r="O78" s="3"/>
      <c r="P78" s="3"/>
    </row>
    <row r="79" spans="7:16" customFormat="1" ht="18">
      <c r="G79" s="3"/>
      <c r="H79" s="3"/>
      <c r="I79" s="3"/>
      <c r="J79" s="3"/>
      <c r="K79" s="3"/>
      <c r="L79" s="3"/>
      <c r="M79" s="3"/>
      <c r="N79" s="3"/>
      <c r="O79" s="3"/>
      <c r="P79" s="3"/>
    </row>
    <row r="80" spans="7:16" customFormat="1" ht="18">
      <c r="G80" s="3"/>
      <c r="H80" s="3"/>
      <c r="I80" s="3"/>
      <c r="J80" s="3"/>
      <c r="K80" s="3"/>
      <c r="L80" s="3"/>
      <c r="M80" s="3"/>
      <c r="N80" s="3"/>
      <c r="O80" s="3"/>
      <c r="P80" s="3"/>
    </row>
    <row r="81" spans="7:16" customFormat="1" ht="18">
      <c r="G81" s="3"/>
      <c r="H81" s="3"/>
      <c r="I81" s="3"/>
      <c r="J81" s="3"/>
      <c r="K81" s="3"/>
      <c r="L81" s="3"/>
      <c r="M81" s="3"/>
      <c r="N81" s="3"/>
      <c r="O81" s="3"/>
      <c r="P81" s="3"/>
    </row>
    <row r="82" spans="7:16" customFormat="1" ht="18">
      <c r="G82" s="3"/>
      <c r="H82" s="3"/>
      <c r="I82" s="3"/>
      <c r="J82" s="3"/>
      <c r="K82" s="3"/>
      <c r="L82" s="3"/>
      <c r="M82" s="3"/>
      <c r="N82" s="3"/>
      <c r="O82" s="3"/>
      <c r="P82" s="3"/>
    </row>
    <row r="83" spans="7:16" customFormat="1" ht="18">
      <c r="G83" s="3"/>
      <c r="H83" s="3"/>
      <c r="I83" s="3"/>
      <c r="J83" s="3"/>
      <c r="K83" s="3"/>
      <c r="L83" s="3"/>
      <c r="M83" s="3"/>
      <c r="N83" s="3"/>
      <c r="O83" s="3"/>
      <c r="P83" s="3"/>
    </row>
    <row r="84" spans="7:16" customFormat="1" ht="18">
      <c r="G84" s="3"/>
      <c r="H84" s="3"/>
      <c r="I84" s="3"/>
      <c r="J84" s="3"/>
      <c r="K84" s="3"/>
      <c r="L84" s="3"/>
      <c r="M84" s="3"/>
      <c r="N84" s="3"/>
      <c r="O84" s="3"/>
      <c r="P84" s="3"/>
    </row>
    <row r="85" spans="7:16" customFormat="1" ht="18">
      <c r="G85" s="3"/>
      <c r="H85" s="3"/>
      <c r="I85" s="3"/>
      <c r="J85" s="3"/>
      <c r="K85" s="3"/>
      <c r="L85" s="3"/>
      <c r="M85" s="3"/>
      <c r="N85" s="3"/>
      <c r="O85" s="3"/>
      <c r="P85" s="3"/>
    </row>
    <row r="86" spans="7:16" customFormat="1" ht="18">
      <c r="G86" s="3"/>
      <c r="H86" s="3"/>
      <c r="I86" s="3"/>
      <c r="J86" s="3"/>
      <c r="K86" s="3"/>
      <c r="L86" s="3"/>
      <c r="M86" s="3"/>
      <c r="N86" s="3"/>
      <c r="O86" s="3"/>
      <c r="P86" s="3"/>
    </row>
    <row r="87" spans="7:16" customFormat="1" ht="18">
      <c r="G87" s="3"/>
      <c r="H87" s="3"/>
      <c r="I87" s="3"/>
      <c r="J87" s="3"/>
      <c r="K87" s="3"/>
      <c r="L87" s="3"/>
      <c r="M87" s="3"/>
      <c r="N87" s="3"/>
      <c r="O87" s="3"/>
      <c r="P87" s="3"/>
    </row>
    <row r="88" spans="7:16" customFormat="1" ht="18">
      <c r="G88" s="3"/>
      <c r="H88" s="3"/>
      <c r="I88" s="3"/>
      <c r="J88" s="3"/>
      <c r="K88" s="3"/>
      <c r="L88" s="3"/>
      <c r="M88" s="3"/>
      <c r="N88" s="3"/>
      <c r="O88" s="3"/>
      <c r="P88" s="3"/>
    </row>
    <row r="89" spans="7:16" customFormat="1" ht="18">
      <c r="G89" s="3"/>
      <c r="H89" s="3"/>
      <c r="I89" s="3"/>
      <c r="J89" s="3"/>
      <c r="K89" s="3"/>
      <c r="L89" s="3"/>
      <c r="M89" s="3"/>
      <c r="N89" s="3"/>
      <c r="O89" s="3"/>
      <c r="P89" s="3"/>
    </row>
    <row r="90" spans="7:16" customFormat="1" ht="18">
      <c r="G90" s="3"/>
      <c r="H90" s="3"/>
      <c r="I90" s="3"/>
      <c r="J90" s="3"/>
      <c r="K90" s="3"/>
      <c r="L90" s="3"/>
      <c r="M90" s="3"/>
      <c r="N90" s="3"/>
      <c r="O90" s="3"/>
      <c r="P90" s="3"/>
    </row>
    <row r="91" spans="7:16" customFormat="1" ht="18">
      <c r="G91" s="3"/>
      <c r="H91" s="3"/>
      <c r="I91" s="3"/>
      <c r="J91" s="3"/>
      <c r="K91" s="3"/>
      <c r="L91" s="3"/>
      <c r="M91" s="3"/>
      <c r="N91" s="3"/>
      <c r="O91" s="3"/>
      <c r="P91" s="3"/>
    </row>
    <row r="92" spans="7:16" customFormat="1" ht="18">
      <c r="G92" s="3"/>
      <c r="H92" s="3"/>
      <c r="I92" s="3"/>
      <c r="J92" s="3"/>
      <c r="K92" s="3"/>
      <c r="L92" s="3"/>
      <c r="M92" s="3"/>
      <c r="N92" s="3"/>
      <c r="O92" s="3"/>
      <c r="P92" s="3"/>
    </row>
    <row r="93" spans="7:16" customFormat="1" ht="18">
      <c r="G93" s="3"/>
      <c r="H93" s="3"/>
      <c r="I93" s="3"/>
      <c r="J93" s="3"/>
      <c r="K93" s="3"/>
      <c r="L93" s="3"/>
      <c r="M93" s="3"/>
      <c r="N93" s="3"/>
      <c r="O93" s="3"/>
      <c r="P93" s="3"/>
    </row>
    <row r="94" spans="7:16" customFormat="1" ht="18">
      <c r="G94" s="3"/>
      <c r="H94" s="3"/>
      <c r="I94" s="3"/>
      <c r="J94" s="3"/>
      <c r="K94" s="3"/>
      <c r="L94" s="3"/>
      <c r="M94" s="3"/>
      <c r="N94" s="3"/>
      <c r="O94" s="3"/>
      <c r="P94" s="3"/>
    </row>
    <row r="95" spans="7:16" customFormat="1" ht="18">
      <c r="G95" s="3"/>
      <c r="H95" s="3"/>
      <c r="I95" s="3"/>
      <c r="J95" s="3"/>
      <c r="K95" s="3"/>
      <c r="L95" s="3"/>
      <c r="M95" s="3"/>
      <c r="N95" s="3"/>
      <c r="O95" s="3"/>
      <c r="P95" s="3"/>
    </row>
    <row r="96" spans="7:16" customFormat="1" ht="18">
      <c r="G96" s="3"/>
      <c r="H96" s="3"/>
      <c r="I96" s="3"/>
      <c r="J96" s="3"/>
      <c r="K96" s="3"/>
      <c r="L96" s="3"/>
      <c r="M96" s="3"/>
      <c r="N96" s="3"/>
      <c r="O96" s="3"/>
      <c r="P96" s="3"/>
    </row>
    <row r="97" spans="7:16" customFormat="1" ht="18">
      <c r="G97" s="3"/>
      <c r="H97" s="3"/>
      <c r="I97" s="3"/>
      <c r="J97" s="3"/>
      <c r="K97" s="3"/>
      <c r="L97" s="3"/>
      <c r="M97" s="3"/>
      <c r="N97" s="3"/>
      <c r="O97" s="3"/>
      <c r="P97" s="3"/>
    </row>
    <row r="98" spans="7:16" customFormat="1" ht="18">
      <c r="G98" s="3"/>
      <c r="H98" s="3"/>
      <c r="I98" s="3"/>
      <c r="J98" s="3"/>
      <c r="K98" s="3"/>
      <c r="L98" s="3"/>
      <c r="M98" s="3"/>
      <c r="N98" s="3"/>
      <c r="O98" s="3"/>
      <c r="P98" s="3"/>
    </row>
    <row r="99" spans="7:16" customFormat="1" ht="18">
      <c r="G99" s="3"/>
      <c r="H99" s="3"/>
      <c r="I99" s="3"/>
      <c r="J99" s="3"/>
      <c r="K99" s="3"/>
      <c r="L99" s="3"/>
      <c r="M99" s="3"/>
      <c r="N99" s="3"/>
      <c r="O99" s="3"/>
      <c r="P99" s="3"/>
    </row>
    <row r="100" spans="7:16" customFormat="1" ht="18">
      <c r="G100" s="3"/>
      <c r="H100" s="3"/>
      <c r="I100" s="3"/>
      <c r="J100" s="3"/>
      <c r="K100" s="3"/>
      <c r="L100" s="3"/>
      <c r="M100" s="3"/>
      <c r="N100" s="3"/>
      <c r="O100" s="3"/>
      <c r="P100" s="3"/>
    </row>
    <row r="101" spans="7:16" customFormat="1" ht="18">
      <c r="G101" s="3"/>
      <c r="H101" s="3"/>
      <c r="I101" s="3"/>
      <c r="J101" s="3"/>
      <c r="K101" s="3"/>
      <c r="L101" s="3"/>
      <c r="M101" s="3"/>
      <c r="N101" s="3"/>
      <c r="O101" s="3"/>
      <c r="P101" s="3"/>
    </row>
    <row r="102" spans="7:16" customFormat="1" ht="18">
      <c r="G102" s="3"/>
      <c r="H102" s="3"/>
      <c r="I102" s="3"/>
      <c r="J102" s="3"/>
      <c r="K102" s="3"/>
      <c r="L102" s="3"/>
      <c r="M102" s="3"/>
      <c r="N102" s="3"/>
      <c r="O102" s="3"/>
      <c r="P102" s="3"/>
    </row>
    <row r="103" spans="7:16" customFormat="1" ht="18">
      <c r="G103" s="3"/>
      <c r="H103" s="3"/>
      <c r="I103" s="3"/>
      <c r="J103" s="3"/>
      <c r="K103" s="3"/>
      <c r="L103" s="3"/>
      <c r="M103" s="3"/>
      <c r="N103" s="3"/>
      <c r="O103" s="3"/>
      <c r="P103" s="3"/>
    </row>
    <row r="104" spans="7:16" customFormat="1" ht="18">
      <c r="G104" s="3"/>
      <c r="H104" s="3"/>
      <c r="I104" s="3"/>
      <c r="J104" s="3"/>
      <c r="K104" s="3"/>
      <c r="L104" s="3"/>
      <c r="M104" s="3"/>
      <c r="N104" s="3"/>
      <c r="O104" s="3"/>
      <c r="P104" s="3"/>
    </row>
    <row r="105" spans="7:16" customFormat="1" ht="18">
      <c r="G105" s="3"/>
      <c r="H105" s="3"/>
      <c r="I105" s="3"/>
      <c r="J105" s="3"/>
      <c r="K105" s="3"/>
      <c r="L105" s="3"/>
      <c r="M105" s="3"/>
      <c r="N105" s="3"/>
      <c r="O105" s="3"/>
      <c r="P105" s="3"/>
    </row>
    <row r="106" spans="7:16" customFormat="1" ht="18">
      <c r="G106" s="3"/>
      <c r="H106" s="3"/>
      <c r="I106" s="3"/>
      <c r="J106" s="3"/>
      <c r="K106" s="3"/>
      <c r="L106" s="3"/>
      <c r="M106" s="3"/>
      <c r="N106" s="3"/>
      <c r="O106" s="3"/>
      <c r="P106" s="3"/>
    </row>
    <row r="107" spans="7:16" customFormat="1" ht="18">
      <c r="G107" s="3"/>
      <c r="H107" s="3"/>
      <c r="I107" s="3"/>
      <c r="J107" s="3"/>
      <c r="K107" s="3"/>
      <c r="L107" s="3"/>
      <c r="M107" s="3"/>
      <c r="N107" s="3"/>
      <c r="O107" s="3"/>
      <c r="P107" s="3"/>
    </row>
    <row r="108" spans="7:16" customFormat="1" ht="18">
      <c r="G108" s="3"/>
      <c r="H108" s="3"/>
      <c r="I108" s="3"/>
      <c r="J108" s="3"/>
      <c r="K108" s="3"/>
      <c r="L108" s="3"/>
      <c r="M108" s="3"/>
      <c r="N108" s="3"/>
      <c r="O108" s="3"/>
      <c r="P108" s="3"/>
    </row>
    <row r="109" spans="7:16" customFormat="1" ht="18">
      <c r="G109" s="3"/>
      <c r="H109" s="3"/>
      <c r="I109" s="3"/>
      <c r="J109" s="3"/>
      <c r="K109" s="3"/>
      <c r="L109" s="3"/>
      <c r="M109" s="3"/>
      <c r="N109" s="3"/>
      <c r="O109" s="3"/>
      <c r="P109" s="3"/>
    </row>
    <row r="110" spans="7:16" customFormat="1" ht="18">
      <c r="G110" s="3"/>
      <c r="H110" s="3"/>
      <c r="I110" s="3"/>
      <c r="J110" s="3"/>
      <c r="K110" s="3"/>
      <c r="L110" s="3"/>
      <c r="M110" s="3"/>
      <c r="N110" s="3"/>
      <c r="O110" s="3"/>
      <c r="P110" s="3"/>
    </row>
    <row r="111" spans="7:16" customFormat="1" ht="18">
      <c r="G111" s="3"/>
      <c r="H111" s="3"/>
      <c r="I111" s="3"/>
      <c r="J111" s="3"/>
      <c r="K111" s="3"/>
      <c r="L111" s="3"/>
      <c r="M111" s="3"/>
      <c r="N111" s="3"/>
      <c r="O111" s="3"/>
      <c r="P111" s="3"/>
    </row>
    <row r="112" spans="7:16" customFormat="1" ht="18">
      <c r="G112" s="3"/>
      <c r="H112" s="3"/>
      <c r="I112" s="3"/>
      <c r="J112" s="3"/>
      <c r="K112" s="3"/>
      <c r="L112" s="3"/>
      <c r="M112" s="3"/>
      <c r="N112" s="3"/>
      <c r="O112" s="3"/>
      <c r="P112" s="3"/>
    </row>
    <row r="113" spans="7:16" customFormat="1" ht="18">
      <c r="G113" s="3"/>
      <c r="H113" s="3"/>
      <c r="I113" s="3"/>
      <c r="J113" s="3"/>
      <c r="K113" s="3"/>
      <c r="L113" s="3"/>
      <c r="M113" s="3"/>
      <c r="N113" s="3"/>
      <c r="O113" s="3"/>
      <c r="P113" s="3"/>
    </row>
    <row r="114" spans="7:16" customFormat="1" ht="18">
      <c r="G114" s="3"/>
      <c r="H114" s="3"/>
      <c r="I114" s="3"/>
      <c r="J114" s="3"/>
      <c r="K114" s="3"/>
      <c r="L114" s="3"/>
      <c r="M114" s="3"/>
      <c r="N114" s="3"/>
      <c r="O114" s="3"/>
      <c r="P114" s="3"/>
    </row>
    <row r="115" spans="7:16" customFormat="1" ht="18">
      <c r="G115" s="3"/>
      <c r="H115" s="3"/>
      <c r="I115" s="3"/>
      <c r="J115" s="3"/>
      <c r="K115" s="3"/>
      <c r="L115" s="3"/>
      <c r="M115" s="3"/>
      <c r="N115" s="3"/>
      <c r="O115" s="3"/>
      <c r="P115" s="3"/>
    </row>
    <row r="116" spans="7:16" customFormat="1" ht="18">
      <c r="G116" s="3"/>
      <c r="H116" s="3"/>
      <c r="I116" s="3"/>
      <c r="J116" s="3"/>
      <c r="K116" s="3"/>
      <c r="L116" s="3"/>
      <c r="M116" s="3"/>
      <c r="N116" s="3"/>
      <c r="O116" s="3"/>
      <c r="P116" s="3"/>
    </row>
    <row r="117" spans="7:16" customFormat="1" ht="18">
      <c r="G117" s="3"/>
      <c r="H117" s="3"/>
      <c r="I117" s="3"/>
      <c r="J117" s="3"/>
      <c r="K117" s="3"/>
      <c r="L117" s="3"/>
      <c r="M117" s="3"/>
      <c r="N117" s="3"/>
      <c r="O117" s="3"/>
      <c r="P117" s="3"/>
    </row>
    <row r="118" spans="7:16" customFormat="1" ht="18">
      <c r="G118" s="3"/>
      <c r="H118" s="3"/>
      <c r="I118" s="3"/>
      <c r="J118" s="3"/>
      <c r="K118" s="3"/>
      <c r="L118" s="3"/>
      <c r="M118" s="3"/>
      <c r="N118" s="3"/>
      <c r="O118" s="3"/>
      <c r="P118" s="3"/>
    </row>
    <row r="119" spans="7:16" customFormat="1" ht="18">
      <c r="G119" s="3"/>
      <c r="H119" s="3"/>
      <c r="I119" s="3"/>
      <c r="J119" s="3"/>
      <c r="K119" s="3"/>
      <c r="L119" s="3"/>
      <c r="M119" s="3"/>
      <c r="N119" s="3"/>
      <c r="O119" s="3"/>
      <c r="P119" s="3"/>
    </row>
    <row r="120" spans="7:16" customFormat="1" ht="18">
      <c r="G120" s="3"/>
      <c r="H120" s="3"/>
      <c r="I120" s="3"/>
      <c r="J120" s="3"/>
      <c r="K120" s="3"/>
      <c r="L120" s="3"/>
      <c r="M120" s="3"/>
      <c r="N120" s="3"/>
      <c r="O120" s="3"/>
      <c r="P120" s="3"/>
    </row>
    <row r="121" spans="7:16" customFormat="1" ht="18">
      <c r="G121" s="3"/>
      <c r="H121" s="3"/>
      <c r="I121" s="3"/>
      <c r="J121" s="3"/>
      <c r="K121" s="3"/>
      <c r="L121" s="3"/>
      <c r="M121" s="3"/>
      <c r="N121" s="3"/>
      <c r="O121" s="3"/>
      <c r="P121" s="3"/>
    </row>
    <row r="122" spans="7:16" customFormat="1" ht="18">
      <c r="G122" s="3"/>
      <c r="H122" s="3"/>
      <c r="I122" s="3"/>
      <c r="J122" s="3"/>
      <c r="K122" s="3"/>
      <c r="L122" s="3"/>
      <c r="M122" s="3"/>
      <c r="N122" s="3"/>
      <c r="O122" s="3"/>
      <c r="P122" s="3"/>
    </row>
    <row r="123" spans="7:16" customFormat="1" ht="18">
      <c r="G123" s="3"/>
      <c r="H123" s="3"/>
      <c r="I123" s="3"/>
      <c r="J123" s="3"/>
      <c r="K123" s="3"/>
      <c r="L123" s="3"/>
      <c r="M123" s="3"/>
      <c r="N123" s="3"/>
      <c r="O123" s="3"/>
      <c r="P123" s="3"/>
    </row>
    <row r="124" spans="7:16" customFormat="1" ht="18">
      <c r="G124" s="3"/>
      <c r="H124" s="3"/>
      <c r="I124" s="3"/>
      <c r="J124" s="3"/>
      <c r="K124" s="3"/>
      <c r="L124" s="3"/>
      <c r="M124" s="3"/>
      <c r="N124" s="3"/>
      <c r="O124" s="3"/>
      <c r="P124" s="3"/>
    </row>
    <row r="125" spans="7:16" customFormat="1" ht="18">
      <c r="G125" s="3"/>
      <c r="H125" s="3"/>
      <c r="I125" s="3"/>
      <c r="J125" s="3"/>
      <c r="K125" s="3"/>
      <c r="L125" s="3"/>
      <c r="M125" s="3"/>
      <c r="N125" s="3"/>
      <c r="O125" s="3"/>
      <c r="P125" s="3"/>
    </row>
    <row r="126" spans="7:16" customFormat="1" ht="18">
      <c r="G126" s="3"/>
      <c r="H126" s="3"/>
      <c r="I126" s="3"/>
      <c r="J126" s="3"/>
      <c r="K126" s="3"/>
      <c r="L126" s="3"/>
      <c r="M126" s="3"/>
      <c r="N126" s="3"/>
      <c r="O126" s="3"/>
      <c r="P126" s="3"/>
    </row>
    <row r="127" spans="7:16" customFormat="1" ht="18">
      <c r="G127" s="3"/>
      <c r="H127" s="3"/>
      <c r="I127" s="3"/>
      <c r="J127" s="3"/>
      <c r="K127" s="3"/>
      <c r="L127" s="3"/>
      <c r="M127" s="3"/>
      <c r="N127" s="3"/>
      <c r="O127" s="3"/>
      <c r="P127" s="3"/>
    </row>
    <row r="128" spans="7:16" customFormat="1" ht="18">
      <c r="G128" s="3"/>
      <c r="H128" s="3"/>
      <c r="I128" s="3"/>
      <c r="J128" s="3"/>
      <c r="K128" s="3"/>
      <c r="L128" s="3"/>
      <c r="M128" s="3"/>
      <c r="N128" s="3"/>
      <c r="O128" s="3"/>
      <c r="P128" s="3"/>
    </row>
    <row r="129" spans="7:16" customFormat="1" ht="18">
      <c r="G129" s="3"/>
      <c r="H129" s="3"/>
      <c r="I129" s="3"/>
      <c r="J129" s="3"/>
      <c r="K129" s="3"/>
      <c r="L129" s="3"/>
      <c r="M129" s="3"/>
      <c r="N129" s="3"/>
      <c r="O129" s="3"/>
      <c r="P129" s="3"/>
    </row>
    <row r="130" spans="7:16" customFormat="1" ht="18">
      <c r="G130" s="3"/>
      <c r="H130" s="3"/>
      <c r="I130" s="3"/>
      <c r="J130" s="3"/>
      <c r="K130" s="3"/>
      <c r="L130" s="3"/>
      <c r="M130" s="3"/>
      <c r="N130" s="3"/>
      <c r="O130" s="3"/>
      <c r="P130" s="3"/>
    </row>
    <row r="131" spans="7:16" customFormat="1" ht="18">
      <c r="G131" s="3"/>
      <c r="H131" s="3"/>
      <c r="I131" s="3"/>
      <c r="J131" s="3"/>
      <c r="K131" s="3"/>
      <c r="L131" s="3"/>
      <c r="M131" s="3"/>
      <c r="N131" s="3"/>
      <c r="O131" s="3"/>
      <c r="P131" s="3"/>
    </row>
    <row r="132" spans="7:16" customFormat="1" ht="18">
      <c r="G132" s="3"/>
      <c r="H132" s="3"/>
      <c r="I132" s="3"/>
      <c r="J132" s="3"/>
      <c r="K132" s="3"/>
      <c r="L132" s="3"/>
      <c r="M132" s="3"/>
      <c r="N132" s="3"/>
      <c r="O132" s="3"/>
      <c r="P132" s="3"/>
    </row>
    <row r="133" spans="7:16" customFormat="1" ht="18">
      <c r="G133" s="3"/>
      <c r="H133" s="3"/>
      <c r="I133" s="3"/>
      <c r="J133" s="3"/>
      <c r="K133" s="3"/>
      <c r="L133" s="3"/>
      <c r="M133" s="3"/>
      <c r="N133" s="3"/>
      <c r="O133" s="3"/>
      <c r="P133" s="3"/>
    </row>
    <row r="134" spans="7:16" customFormat="1" ht="18">
      <c r="G134" s="3"/>
      <c r="H134" s="3"/>
      <c r="I134" s="3"/>
      <c r="J134" s="3"/>
      <c r="K134" s="3"/>
      <c r="L134" s="3"/>
      <c r="M134" s="3"/>
      <c r="N134" s="3"/>
      <c r="O134" s="3"/>
      <c r="P134" s="3"/>
    </row>
    <row r="135" spans="7:16" customFormat="1" ht="18">
      <c r="G135" s="3"/>
      <c r="H135" s="3"/>
      <c r="I135" s="3"/>
      <c r="J135" s="3"/>
      <c r="K135" s="3"/>
      <c r="L135" s="3"/>
      <c r="M135" s="3"/>
      <c r="N135" s="3"/>
      <c r="O135" s="3"/>
      <c r="P135" s="3"/>
    </row>
    <row r="136" spans="7:16" customFormat="1" ht="18">
      <c r="G136" s="3"/>
      <c r="H136" s="3"/>
      <c r="I136" s="3"/>
      <c r="J136" s="3"/>
      <c r="K136" s="3"/>
      <c r="L136" s="3"/>
      <c r="M136" s="3"/>
      <c r="N136" s="3"/>
      <c r="O136" s="3"/>
      <c r="P136" s="3"/>
    </row>
    <row r="137" spans="7:16" customFormat="1" ht="18">
      <c r="G137" s="3"/>
      <c r="H137" s="3"/>
      <c r="I137" s="3"/>
      <c r="J137" s="3"/>
      <c r="K137" s="3"/>
      <c r="L137" s="3"/>
      <c r="M137" s="3"/>
      <c r="N137" s="3"/>
      <c r="O137" s="3"/>
      <c r="P137" s="3"/>
    </row>
    <row r="138" spans="7:16" customFormat="1" ht="18">
      <c r="G138" s="3"/>
      <c r="H138" s="3"/>
      <c r="I138" s="3"/>
      <c r="J138" s="3"/>
      <c r="K138" s="3"/>
      <c r="L138" s="3"/>
      <c r="M138" s="3"/>
      <c r="N138" s="3"/>
      <c r="O138" s="3"/>
      <c r="P138" s="3"/>
    </row>
    <row r="139" spans="7:16" customFormat="1" ht="18">
      <c r="G139" s="3"/>
      <c r="H139" s="3"/>
      <c r="I139" s="3"/>
      <c r="J139" s="3"/>
      <c r="K139" s="3"/>
      <c r="L139" s="3"/>
      <c r="M139" s="3"/>
      <c r="N139" s="3"/>
      <c r="O139" s="3"/>
      <c r="P139" s="3"/>
    </row>
    <row r="140" spans="7:16" customFormat="1" ht="18">
      <c r="G140" s="3"/>
      <c r="H140" s="3"/>
      <c r="I140" s="3"/>
      <c r="J140" s="3"/>
      <c r="K140" s="3"/>
      <c r="L140" s="3"/>
      <c r="M140" s="3"/>
      <c r="N140" s="3"/>
      <c r="O140" s="3"/>
      <c r="P140" s="3"/>
    </row>
    <row r="141" spans="7:16" customFormat="1" ht="18">
      <c r="G141" s="3"/>
      <c r="H141" s="3"/>
      <c r="I141" s="3"/>
      <c r="J141" s="3"/>
      <c r="K141" s="3"/>
      <c r="L141" s="3"/>
      <c r="M141" s="3"/>
      <c r="N141" s="3"/>
      <c r="O141" s="3"/>
      <c r="P141" s="3"/>
    </row>
    <row r="142" spans="7:16" customFormat="1" ht="18">
      <c r="G142" s="3"/>
      <c r="H142" s="3"/>
      <c r="I142" s="3"/>
      <c r="J142" s="3"/>
      <c r="K142" s="3"/>
      <c r="L142" s="3"/>
      <c r="M142" s="3"/>
      <c r="N142" s="3"/>
      <c r="O142" s="3"/>
      <c r="P142" s="3"/>
    </row>
  </sheetData>
  <sheetProtection algorithmName="SHA-512" hashValue="0Zs41R9xQy7NbUsBM/6WlzQLx0WsVO2zrqTWVmTjMxnQ/FWO7brWKn3R5bhrYLD3Bdji78RI+tCElIIkasMDSw==" saltValue="X5ESVurhdtH62J5AdD3juA==" spinCount="100000" sheet="1" objects="1" scenarios="1" formatCells="0" formatColumns="0" formatRows="0" insertColumns="0" insertRows="0"/>
  <mergeCells count="8">
    <mergeCell ref="B2:M2"/>
    <mergeCell ref="M4:M5"/>
    <mergeCell ref="H4:H5"/>
    <mergeCell ref="D4:D5"/>
    <mergeCell ref="B4:B5"/>
    <mergeCell ref="C4:C5"/>
    <mergeCell ref="I4:L4"/>
    <mergeCell ref="E4:G4"/>
  </mergeCells>
  <phoneticPr fontId="1"/>
  <dataValidations count="1">
    <dataValidation type="list" allowBlank="1" showInputMessage="1" showErrorMessage="1" sqref="B6:B24" xr:uid="{00000000-0002-0000-1100-000000000000}">
      <formula1>$P$6:$P$13</formula1>
    </dataValidation>
  </dataValidations>
  <printOptions horizontalCentered="1"/>
  <pageMargins left="0.23622047244094491" right="0.23622047244094491" top="0.74803149606299213" bottom="0.74803149606299213" header="0.31496062992125984" footer="0.31496062992125984"/>
  <pageSetup paperSize="9" scale="38" fitToWidth="2"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CP42"/>
  <sheetViews>
    <sheetView showZeros="0" view="pageBreakPreview" topLeftCell="A3" zoomScaleNormal="100" zoomScaleSheetLayoutView="100" workbookViewId="0">
      <selection activeCell="AG3" sqref="AG3:AJ3"/>
    </sheetView>
  </sheetViews>
  <sheetFormatPr defaultColWidth="2" defaultRowHeight="15" customHeight="1"/>
  <cols>
    <col min="1" max="1" width="2" style="19"/>
    <col min="2" max="2" width="1.59765625" style="19" customWidth="1"/>
    <col min="3" max="4" width="1.3984375" style="19" customWidth="1"/>
    <col min="5" max="14" width="2.5" style="19" customWidth="1"/>
    <col min="15" max="36" width="2" style="19"/>
    <col min="37" max="45" width="2" style="20"/>
    <col min="46" max="16384" width="2" style="19"/>
  </cols>
  <sheetData>
    <row r="1" spans="1:94" ht="15" customHeight="1">
      <c r="A1" s="73"/>
      <c r="B1" s="74" t="s">
        <v>464</v>
      </c>
      <c r="C1" s="75"/>
    </row>
    <row r="2" spans="1:94" ht="15" customHeight="1">
      <c r="AT2" s="77"/>
      <c r="AU2" s="19" t="s">
        <v>173</v>
      </c>
    </row>
    <row r="3" spans="1:94" ht="15" customHeight="1">
      <c r="AD3" s="79"/>
      <c r="AE3" s="79"/>
      <c r="AG3" s="911"/>
      <c r="AH3" s="911"/>
      <c r="AI3" s="911"/>
      <c r="AJ3" s="911"/>
      <c r="AK3" s="78" t="s">
        <v>170</v>
      </c>
      <c r="AL3" s="911"/>
      <c r="AM3" s="911"/>
      <c r="AN3" s="78" t="s">
        <v>171</v>
      </c>
      <c r="AO3" s="911"/>
      <c r="AP3" s="911"/>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16" t="s">
        <v>45</v>
      </c>
      <c r="U7" s="816"/>
      <c r="V7" s="816"/>
      <c r="W7" s="816"/>
      <c r="X7" s="164"/>
      <c r="Y7" s="817">
        <f>基本情報!$E$4</f>
        <v>0</v>
      </c>
      <c r="Z7" s="817"/>
      <c r="AA7" s="817"/>
      <c r="AB7" s="818">
        <f>基本情報!$E$5</f>
        <v>0</v>
      </c>
      <c r="AC7" s="818"/>
      <c r="AD7" s="818"/>
      <c r="AE7" s="818"/>
      <c r="AF7" s="818"/>
      <c r="AG7" s="818"/>
      <c r="AH7" s="818"/>
      <c r="AI7" s="818"/>
      <c r="AJ7" s="818"/>
      <c r="AK7" s="818"/>
      <c r="AL7" s="818"/>
      <c r="AM7" s="818"/>
      <c r="AN7" s="818"/>
      <c r="AO7" s="818"/>
      <c r="AP7" s="818"/>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46</v>
      </c>
      <c r="U8" s="816"/>
      <c r="V8" s="816"/>
      <c r="W8" s="816"/>
      <c r="X8" s="164"/>
      <c r="Y8" s="818">
        <f>基本情報!$E$3</f>
        <v>0</v>
      </c>
      <c r="Z8" s="818"/>
      <c r="AA8" s="818"/>
      <c r="AB8" s="818"/>
      <c r="AC8" s="818"/>
      <c r="AD8" s="818"/>
      <c r="AE8" s="818"/>
      <c r="AF8" s="818"/>
      <c r="AG8" s="818"/>
      <c r="AH8" s="818"/>
      <c r="AI8" s="818"/>
      <c r="AJ8" s="818"/>
      <c r="AK8" s="818"/>
      <c r="AL8" s="818"/>
      <c r="AM8" s="818"/>
      <c r="AN8" s="818"/>
      <c r="AO8" s="818"/>
      <c r="AP8" s="81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818">
        <f>基本情報!$E$6</f>
        <v>0</v>
      </c>
      <c r="Z9" s="818"/>
      <c r="AA9" s="818"/>
      <c r="AB9" s="818"/>
      <c r="AC9" s="818"/>
      <c r="AD9" s="818"/>
      <c r="AE9" s="818"/>
      <c r="AF9" s="952">
        <f>基本情報!$E$8</f>
        <v>0</v>
      </c>
      <c r="AG9" s="952"/>
      <c r="AH9" s="952"/>
      <c r="AI9" s="952"/>
      <c r="AJ9" s="952"/>
      <c r="AK9" s="952"/>
      <c r="AL9" s="952"/>
      <c r="AM9" s="952"/>
      <c r="AN9" s="952"/>
      <c r="AO9" s="952"/>
      <c r="AP9" s="952"/>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4.95" customHeight="1">
      <c r="U10" s="80"/>
      <c r="V10" s="80"/>
      <c r="W10" s="80"/>
      <c r="X10" s="80"/>
      <c r="Y10" s="81"/>
      <c r="Z10" s="81"/>
      <c r="AA10" s="81"/>
      <c r="AB10" s="81"/>
      <c r="AC10" s="81"/>
      <c r="AD10" s="81"/>
      <c r="AE10" s="81"/>
      <c r="AF10" s="81"/>
      <c r="AG10" s="81"/>
      <c r="AH10" s="81"/>
      <c r="AI10" s="81"/>
      <c r="AJ10" s="81"/>
      <c r="AK10" s="81"/>
      <c r="AL10" s="81"/>
      <c r="AM10" s="81"/>
      <c r="AN10" s="81"/>
      <c r="AO10" s="81"/>
      <c r="AP10" s="81"/>
      <c r="AQ10" s="81"/>
      <c r="AT10" s="84"/>
    </row>
    <row r="11" spans="1:94" ht="15" customHeight="1">
      <c r="B11" s="954" t="s">
        <v>274</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row>
    <row r="12" spans="1:9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row>
    <row r="13" spans="1:94" ht="4.95" customHeight="1">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row>
    <row r="14" spans="1:94" ht="15" customHeight="1">
      <c r="B14" s="75"/>
      <c r="C14" s="912">
        <f>第11号様式_契約等地位承継届出!C14</f>
        <v>0</v>
      </c>
      <c r="D14" s="912"/>
      <c r="E14" s="912"/>
      <c r="F14" s="912"/>
      <c r="G14" s="912"/>
      <c r="H14" s="912"/>
      <c r="I14" s="913" t="s">
        <v>174</v>
      </c>
      <c r="J14" s="913"/>
      <c r="K14" s="1032">
        <f>第11号様式_契約等地位承継届出!K14</f>
        <v>0</v>
      </c>
      <c r="L14" s="1032"/>
      <c r="M14" s="913" t="s">
        <v>175</v>
      </c>
      <c r="N14" s="913"/>
      <c r="O14" s="913"/>
      <c r="P14" s="913"/>
      <c r="Q14" s="913"/>
      <c r="R14" s="1032">
        <f>第11号様式_契約等地位承継届出!S14</f>
        <v>0</v>
      </c>
      <c r="S14" s="1032"/>
      <c r="T14" s="1032"/>
      <c r="U14" s="1031" t="s">
        <v>275</v>
      </c>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T14" s="84" t="s">
        <v>276</v>
      </c>
    </row>
    <row r="15" spans="1:94" ht="15" customHeight="1">
      <c r="B15" s="951" t="s">
        <v>605</v>
      </c>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row>
    <row r="16" spans="1:94" ht="15" customHeight="1">
      <c r="B16" s="951"/>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row>
    <row r="17" spans="2:45" ht="4.9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2:45" ht="15" customHeight="1">
      <c r="D18" s="953" t="s">
        <v>178</v>
      </c>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c r="AP18" s="953"/>
    </row>
    <row r="19" spans="2:45" ht="4.9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row>
    <row r="20" spans="2:45" ht="19.05" customHeight="1">
      <c r="B20" s="1045" t="s">
        <v>268</v>
      </c>
      <c r="C20" s="1046"/>
      <c r="D20" s="1046"/>
      <c r="E20" s="1046"/>
      <c r="F20" s="1046"/>
      <c r="G20" s="1046"/>
      <c r="H20" s="1046"/>
      <c r="I20" s="1046"/>
      <c r="J20" s="1046"/>
      <c r="K20" s="1046"/>
      <c r="L20" s="1046"/>
      <c r="M20" s="1046"/>
      <c r="N20" s="1047"/>
      <c r="O20" s="1048">
        <f>第11号様式_契約等地位承継届出!O20:AP20</f>
        <v>0</v>
      </c>
      <c r="P20" s="1049"/>
      <c r="Q20" s="1049"/>
      <c r="R20" s="1049"/>
      <c r="S20" s="1049"/>
      <c r="T20" s="1049"/>
      <c r="U20" s="1049"/>
      <c r="V20" s="1049"/>
      <c r="W20" s="1049"/>
      <c r="X20" s="1049"/>
      <c r="Y20" s="1049"/>
      <c r="Z20" s="1049"/>
      <c r="AA20" s="1049"/>
      <c r="AB20" s="1049"/>
      <c r="AC20" s="1049"/>
      <c r="AD20" s="1049"/>
      <c r="AE20" s="1049"/>
      <c r="AF20" s="1049"/>
      <c r="AG20" s="1049"/>
      <c r="AH20" s="1049"/>
      <c r="AI20" s="1049"/>
      <c r="AJ20" s="1049"/>
      <c r="AK20" s="1049"/>
      <c r="AL20" s="1049"/>
      <c r="AM20" s="1049"/>
      <c r="AN20" s="1049"/>
      <c r="AO20" s="1049"/>
      <c r="AP20" s="1049"/>
      <c r="AQ20" s="1050"/>
    </row>
    <row r="21" spans="2:45" ht="15" customHeight="1">
      <c r="B21" s="1044" t="s">
        <v>543</v>
      </c>
      <c r="C21" s="1044"/>
      <c r="D21" s="1044"/>
      <c r="E21" s="1042" t="s">
        <v>546</v>
      </c>
      <c r="F21" s="1042"/>
      <c r="G21" s="1042"/>
      <c r="H21" s="1042"/>
      <c r="I21" s="1042"/>
      <c r="J21" s="1042"/>
      <c r="K21" s="1042"/>
      <c r="L21" s="1042"/>
      <c r="M21" s="1042"/>
      <c r="N21" s="1042"/>
      <c r="O21" s="1052" t="s">
        <v>319</v>
      </c>
      <c r="P21" s="1053"/>
      <c r="Q21" s="1053"/>
      <c r="R21" s="1053"/>
      <c r="S21" s="1054"/>
      <c r="T21" s="1054"/>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5"/>
      <c r="AS21" s="19"/>
    </row>
    <row r="22" spans="2:45" ht="19.05" customHeight="1">
      <c r="B22" s="1044"/>
      <c r="C22" s="1044"/>
      <c r="D22" s="1044"/>
      <c r="E22" s="1043"/>
      <c r="F22" s="1043"/>
      <c r="G22" s="1043"/>
      <c r="H22" s="1043"/>
      <c r="I22" s="1043"/>
      <c r="J22" s="1043"/>
      <c r="K22" s="1043"/>
      <c r="L22" s="1043"/>
      <c r="M22" s="1043"/>
      <c r="N22" s="1043"/>
      <c r="O22" s="1039"/>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c r="AL22" s="1040"/>
      <c r="AM22" s="1040"/>
      <c r="AN22" s="1040"/>
      <c r="AO22" s="1040"/>
      <c r="AP22" s="1040"/>
      <c r="AQ22" s="1041"/>
      <c r="AS22" s="19"/>
    </row>
    <row r="23" spans="2:45" ht="15" customHeight="1">
      <c r="B23" s="1044"/>
      <c r="C23" s="1044"/>
      <c r="D23" s="1044"/>
      <c r="E23" s="1042" t="s">
        <v>547</v>
      </c>
      <c r="F23" s="1042"/>
      <c r="G23" s="1042"/>
      <c r="H23" s="1042"/>
      <c r="I23" s="1042"/>
      <c r="J23" s="1042"/>
      <c r="K23" s="1042"/>
      <c r="L23" s="1042"/>
      <c r="M23" s="1042"/>
      <c r="N23" s="1042"/>
      <c r="O23" s="298" t="s">
        <v>202</v>
      </c>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5"/>
      <c r="AS23" s="19"/>
    </row>
    <row r="24" spans="2:45" ht="19.05" customHeight="1">
      <c r="B24" s="1044"/>
      <c r="C24" s="1044"/>
      <c r="D24" s="1044"/>
      <c r="E24" s="1043"/>
      <c r="F24" s="1043"/>
      <c r="G24" s="1043"/>
      <c r="H24" s="1043"/>
      <c r="I24" s="1043"/>
      <c r="J24" s="1043"/>
      <c r="K24" s="1043"/>
      <c r="L24" s="1043"/>
      <c r="M24" s="1043"/>
      <c r="N24" s="1043"/>
      <c r="O24" s="1051"/>
      <c r="P24" s="1051"/>
      <c r="Q24" s="1051"/>
      <c r="R24" s="1051"/>
      <c r="S24" s="1051"/>
      <c r="T24" s="1051"/>
      <c r="U24" s="1051"/>
      <c r="V24" s="1051"/>
      <c r="W24" s="1051"/>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9"/>
      <c r="AS24" s="19"/>
    </row>
    <row r="25" spans="2:45" ht="19.05" customHeight="1">
      <c r="B25" s="1044"/>
      <c r="C25" s="1044"/>
      <c r="D25" s="1044"/>
      <c r="E25" s="957" t="s">
        <v>210</v>
      </c>
      <c r="F25" s="957"/>
      <c r="G25" s="957"/>
      <c r="H25" s="957"/>
      <c r="I25" s="957"/>
      <c r="J25" s="957"/>
      <c r="K25" s="957"/>
      <c r="L25" s="957"/>
      <c r="M25" s="957"/>
      <c r="N25" s="957"/>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961"/>
      <c r="AM25" s="961"/>
      <c r="AN25" s="961"/>
      <c r="AO25" s="961"/>
      <c r="AP25" s="961"/>
      <c r="AQ25" s="961"/>
      <c r="AR25" s="19"/>
      <c r="AS25" s="19"/>
    </row>
    <row r="26" spans="2:45" ht="19.05" customHeight="1">
      <c r="B26" s="1044"/>
      <c r="C26" s="1044"/>
      <c r="D26" s="1044"/>
      <c r="E26" s="957" t="s">
        <v>394</v>
      </c>
      <c r="F26" s="957"/>
      <c r="G26" s="957"/>
      <c r="H26" s="957"/>
      <c r="I26" s="957"/>
      <c r="J26" s="957"/>
      <c r="K26" s="957"/>
      <c r="L26" s="957"/>
      <c r="M26" s="957"/>
      <c r="N26" s="957"/>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1"/>
      <c r="AR26" s="19"/>
      <c r="AS26" s="19"/>
    </row>
    <row r="27" spans="2:45" ht="15" customHeight="1">
      <c r="B27" s="1044" t="s">
        <v>277</v>
      </c>
      <c r="C27" s="1044"/>
      <c r="D27" s="1044"/>
      <c r="E27" s="1042" t="s">
        <v>559</v>
      </c>
      <c r="F27" s="1042"/>
      <c r="G27" s="1042"/>
      <c r="H27" s="1042"/>
      <c r="I27" s="1042"/>
      <c r="J27" s="1042"/>
      <c r="K27" s="1042"/>
      <c r="L27" s="1042"/>
      <c r="M27" s="1042"/>
      <c r="N27" s="1042"/>
      <c r="O27" s="1052" t="s">
        <v>319</v>
      </c>
      <c r="P27" s="1053"/>
      <c r="Q27" s="1053"/>
      <c r="R27" s="1053"/>
      <c r="S27" s="1054"/>
      <c r="T27" s="1054"/>
      <c r="U27" s="1054"/>
      <c r="V27" s="1054"/>
      <c r="W27" s="1054"/>
      <c r="X27" s="1054"/>
      <c r="Y27" s="1054"/>
      <c r="Z27" s="1054"/>
      <c r="AA27" s="1054"/>
      <c r="AB27" s="1054"/>
      <c r="AC27" s="1054"/>
      <c r="AD27" s="1054"/>
      <c r="AE27" s="1054"/>
      <c r="AF27" s="1054"/>
      <c r="AG27" s="1054"/>
      <c r="AH27" s="1054"/>
      <c r="AI27" s="1054"/>
      <c r="AJ27" s="1054"/>
      <c r="AK27" s="1054"/>
      <c r="AL27" s="1054"/>
      <c r="AM27" s="1054"/>
      <c r="AN27" s="1054"/>
      <c r="AO27" s="1054"/>
      <c r="AP27" s="1054"/>
      <c r="AQ27" s="1055"/>
      <c r="AS27" s="19"/>
    </row>
    <row r="28" spans="2:45" ht="19.05" customHeight="1">
      <c r="B28" s="1044"/>
      <c r="C28" s="1044"/>
      <c r="D28" s="1044"/>
      <c r="E28" s="1043"/>
      <c r="F28" s="1043"/>
      <c r="G28" s="1043"/>
      <c r="H28" s="1043"/>
      <c r="I28" s="1043"/>
      <c r="J28" s="1043"/>
      <c r="K28" s="1043"/>
      <c r="L28" s="1043"/>
      <c r="M28" s="1043"/>
      <c r="N28" s="1043"/>
      <c r="O28" s="1051"/>
      <c r="P28" s="1051"/>
      <c r="Q28" s="1051"/>
      <c r="R28" s="1051"/>
      <c r="S28" s="1051"/>
      <c r="T28" s="1051"/>
      <c r="U28" s="1051"/>
      <c r="V28" s="1051"/>
      <c r="W28" s="1051"/>
      <c r="X28" s="1051"/>
      <c r="Y28" s="1051"/>
      <c r="Z28" s="1051"/>
      <c r="AA28" s="1051"/>
      <c r="AB28" s="1051"/>
      <c r="AC28" s="1051"/>
      <c r="AD28" s="1051"/>
      <c r="AE28" s="1051"/>
      <c r="AF28" s="1051"/>
      <c r="AG28" s="1051"/>
      <c r="AH28" s="1051"/>
      <c r="AI28" s="1051"/>
      <c r="AJ28" s="1051"/>
      <c r="AK28" s="1051"/>
      <c r="AL28" s="1051"/>
      <c r="AM28" s="1051"/>
      <c r="AN28" s="1051"/>
      <c r="AO28" s="1051"/>
      <c r="AP28" s="1051"/>
      <c r="AQ28" s="1051"/>
      <c r="AS28" s="19"/>
    </row>
    <row r="29" spans="2:45" ht="15" customHeight="1">
      <c r="B29" s="1044"/>
      <c r="C29" s="1044"/>
      <c r="D29" s="1044"/>
      <c r="E29" s="1042" t="s">
        <v>560</v>
      </c>
      <c r="F29" s="1042"/>
      <c r="G29" s="1042"/>
      <c r="H29" s="1042"/>
      <c r="I29" s="1042"/>
      <c r="J29" s="1042"/>
      <c r="K29" s="1042"/>
      <c r="L29" s="1042"/>
      <c r="M29" s="1042"/>
      <c r="N29" s="1042"/>
      <c r="O29" s="298" t="s">
        <v>202</v>
      </c>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c r="AL29" s="1054"/>
      <c r="AM29" s="1054"/>
      <c r="AN29" s="1054"/>
      <c r="AO29" s="1054"/>
      <c r="AP29" s="1054"/>
      <c r="AQ29" s="1055"/>
      <c r="AS29" s="19"/>
    </row>
    <row r="30" spans="2:45" ht="15.6" customHeight="1">
      <c r="B30" s="1044"/>
      <c r="C30" s="1044"/>
      <c r="D30" s="1044"/>
      <c r="E30" s="1043"/>
      <c r="F30" s="1043"/>
      <c r="G30" s="1043"/>
      <c r="H30" s="1043"/>
      <c r="I30" s="1043"/>
      <c r="J30" s="1043"/>
      <c r="K30" s="1043"/>
      <c r="L30" s="1043"/>
      <c r="M30" s="1043"/>
      <c r="N30" s="1043"/>
      <c r="O30" s="1051"/>
      <c r="P30" s="1051"/>
      <c r="Q30" s="1051"/>
      <c r="R30" s="1051"/>
      <c r="S30" s="1051"/>
      <c r="T30" s="1051"/>
      <c r="U30" s="1051"/>
      <c r="V30" s="1051"/>
      <c r="W30" s="1051"/>
      <c r="X30" s="1051"/>
      <c r="Y30" s="1051"/>
      <c r="Z30" s="1051"/>
      <c r="AA30" s="1051"/>
      <c r="AB30" s="1051"/>
      <c r="AC30" s="1051"/>
      <c r="AD30" s="1051"/>
      <c r="AE30" s="1051"/>
      <c r="AF30" s="1051"/>
      <c r="AG30" s="1051"/>
      <c r="AH30" s="1051"/>
      <c r="AI30" s="1051"/>
      <c r="AJ30" s="1051"/>
      <c r="AK30" s="1051"/>
      <c r="AL30" s="1051"/>
      <c r="AM30" s="1051"/>
      <c r="AN30" s="1051"/>
      <c r="AO30" s="1051"/>
      <c r="AP30" s="1051"/>
      <c r="AQ30" s="1051"/>
      <c r="AR30" s="19"/>
      <c r="AS30" s="19"/>
    </row>
    <row r="31" spans="2:45" ht="19.05" customHeight="1">
      <c r="B31" s="1044"/>
      <c r="C31" s="1044"/>
      <c r="D31" s="1044"/>
      <c r="E31" s="1059" t="s">
        <v>557</v>
      </c>
      <c r="F31" s="1060"/>
      <c r="G31" s="1011" t="s">
        <v>210</v>
      </c>
      <c r="H31" s="1068"/>
      <c r="I31" s="1068"/>
      <c r="J31" s="1068"/>
      <c r="K31" s="1068"/>
      <c r="L31" s="1068"/>
      <c r="M31" s="1068"/>
      <c r="N31" s="1069"/>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19"/>
      <c r="AS31" s="19"/>
    </row>
    <row r="32" spans="2:45" ht="19.05" customHeight="1">
      <c r="B32" s="1044"/>
      <c r="C32" s="1044"/>
      <c r="D32" s="1044"/>
      <c r="E32" s="1061"/>
      <c r="F32" s="1062"/>
      <c r="G32" s="1011" t="s">
        <v>394</v>
      </c>
      <c r="H32" s="1068"/>
      <c r="I32" s="1068"/>
      <c r="J32" s="1068"/>
      <c r="K32" s="1068"/>
      <c r="L32" s="1068"/>
      <c r="M32" s="1068"/>
      <c r="N32" s="1069"/>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961"/>
      <c r="AM32" s="961"/>
      <c r="AN32" s="961"/>
      <c r="AO32" s="961"/>
      <c r="AP32" s="961"/>
      <c r="AQ32" s="961"/>
      <c r="AR32" s="19"/>
      <c r="AS32" s="19"/>
    </row>
    <row r="33" spans="1:47" ht="22.2" customHeight="1">
      <c r="B33" s="1044"/>
      <c r="C33" s="1044"/>
      <c r="D33" s="1044"/>
      <c r="E33" s="1059" t="s">
        <v>558</v>
      </c>
      <c r="F33" s="1060"/>
      <c r="G33" s="1065" t="s">
        <v>562</v>
      </c>
      <c r="H33" s="1066"/>
      <c r="I33" s="1066"/>
      <c r="J33" s="1066"/>
      <c r="K33" s="1066"/>
      <c r="L33" s="1066"/>
      <c r="M33" s="1066"/>
      <c r="N33" s="1067"/>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961"/>
      <c r="AM33" s="961"/>
      <c r="AN33" s="961"/>
      <c r="AO33" s="961"/>
      <c r="AP33" s="961"/>
      <c r="AQ33" s="961"/>
      <c r="AR33" s="19"/>
      <c r="AS33" s="19"/>
    </row>
    <row r="34" spans="1:47" ht="19.05" customHeight="1">
      <c r="B34" s="1044"/>
      <c r="C34" s="1044"/>
      <c r="D34" s="1044"/>
      <c r="E34" s="1063"/>
      <c r="F34" s="1064"/>
      <c r="G34" s="1065" t="s">
        <v>563</v>
      </c>
      <c r="H34" s="1066"/>
      <c r="I34" s="1066"/>
      <c r="J34" s="1066"/>
      <c r="K34" s="1066"/>
      <c r="L34" s="1066"/>
      <c r="M34" s="1066"/>
      <c r="N34" s="1067"/>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19"/>
      <c r="AS34" s="19"/>
    </row>
    <row r="35" spans="1:47" ht="19.05" customHeight="1">
      <c r="B35" s="1044"/>
      <c r="C35" s="1044"/>
      <c r="D35" s="1044"/>
      <c r="E35" s="1063"/>
      <c r="F35" s="1064"/>
      <c r="G35" s="1065" t="s">
        <v>564</v>
      </c>
      <c r="H35" s="1066"/>
      <c r="I35" s="1066"/>
      <c r="J35" s="1066"/>
      <c r="K35" s="1066"/>
      <c r="L35" s="1066"/>
      <c r="M35" s="1066"/>
      <c r="N35" s="1067"/>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19"/>
      <c r="AS35" s="19"/>
    </row>
    <row r="36" spans="1:47" ht="19.05" customHeight="1">
      <c r="B36" s="1044"/>
      <c r="C36" s="1044"/>
      <c r="D36" s="1044"/>
      <c r="E36" s="1063"/>
      <c r="F36" s="1064"/>
      <c r="G36" s="1065" t="s">
        <v>565</v>
      </c>
      <c r="H36" s="1066"/>
      <c r="I36" s="1066"/>
      <c r="J36" s="1066"/>
      <c r="K36" s="1066"/>
      <c r="L36" s="1066"/>
      <c r="M36" s="1066"/>
      <c r="N36" s="1067"/>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19"/>
      <c r="AS36" s="19"/>
    </row>
    <row r="37" spans="1:47" ht="19.05" customHeight="1">
      <c r="B37" s="1044"/>
      <c r="C37" s="1044"/>
      <c r="D37" s="1044"/>
      <c r="E37" s="1061"/>
      <c r="F37" s="1062"/>
      <c r="G37" s="1065" t="s">
        <v>561</v>
      </c>
      <c r="H37" s="1066"/>
      <c r="I37" s="1066"/>
      <c r="J37" s="1066"/>
      <c r="K37" s="1066"/>
      <c r="L37" s="1066"/>
      <c r="M37" s="1066"/>
      <c r="N37" s="1067"/>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19"/>
      <c r="AS37" s="19"/>
    </row>
    <row r="38" spans="1:47" ht="28.8" customHeight="1">
      <c r="B38" s="1056" t="s">
        <v>544</v>
      </c>
      <c r="C38" s="1057"/>
      <c r="D38" s="1057"/>
      <c r="E38" s="1057"/>
      <c r="F38" s="1057"/>
      <c r="G38" s="1057"/>
      <c r="H38" s="1057"/>
      <c r="I38" s="1057"/>
      <c r="J38" s="1057"/>
      <c r="K38" s="1057"/>
      <c r="L38" s="1057"/>
      <c r="M38" s="1057"/>
      <c r="N38" s="1058"/>
      <c r="O38" s="961"/>
      <c r="P38" s="961"/>
      <c r="Q38" s="961"/>
      <c r="R38" s="961"/>
      <c r="S38" s="961"/>
      <c r="T38" s="961"/>
      <c r="U38" s="961"/>
      <c r="V38" s="961"/>
      <c r="W38" s="961"/>
      <c r="X38" s="961"/>
      <c r="Y38" s="961"/>
      <c r="Z38" s="961"/>
      <c r="AA38" s="961"/>
      <c r="AB38" s="961"/>
      <c r="AC38" s="961"/>
      <c r="AD38" s="961"/>
      <c r="AE38" s="961"/>
      <c r="AF38" s="961"/>
      <c r="AG38" s="961"/>
      <c r="AH38" s="961"/>
      <c r="AI38" s="961"/>
      <c r="AJ38" s="961"/>
      <c r="AK38" s="961"/>
      <c r="AL38" s="961"/>
      <c r="AM38" s="961"/>
      <c r="AN38" s="961"/>
      <c r="AO38" s="961"/>
      <c r="AP38" s="961"/>
      <c r="AQ38" s="961"/>
      <c r="AR38" s="19"/>
      <c r="AS38" s="19"/>
    </row>
    <row r="39" spans="1:47" ht="19.05" customHeight="1">
      <c r="B39" s="1056" t="s">
        <v>545</v>
      </c>
      <c r="C39" s="1057"/>
      <c r="D39" s="1057"/>
      <c r="E39" s="1057"/>
      <c r="F39" s="1057"/>
      <c r="G39" s="1057"/>
      <c r="H39" s="1057"/>
      <c r="I39" s="1057"/>
      <c r="J39" s="1057"/>
      <c r="K39" s="1057"/>
      <c r="L39" s="1057"/>
      <c r="M39" s="1057"/>
      <c r="N39" s="1058"/>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19"/>
      <c r="AS39" s="19"/>
    </row>
    <row r="40" spans="1:47" s="20" customFormat="1" ht="15" customHeight="1">
      <c r="A40" s="19"/>
      <c r="B40" s="19" t="s">
        <v>548</v>
      </c>
      <c r="C40" s="19"/>
      <c r="D40" s="19"/>
      <c r="E40" s="19"/>
      <c r="F40" s="299"/>
      <c r="G40" s="29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P40" s="79"/>
      <c r="AT40" s="19"/>
      <c r="AU40" s="19"/>
    </row>
    <row r="41" spans="1:47" s="20" customFormat="1" ht="15" customHeight="1">
      <c r="A41" s="19"/>
      <c r="B41" s="19" t="s">
        <v>549</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76"/>
      <c r="AJ41" s="76"/>
      <c r="AP41" s="265"/>
      <c r="AT41" s="19"/>
      <c r="AU41" s="19"/>
    </row>
    <row r="42" spans="1:47" ht="15" customHeight="1">
      <c r="B42" s="19" t="s">
        <v>566</v>
      </c>
    </row>
  </sheetData>
  <sheetProtection algorithmName="SHA-512" hashValue="ue1sue1hytQSrxLv5f243WZ3ZAq+H9nJkFjcD9ZkpIow2Cw1hBsNDuw2hdziPFxjSKR9GP9Vi7D020zjQDcNMQ==" saltValue="2YJS+t429YmuUHquVusrvA==" spinCount="100000" sheet="1" formatCells="0" formatColumns="0" formatRows="0" selectLockedCells="1"/>
  <mergeCells count="62">
    <mergeCell ref="O27:R27"/>
    <mergeCell ref="S27:AQ27"/>
    <mergeCell ref="P29:AQ29"/>
    <mergeCell ref="O33:AQ33"/>
    <mergeCell ref="G31:N31"/>
    <mergeCell ref="G32:N32"/>
    <mergeCell ref="E33:F37"/>
    <mergeCell ref="G33:N33"/>
    <mergeCell ref="G34:N34"/>
    <mergeCell ref="G35:N35"/>
    <mergeCell ref="G36:N36"/>
    <mergeCell ref="G37:N37"/>
    <mergeCell ref="B38:N38"/>
    <mergeCell ref="B39:N39"/>
    <mergeCell ref="O38:AQ38"/>
    <mergeCell ref="O39:AQ39"/>
    <mergeCell ref="E27:N28"/>
    <mergeCell ref="O28:AQ28"/>
    <mergeCell ref="E29:N30"/>
    <mergeCell ref="O30:AQ30"/>
    <mergeCell ref="O31:AQ31"/>
    <mergeCell ref="O32:AQ32"/>
    <mergeCell ref="O34:AQ34"/>
    <mergeCell ref="O35:AQ35"/>
    <mergeCell ref="O36:AQ36"/>
    <mergeCell ref="O37:AQ37"/>
    <mergeCell ref="B27:D37"/>
    <mergeCell ref="E31:F32"/>
    <mergeCell ref="O22:AQ22"/>
    <mergeCell ref="E21:N22"/>
    <mergeCell ref="B21:D26"/>
    <mergeCell ref="D18:AP18"/>
    <mergeCell ref="B20:N20"/>
    <mergeCell ref="O20:AQ20"/>
    <mergeCell ref="O24:AQ24"/>
    <mergeCell ref="O25:AQ25"/>
    <mergeCell ref="O26:AQ26"/>
    <mergeCell ref="E26:N26"/>
    <mergeCell ref="E25:N25"/>
    <mergeCell ref="E23:N24"/>
    <mergeCell ref="O21:R21"/>
    <mergeCell ref="S21:AQ21"/>
    <mergeCell ref="P23:AQ23"/>
    <mergeCell ref="AG3:AJ3"/>
    <mergeCell ref="AL3:AM3"/>
    <mergeCell ref="AO3:AP3"/>
    <mergeCell ref="T7:W7"/>
    <mergeCell ref="Y7:AA7"/>
    <mergeCell ref="AB7:AP7"/>
    <mergeCell ref="T8:W8"/>
    <mergeCell ref="Y8:AP8"/>
    <mergeCell ref="T9:W9"/>
    <mergeCell ref="Y9:AE9"/>
    <mergeCell ref="AF9:AP9"/>
    <mergeCell ref="B15:AQ16"/>
    <mergeCell ref="B11:AQ12"/>
    <mergeCell ref="C14:H14"/>
    <mergeCell ref="I14:J14"/>
    <mergeCell ref="K14:L14"/>
    <mergeCell ref="M14:Q14"/>
    <mergeCell ref="R14:T14"/>
    <mergeCell ref="U14:AQ1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P27"/>
  <sheetViews>
    <sheetView showZeros="0" view="pageBreakPreview" zoomScaleNormal="100" zoomScaleSheetLayoutView="100" workbookViewId="0">
      <selection activeCell="AG3" sqref="AG3:AJ3"/>
    </sheetView>
  </sheetViews>
  <sheetFormatPr defaultColWidth="2" defaultRowHeight="15" customHeight="1"/>
  <cols>
    <col min="1" max="38" width="2" style="19"/>
    <col min="39" max="46" width="2" style="20"/>
    <col min="47" max="16384" width="2" style="19"/>
  </cols>
  <sheetData>
    <row r="1" spans="1:94" ht="15" customHeight="1">
      <c r="A1" s="73"/>
      <c r="B1" s="74" t="s">
        <v>465</v>
      </c>
      <c r="C1" s="75"/>
    </row>
    <row r="2" spans="1:94" ht="15" customHeight="1">
      <c r="AJ2" s="76"/>
      <c r="AK2" s="76"/>
      <c r="AL2" s="76"/>
      <c r="AQ2" s="76"/>
      <c r="AU2" s="77"/>
      <c r="AV2" s="19" t="s">
        <v>173</v>
      </c>
    </row>
    <row r="3" spans="1:94" ht="15" customHeight="1">
      <c r="AF3" s="79"/>
      <c r="AG3" s="910"/>
      <c r="AH3" s="910"/>
      <c r="AI3" s="910"/>
      <c r="AJ3" s="910"/>
      <c r="AK3" s="78" t="s">
        <v>170</v>
      </c>
      <c r="AL3" s="911"/>
      <c r="AM3" s="911"/>
      <c r="AN3" s="78" t="s">
        <v>171</v>
      </c>
      <c r="AO3" s="911"/>
      <c r="AP3" s="911"/>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16" t="s">
        <v>45</v>
      </c>
      <c r="U7" s="816"/>
      <c r="V7" s="816"/>
      <c r="W7" s="816"/>
      <c r="X7" s="164"/>
      <c r="Y7" s="817">
        <f>基本情報!$E$4</f>
        <v>0</v>
      </c>
      <c r="Z7" s="817"/>
      <c r="AA7" s="817"/>
      <c r="AB7" s="818">
        <f>基本情報!$E$5</f>
        <v>0</v>
      </c>
      <c r="AC7" s="818"/>
      <c r="AD7" s="818"/>
      <c r="AE7" s="818"/>
      <c r="AF7" s="818"/>
      <c r="AG7" s="818"/>
      <c r="AH7" s="818"/>
      <c r="AI7" s="818"/>
      <c r="AJ7" s="818"/>
      <c r="AK7" s="818"/>
      <c r="AL7" s="818"/>
      <c r="AM7" s="818"/>
      <c r="AN7" s="818"/>
      <c r="AO7" s="818"/>
      <c r="AP7" s="818"/>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46</v>
      </c>
      <c r="U8" s="816"/>
      <c r="V8" s="816"/>
      <c r="W8" s="816"/>
      <c r="X8" s="164"/>
      <c r="Y8" s="818">
        <f>基本情報!$E$3</f>
        <v>0</v>
      </c>
      <c r="Z8" s="818"/>
      <c r="AA8" s="818"/>
      <c r="AB8" s="818"/>
      <c r="AC8" s="818"/>
      <c r="AD8" s="818"/>
      <c r="AE8" s="818"/>
      <c r="AF8" s="818"/>
      <c r="AG8" s="818"/>
      <c r="AH8" s="818"/>
      <c r="AI8" s="818"/>
      <c r="AJ8" s="818"/>
      <c r="AK8" s="818"/>
      <c r="AL8" s="818"/>
      <c r="AM8" s="818"/>
      <c r="AN8" s="818"/>
      <c r="AO8" s="818"/>
      <c r="AP8" s="81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818">
        <f>基本情報!$E$6</f>
        <v>0</v>
      </c>
      <c r="Z9" s="818"/>
      <c r="AA9" s="818"/>
      <c r="AB9" s="818"/>
      <c r="AC9" s="818"/>
      <c r="AD9" s="818"/>
      <c r="AE9" s="818"/>
      <c r="AF9" s="952">
        <f>基本情報!$E$8</f>
        <v>0</v>
      </c>
      <c r="AG9" s="952"/>
      <c r="AH9" s="952"/>
      <c r="AI9" s="952"/>
      <c r="AJ9" s="952"/>
      <c r="AK9" s="952"/>
      <c r="AL9" s="952"/>
      <c r="AM9" s="952"/>
      <c r="AN9" s="952"/>
      <c r="AO9" s="952"/>
      <c r="AP9" s="952"/>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W10" s="80"/>
      <c r="X10" s="80"/>
      <c r="Y10" s="80"/>
      <c r="Z10" s="80"/>
      <c r="AA10" s="300"/>
      <c r="AB10" s="300"/>
      <c r="AC10" s="300"/>
      <c r="AD10" s="300"/>
      <c r="AE10" s="300"/>
      <c r="AF10" s="300"/>
      <c r="AG10" s="300"/>
      <c r="AH10" s="300"/>
      <c r="AI10" s="300"/>
      <c r="AJ10" s="300"/>
      <c r="AK10" s="300"/>
      <c r="AL10" s="300"/>
      <c r="AM10" s="300"/>
      <c r="AN10" s="300"/>
      <c r="AO10" s="300"/>
      <c r="AP10" s="300"/>
      <c r="AQ10" s="300"/>
      <c r="AT10" s="19"/>
    </row>
    <row r="11" spans="1:94" ht="15" customHeight="1">
      <c r="B11" s="954" t="s">
        <v>278</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row>
    <row r="12" spans="1:9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row>
    <row r="13" spans="1:94" ht="10.050000000000001" customHeight="1"/>
    <row r="14" spans="1:94" ht="15" customHeight="1">
      <c r="C14" s="1070">
        <f>第12号様式_被交付者情報変更!C14</f>
        <v>0</v>
      </c>
      <c r="D14" s="1070"/>
      <c r="E14" s="1070"/>
      <c r="F14" s="1070"/>
      <c r="G14" s="1070"/>
      <c r="H14" s="1070"/>
      <c r="I14" s="979" t="s">
        <v>174</v>
      </c>
      <c r="J14" s="979"/>
      <c r="K14" s="1032">
        <f>第12号様式_被交付者情報変更!K14</f>
        <v>0</v>
      </c>
      <c r="L14" s="1032"/>
      <c r="M14" s="979" t="s">
        <v>175</v>
      </c>
      <c r="N14" s="979"/>
      <c r="O14" s="979"/>
      <c r="P14" s="979"/>
      <c r="Q14" s="979"/>
      <c r="R14" s="979"/>
      <c r="S14" s="1032">
        <f>第12号様式_被交付者情報変更!R14</f>
        <v>0</v>
      </c>
      <c r="T14" s="1032"/>
      <c r="U14" s="1032"/>
      <c r="V14" s="999" t="s">
        <v>598</v>
      </c>
      <c r="W14" s="999"/>
      <c r="X14" s="999"/>
      <c r="Y14" s="999"/>
      <c r="Z14" s="999"/>
      <c r="AA14" s="999"/>
      <c r="AB14" s="999"/>
      <c r="AC14" s="999"/>
      <c r="AD14" s="999"/>
      <c r="AE14" s="999"/>
      <c r="AF14" s="999"/>
      <c r="AG14" s="999"/>
      <c r="AH14" s="999"/>
      <c r="AI14" s="999"/>
      <c r="AJ14" s="999"/>
      <c r="AK14" s="999"/>
      <c r="AL14" s="999"/>
      <c r="AM14" s="999"/>
      <c r="AN14" s="999"/>
      <c r="AO14" s="999"/>
      <c r="AP14" s="999"/>
      <c r="AQ14" s="999"/>
      <c r="AR14" s="19"/>
      <c r="AU14" s="84" t="s">
        <v>276</v>
      </c>
    </row>
    <row r="15" spans="1:94" ht="15" customHeight="1">
      <c r="B15" s="951" t="s">
        <v>606</v>
      </c>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row>
    <row r="16" spans="1:94" ht="15" customHeight="1">
      <c r="B16" s="951"/>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row>
    <row r="17" spans="1:48" ht="10.050000000000001"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8" ht="15" customHeight="1">
      <c r="D18" s="953" t="s">
        <v>178</v>
      </c>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c r="AP18" s="953"/>
      <c r="AQ18" s="953"/>
    </row>
    <row r="19" spans="1:48" ht="10.050000000000001"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row>
    <row r="20" spans="1:48" ht="30" customHeight="1">
      <c r="B20" s="1045" t="s">
        <v>268</v>
      </c>
      <c r="C20" s="1046"/>
      <c r="D20" s="1046"/>
      <c r="E20" s="1046"/>
      <c r="F20" s="1046"/>
      <c r="G20" s="1046"/>
      <c r="H20" s="1046"/>
      <c r="I20" s="1046"/>
      <c r="J20" s="1046"/>
      <c r="K20" s="1046"/>
      <c r="L20" s="1046"/>
      <c r="M20" s="1046"/>
      <c r="N20" s="1047"/>
      <c r="O20" s="1048">
        <f>第12号様式_被交付者情報変更!O20</f>
        <v>0</v>
      </c>
      <c r="P20" s="1049"/>
      <c r="Q20" s="1049"/>
      <c r="R20" s="1049"/>
      <c r="S20" s="1049"/>
      <c r="T20" s="1049"/>
      <c r="U20" s="1049"/>
      <c r="V20" s="1049"/>
      <c r="W20" s="1049"/>
      <c r="X20" s="1049"/>
      <c r="Y20" s="1049"/>
      <c r="Z20" s="1049"/>
      <c r="AA20" s="1049"/>
      <c r="AB20" s="1049"/>
      <c r="AC20" s="1049"/>
      <c r="AD20" s="1049"/>
      <c r="AE20" s="1049"/>
      <c r="AF20" s="1049"/>
      <c r="AG20" s="1049"/>
      <c r="AH20" s="1049"/>
      <c r="AI20" s="1049"/>
      <c r="AJ20" s="1049"/>
      <c r="AK20" s="1049"/>
      <c r="AL20" s="1049"/>
      <c r="AM20" s="1049"/>
      <c r="AN20" s="1049"/>
      <c r="AO20" s="1049"/>
      <c r="AP20" s="1049"/>
      <c r="AQ20" s="1050"/>
    </row>
    <row r="21" spans="1:48" ht="15" customHeight="1">
      <c r="B21" s="1071" t="s">
        <v>279</v>
      </c>
      <c r="C21" s="1071"/>
      <c r="D21" s="1071"/>
      <c r="E21" s="1071"/>
      <c r="F21" s="1071"/>
      <c r="G21" s="1071"/>
      <c r="H21" s="1071"/>
      <c r="I21" s="1071"/>
      <c r="J21" s="1071"/>
      <c r="K21" s="1071"/>
      <c r="L21" s="1071"/>
      <c r="M21" s="1071"/>
      <c r="N21" s="1071"/>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row>
    <row r="22" spans="1:48" ht="15" customHeight="1">
      <c r="B22" s="1072"/>
      <c r="C22" s="1072"/>
      <c r="D22" s="1072"/>
      <c r="E22" s="1072"/>
      <c r="F22" s="1072"/>
      <c r="G22" s="1072"/>
      <c r="H22" s="1072"/>
      <c r="I22" s="1072"/>
      <c r="J22" s="1072"/>
      <c r="K22" s="1072"/>
      <c r="L22" s="1072"/>
      <c r="M22" s="1072"/>
      <c r="N22" s="1072"/>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row>
    <row r="23" spans="1:48" ht="15" customHeight="1">
      <c r="B23" s="1072"/>
      <c r="C23" s="1072"/>
      <c r="D23" s="1072"/>
      <c r="E23" s="1072"/>
      <c r="F23" s="1072"/>
      <c r="G23" s="1072"/>
      <c r="H23" s="1072"/>
      <c r="I23" s="1072"/>
      <c r="J23" s="1072"/>
      <c r="K23" s="1072"/>
      <c r="L23" s="1072"/>
      <c r="M23" s="1072"/>
      <c r="N23" s="1072"/>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row>
    <row r="24" spans="1:48" ht="15" customHeight="1">
      <c r="B24" s="1072"/>
      <c r="C24" s="1072"/>
      <c r="D24" s="1072"/>
      <c r="E24" s="1072"/>
      <c r="F24" s="1072"/>
      <c r="G24" s="1072"/>
      <c r="H24" s="1072"/>
      <c r="I24" s="1072"/>
      <c r="J24" s="1072"/>
      <c r="K24" s="1072"/>
      <c r="L24" s="1072"/>
      <c r="M24" s="1072"/>
      <c r="N24" s="1072"/>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row>
    <row r="25" spans="1:48" s="301" customFormat="1" ht="15" customHeight="1">
      <c r="B25" s="1072"/>
      <c r="C25" s="1072"/>
      <c r="D25" s="1072"/>
      <c r="E25" s="1072"/>
      <c r="F25" s="1072"/>
      <c r="G25" s="1072"/>
      <c r="H25" s="1072"/>
      <c r="I25" s="1072"/>
      <c r="J25" s="1072"/>
      <c r="K25" s="1072"/>
      <c r="L25" s="1072"/>
      <c r="M25" s="1072"/>
      <c r="N25" s="1072"/>
      <c r="O25" s="1074"/>
      <c r="P25" s="1074"/>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302"/>
      <c r="AS25" s="302"/>
      <c r="AT25" s="302"/>
    </row>
    <row r="26" spans="1:48" s="20" customFormat="1" ht="15" customHeight="1">
      <c r="A26" s="19"/>
      <c r="B26" s="19"/>
      <c r="C26" s="19"/>
      <c r="D26" s="19"/>
      <c r="E26" s="19"/>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19"/>
      <c r="AK26" s="75"/>
      <c r="AL26" s="75"/>
      <c r="AM26" s="19"/>
      <c r="AN26" s="145"/>
      <c r="AO26" s="145"/>
      <c r="AP26" s="145"/>
      <c r="AQ26" s="145"/>
      <c r="AU26" s="19"/>
      <c r="AV26" s="19"/>
    </row>
    <row r="27" spans="1:48" s="20" customFormat="1" ht="1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76"/>
      <c r="AL27" s="76"/>
      <c r="AQ27" s="265"/>
      <c r="AU27" s="19"/>
      <c r="AV27" s="19"/>
    </row>
  </sheetData>
  <sheetProtection algorithmName="SHA-512" hashValue="fr2YrCvcyRcOIL1AR30mr2XFpLno4XqtJoPfAN6rzZZUpf7vP+5XnDmRkFKaXR8/bx+9oWqilCaI/ITjNjzGVQ==" saltValue="r/K1/qlzbX1TGBQj65KRwg==" spinCount="100000" sheet="1" formatCells="0" formatColumns="0" formatRows="0" selectLockedCells="1"/>
  <mergeCells count="24">
    <mergeCell ref="B20:N20"/>
    <mergeCell ref="O20:AQ20"/>
    <mergeCell ref="B21:N25"/>
    <mergeCell ref="O21:AQ25"/>
    <mergeCell ref="B15:AQ16"/>
    <mergeCell ref="D18:AQ18"/>
    <mergeCell ref="B11:AQ12"/>
    <mergeCell ref="C14:H14"/>
    <mergeCell ref="I14:J14"/>
    <mergeCell ref="K14:L14"/>
    <mergeCell ref="M14:R14"/>
    <mergeCell ref="S14:U14"/>
    <mergeCell ref="V14:AQ14"/>
    <mergeCell ref="AG3:AJ3"/>
    <mergeCell ref="AL3:AM3"/>
    <mergeCell ref="AO3:AP3"/>
    <mergeCell ref="T7:W7"/>
    <mergeCell ref="Y7:AA7"/>
    <mergeCell ref="AB7:AP7"/>
    <mergeCell ref="T8:W8"/>
    <mergeCell ref="Y8:AP8"/>
    <mergeCell ref="T9:W9"/>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CP40"/>
  <sheetViews>
    <sheetView showZeros="0" view="pageBreakPreview" zoomScaleNormal="100" zoomScaleSheetLayoutView="100" workbookViewId="0">
      <selection activeCell="AG3" sqref="AG3:AJ3"/>
    </sheetView>
  </sheetViews>
  <sheetFormatPr defaultColWidth="2" defaultRowHeight="15" customHeight="1"/>
  <cols>
    <col min="1" max="38" width="2" style="19"/>
    <col min="39" max="44" width="2" style="20"/>
    <col min="45" max="45" width="6.8984375" style="20" customWidth="1"/>
    <col min="46" max="46" width="8.59765625" style="19" bestFit="1" customWidth="1"/>
    <col min="47" max="16384" width="2" style="19"/>
  </cols>
  <sheetData>
    <row r="1" spans="1:94" ht="15" customHeight="1">
      <c r="A1" s="73"/>
      <c r="B1" s="74" t="s">
        <v>466</v>
      </c>
      <c r="C1" s="75"/>
      <c r="AR1" s="79"/>
    </row>
    <row r="2" spans="1:94" ht="15" customHeight="1">
      <c r="AI2" s="76"/>
      <c r="AJ2" s="76"/>
      <c r="AK2" s="76"/>
      <c r="AL2" s="76"/>
      <c r="AP2" s="76"/>
      <c r="AT2" s="77"/>
      <c r="AU2" s="19" t="s">
        <v>173</v>
      </c>
    </row>
    <row r="3" spans="1:94" ht="15" customHeight="1">
      <c r="AG3" s="910"/>
      <c r="AH3" s="910"/>
      <c r="AI3" s="910"/>
      <c r="AJ3" s="910"/>
      <c r="AK3" s="78" t="s">
        <v>170</v>
      </c>
      <c r="AL3" s="1075"/>
      <c r="AM3" s="1075"/>
      <c r="AN3" s="78" t="s">
        <v>171</v>
      </c>
      <c r="AO3" s="911"/>
      <c r="AP3" s="911"/>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16" t="s">
        <v>45</v>
      </c>
      <c r="U7" s="816"/>
      <c r="V7" s="816"/>
      <c r="W7" s="816"/>
      <c r="X7" s="164"/>
      <c r="Y7" s="817">
        <f>基本情報!$E$4</f>
        <v>0</v>
      </c>
      <c r="Z7" s="817"/>
      <c r="AA7" s="817"/>
      <c r="AB7" s="818">
        <f>基本情報!$E$5</f>
        <v>0</v>
      </c>
      <c r="AC7" s="818"/>
      <c r="AD7" s="818"/>
      <c r="AE7" s="818"/>
      <c r="AF7" s="818"/>
      <c r="AG7" s="818"/>
      <c r="AH7" s="818"/>
      <c r="AI7" s="818"/>
      <c r="AJ7" s="818"/>
      <c r="AK7" s="818"/>
      <c r="AL7" s="818"/>
      <c r="AM7" s="818"/>
      <c r="AN7" s="818"/>
      <c r="AO7" s="818"/>
      <c r="AP7" s="818"/>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46</v>
      </c>
      <c r="U8" s="816"/>
      <c r="V8" s="816"/>
      <c r="W8" s="816"/>
      <c r="X8" s="164"/>
      <c r="Y8" s="818">
        <f>基本情報!$E$3</f>
        <v>0</v>
      </c>
      <c r="Z8" s="818"/>
      <c r="AA8" s="818"/>
      <c r="AB8" s="818"/>
      <c r="AC8" s="818"/>
      <c r="AD8" s="818"/>
      <c r="AE8" s="818"/>
      <c r="AF8" s="818"/>
      <c r="AG8" s="818"/>
      <c r="AH8" s="818"/>
      <c r="AI8" s="818"/>
      <c r="AJ8" s="818"/>
      <c r="AK8" s="818"/>
      <c r="AL8" s="818"/>
      <c r="AM8" s="818"/>
      <c r="AN8" s="818"/>
      <c r="AO8" s="818"/>
      <c r="AP8" s="81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818">
        <f>基本情報!$E$6</f>
        <v>0</v>
      </c>
      <c r="Z9" s="818"/>
      <c r="AA9" s="818"/>
      <c r="AB9" s="818"/>
      <c r="AC9" s="818"/>
      <c r="AD9" s="818"/>
      <c r="AE9" s="818"/>
      <c r="AF9" s="952">
        <f>基本情報!$E$8</f>
        <v>0</v>
      </c>
      <c r="AG9" s="952"/>
      <c r="AH9" s="952"/>
      <c r="AI9" s="952"/>
      <c r="AJ9" s="952"/>
      <c r="AK9" s="952"/>
      <c r="AL9" s="952"/>
      <c r="AM9" s="952"/>
      <c r="AN9" s="952"/>
      <c r="AO9" s="952"/>
      <c r="AP9" s="952"/>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c r="AQ10" s="81"/>
    </row>
    <row r="11" spans="1:94" ht="15" customHeight="1">
      <c r="B11" s="954" t="s">
        <v>280</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row>
    <row r="12" spans="1:9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row>
    <row r="14" spans="1:94" ht="15" customHeight="1">
      <c r="C14" s="912">
        <f>第13号様式_助成事業廃止!C14</f>
        <v>0</v>
      </c>
      <c r="D14" s="912"/>
      <c r="E14" s="912"/>
      <c r="F14" s="912"/>
      <c r="G14" s="912"/>
      <c r="H14" s="912"/>
      <c r="I14" s="913" t="s">
        <v>174</v>
      </c>
      <c r="J14" s="913"/>
      <c r="K14" s="1032">
        <f>第13号様式_助成事業廃止!K14</f>
        <v>0</v>
      </c>
      <c r="L14" s="1032"/>
      <c r="M14" s="642" t="s">
        <v>175</v>
      </c>
      <c r="N14" s="642"/>
      <c r="O14" s="642"/>
      <c r="P14" s="642"/>
      <c r="Q14" s="642"/>
      <c r="R14" s="642"/>
      <c r="S14" s="1032">
        <f>第13号様式_助成事業廃止!S14</f>
        <v>0</v>
      </c>
      <c r="T14" s="1032"/>
      <c r="U14" s="1032"/>
      <c r="V14" s="999" t="s">
        <v>589</v>
      </c>
      <c r="W14" s="999"/>
      <c r="X14" s="999"/>
      <c r="Y14" s="999"/>
      <c r="Z14" s="999"/>
      <c r="AA14" s="999"/>
      <c r="AB14" s="999"/>
      <c r="AC14" s="999"/>
      <c r="AD14" s="999"/>
      <c r="AE14" s="999"/>
      <c r="AF14" s="999"/>
      <c r="AG14" s="999"/>
      <c r="AH14" s="999"/>
      <c r="AI14" s="999"/>
      <c r="AJ14" s="999"/>
      <c r="AK14" s="999"/>
      <c r="AL14" s="999"/>
      <c r="AM14" s="999"/>
      <c r="AN14" s="999"/>
      <c r="AO14" s="999"/>
      <c r="AP14" s="999"/>
      <c r="AQ14" s="999"/>
      <c r="AT14" s="84" t="s">
        <v>177</v>
      </c>
    </row>
    <row r="15" spans="1:94" ht="15" customHeight="1">
      <c r="B15" s="951" t="s">
        <v>607</v>
      </c>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row>
    <row r="16" spans="1:94" ht="15" customHeight="1">
      <c r="B16" s="951"/>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row>
    <row r="17" spans="1:47"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7" ht="15" customHeight="1">
      <c r="D18" s="642" t="s">
        <v>178</v>
      </c>
      <c r="E18" s="642"/>
      <c r="F18" s="642"/>
      <c r="G18" s="642"/>
      <c r="H18" s="642"/>
      <c r="I18" s="642"/>
      <c r="J18" s="642"/>
      <c r="K18" s="642"/>
      <c r="L18" s="642"/>
      <c r="M18" s="642"/>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row>
    <row r="19" spans="1:47" ht="15" customHeight="1">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row>
    <row r="20" spans="1:47" ht="30" customHeight="1">
      <c r="B20" s="607" t="s">
        <v>268</v>
      </c>
      <c r="C20" s="608"/>
      <c r="D20" s="608"/>
      <c r="E20" s="608"/>
      <c r="F20" s="608"/>
      <c r="G20" s="608"/>
      <c r="H20" s="608"/>
      <c r="I20" s="608"/>
      <c r="J20" s="608"/>
      <c r="K20" s="608"/>
      <c r="L20" s="608"/>
      <c r="M20" s="608"/>
      <c r="N20" s="609"/>
      <c r="O20" s="1076">
        <f>第13号様式_助成事業廃止!O20</f>
        <v>0</v>
      </c>
      <c r="P20" s="1077"/>
      <c r="Q20" s="1077"/>
      <c r="R20" s="1077"/>
      <c r="S20" s="1077"/>
      <c r="T20" s="1077"/>
      <c r="U20" s="1077"/>
      <c r="V20" s="1077"/>
      <c r="W20" s="1077"/>
      <c r="X20" s="1077"/>
      <c r="Y20" s="1077"/>
      <c r="Z20" s="1077"/>
      <c r="AA20" s="1077"/>
      <c r="AB20" s="1077"/>
      <c r="AC20" s="1077"/>
      <c r="AD20" s="1077"/>
      <c r="AE20" s="1077"/>
      <c r="AF20" s="1077"/>
      <c r="AG20" s="1077"/>
      <c r="AH20" s="1077"/>
      <c r="AI20" s="1077"/>
      <c r="AJ20" s="1077"/>
      <c r="AK20" s="1077"/>
      <c r="AL20" s="1077"/>
      <c r="AM20" s="1077"/>
      <c r="AN20" s="1077"/>
      <c r="AO20" s="1077"/>
      <c r="AP20" s="1077"/>
      <c r="AQ20" s="1078"/>
      <c r="AS20" s="19"/>
    </row>
    <row r="21" spans="1:47" ht="60" customHeight="1">
      <c r="B21" s="607" t="s">
        <v>281</v>
      </c>
      <c r="C21" s="608"/>
      <c r="D21" s="608"/>
      <c r="E21" s="608"/>
      <c r="F21" s="608"/>
      <c r="G21" s="608"/>
      <c r="H21" s="608"/>
      <c r="I21" s="608"/>
      <c r="J21" s="608"/>
      <c r="K21" s="608"/>
      <c r="L21" s="608"/>
      <c r="M21" s="608"/>
      <c r="N21" s="609"/>
      <c r="O21" s="1084"/>
      <c r="P21" s="1084"/>
      <c r="Q21" s="1084"/>
      <c r="R21" s="1084"/>
      <c r="S21" s="1084"/>
      <c r="T21" s="1084"/>
      <c r="U21" s="1084"/>
      <c r="V21" s="1084"/>
      <c r="W21" s="1084"/>
      <c r="X21" s="1084"/>
      <c r="Y21" s="1084"/>
      <c r="Z21" s="1084"/>
      <c r="AA21" s="1084"/>
      <c r="AB21" s="1084"/>
      <c r="AC21" s="1084"/>
      <c r="AD21" s="1084"/>
      <c r="AE21" s="1084"/>
      <c r="AF21" s="1084"/>
      <c r="AG21" s="1084"/>
      <c r="AH21" s="1084"/>
      <c r="AI21" s="1084"/>
      <c r="AJ21" s="1084"/>
      <c r="AK21" s="1084"/>
      <c r="AL21" s="1084"/>
      <c r="AM21" s="1084"/>
      <c r="AN21" s="1084"/>
      <c r="AO21" s="1084"/>
      <c r="AP21" s="1084"/>
      <c r="AQ21" s="1084"/>
    </row>
    <row r="22" spans="1:47" ht="60" customHeight="1">
      <c r="B22" s="607" t="s">
        <v>282</v>
      </c>
      <c r="C22" s="608"/>
      <c r="D22" s="608"/>
      <c r="E22" s="608"/>
      <c r="F22" s="608"/>
      <c r="G22" s="608"/>
      <c r="H22" s="608"/>
      <c r="I22" s="608"/>
      <c r="J22" s="608"/>
      <c r="K22" s="608"/>
      <c r="L22" s="608"/>
      <c r="M22" s="608"/>
      <c r="N22" s="609"/>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c r="AJ22" s="1084"/>
      <c r="AK22" s="1084"/>
      <c r="AL22" s="1084"/>
      <c r="AM22" s="1084"/>
      <c r="AN22" s="1084"/>
      <c r="AO22" s="1084"/>
      <c r="AP22" s="1084"/>
      <c r="AQ22" s="1084"/>
    </row>
    <row r="23" spans="1:47" ht="30" customHeight="1">
      <c r="B23" s="704" t="s">
        <v>283</v>
      </c>
      <c r="C23" s="704"/>
      <c r="D23" s="704"/>
      <c r="E23" s="704"/>
      <c r="F23" s="704"/>
      <c r="G23" s="704"/>
      <c r="H23" s="704"/>
      <c r="I23" s="704"/>
      <c r="J23" s="704"/>
      <c r="K23" s="704"/>
      <c r="L23" s="704"/>
      <c r="M23" s="704"/>
      <c r="N23" s="704"/>
      <c r="O23" s="1085" t="s">
        <v>427</v>
      </c>
      <c r="P23" s="1085"/>
      <c r="Q23" s="1085"/>
      <c r="R23" s="1085"/>
      <c r="S23" s="1085"/>
      <c r="T23" s="1085"/>
      <c r="U23" s="1085"/>
      <c r="V23" s="1085"/>
      <c r="W23" s="1085"/>
      <c r="X23" s="1085"/>
      <c r="Y23" s="1085"/>
      <c r="Z23" s="1085"/>
      <c r="AA23" s="1085"/>
      <c r="AB23" s="1085"/>
      <c r="AC23" s="1085"/>
      <c r="AD23" s="1085"/>
      <c r="AE23" s="1085"/>
      <c r="AF23" s="1085"/>
      <c r="AG23" s="1085"/>
      <c r="AH23" s="1085"/>
      <c r="AI23" s="1085"/>
      <c r="AJ23" s="1085"/>
      <c r="AK23" s="1085"/>
      <c r="AL23" s="1085"/>
      <c r="AM23" s="1085"/>
      <c r="AN23" s="1085"/>
      <c r="AO23" s="1085"/>
      <c r="AP23" s="1085"/>
      <c r="AQ23" s="1085"/>
    </row>
    <row r="24" spans="1:47" ht="15" customHeight="1">
      <c r="C24" s="299" t="s">
        <v>284</v>
      </c>
      <c r="G24" s="299"/>
      <c r="AM24" s="19"/>
    </row>
    <row r="25" spans="1:47" ht="15" customHeight="1" thickBot="1">
      <c r="C25" s="303"/>
      <c r="G25" s="303"/>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K25" s="75"/>
      <c r="AL25" s="75"/>
      <c r="AM25" s="19"/>
      <c r="AN25" s="145"/>
      <c r="AO25" s="145"/>
      <c r="AP25" s="145"/>
    </row>
    <row r="26" spans="1:47" ht="15" hidden="1" customHeight="1">
      <c r="A26" s="184"/>
      <c r="B26" s="185" t="s">
        <v>60</v>
      </c>
      <c r="C26" s="184"/>
      <c r="D26" s="185"/>
      <c r="E26" s="185"/>
      <c r="F26" s="185"/>
      <c r="G26" s="185"/>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4"/>
      <c r="AS26" s="184"/>
      <c r="AT26" s="184"/>
      <c r="AU26" s="184"/>
    </row>
    <row r="27" spans="1:47" ht="15" hidden="1" customHeight="1">
      <c r="A27" s="184"/>
      <c r="B27" s="185"/>
      <c r="C27" s="184"/>
      <c r="D27" s="185"/>
      <c r="E27" s="185"/>
      <c r="F27" s="185"/>
      <c r="G27" s="185"/>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4"/>
      <c r="AS27" s="184"/>
      <c r="AT27" s="184"/>
      <c r="AU27" s="184"/>
    </row>
    <row r="28" spans="1:47" ht="30" hidden="1" customHeight="1">
      <c r="A28" s="184"/>
      <c r="B28" s="1079" t="s">
        <v>306</v>
      </c>
      <c r="C28" s="1080"/>
      <c r="D28" s="1080"/>
      <c r="E28" s="1080"/>
      <c r="F28" s="1080"/>
      <c r="G28" s="1080"/>
      <c r="H28" s="1080"/>
      <c r="I28" s="1080"/>
      <c r="J28" s="1080"/>
      <c r="K28" s="1080"/>
      <c r="L28" s="1080"/>
      <c r="M28" s="1080"/>
      <c r="N28" s="1080"/>
      <c r="O28" s="1080"/>
      <c r="P28" s="1081"/>
      <c r="Q28" s="1086"/>
      <c r="R28" s="1087"/>
      <c r="S28" s="1087"/>
      <c r="T28" s="1087"/>
      <c r="U28" s="1087"/>
      <c r="V28" s="1087"/>
      <c r="W28" s="1087"/>
      <c r="X28" s="1087"/>
      <c r="Y28" s="1087"/>
      <c r="Z28" s="1087"/>
      <c r="AA28" s="1087"/>
      <c r="AB28" s="1087"/>
      <c r="AC28" s="1087"/>
      <c r="AD28" s="1088" t="s">
        <v>88</v>
      </c>
      <c r="AE28" s="1089"/>
      <c r="AF28" s="304"/>
      <c r="AG28" s="305"/>
      <c r="AH28" s="306"/>
      <c r="AI28" s="306"/>
      <c r="AJ28" s="217"/>
      <c r="AK28" s="217"/>
      <c r="AL28" s="217"/>
      <c r="AM28" s="217"/>
      <c r="AN28" s="217"/>
      <c r="AO28" s="217"/>
      <c r="AP28" s="217"/>
      <c r="AQ28" s="218"/>
      <c r="AR28" s="14"/>
      <c r="AS28" s="184"/>
      <c r="AT28" s="184"/>
      <c r="AU28" s="184"/>
    </row>
    <row r="29" spans="1:47" ht="30" hidden="1" customHeight="1">
      <c r="A29" s="184"/>
      <c r="B29" s="1079" t="s">
        <v>307</v>
      </c>
      <c r="C29" s="1080"/>
      <c r="D29" s="1080"/>
      <c r="E29" s="1080"/>
      <c r="F29" s="1080"/>
      <c r="G29" s="1080"/>
      <c r="H29" s="1080"/>
      <c r="I29" s="1080"/>
      <c r="J29" s="1080"/>
      <c r="K29" s="1080"/>
      <c r="L29" s="1080"/>
      <c r="M29" s="1080"/>
      <c r="N29" s="1080"/>
      <c r="O29" s="1080"/>
      <c r="P29" s="1081"/>
      <c r="Q29" s="1082"/>
      <c r="R29" s="655"/>
      <c r="S29" s="655"/>
      <c r="T29" s="655"/>
      <c r="U29" s="655"/>
      <c r="V29" s="655"/>
      <c r="W29" s="655"/>
      <c r="X29" s="655"/>
      <c r="Y29" s="655"/>
      <c r="Z29" s="655"/>
      <c r="AA29" s="655"/>
      <c r="AB29" s="655"/>
      <c r="AC29" s="655"/>
      <c r="AD29" s="716" t="s">
        <v>88</v>
      </c>
      <c r="AE29" s="1083"/>
      <c r="AF29" s="307"/>
      <c r="AG29" s="308"/>
      <c r="AH29" s="308"/>
      <c r="AI29" s="308"/>
      <c r="AJ29" s="308"/>
      <c r="AK29" s="308"/>
      <c r="AL29" s="308"/>
      <c r="AM29" s="308"/>
      <c r="AN29" s="308"/>
      <c r="AO29" s="308"/>
      <c r="AP29" s="308"/>
      <c r="AQ29" s="309"/>
      <c r="AR29" s="14"/>
      <c r="AS29" s="184"/>
      <c r="AT29" s="310"/>
      <c r="AU29" s="311"/>
    </row>
    <row r="30" spans="1:47" ht="30" hidden="1" customHeight="1">
      <c r="A30" s="184"/>
      <c r="B30" s="1090" t="s">
        <v>308</v>
      </c>
      <c r="C30" s="1091"/>
      <c r="D30" s="1091"/>
      <c r="E30" s="1091"/>
      <c r="F30" s="1091"/>
      <c r="G30" s="1091"/>
      <c r="H30" s="1091"/>
      <c r="I30" s="1091"/>
      <c r="J30" s="1091"/>
      <c r="K30" s="1091"/>
      <c r="L30" s="1091"/>
      <c r="M30" s="1091"/>
      <c r="N30" s="1091"/>
      <c r="O30" s="1091"/>
      <c r="P30" s="1092"/>
      <c r="Q30" s="1082"/>
      <c r="R30" s="655"/>
      <c r="S30" s="655"/>
      <c r="T30" s="655"/>
      <c r="U30" s="655"/>
      <c r="V30" s="655"/>
      <c r="W30" s="655"/>
      <c r="X30" s="655"/>
      <c r="Y30" s="655"/>
      <c r="Z30" s="655"/>
      <c r="AA30" s="655"/>
      <c r="AB30" s="655"/>
      <c r="AC30" s="655"/>
      <c r="AD30" s="716" t="s">
        <v>88</v>
      </c>
      <c r="AE30" s="1083"/>
      <c r="AF30" s="312"/>
      <c r="AG30" s="306"/>
      <c r="AH30" s="306"/>
      <c r="AI30" s="306"/>
      <c r="AJ30" s="217"/>
      <c r="AK30" s="217"/>
      <c r="AL30" s="217"/>
      <c r="AM30" s="217"/>
      <c r="AN30" s="217"/>
      <c r="AO30" s="217"/>
      <c r="AP30" s="217"/>
      <c r="AQ30" s="218"/>
      <c r="AR30" s="14"/>
      <c r="AS30" s="184"/>
      <c r="AT30" s="313"/>
    </row>
    <row r="31" spans="1:47" ht="30" hidden="1" customHeight="1">
      <c r="A31" s="184"/>
      <c r="B31" s="1090" t="s">
        <v>309</v>
      </c>
      <c r="C31" s="1091"/>
      <c r="D31" s="1091"/>
      <c r="E31" s="1091"/>
      <c r="F31" s="1091"/>
      <c r="G31" s="1091"/>
      <c r="H31" s="1091"/>
      <c r="I31" s="1091"/>
      <c r="J31" s="1091"/>
      <c r="K31" s="1091"/>
      <c r="L31" s="1091"/>
      <c r="M31" s="1091"/>
      <c r="N31" s="1091"/>
      <c r="O31" s="1091"/>
      <c r="P31" s="1092"/>
      <c r="Q31" s="1082"/>
      <c r="R31" s="655"/>
      <c r="S31" s="655"/>
      <c r="T31" s="655"/>
      <c r="U31" s="655"/>
      <c r="V31" s="655"/>
      <c r="W31" s="655"/>
      <c r="X31" s="655"/>
      <c r="Y31" s="655"/>
      <c r="Z31" s="655"/>
      <c r="AA31" s="655"/>
      <c r="AB31" s="655"/>
      <c r="AC31" s="655"/>
      <c r="AD31" s="716" t="s">
        <v>88</v>
      </c>
      <c r="AE31" s="1083"/>
      <c r="AF31" s="312"/>
      <c r="AG31" s="306"/>
      <c r="AH31" s="306"/>
      <c r="AI31" s="306"/>
      <c r="AJ31" s="217"/>
      <c r="AK31" s="217"/>
      <c r="AL31" s="217"/>
      <c r="AM31" s="217"/>
      <c r="AN31" s="217"/>
      <c r="AO31" s="217"/>
      <c r="AP31" s="217"/>
      <c r="AQ31" s="218"/>
      <c r="AR31" s="14"/>
      <c r="AS31" s="184"/>
      <c r="AT31" s="313"/>
    </row>
    <row r="32" spans="1:47" ht="30" hidden="1" customHeight="1">
      <c r="A32" s="184"/>
      <c r="B32" s="1090" t="s">
        <v>310</v>
      </c>
      <c r="C32" s="1091"/>
      <c r="D32" s="1091"/>
      <c r="E32" s="1091"/>
      <c r="F32" s="1091"/>
      <c r="G32" s="1091"/>
      <c r="H32" s="1091"/>
      <c r="I32" s="1091"/>
      <c r="J32" s="1091"/>
      <c r="K32" s="1091"/>
      <c r="L32" s="1091"/>
      <c r="M32" s="1091"/>
      <c r="N32" s="1091"/>
      <c r="O32" s="1091"/>
      <c r="P32" s="1092"/>
      <c r="Q32" s="1082"/>
      <c r="R32" s="655"/>
      <c r="S32" s="655"/>
      <c r="T32" s="655"/>
      <c r="U32" s="655"/>
      <c r="V32" s="655"/>
      <c r="W32" s="655"/>
      <c r="X32" s="655"/>
      <c r="Y32" s="655"/>
      <c r="Z32" s="655"/>
      <c r="AA32" s="655"/>
      <c r="AB32" s="655"/>
      <c r="AC32" s="655"/>
      <c r="AD32" s="716" t="s">
        <v>88</v>
      </c>
      <c r="AE32" s="1083"/>
      <c r="AF32" s="312"/>
      <c r="AG32" s="306"/>
      <c r="AH32" s="306"/>
      <c r="AI32" s="306"/>
      <c r="AJ32" s="217"/>
      <c r="AK32" s="217"/>
      <c r="AL32" s="217"/>
      <c r="AM32" s="217"/>
      <c r="AN32" s="217"/>
      <c r="AO32" s="217"/>
      <c r="AP32" s="217"/>
      <c r="AQ32" s="218"/>
      <c r="AR32" s="14"/>
      <c r="AS32" s="184"/>
      <c r="AT32" s="313"/>
    </row>
    <row r="33" spans="1:47" ht="30" hidden="1" customHeight="1">
      <c r="A33" s="184"/>
      <c r="B33" s="1090" t="s">
        <v>311</v>
      </c>
      <c r="C33" s="1091"/>
      <c r="D33" s="1091"/>
      <c r="E33" s="1091"/>
      <c r="F33" s="1091"/>
      <c r="G33" s="1091"/>
      <c r="H33" s="1091"/>
      <c r="I33" s="1091"/>
      <c r="J33" s="1091"/>
      <c r="K33" s="1091"/>
      <c r="L33" s="1091"/>
      <c r="M33" s="1091"/>
      <c r="N33" s="1091"/>
      <c r="O33" s="1091"/>
      <c r="P33" s="1092"/>
      <c r="Q33" s="1082"/>
      <c r="R33" s="655"/>
      <c r="S33" s="655"/>
      <c r="T33" s="655"/>
      <c r="U33" s="655"/>
      <c r="V33" s="655"/>
      <c r="W33" s="655"/>
      <c r="X33" s="655"/>
      <c r="Y33" s="655"/>
      <c r="Z33" s="655"/>
      <c r="AA33" s="655"/>
      <c r="AB33" s="655"/>
      <c r="AC33" s="655"/>
      <c r="AD33" s="716" t="s">
        <v>88</v>
      </c>
      <c r="AE33" s="1083"/>
      <c r="AF33" s="312"/>
      <c r="AG33" s="306"/>
      <c r="AH33" s="306"/>
      <c r="AI33" s="306"/>
      <c r="AJ33" s="217"/>
      <c r="AK33" s="217"/>
      <c r="AL33" s="217"/>
      <c r="AM33" s="217"/>
      <c r="AN33" s="217"/>
      <c r="AO33" s="217"/>
      <c r="AP33" s="217"/>
      <c r="AQ33" s="218"/>
      <c r="AR33" s="14"/>
      <c r="AS33" s="184"/>
      <c r="AT33" s="313"/>
    </row>
    <row r="34" spans="1:47" ht="30" hidden="1" customHeight="1">
      <c r="A34" s="184"/>
      <c r="B34" s="1079" t="s">
        <v>312</v>
      </c>
      <c r="C34" s="1080"/>
      <c r="D34" s="1080"/>
      <c r="E34" s="1080"/>
      <c r="F34" s="1080"/>
      <c r="G34" s="1080"/>
      <c r="H34" s="1080"/>
      <c r="I34" s="1080"/>
      <c r="J34" s="1080"/>
      <c r="K34" s="1080"/>
      <c r="L34" s="1080"/>
      <c r="M34" s="1080"/>
      <c r="N34" s="1080"/>
      <c r="O34" s="1080"/>
      <c r="P34" s="1081"/>
      <c r="Q34" s="1082"/>
      <c r="R34" s="655"/>
      <c r="S34" s="655"/>
      <c r="T34" s="655"/>
      <c r="U34" s="655"/>
      <c r="V34" s="655"/>
      <c r="W34" s="655"/>
      <c r="X34" s="655"/>
      <c r="Y34" s="655"/>
      <c r="Z34" s="655"/>
      <c r="AA34" s="655"/>
      <c r="AB34" s="655"/>
      <c r="AC34" s="655"/>
      <c r="AD34" s="716" t="s">
        <v>88</v>
      </c>
      <c r="AE34" s="1083"/>
      <c r="AF34" s="312"/>
      <c r="AG34" s="306"/>
      <c r="AH34" s="306"/>
      <c r="AI34" s="306"/>
      <c r="AJ34" s="217"/>
      <c r="AK34" s="217"/>
      <c r="AL34" s="217"/>
      <c r="AM34" s="217"/>
      <c r="AN34" s="217"/>
      <c r="AO34" s="217"/>
      <c r="AP34" s="217"/>
      <c r="AQ34" s="218"/>
      <c r="AR34" s="14"/>
      <c r="AS34" s="184"/>
      <c r="AT34" s="313"/>
    </row>
    <row r="35" spans="1:47" ht="30" hidden="1" customHeight="1">
      <c r="A35" s="184"/>
      <c r="B35" s="1079" t="s">
        <v>6</v>
      </c>
      <c r="C35" s="1080"/>
      <c r="D35" s="1080"/>
      <c r="E35" s="1080"/>
      <c r="F35" s="1080"/>
      <c r="G35" s="1080"/>
      <c r="H35" s="1080"/>
      <c r="I35" s="1080"/>
      <c r="J35" s="1080"/>
      <c r="K35" s="1080"/>
      <c r="L35" s="1080"/>
      <c r="M35" s="1080"/>
      <c r="N35" s="1080"/>
      <c r="O35" s="1080"/>
      <c r="P35" s="1081"/>
      <c r="Q35" s="1096"/>
      <c r="R35" s="1097"/>
      <c r="S35" s="1097"/>
      <c r="T35" s="1097"/>
      <c r="U35" s="1097"/>
      <c r="V35" s="1097"/>
      <c r="W35" s="1097"/>
      <c r="X35" s="1097"/>
      <c r="Y35" s="1097"/>
      <c r="Z35" s="1097"/>
      <c r="AA35" s="1097"/>
      <c r="AB35" s="1097"/>
      <c r="AC35" s="1097"/>
      <c r="AD35" s="1098" t="s">
        <v>88</v>
      </c>
      <c r="AE35" s="1099"/>
      <c r="AF35" s="312"/>
      <c r="AG35" s="306"/>
      <c r="AH35" s="306"/>
      <c r="AI35" s="306"/>
      <c r="AJ35" s="217"/>
      <c r="AK35" s="217"/>
      <c r="AL35" s="217"/>
      <c r="AM35" s="217"/>
      <c r="AN35" s="217"/>
      <c r="AO35" s="217"/>
      <c r="AP35" s="217"/>
      <c r="AQ35" s="218"/>
      <c r="AR35" s="14"/>
      <c r="AS35" s="184"/>
      <c r="AT35" s="313"/>
    </row>
    <row r="36" spans="1:47" ht="30" hidden="1" customHeight="1">
      <c r="A36" s="184"/>
      <c r="B36" s="1093" t="s">
        <v>437</v>
      </c>
      <c r="C36" s="1094"/>
      <c r="D36" s="1094"/>
      <c r="E36" s="1094"/>
      <c r="F36" s="1094"/>
      <c r="G36" s="1094"/>
      <c r="H36" s="1094"/>
      <c r="I36" s="1094"/>
      <c r="J36" s="1094"/>
      <c r="K36" s="1094"/>
      <c r="L36" s="1094"/>
      <c r="M36" s="1094"/>
      <c r="N36" s="1094"/>
      <c r="O36" s="1094"/>
      <c r="P36" s="1095"/>
      <c r="Q36" s="1096"/>
      <c r="R36" s="1097"/>
      <c r="S36" s="1097"/>
      <c r="T36" s="1097"/>
      <c r="U36" s="1097"/>
      <c r="V36" s="1097"/>
      <c r="W36" s="1097"/>
      <c r="X36" s="1097"/>
      <c r="Y36" s="1097"/>
      <c r="Z36" s="1097"/>
      <c r="AA36" s="1097"/>
      <c r="AB36" s="1097"/>
      <c r="AC36" s="1097"/>
      <c r="AD36" s="1098" t="s">
        <v>88</v>
      </c>
      <c r="AE36" s="1099"/>
      <c r="AF36" s="314"/>
      <c r="AG36" s="315"/>
      <c r="AH36" s="315"/>
      <c r="AI36" s="315"/>
      <c r="AJ36" s="315"/>
      <c r="AK36" s="315"/>
      <c r="AL36" s="315"/>
      <c r="AM36" s="315"/>
      <c r="AN36" s="315"/>
      <c r="AO36" s="315"/>
      <c r="AP36" s="315"/>
      <c r="AQ36" s="316"/>
      <c r="AR36" s="14"/>
      <c r="AS36" s="184"/>
      <c r="AT36" s="310"/>
      <c r="AU36" s="311"/>
    </row>
    <row r="37" spans="1:47" ht="15" hidden="1" customHeight="1">
      <c r="A37" s="184"/>
      <c r="B37" s="185"/>
      <c r="C37" s="184"/>
      <c r="D37" s="185"/>
      <c r="E37" s="185"/>
      <c r="F37" s="185"/>
      <c r="G37" s="185"/>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4"/>
      <c r="AS37" s="184"/>
      <c r="AT37" s="184"/>
      <c r="AU37" s="184"/>
    </row>
    <row r="38" spans="1:47" ht="15" hidden="1" customHeight="1" thickBot="1">
      <c r="A38" s="184"/>
      <c r="B38" s="20"/>
      <c r="C38" s="20"/>
      <c r="D38" s="20"/>
      <c r="E38" s="20"/>
      <c r="F38" s="20"/>
      <c r="G38" s="20"/>
      <c r="H38" s="20"/>
      <c r="I38" s="20"/>
      <c r="J38" s="20"/>
      <c r="K38" s="20"/>
      <c r="L38" s="20"/>
      <c r="M38" s="20"/>
      <c r="N38" s="20"/>
      <c r="O38" s="20"/>
      <c r="P38" s="20"/>
      <c r="Q38" s="88"/>
      <c r="R38" s="21"/>
      <c r="S38" s="21"/>
      <c r="T38" s="21"/>
      <c r="U38" s="21"/>
      <c r="V38" s="21"/>
      <c r="W38" s="21"/>
      <c r="X38" s="21"/>
      <c r="Y38" s="21"/>
      <c r="Z38" s="21"/>
      <c r="AA38" s="21"/>
      <c r="AB38" s="21"/>
      <c r="AC38" s="21"/>
      <c r="AD38" s="21"/>
      <c r="AE38" s="21"/>
      <c r="AF38" s="21"/>
      <c r="AG38" s="21"/>
      <c r="AH38" s="21"/>
      <c r="AI38" s="21"/>
      <c r="AJ38" s="20"/>
      <c r="AM38" s="19"/>
      <c r="AN38" s="19"/>
      <c r="AO38" s="19"/>
      <c r="AP38" s="19"/>
      <c r="AQ38" s="19"/>
      <c r="AR38" s="14"/>
      <c r="AS38" s="184"/>
      <c r="AT38" s="184"/>
      <c r="AU38" s="317"/>
    </row>
    <row r="39" spans="1:47" ht="15" customHeight="1">
      <c r="A39" s="184"/>
      <c r="B39" s="1100" t="s">
        <v>109</v>
      </c>
      <c r="C39" s="1101"/>
      <c r="D39" s="1101"/>
      <c r="E39" s="1101"/>
      <c r="F39" s="1101"/>
      <c r="G39" s="1101"/>
      <c r="H39" s="1101"/>
      <c r="I39" s="1101"/>
      <c r="J39" s="1101"/>
      <c r="K39" s="1101"/>
      <c r="L39" s="1101"/>
      <c r="M39" s="1101"/>
      <c r="N39" s="1101"/>
      <c r="O39" s="1101"/>
      <c r="P39" s="1102"/>
      <c r="Q39" s="1106"/>
      <c r="R39" s="1106"/>
      <c r="S39" s="1106"/>
      <c r="T39" s="1106"/>
      <c r="U39" s="1106"/>
      <c r="V39" s="1106"/>
      <c r="W39" s="1106"/>
      <c r="X39" s="1106"/>
      <c r="Y39" s="1106"/>
      <c r="Z39" s="1106"/>
      <c r="AA39" s="1106"/>
      <c r="AB39" s="1106"/>
      <c r="AC39" s="1106"/>
      <c r="AD39" s="1106"/>
      <c r="AE39" s="1106"/>
      <c r="AF39" s="1106"/>
      <c r="AG39" s="1106"/>
      <c r="AH39" s="1106"/>
      <c r="AI39" s="1106"/>
      <c r="AJ39" s="620" t="s">
        <v>88</v>
      </c>
      <c r="AK39" s="1108"/>
      <c r="AL39" s="1108"/>
      <c r="AM39" s="1108"/>
      <c r="AN39" s="1108"/>
      <c r="AO39" s="1108"/>
      <c r="AP39" s="1108"/>
      <c r="AQ39" s="1109"/>
      <c r="AR39" s="14"/>
      <c r="AS39" s="184"/>
      <c r="AT39" s="318" t="s">
        <v>438</v>
      </c>
      <c r="AU39" s="317"/>
    </row>
    <row r="40" spans="1:47" ht="15" customHeight="1" thickBot="1">
      <c r="A40" s="184"/>
      <c r="B40" s="1103"/>
      <c r="C40" s="1104"/>
      <c r="D40" s="1104"/>
      <c r="E40" s="1104"/>
      <c r="F40" s="1104"/>
      <c r="G40" s="1104"/>
      <c r="H40" s="1104"/>
      <c r="I40" s="1104"/>
      <c r="J40" s="1104"/>
      <c r="K40" s="1104"/>
      <c r="L40" s="1104"/>
      <c r="M40" s="1104"/>
      <c r="N40" s="1104"/>
      <c r="O40" s="1104"/>
      <c r="P40" s="1105"/>
      <c r="Q40" s="1107"/>
      <c r="R40" s="1107"/>
      <c r="S40" s="1107"/>
      <c r="T40" s="1107"/>
      <c r="U40" s="1107"/>
      <c r="V40" s="1107"/>
      <c r="W40" s="1107"/>
      <c r="X40" s="1107"/>
      <c r="Y40" s="1107"/>
      <c r="Z40" s="1107"/>
      <c r="AA40" s="1107"/>
      <c r="AB40" s="1107"/>
      <c r="AC40" s="1107"/>
      <c r="AD40" s="1107"/>
      <c r="AE40" s="1107"/>
      <c r="AF40" s="1107"/>
      <c r="AG40" s="1107"/>
      <c r="AH40" s="1107"/>
      <c r="AI40" s="1107"/>
      <c r="AJ40" s="623"/>
      <c r="AK40" s="1110"/>
      <c r="AL40" s="1110"/>
      <c r="AM40" s="1110"/>
      <c r="AN40" s="1110"/>
      <c r="AO40" s="1110"/>
      <c r="AP40" s="1110"/>
      <c r="AQ40" s="1111"/>
      <c r="AR40" s="14"/>
      <c r="AS40" s="310"/>
      <c r="AT40" s="318" t="s">
        <v>456</v>
      </c>
      <c r="AU40" s="317"/>
    </row>
  </sheetData>
  <sheetProtection algorithmName="SHA-512" hashValue="1hpveoHjaK18YMlHW0zNRZT1o1wFj2lKyX/JoDI6RM24iBPwlFLReWNwi07TOAmSlJCzmbRvtF4rHymYyGjBzQ==" saltValue="sMfdCeXUGeYRceyzhUcnNQ==" spinCount="100000" sheet="1" formatCells="0" formatColumns="0" formatRows="0" selectLockedCells="1"/>
  <mergeCells count="59">
    <mergeCell ref="B39:P40"/>
    <mergeCell ref="Q39:AI40"/>
    <mergeCell ref="AJ39:AJ40"/>
    <mergeCell ref="AK39:AQ40"/>
    <mergeCell ref="B35:P35"/>
    <mergeCell ref="Q35:AC35"/>
    <mergeCell ref="AD35:AE35"/>
    <mergeCell ref="B34:P34"/>
    <mergeCell ref="Q34:AC34"/>
    <mergeCell ref="AD34:AE34"/>
    <mergeCell ref="B36:P36"/>
    <mergeCell ref="Q36:AC36"/>
    <mergeCell ref="AD36:AE36"/>
    <mergeCell ref="B32:P32"/>
    <mergeCell ref="Q32:AC32"/>
    <mergeCell ref="AD32:AE32"/>
    <mergeCell ref="B33:P33"/>
    <mergeCell ref="Q33:AC33"/>
    <mergeCell ref="AD33:AE33"/>
    <mergeCell ref="B30:P30"/>
    <mergeCell ref="Q30:AC30"/>
    <mergeCell ref="AD30:AE30"/>
    <mergeCell ref="B31:P31"/>
    <mergeCell ref="Q31:AC31"/>
    <mergeCell ref="AD31:AE31"/>
    <mergeCell ref="B20:N20"/>
    <mergeCell ref="O20:AQ20"/>
    <mergeCell ref="B29:P29"/>
    <mergeCell ref="Q29:AC29"/>
    <mergeCell ref="AD29:AE29"/>
    <mergeCell ref="B21:N21"/>
    <mergeCell ref="O21:AQ21"/>
    <mergeCell ref="B22:N22"/>
    <mergeCell ref="O22:AQ22"/>
    <mergeCell ref="B23:N23"/>
    <mergeCell ref="O23:AQ23"/>
    <mergeCell ref="B28:P28"/>
    <mergeCell ref="Q28:AC28"/>
    <mergeCell ref="AD28:AE28"/>
    <mergeCell ref="B15:AQ16"/>
    <mergeCell ref="D18:AP18"/>
    <mergeCell ref="B11:AQ12"/>
    <mergeCell ref="C14:H14"/>
    <mergeCell ref="I14:J14"/>
    <mergeCell ref="K14:L14"/>
    <mergeCell ref="S14:U14"/>
    <mergeCell ref="M14:R14"/>
    <mergeCell ref="V14:AQ14"/>
    <mergeCell ref="AG3:AJ3"/>
    <mergeCell ref="AL3:AM3"/>
    <mergeCell ref="AO3:AP3"/>
    <mergeCell ref="T7:W7"/>
    <mergeCell ref="Y7:AA7"/>
    <mergeCell ref="AB7:AP7"/>
    <mergeCell ref="T8:W8"/>
    <mergeCell ref="Y8:AP8"/>
    <mergeCell ref="T9:W9"/>
    <mergeCell ref="Y9:AE9"/>
    <mergeCell ref="AF9:AP9"/>
  </mergeCells>
  <phoneticPr fontId="1"/>
  <conditionalFormatting sqref="B29:AQ29">
    <cfRule type="expression" dxfId="1" priority="2">
      <formula>$Q29&gt;$AT29</formula>
    </cfRule>
  </conditionalFormatting>
  <conditionalFormatting sqref="B36:AQ36">
    <cfRule type="expression" dxfId="0" priority="1">
      <formula>$Q36&gt;$AT36</formula>
    </cfRule>
  </conditionalFormatting>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FF66"/>
  </sheetPr>
  <dimension ref="A1:WVC56"/>
  <sheetViews>
    <sheetView showZeros="0" view="pageBreakPreview" topLeftCell="A21" zoomScaleNormal="100" zoomScaleSheetLayoutView="100" workbookViewId="0">
      <selection activeCell="AJ37" sqref="AJ37:AQ37"/>
    </sheetView>
  </sheetViews>
  <sheetFormatPr defaultColWidth="2" defaultRowHeight="15" customHeight="1"/>
  <cols>
    <col min="1" max="17" width="2" style="320"/>
    <col min="18" max="18" width="2.09765625" style="320" customWidth="1"/>
    <col min="19" max="36" width="2" style="320"/>
    <col min="37" max="45" width="2" style="321"/>
    <col min="46" max="88" width="2" style="320"/>
    <col min="89" max="89" width="3.5" style="320" bestFit="1" customWidth="1"/>
    <col min="90" max="16384" width="2" style="320"/>
  </cols>
  <sheetData>
    <row r="1" spans="1:94" ht="15" customHeight="1">
      <c r="A1" s="319" t="s">
        <v>467</v>
      </c>
      <c r="C1" s="319"/>
      <c r="AR1" s="14" t="s">
        <v>351</v>
      </c>
    </row>
    <row r="2" spans="1:94" ht="15" customHeight="1">
      <c r="A2" s="319"/>
      <c r="C2" s="319"/>
      <c r="AR2" s="14"/>
    </row>
    <row r="3" spans="1:94" ht="15" customHeight="1">
      <c r="AG3" s="1137"/>
      <c r="AH3" s="1137"/>
      <c r="AI3" s="1137"/>
      <c r="AJ3" s="1137"/>
      <c r="AK3" s="322" t="s">
        <v>170</v>
      </c>
      <c r="AL3" s="1138"/>
      <c r="AM3" s="1138"/>
      <c r="AN3" s="322" t="s">
        <v>171</v>
      </c>
      <c r="AO3" s="1138"/>
      <c r="AP3" s="1138"/>
      <c r="AQ3" s="322"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16" t="s">
        <v>45</v>
      </c>
      <c r="U7" s="816"/>
      <c r="V7" s="816"/>
      <c r="W7" s="816"/>
      <c r="X7" s="164"/>
      <c r="Y7" s="817">
        <f>基本情報!$E$4</f>
        <v>0</v>
      </c>
      <c r="Z7" s="817"/>
      <c r="AA7" s="817"/>
      <c r="AB7" s="818">
        <f>基本情報!$E$5</f>
        <v>0</v>
      </c>
      <c r="AC7" s="818"/>
      <c r="AD7" s="818"/>
      <c r="AE7" s="818"/>
      <c r="AF7" s="818"/>
      <c r="AG7" s="818"/>
      <c r="AH7" s="818"/>
      <c r="AI7" s="818"/>
      <c r="AJ7" s="818"/>
      <c r="AK7" s="818"/>
      <c r="AL7" s="818"/>
      <c r="AM7" s="818"/>
      <c r="AN7" s="818"/>
      <c r="AO7" s="818"/>
      <c r="AP7" s="818"/>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46</v>
      </c>
      <c r="U8" s="816"/>
      <c r="V8" s="816"/>
      <c r="W8" s="816"/>
      <c r="X8" s="164"/>
      <c r="Y8" s="818">
        <f>基本情報!$E$3</f>
        <v>0</v>
      </c>
      <c r="Z8" s="818"/>
      <c r="AA8" s="818"/>
      <c r="AB8" s="818"/>
      <c r="AC8" s="818"/>
      <c r="AD8" s="818"/>
      <c r="AE8" s="818"/>
      <c r="AF8" s="818"/>
      <c r="AG8" s="818"/>
      <c r="AH8" s="818"/>
      <c r="AI8" s="818"/>
      <c r="AJ8" s="818"/>
      <c r="AK8" s="818"/>
      <c r="AL8" s="818"/>
      <c r="AM8" s="818"/>
      <c r="AN8" s="818"/>
      <c r="AO8" s="818"/>
      <c r="AP8" s="81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818">
        <f>基本情報!$E$6</f>
        <v>0</v>
      </c>
      <c r="Z9" s="818"/>
      <c r="AA9" s="818"/>
      <c r="AB9" s="818"/>
      <c r="AC9" s="818"/>
      <c r="AD9" s="818"/>
      <c r="AE9" s="818"/>
      <c r="AF9" s="952">
        <f>基本情報!$E$8</f>
        <v>0</v>
      </c>
      <c r="AG9" s="952"/>
      <c r="AH9" s="952"/>
      <c r="AI9" s="952"/>
      <c r="AJ9" s="952"/>
      <c r="AK9" s="952"/>
      <c r="AL9" s="952"/>
      <c r="AM9" s="952"/>
      <c r="AN9" s="952"/>
      <c r="AO9" s="952"/>
      <c r="AP9" s="952"/>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3.2">
      <c r="V10" s="323"/>
      <c r="W10" s="323"/>
      <c r="X10" s="323"/>
      <c r="Y10" s="323"/>
      <c r="Z10" s="81"/>
      <c r="AA10" s="81"/>
      <c r="AB10" s="81"/>
      <c r="AC10" s="81"/>
      <c r="AD10" s="81"/>
      <c r="AE10" s="81"/>
      <c r="AF10" s="81"/>
      <c r="AG10" s="81"/>
      <c r="AH10" s="81"/>
      <c r="AI10" s="81"/>
      <c r="AJ10" s="81"/>
      <c r="AK10" s="81"/>
      <c r="AL10" s="81"/>
      <c r="AM10" s="81"/>
      <c r="AN10" s="81"/>
      <c r="AO10" s="81"/>
      <c r="AP10" s="81"/>
      <c r="AQ10" s="81"/>
      <c r="AX10" s="324"/>
    </row>
    <row r="11" spans="1:94" ht="15" customHeight="1">
      <c r="B11" s="1143" t="s">
        <v>556</v>
      </c>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1143"/>
      <c r="AL11" s="1143"/>
      <c r="AM11" s="1143"/>
      <c r="AN11" s="1143"/>
      <c r="AO11" s="1143"/>
      <c r="AP11" s="1143"/>
      <c r="AQ11" s="1143"/>
      <c r="AX11" s="325"/>
    </row>
    <row r="12" spans="1:94" ht="15" customHeight="1">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43"/>
      <c r="AG12" s="1143"/>
      <c r="AH12" s="1143"/>
      <c r="AI12" s="1143"/>
      <c r="AJ12" s="1143"/>
      <c r="AK12" s="1143"/>
      <c r="AL12" s="1143"/>
      <c r="AM12" s="1143"/>
      <c r="AN12" s="1143"/>
      <c r="AO12" s="1143"/>
      <c r="AP12" s="1143"/>
      <c r="AQ12" s="1143"/>
      <c r="AX12" s="325"/>
    </row>
    <row r="13" spans="1:94" ht="15" customHeight="1">
      <c r="C13" s="1144">
        <f>第14号様式_助成事業変更!C14</f>
        <v>0</v>
      </c>
      <c r="D13" s="1144"/>
      <c r="E13" s="1144"/>
      <c r="F13" s="1144"/>
      <c r="G13" s="1144"/>
      <c r="H13" s="1144"/>
      <c r="I13" s="1132" t="s">
        <v>174</v>
      </c>
      <c r="J13" s="1132"/>
      <c r="K13" s="1133">
        <f>第14号様式_助成事業変更!K14</f>
        <v>0</v>
      </c>
      <c r="L13" s="1133"/>
      <c r="M13" s="1132" t="s">
        <v>175</v>
      </c>
      <c r="N13" s="1132"/>
      <c r="O13" s="1132"/>
      <c r="P13" s="1132"/>
      <c r="Q13" s="1132"/>
      <c r="R13" s="1133">
        <f>第14号様式_助成事業変更!S14</f>
        <v>0</v>
      </c>
      <c r="S13" s="1133"/>
      <c r="T13" s="1133"/>
      <c r="U13" s="1134" t="s">
        <v>176</v>
      </c>
      <c r="V13" s="1134"/>
      <c r="W13" s="1134"/>
      <c r="X13" s="1134"/>
      <c r="Y13" s="1134"/>
      <c r="Z13" s="1134"/>
      <c r="AA13" s="1134"/>
      <c r="AB13" s="1134"/>
      <c r="AC13" s="1134"/>
      <c r="AD13" s="1134"/>
      <c r="AE13" s="1134"/>
      <c r="AF13" s="1134"/>
      <c r="AG13" s="1134"/>
      <c r="AH13" s="1134"/>
      <c r="AI13" s="1134"/>
      <c r="AJ13" s="1134"/>
      <c r="AK13" s="1134"/>
      <c r="AL13" s="1134"/>
      <c r="AM13" s="1134"/>
      <c r="AN13" s="1134"/>
      <c r="AO13" s="1134"/>
      <c r="AP13" s="1134"/>
      <c r="AQ13" s="1134"/>
      <c r="AR13" s="320"/>
      <c r="AT13" s="327" t="s">
        <v>177</v>
      </c>
      <c r="AX13" s="324"/>
    </row>
    <row r="14" spans="1:94" ht="15" customHeight="1">
      <c r="B14" s="1141" t="s">
        <v>608</v>
      </c>
      <c r="C14" s="1141"/>
      <c r="D14" s="1141"/>
      <c r="E14" s="1141"/>
      <c r="F14" s="1141"/>
      <c r="G14" s="1141"/>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X14" s="324"/>
    </row>
    <row r="15" spans="1:94" ht="15" customHeight="1">
      <c r="B15" s="1141"/>
      <c r="C15" s="1141"/>
      <c r="D15" s="1141"/>
      <c r="E15" s="1141"/>
      <c r="F15" s="1141"/>
      <c r="G15" s="1141"/>
      <c r="H15" s="1141"/>
      <c r="I15" s="1141"/>
      <c r="J15" s="1141"/>
      <c r="K15" s="1141"/>
      <c r="L15" s="1141"/>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X15" s="324"/>
    </row>
    <row r="16" spans="1:94" ht="15" customHeight="1">
      <c r="B16" s="1142" t="s">
        <v>178</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c r="AG16" s="1142"/>
      <c r="AH16" s="1142"/>
      <c r="AI16" s="1142"/>
      <c r="AJ16" s="1142"/>
      <c r="AK16" s="1142"/>
      <c r="AL16" s="1142"/>
      <c r="AM16" s="1142"/>
      <c r="AN16" s="1142"/>
      <c r="AO16" s="1142"/>
      <c r="AP16" s="1142"/>
      <c r="AQ16" s="1142"/>
      <c r="AX16" s="325"/>
    </row>
    <row r="17" spans="1:16123" s="336" customFormat="1" ht="15" customHeight="1">
      <c r="A17" s="328"/>
      <c r="B17" s="1139" t="s">
        <v>179</v>
      </c>
      <c r="C17" s="1139"/>
      <c r="D17" s="1139"/>
      <c r="E17" s="1139"/>
      <c r="F17" s="1139"/>
      <c r="G17" s="1139"/>
      <c r="H17" s="1139"/>
      <c r="I17" s="1139"/>
      <c r="J17" s="1139"/>
      <c r="K17" s="1139"/>
      <c r="L17" s="1139"/>
      <c r="M17" s="1139"/>
      <c r="N17" s="1140"/>
      <c r="O17" s="329"/>
      <c r="P17" s="330" t="s">
        <v>180</v>
      </c>
      <c r="Q17" s="330"/>
      <c r="R17" s="330"/>
      <c r="S17" s="331"/>
      <c r="T17" s="330"/>
      <c r="U17" s="332"/>
      <c r="V17" s="332"/>
      <c r="W17" s="332"/>
      <c r="X17" s="332"/>
      <c r="Y17" s="332"/>
      <c r="Z17" s="332"/>
      <c r="AA17" s="99"/>
      <c r="AB17" s="99"/>
      <c r="AC17" s="99"/>
      <c r="AD17" s="99"/>
      <c r="AE17" s="99"/>
      <c r="AF17" s="99"/>
      <c r="AG17" s="99"/>
      <c r="AH17" s="99"/>
      <c r="AI17" s="99"/>
      <c r="AJ17" s="99"/>
      <c r="AK17" s="99"/>
      <c r="AL17" s="99"/>
      <c r="AM17" s="99"/>
      <c r="AN17" s="333"/>
      <c r="AO17" s="334"/>
      <c r="AP17" s="334"/>
      <c r="AQ17" s="335"/>
      <c r="AT17" s="337"/>
      <c r="AU17" s="320"/>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c r="EH17" s="328"/>
      <c r="EI17" s="328"/>
      <c r="EJ17" s="328"/>
      <c r="EK17" s="328"/>
      <c r="EL17" s="328"/>
      <c r="EM17" s="328"/>
      <c r="EN17" s="328"/>
      <c r="EO17" s="328"/>
      <c r="EP17" s="328"/>
      <c r="EQ17" s="328"/>
      <c r="ER17" s="328"/>
      <c r="ES17" s="328"/>
      <c r="ET17" s="328"/>
      <c r="EU17" s="328"/>
      <c r="EV17" s="328"/>
      <c r="EW17" s="328"/>
      <c r="EX17" s="328"/>
      <c r="EY17" s="328"/>
      <c r="EZ17" s="328"/>
      <c r="FA17" s="328"/>
      <c r="FB17" s="328"/>
      <c r="FC17" s="328"/>
      <c r="FD17" s="328"/>
      <c r="FE17" s="328"/>
      <c r="FF17" s="328"/>
      <c r="FG17" s="328"/>
      <c r="FH17" s="328"/>
      <c r="FI17" s="328"/>
      <c r="FJ17" s="328"/>
      <c r="FK17" s="328"/>
      <c r="FL17" s="328"/>
      <c r="FM17" s="328"/>
      <c r="FN17" s="328"/>
      <c r="FO17" s="328"/>
      <c r="FP17" s="328"/>
      <c r="FQ17" s="328"/>
      <c r="FR17" s="328"/>
      <c r="FS17" s="328"/>
      <c r="FT17" s="328"/>
      <c r="FU17" s="328"/>
      <c r="FV17" s="328"/>
      <c r="FW17" s="328"/>
      <c r="FX17" s="328"/>
      <c r="FY17" s="328"/>
      <c r="FZ17" s="328"/>
      <c r="GA17" s="328"/>
      <c r="GB17" s="328"/>
      <c r="GC17" s="328"/>
      <c r="GD17" s="328"/>
      <c r="GE17" s="328"/>
      <c r="GF17" s="328"/>
      <c r="GG17" s="328"/>
      <c r="GH17" s="328"/>
      <c r="GI17" s="328"/>
      <c r="GJ17" s="328"/>
      <c r="GK17" s="328"/>
      <c r="GL17" s="328"/>
      <c r="GM17" s="328"/>
      <c r="GN17" s="328"/>
      <c r="GO17" s="328"/>
      <c r="GP17" s="328"/>
      <c r="GQ17" s="328"/>
      <c r="GR17" s="328"/>
      <c r="GS17" s="328"/>
      <c r="GT17" s="328"/>
      <c r="GU17" s="328"/>
      <c r="GV17" s="328"/>
      <c r="GW17" s="328"/>
      <c r="GX17" s="328"/>
      <c r="GY17" s="328"/>
      <c r="GZ17" s="328"/>
      <c r="HA17" s="328"/>
      <c r="HB17" s="328"/>
      <c r="HC17" s="328"/>
      <c r="HD17" s="328"/>
      <c r="HE17" s="328"/>
      <c r="HF17" s="328"/>
      <c r="HG17" s="328"/>
      <c r="HH17" s="328"/>
      <c r="HI17" s="328"/>
      <c r="HJ17" s="328"/>
      <c r="HK17" s="328"/>
      <c r="HL17" s="328"/>
      <c r="HM17" s="328"/>
      <c r="HN17" s="328"/>
      <c r="HO17" s="328"/>
      <c r="HP17" s="328"/>
      <c r="HQ17" s="328"/>
      <c r="HR17" s="328"/>
      <c r="HS17" s="328"/>
      <c r="HT17" s="328"/>
      <c r="HU17" s="328"/>
      <c r="HV17" s="328"/>
      <c r="HW17" s="328"/>
      <c r="HX17" s="328"/>
      <c r="HY17" s="328"/>
      <c r="HZ17" s="328"/>
      <c r="IA17" s="328"/>
      <c r="IB17" s="328"/>
      <c r="IC17" s="328"/>
      <c r="ID17" s="328"/>
      <c r="IE17" s="328"/>
      <c r="IF17" s="328"/>
      <c r="IG17" s="328"/>
      <c r="IH17" s="328"/>
      <c r="II17" s="328"/>
      <c r="IJ17" s="328"/>
      <c r="IK17" s="328"/>
      <c r="IL17" s="328"/>
      <c r="IM17" s="328"/>
      <c r="IN17" s="328"/>
      <c r="IO17" s="328"/>
      <c r="IP17" s="328"/>
      <c r="IQ17" s="328"/>
      <c r="IR17" s="328"/>
      <c r="IS17" s="328"/>
      <c r="IT17" s="328"/>
      <c r="IU17" s="328"/>
      <c r="IV17" s="328"/>
      <c r="IW17" s="328"/>
      <c r="IX17" s="328"/>
      <c r="IY17" s="328"/>
      <c r="IZ17" s="328"/>
      <c r="JA17" s="328"/>
      <c r="JB17" s="328"/>
      <c r="JC17" s="328"/>
      <c r="JD17" s="328"/>
      <c r="JE17" s="328"/>
      <c r="JF17" s="328"/>
      <c r="JG17" s="328"/>
      <c r="JH17" s="328"/>
      <c r="JI17" s="328"/>
      <c r="JJ17" s="328"/>
      <c r="JK17" s="328"/>
      <c r="JL17" s="328"/>
      <c r="JM17" s="328"/>
      <c r="JN17" s="328"/>
      <c r="JO17" s="328"/>
      <c r="JP17" s="328"/>
      <c r="JQ17" s="328"/>
      <c r="JR17" s="328"/>
      <c r="JS17" s="328"/>
      <c r="JT17" s="328"/>
      <c r="JU17" s="328"/>
      <c r="JV17" s="328"/>
      <c r="JW17" s="328"/>
      <c r="JX17" s="328"/>
      <c r="JY17" s="328"/>
      <c r="JZ17" s="328"/>
      <c r="KA17" s="328"/>
      <c r="KB17" s="328"/>
      <c r="KC17" s="328"/>
      <c r="KD17" s="328"/>
      <c r="KE17" s="328"/>
      <c r="KF17" s="328"/>
      <c r="KG17" s="328"/>
      <c r="KH17" s="328"/>
      <c r="KI17" s="328"/>
      <c r="KJ17" s="328"/>
      <c r="KK17" s="328"/>
      <c r="KL17" s="328"/>
      <c r="KM17" s="328"/>
      <c r="KN17" s="328"/>
      <c r="KO17" s="328"/>
      <c r="KP17" s="328"/>
      <c r="KQ17" s="328"/>
      <c r="KR17" s="328"/>
      <c r="KS17" s="328"/>
      <c r="KT17" s="328"/>
      <c r="KU17" s="328"/>
      <c r="KV17" s="328"/>
      <c r="KW17" s="328"/>
      <c r="KX17" s="328"/>
      <c r="KY17" s="328"/>
      <c r="KZ17" s="328"/>
      <c r="LA17" s="328"/>
      <c r="LB17" s="328"/>
      <c r="LC17" s="328"/>
      <c r="LD17" s="328"/>
      <c r="LE17" s="328"/>
      <c r="LF17" s="328"/>
      <c r="LG17" s="328"/>
      <c r="LH17" s="328"/>
      <c r="LI17" s="328"/>
      <c r="LJ17" s="328"/>
      <c r="LK17" s="328"/>
      <c r="LL17" s="328"/>
      <c r="LM17" s="328"/>
      <c r="LN17" s="328"/>
      <c r="LO17" s="328"/>
      <c r="LP17" s="328"/>
      <c r="LQ17" s="328"/>
      <c r="LR17" s="328"/>
      <c r="LS17" s="328"/>
      <c r="LT17" s="328"/>
      <c r="LU17" s="328"/>
      <c r="LV17" s="328"/>
      <c r="LW17" s="328"/>
      <c r="LX17" s="328"/>
      <c r="LY17" s="328"/>
      <c r="LZ17" s="328"/>
      <c r="MA17" s="328"/>
      <c r="MB17" s="328"/>
      <c r="MC17" s="328"/>
      <c r="MD17" s="328"/>
      <c r="ME17" s="328"/>
      <c r="MF17" s="328"/>
      <c r="MG17" s="328"/>
      <c r="MH17" s="328"/>
      <c r="MI17" s="328"/>
      <c r="MJ17" s="328"/>
      <c r="MK17" s="328"/>
      <c r="ML17" s="328"/>
      <c r="MM17" s="328"/>
      <c r="MN17" s="328"/>
      <c r="MO17" s="328"/>
      <c r="MP17" s="328"/>
      <c r="MQ17" s="328"/>
      <c r="MR17" s="328"/>
      <c r="MS17" s="328"/>
      <c r="MT17" s="328"/>
      <c r="MU17" s="328"/>
      <c r="MV17" s="328"/>
      <c r="MW17" s="328"/>
      <c r="MX17" s="328"/>
      <c r="MY17" s="328"/>
      <c r="MZ17" s="328"/>
      <c r="NA17" s="328"/>
      <c r="NB17" s="328"/>
      <c r="NC17" s="328"/>
      <c r="ND17" s="328"/>
      <c r="NE17" s="328"/>
      <c r="NF17" s="328"/>
      <c r="NG17" s="328"/>
      <c r="NH17" s="328"/>
      <c r="NI17" s="328"/>
      <c r="NJ17" s="328"/>
      <c r="NK17" s="328"/>
      <c r="NL17" s="328"/>
      <c r="NM17" s="328"/>
      <c r="NN17" s="328"/>
      <c r="NO17" s="328"/>
      <c r="NP17" s="328"/>
      <c r="NQ17" s="328"/>
      <c r="NR17" s="328"/>
      <c r="NS17" s="328"/>
      <c r="NT17" s="328"/>
      <c r="NU17" s="328"/>
      <c r="NV17" s="328"/>
      <c r="NW17" s="328"/>
      <c r="NX17" s="328"/>
      <c r="NY17" s="328"/>
      <c r="NZ17" s="328"/>
      <c r="OA17" s="328"/>
      <c r="OB17" s="328"/>
      <c r="OC17" s="328"/>
      <c r="OD17" s="328"/>
      <c r="OE17" s="328"/>
      <c r="OF17" s="328"/>
      <c r="OG17" s="328"/>
      <c r="OH17" s="328"/>
      <c r="OI17" s="328"/>
      <c r="OJ17" s="328"/>
      <c r="OK17" s="328"/>
      <c r="OL17" s="328"/>
      <c r="OM17" s="328"/>
      <c r="ON17" s="328"/>
      <c r="OO17" s="328"/>
      <c r="OP17" s="328"/>
      <c r="OQ17" s="328"/>
      <c r="OR17" s="328"/>
      <c r="OS17" s="328"/>
      <c r="OT17" s="328"/>
      <c r="OU17" s="328"/>
      <c r="OV17" s="328"/>
      <c r="OW17" s="328"/>
      <c r="OX17" s="328"/>
      <c r="OY17" s="328"/>
      <c r="OZ17" s="328"/>
      <c r="PA17" s="328"/>
      <c r="PB17" s="328"/>
      <c r="PC17" s="328"/>
      <c r="PD17" s="328"/>
      <c r="PE17" s="328"/>
      <c r="PF17" s="328"/>
      <c r="PG17" s="328"/>
      <c r="PH17" s="328"/>
      <c r="PI17" s="328"/>
      <c r="PJ17" s="328"/>
      <c r="PK17" s="328"/>
      <c r="PL17" s="328"/>
      <c r="PM17" s="328"/>
      <c r="PN17" s="328"/>
      <c r="PO17" s="328"/>
      <c r="PP17" s="328"/>
      <c r="PQ17" s="328"/>
      <c r="PR17" s="328"/>
      <c r="PS17" s="328"/>
      <c r="PT17" s="328"/>
      <c r="PU17" s="328"/>
      <c r="PV17" s="328"/>
      <c r="PW17" s="328"/>
      <c r="PX17" s="328"/>
      <c r="PY17" s="328"/>
      <c r="PZ17" s="328"/>
      <c r="QA17" s="328"/>
      <c r="QB17" s="328"/>
      <c r="QC17" s="328"/>
      <c r="QD17" s="328"/>
      <c r="QE17" s="328"/>
      <c r="QF17" s="328"/>
      <c r="QG17" s="328"/>
      <c r="QH17" s="328"/>
      <c r="QI17" s="328"/>
      <c r="QJ17" s="328"/>
      <c r="QK17" s="328"/>
      <c r="QL17" s="328"/>
      <c r="QM17" s="328"/>
      <c r="QN17" s="328"/>
      <c r="QO17" s="328"/>
      <c r="QP17" s="328"/>
      <c r="QQ17" s="328"/>
      <c r="QR17" s="328"/>
      <c r="QS17" s="328"/>
      <c r="QT17" s="328"/>
      <c r="QU17" s="328"/>
      <c r="QV17" s="328"/>
      <c r="QW17" s="328"/>
      <c r="QX17" s="328"/>
      <c r="QY17" s="328"/>
      <c r="QZ17" s="328"/>
      <c r="RA17" s="328"/>
      <c r="RB17" s="328"/>
      <c r="RC17" s="328"/>
      <c r="RD17" s="328"/>
      <c r="RE17" s="328"/>
      <c r="RF17" s="328"/>
      <c r="RG17" s="328"/>
      <c r="RH17" s="328"/>
      <c r="RI17" s="328"/>
      <c r="RJ17" s="328"/>
      <c r="RK17" s="328"/>
      <c r="RL17" s="328"/>
      <c r="RM17" s="328"/>
      <c r="RN17" s="328"/>
      <c r="RO17" s="328"/>
      <c r="RP17" s="328"/>
      <c r="RQ17" s="328"/>
      <c r="RR17" s="328"/>
      <c r="RS17" s="328"/>
      <c r="RT17" s="328"/>
      <c r="RU17" s="328"/>
      <c r="RV17" s="328"/>
      <c r="RW17" s="328"/>
      <c r="RX17" s="328"/>
      <c r="RY17" s="328"/>
      <c r="RZ17" s="328"/>
      <c r="SA17" s="328"/>
      <c r="SB17" s="328"/>
      <c r="SC17" s="328"/>
      <c r="SD17" s="328"/>
      <c r="SE17" s="328"/>
      <c r="SF17" s="328"/>
      <c r="SG17" s="328"/>
      <c r="SH17" s="328"/>
      <c r="SI17" s="328"/>
      <c r="SJ17" s="328"/>
      <c r="SK17" s="328"/>
      <c r="SL17" s="328"/>
      <c r="SM17" s="328"/>
      <c r="SN17" s="328"/>
      <c r="SO17" s="328"/>
      <c r="SP17" s="328"/>
      <c r="SQ17" s="328"/>
      <c r="SR17" s="328"/>
      <c r="SS17" s="328"/>
      <c r="ST17" s="328"/>
      <c r="SU17" s="328"/>
      <c r="SV17" s="328"/>
      <c r="SW17" s="328"/>
      <c r="SX17" s="328"/>
      <c r="SY17" s="328"/>
      <c r="SZ17" s="328"/>
      <c r="TA17" s="328"/>
      <c r="TB17" s="328"/>
      <c r="TC17" s="328"/>
      <c r="TD17" s="328"/>
      <c r="TE17" s="328"/>
      <c r="TF17" s="328"/>
      <c r="TG17" s="328"/>
      <c r="TH17" s="328"/>
      <c r="TI17" s="328"/>
      <c r="TJ17" s="328"/>
      <c r="TK17" s="328"/>
      <c r="TL17" s="328"/>
      <c r="TM17" s="328"/>
      <c r="TN17" s="328"/>
      <c r="TO17" s="328"/>
      <c r="TP17" s="328"/>
      <c r="TQ17" s="328"/>
      <c r="TR17" s="328"/>
      <c r="TS17" s="328"/>
      <c r="TT17" s="328"/>
      <c r="TU17" s="328"/>
      <c r="TV17" s="328"/>
      <c r="TW17" s="328"/>
      <c r="TX17" s="328"/>
      <c r="TY17" s="328"/>
      <c r="TZ17" s="328"/>
      <c r="UA17" s="328"/>
      <c r="UB17" s="328"/>
      <c r="UC17" s="328"/>
      <c r="UD17" s="328"/>
      <c r="UE17" s="328"/>
      <c r="UF17" s="328"/>
      <c r="UG17" s="328"/>
      <c r="UH17" s="328"/>
      <c r="UI17" s="328"/>
      <c r="UJ17" s="328"/>
      <c r="UK17" s="328"/>
      <c r="UL17" s="328"/>
      <c r="UM17" s="328"/>
      <c r="UN17" s="328"/>
      <c r="UO17" s="328"/>
      <c r="UP17" s="328"/>
      <c r="UQ17" s="328"/>
      <c r="UR17" s="328"/>
      <c r="US17" s="328"/>
      <c r="UT17" s="328"/>
      <c r="UU17" s="328"/>
      <c r="UV17" s="328"/>
      <c r="UW17" s="328"/>
      <c r="UX17" s="328"/>
      <c r="UY17" s="328"/>
      <c r="UZ17" s="328"/>
      <c r="VA17" s="328"/>
      <c r="VB17" s="328"/>
      <c r="VC17" s="328"/>
      <c r="VD17" s="328"/>
      <c r="VE17" s="328"/>
      <c r="VF17" s="328"/>
      <c r="VG17" s="328"/>
      <c r="VH17" s="328"/>
      <c r="VI17" s="328"/>
      <c r="VJ17" s="328"/>
      <c r="VK17" s="328"/>
      <c r="VL17" s="328"/>
      <c r="VM17" s="328"/>
      <c r="VN17" s="328"/>
      <c r="VO17" s="328"/>
      <c r="VP17" s="328"/>
      <c r="VQ17" s="328"/>
      <c r="VR17" s="328"/>
      <c r="VS17" s="328"/>
      <c r="VT17" s="328"/>
      <c r="VU17" s="328"/>
      <c r="VV17" s="328"/>
      <c r="VW17" s="328"/>
      <c r="VX17" s="328"/>
      <c r="VY17" s="328"/>
      <c r="VZ17" s="328"/>
      <c r="WA17" s="328"/>
      <c r="WB17" s="328"/>
      <c r="WC17" s="328"/>
      <c r="WD17" s="328"/>
      <c r="WE17" s="328"/>
      <c r="WF17" s="328"/>
      <c r="WG17" s="328"/>
      <c r="WH17" s="328"/>
      <c r="WI17" s="328"/>
      <c r="WJ17" s="328"/>
      <c r="WK17" s="328"/>
      <c r="WL17" s="328"/>
      <c r="WM17" s="328"/>
      <c r="WN17" s="328"/>
      <c r="WO17" s="328"/>
      <c r="WP17" s="328"/>
      <c r="WQ17" s="328"/>
      <c r="WR17" s="328"/>
      <c r="WS17" s="328"/>
      <c r="WT17" s="328"/>
      <c r="WU17" s="328"/>
      <c r="WV17" s="328"/>
      <c r="WW17" s="328"/>
      <c r="WX17" s="328"/>
      <c r="WY17" s="328"/>
      <c r="WZ17" s="328"/>
      <c r="XA17" s="328"/>
      <c r="XB17" s="328"/>
      <c r="XC17" s="328"/>
      <c r="XD17" s="328"/>
      <c r="XE17" s="328"/>
      <c r="XF17" s="328"/>
      <c r="XG17" s="328"/>
      <c r="XH17" s="328"/>
      <c r="XI17" s="328"/>
      <c r="XJ17" s="328"/>
      <c r="XK17" s="328"/>
      <c r="XL17" s="328"/>
      <c r="XM17" s="328"/>
      <c r="XN17" s="328"/>
      <c r="XO17" s="328"/>
      <c r="XP17" s="328"/>
      <c r="XQ17" s="328"/>
      <c r="XR17" s="328"/>
      <c r="XS17" s="328"/>
      <c r="XT17" s="328"/>
      <c r="XU17" s="328"/>
      <c r="XV17" s="328"/>
      <c r="XW17" s="328"/>
      <c r="XX17" s="328"/>
      <c r="XY17" s="328"/>
      <c r="XZ17" s="328"/>
      <c r="YA17" s="328"/>
      <c r="YB17" s="328"/>
      <c r="YC17" s="328"/>
      <c r="YD17" s="328"/>
      <c r="YE17" s="328"/>
      <c r="YF17" s="328"/>
      <c r="YG17" s="328"/>
      <c r="YH17" s="328"/>
      <c r="YI17" s="328"/>
      <c r="YJ17" s="328"/>
      <c r="YK17" s="328"/>
      <c r="YL17" s="328"/>
      <c r="YM17" s="328"/>
      <c r="YN17" s="328"/>
      <c r="YO17" s="328"/>
      <c r="YP17" s="328"/>
      <c r="YQ17" s="328"/>
      <c r="YR17" s="328"/>
      <c r="YS17" s="328"/>
      <c r="YT17" s="328"/>
      <c r="YU17" s="328"/>
      <c r="YV17" s="328"/>
      <c r="YW17" s="328"/>
      <c r="YX17" s="328"/>
      <c r="YY17" s="328"/>
      <c r="YZ17" s="328"/>
      <c r="ZA17" s="328"/>
      <c r="ZB17" s="328"/>
      <c r="ZC17" s="328"/>
      <c r="ZD17" s="328"/>
      <c r="ZE17" s="328"/>
      <c r="ZF17" s="328"/>
      <c r="ZG17" s="328"/>
      <c r="ZH17" s="328"/>
      <c r="ZI17" s="328"/>
      <c r="ZJ17" s="328"/>
      <c r="ZK17" s="328"/>
      <c r="ZL17" s="328"/>
      <c r="ZM17" s="328"/>
      <c r="ZN17" s="328"/>
      <c r="ZO17" s="328"/>
      <c r="ZP17" s="328"/>
      <c r="ZQ17" s="328"/>
      <c r="ZR17" s="328"/>
      <c r="ZS17" s="328"/>
      <c r="ZT17" s="328"/>
      <c r="ZU17" s="328"/>
      <c r="ZV17" s="328"/>
      <c r="ZW17" s="328"/>
      <c r="ZX17" s="328"/>
      <c r="ZY17" s="328"/>
      <c r="ZZ17" s="328"/>
      <c r="AAA17" s="328"/>
      <c r="AAB17" s="328"/>
      <c r="AAC17" s="328"/>
      <c r="AAD17" s="328"/>
      <c r="AAE17" s="328"/>
      <c r="AAF17" s="328"/>
      <c r="AAG17" s="328"/>
      <c r="AAH17" s="328"/>
      <c r="AAI17" s="328"/>
      <c r="AAJ17" s="328"/>
      <c r="AAK17" s="328"/>
      <c r="AAL17" s="328"/>
      <c r="AAM17" s="328"/>
      <c r="AAN17" s="328"/>
      <c r="AAO17" s="328"/>
      <c r="AAP17" s="328"/>
      <c r="AAQ17" s="328"/>
      <c r="AAR17" s="328"/>
      <c r="AAS17" s="328"/>
      <c r="AAT17" s="328"/>
      <c r="AAU17" s="328"/>
      <c r="AAV17" s="328"/>
      <c r="AAW17" s="328"/>
      <c r="AAX17" s="328"/>
      <c r="AAY17" s="328"/>
      <c r="AAZ17" s="328"/>
      <c r="ABA17" s="328"/>
      <c r="ABB17" s="328"/>
      <c r="ABC17" s="328"/>
      <c r="ABD17" s="328"/>
      <c r="ABE17" s="328"/>
      <c r="ABF17" s="328"/>
      <c r="ABG17" s="328"/>
      <c r="ABH17" s="328"/>
      <c r="ABI17" s="328"/>
      <c r="ABJ17" s="328"/>
      <c r="ABK17" s="328"/>
      <c r="ABL17" s="328"/>
      <c r="ABM17" s="328"/>
      <c r="ABN17" s="328"/>
      <c r="ABO17" s="328"/>
      <c r="ABP17" s="328"/>
      <c r="ABQ17" s="328"/>
      <c r="ABR17" s="328"/>
      <c r="ABS17" s="328"/>
      <c r="ABT17" s="328"/>
      <c r="ABU17" s="328"/>
      <c r="ABV17" s="328"/>
      <c r="ABW17" s="328"/>
      <c r="ABX17" s="328"/>
      <c r="ABY17" s="328"/>
      <c r="ABZ17" s="328"/>
      <c r="ACA17" s="328"/>
      <c r="ACB17" s="328"/>
      <c r="ACC17" s="328"/>
      <c r="ACD17" s="328"/>
      <c r="ACE17" s="328"/>
      <c r="ACF17" s="328"/>
      <c r="ACG17" s="328"/>
      <c r="ACH17" s="328"/>
      <c r="ACI17" s="328"/>
      <c r="ACJ17" s="328"/>
      <c r="ACK17" s="328"/>
      <c r="ACL17" s="328"/>
      <c r="ACM17" s="328"/>
      <c r="ACN17" s="328"/>
      <c r="ACO17" s="328"/>
      <c r="ACP17" s="328"/>
      <c r="ACQ17" s="328"/>
      <c r="ACR17" s="328"/>
      <c r="ACS17" s="328"/>
      <c r="ACT17" s="328"/>
      <c r="ACU17" s="328"/>
      <c r="ACV17" s="328"/>
      <c r="ACW17" s="328"/>
      <c r="ACX17" s="328"/>
      <c r="ACY17" s="328"/>
      <c r="ACZ17" s="328"/>
      <c r="ADA17" s="328"/>
      <c r="ADB17" s="328"/>
      <c r="ADC17" s="328"/>
      <c r="ADD17" s="328"/>
      <c r="ADE17" s="328"/>
      <c r="ADF17" s="328"/>
      <c r="ADG17" s="328"/>
      <c r="ADH17" s="328"/>
      <c r="ADI17" s="328"/>
      <c r="ADJ17" s="328"/>
      <c r="ADK17" s="328"/>
      <c r="ADL17" s="328"/>
      <c r="ADM17" s="328"/>
      <c r="ADN17" s="328"/>
      <c r="ADO17" s="328"/>
      <c r="ADP17" s="328"/>
      <c r="ADQ17" s="328"/>
      <c r="ADR17" s="328"/>
      <c r="ADS17" s="328"/>
      <c r="ADT17" s="328"/>
      <c r="ADU17" s="328"/>
      <c r="ADV17" s="328"/>
      <c r="ADW17" s="328"/>
      <c r="ADX17" s="328"/>
      <c r="ADY17" s="328"/>
      <c r="ADZ17" s="328"/>
      <c r="AEA17" s="328"/>
      <c r="AEB17" s="328"/>
      <c r="AEC17" s="328"/>
      <c r="AED17" s="328"/>
      <c r="AEE17" s="328"/>
      <c r="AEF17" s="328"/>
      <c r="AEG17" s="328"/>
      <c r="AEH17" s="328"/>
      <c r="AEI17" s="328"/>
      <c r="AEJ17" s="328"/>
      <c r="AEK17" s="328"/>
      <c r="AEL17" s="328"/>
      <c r="AEM17" s="328"/>
      <c r="AEN17" s="328"/>
      <c r="AEO17" s="328"/>
      <c r="AEP17" s="328"/>
      <c r="AEQ17" s="328"/>
      <c r="AER17" s="328"/>
      <c r="AES17" s="328"/>
      <c r="AET17" s="328"/>
      <c r="AEU17" s="328"/>
      <c r="AEV17" s="328"/>
      <c r="AEW17" s="328"/>
      <c r="AEX17" s="328"/>
      <c r="AEY17" s="328"/>
      <c r="AEZ17" s="328"/>
      <c r="AFA17" s="328"/>
      <c r="AFB17" s="328"/>
      <c r="AFC17" s="328"/>
      <c r="AFD17" s="328"/>
      <c r="AFE17" s="328"/>
      <c r="AFF17" s="328"/>
      <c r="AFG17" s="328"/>
      <c r="AFH17" s="328"/>
      <c r="AFI17" s="328"/>
      <c r="AFJ17" s="328"/>
      <c r="AFK17" s="328"/>
      <c r="AFL17" s="328"/>
      <c r="AFM17" s="328"/>
      <c r="AFN17" s="328"/>
      <c r="AFO17" s="328"/>
      <c r="AFP17" s="328"/>
      <c r="AFQ17" s="328"/>
      <c r="AFR17" s="328"/>
      <c r="AFS17" s="328"/>
      <c r="AFT17" s="328"/>
      <c r="AFU17" s="328"/>
      <c r="AFV17" s="328"/>
      <c r="AFW17" s="328"/>
      <c r="AFX17" s="328"/>
      <c r="AFY17" s="328"/>
      <c r="AFZ17" s="328"/>
      <c r="AGA17" s="328"/>
      <c r="AGB17" s="328"/>
      <c r="AGC17" s="328"/>
      <c r="AGD17" s="328"/>
      <c r="AGE17" s="328"/>
      <c r="AGF17" s="328"/>
      <c r="AGG17" s="328"/>
      <c r="AGH17" s="328"/>
      <c r="AGI17" s="328"/>
      <c r="AGJ17" s="328"/>
      <c r="AGK17" s="328"/>
      <c r="AGL17" s="328"/>
      <c r="AGM17" s="328"/>
      <c r="AGN17" s="328"/>
      <c r="AGO17" s="328"/>
      <c r="AGP17" s="328"/>
      <c r="AGQ17" s="328"/>
      <c r="AGR17" s="328"/>
      <c r="AGS17" s="328"/>
      <c r="AGT17" s="328"/>
      <c r="AGU17" s="328"/>
      <c r="AGV17" s="328"/>
      <c r="AGW17" s="328"/>
      <c r="AGX17" s="328"/>
      <c r="AGY17" s="328"/>
      <c r="AGZ17" s="328"/>
      <c r="AHA17" s="328"/>
      <c r="AHB17" s="328"/>
      <c r="AHC17" s="328"/>
      <c r="AHD17" s="328"/>
      <c r="AHE17" s="328"/>
      <c r="AHF17" s="328"/>
      <c r="AHG17" s="328"/>
      <c r="AHH17" s="328"/>
      <c r="AHI17" s="328"/>
      <c r="AHJ17" s="328"/>
      <c r="AHK17" s="328"/>
      <c r="AHL17" s="328"/>
      <c r="AHM17" s="328"/>
      <c r="AHN17" s="328"/>
      <c r="AHO17" s="328"/>
      <c r="AHP17" s="328"/>
      <c r="AHQ17" s="328"/>
      <c r="AHR17" s="328"/>
      <c r="AHS17" s="328"/>
      <c r="AHT17" s="328"/>
      <c r="AHU17" s="328"/>
      <c r="AHV17" s="328"/>
      <c r="AHW17" s="328"/>
      <c r="AHX17" s="328"/>
      <c r="AHY17" s="328"/>
      <c r="AHZ17" s="328"/>
      <c r="AIA17" s="328"/>
      <c r="AIB17" s="328"/>
      <c r="AIC17" s="328"/>
      <c r="AID17" s="328"/>
      <c r="AIE17" s="328"/>
      <c r="AIF17" s="328"/>
      <c r="AIG17" s="328"/>
      <c r="AIH17" s="328"/>
      <c r="AII17" s="328"/>
      <c r="AIJ17" s="328"/>
      <c r="AIK17" s="328"/>
      <c r="AIL17" s="328"/>
      <c r="AIM17" s="328"/>
      <c r="AIN17" s="328"/>
      <c r="AIO17" s="328"/>
      <c r="AIP17" s="328"/>
      <c r="AIQ17" s="328"/>
      <c r="AIR17" s="328"/>
      <c r="AIS17" s="328"/>
      <c r="AIT17" s="328"/>
      <c r="AIU17" s="328"/>
      <c r="AIV17" s="328"/>
      <c r="AIW17" s="328"/>
      <c r="AIX17" s="328"/>
      <c r="AIY17" s="328"/>
      <c r="AIZ17" s="328"/>
      <c r="AJA17" s="328"/>
      <c r="AJB17" s="328"/>
      <c r="AJC17" s="328"/>
      <c r="AJD17" s="328"/>
      <c r="AJE17" s="328"/>
      <c r="AJF17" s="328"/>
      <c r="AJG17" s="328"/>
      <c r="AJH17" s="328"/>
      <c r="AJI17" s="328"/>
      <c r="AJJ17" s="328"/>
      <c r="AJK17" s="328"/>
      <c r="AJL17" s="328"/>
      <c r="AJM17" s="328"/>
      <c r="AJN17" s="328"/>
      <c r="AJO17" s="328"/>
      <c r="AJP17" s="328"/>
      <c r="AJQ17" s="328"/>
      <c r="AJR17" s="328"/>
      <c r="AJS17" s="328"/>
      <c r="AJT17" s="328"/>
      <c r="AJU17" s="328"/>
      <c r="AJV17" s="328"/>
      <c r="AJW17" s="328"/>
      <c r="AJX17" s="328"/>
      <c r="AJY17" s="328"/>
      <c r="AJZ17" s="328"/>
      <c r="AKA17" s="328"/>
      <c r="AKB17" s="328"/>
      <c r="AKC17" s="328"/>
      <c r="AKD17" s="328"/>
      <c r="AKE17" s="328"/>
      <c r="AKF17" s="328"/>
      <c r="AKG17" s="328"/>
      <c r="AKH17" s="328"/>
      <c r="AKI17" s="328"/>
      <c r="AKJ17" s="328"/>
      <c r="AKK17" s="328"/>
      <c r="AKL17" s="328"/>
      <c r="AKM17" s="328"/>
      <c r="AKN17" s="328"/>
      <c r="AKO17" s="328"/>
      <c r="AKP17" s="328"/>
      <c r="AKQ17" s="328"/>
      <c r="AKR17" s="328"/>
      <c r="AKS17" s="328"/>
      <c r="AKT17" s="328"/>
      <c r="AKU17" s="328"/>
      <c r="AKV17" s="328"/>
      <c r="AKW17" s="328"/>
      <c r="AKX17" s="328"/>
      <c r="AKY17" s="328"/>
      <c r="AKZ17" s="328"/>
      <c r="ALA17" s="328"/>
      <c r="ALB17" s="328"/>
      <c r="ALC17" s="328"/>
      <c r="ALD17" s="328"/>
      <c r="ALE17" s="328"/>
      <c r="ALF17" s="328"/>
      <c r="ALG17" s="328"/>
      <c r="ALH17" s="328"/>
      <c r="ALI17" s="328"/>
      <c r="ALJ17" s="328"/>
      <c r="ALK17" s="328"/>
      <c r="ALL17" s="328"/>
      <c r="ALM17" s="328"/>
      <c r="ALN17" s="328"/>
      <c r="ALO17" s="328"/>
      <c r="ALP17" s="328"/>
      <c r="ALQ17" s="328"/>
      <c r="ALR17" s="328"/>
      <c r="ALS17" s="328"/>
      <c r="ALT17" s="328"/>
      <c r="ALU17" s="328"/>
      <c r="ALV17" s="328"/>
      <c r="ALW17" s="328"/>
      <c r="ALX17" s="328"/>
      <c r="ALY17" s="328"/>
      <c r="ALZ17" s="328"/>
      <c r="AMA17" s="328"/>
      <c r="AMB17" s="328"/>
      <c r="AMC17" s="328"/>
      <c r="AMD17" s="328"/>
      <c r="AME17" s="328"/>
      <c r="AMF17" s="328"/>
      <c r="AMG17" s="328"/>
      <c r="AMH17" s="328"/>
      <c r="AMI17" s="328"/>
      <c r="AMJ17" s="328"/>
      <c r="AMK17" s="328"/>
      <c r="AML17" s="328"/>
      <c r="AMM17" s="328"/>
      <c r="AMN17" s="328"/>
      <c r="AMO17" s="328"/>
      <c r="AMP17" s="328"/>
      <c r="AMQ17" s="328"/>
      <c r="AMR17" s="328"/>
      <c r="AMS17" s="328"/>
      <c r="AMT17" s="328"/>
      <c r="AMU17" s="328"/>
      <c r="AMV17" s="328"/>
      <c r="AMW17" s="328"/>
      <c r="AMX17" s="328"/>
      <c r="AMY17" s="328"/>
      <c r="AMZ17" s="328"/>
      <c r="ANA17" s="328"/>
      <c r="ANB17" s="328"/>
      <c r="ANC17" s="328"/>
      <c r="AND17" s="328"/>
      <c r="ANE17" s="328"/>
      <c r="ANF17" s="328"/>
      <c r="ANG17" s="328"/>
      <c r="ANH17" s="328"/>
      <c r="ANI17" s="328"/>
      <c r="ANJ17" s="328"/>
      <c r="ANK17" s="328"/>
      <c r="ANL17" s="328"/>
      <c r="ANM17" s="328"/>
      <c r="ANN17" s="328"/>
      <c r="ANO17" s="328"/>
      <c r="ANP17" s="328"/>
      <c r="ANQ17" s="328"/>
      <c r="ANR17" s="328"/>
      <c r="ANS17" s="328"/>
      <c r="ANT17" s="328"/>
      <c r="ANU17" s="328"/>
      <c r="ANV17" s="328"/>
      <c r="ANW17" s="328"/>
      <c r="ANX17" s="328"/>
      <c r="ANY17" s="328"/>
      <c r="ANZ17" s="328"/>
      <c r="AOA17" s="328"/>
      <c r="AOB17" s="328"/>
      <c r="AOC17" s="328"/>
      <c r="AOD17" s="328"/>
      <c r="AOE17" s="328"/>
      <c r="AOF17" s="328"/>
      <c r="AOG17" s="328"/>
      <c r="AOH17" s="328"/>
      <c r="AOI17" s="328"/>
      <c r="AOJ17" s="328"/>
      <c r="AOK17" s="328"/>
      <c r="AOL17" s="328"/>
      <c r="AOM17" s="328"/>
      <c r="AON17" s="328"/>
      <c r="AOO17" s="328"/>
      <c r="AOP17" s="328"/>
      <c r="AOQ17" s="328"/>
      <c r="AOR17" s="328"/>
      <c r="AOS17" s="328"/>
      <c r="AOT17" s="328"/>
      <c r="AOU17" s="328"/>
      <c r="AOV17" s="328"/>
      <c r="AOW17" s="328"/>
      <c r="AOX17" s="328"/>
      <c r="AOY17" s="328"/>
      <c r="AOZ17" s="328"/>
      <c r="APA17" s="328"/>
      <c r="APB17" s="328"/>
      <c r="APC17" s="328"/>
      <c r="APD17" s="328"/>
      <c r="APE17" s="328"/>
      <c r="APF17" s="328"/>
      <c r="APG17" s="328"/>
      <c r="APH17" s="328"/>
      <c r="API17" s="328"/>
      <c r="APJ17" s="328"/>
      <c r="APK17" s="328"/>
      <c r="APL17" s="328"/>
      <c r="APM17" s="328"/>
      <c r="APN17" s="328"/>
      <c r="APO17" s="328"/>
      <c r="APP17" s="328"/>
      <c r="APQ17" s="328"/>
      <c r="APR17" s="328"/>
      <c r="APS17" s="328"/>
      <c r="APT17" s="328"/>
      <c r="APU17" s="328"/>
      <c r="APV17" s="328"/>
      <c r="APW17" s="328"/>
      <c r="APX17" s="328"/>
      <c r="APY17" s="328"/>
      <c r="APZ17" s="328"/>
      <c r="AQA17" s="328"/>
      <c r="AQB17" s="328"/>
      <c r="AQC17" s="328"/>
      <c r="AQD17" s="328"/>
      <c r="AQE17" s="328"/>
      <c r="AQF17" s="328"/>
      <c r="AQG17" s="328"/>
      <c r="AQH17" s="328"/>
      <c r="AQI17" s="328"/>
      <c r="AQJ17" s="328"/>
      <c r="AQK17" s="328"/>
      <c r="AQL17" s="328"/>
      <c r="AQM17" s="328"/>
      <c r="AQN17" s="328"/>
      <c r="AQO17" s="328"/>
      <c r="AQP17" s="328"/>
      <c r="AQQ17" s="328"/>
      <c r="AQR17" s="328"/>
      <c r="AQS17" s="328"/>
      <c r="AQT17" s="328"/>
      <c r="AQU17" s="328"/>
      <c r="AQV17" s="328"/>
      <c r="AQW17" s="328"/>
      <c r="AQX17" s="328"/>
      <c r="AQY17" s="328"/>
      <c r="AQZ17" s="328"/>
      <c r="ARA17" s="328"/>
      <c r="ARB17" s="328"/>
      <c r="ARC17" s="328"/>
      <c r="ARD17" s="328"/>
      <c r="ARE17" s="328"/>
      <c r="ARF17" s="328"/>
      <c r="ARG17" s="328"/>
      <c r="ARH17" s="328"/>
      <c r="ARI17" s="328"/>
      <c r="ARJ17" s="328"/>
      <c r="ARK17" s="328"/>
      <c r="ARL17" s="328"/>
      <c r="ARM17" s="328"/>
      <c r="ARN17" s="328"/>
      <c r="ARO17" s="328"/>
      <c r="ARP17" s="328"/>
      <c r="ARQ17" s="328"/>
      <c r="ARR17" s="328"/>
      <c r="ARS17" s="328"/>
      <c r="ART17" s="328"/>
      <c r="ARU17" s="328"/>
      <c r="ARV17" s="328"/>
      <c r="ARW17" s="328"/>
      <c r="ARX17" s="328"/>
      <c r="ARY17" s="328"/>
      <c r="ARZ17" s="328"/>
      <c r="ASA17" s="328"/>
      <c r="ASB17" s="328"/>
      <c r="ASC17" s="328"/>
      <c r="ASD17" s="328"/>
      <c r="ASE17" s="328"/>
      <c r="ASF17" s="328"/>
      <c r="ASG17" s="328"/>
      <c r="ASH17" s="328"/>
      <c r="ASI17" s="328"/>
      <c r="ASJ17" s="328"/>
      <c r="ASK17" s="328"/>
      <c r="ASL17" s="328"/>
      <c r="ASM17" s="328"/>
      <c r="ASN17" s="328"/>
      <c r="ASO17" s="328"/>
      <c r="ASP17" s="328"/>
      <c r="ASQ17" s="328"/>
      <c r="ASR17" s="328"/>
      <c r="ASS17" s="328"/>
      <c r="AST17" s="328"/>
      <c r="ASU17" s="328"/>
      <c r="ASV17" s="328"/>
      <c r="ASW17" s="328"/>
      <c r="ASX17" s="328"/>
      <c r="ASY17" s="328"/>
      <c r="ASZ17" s="328"/>
      <c r="ATA17" s="328"/>
      <c r="ATB17" s="328"/>
      <c r="ATC17" s="328"/>
      <c r="ATD17" s="328"/>
      <c r="ATE17" s="328"/>
      <c r="ATF17" s="328"/>
      <c r="ATG17" s="328"/>
      <c r="ATH17" s="328"/>
      <c r="ATI17" s="328"/>
      <c r="ATJ17" s="328"/>
      <c r="ATK17" s="328"/>
      <c r="ATL17" s="328"/>
      <c r="ATM17" s="328"/>
      <c r="ATN17" s="328"/>
      <c r="ATO17" s="328"/>
      <c r="ATP17" s="328"/>
      <c r="ATQ17" s="328"/>
      <c r="ATR17" s="328"/>
      <c r="ATS17" s="328"/>
      <c r="ATT17" s="328"/>
      <c r="ATU17" s="328"/>
      <c r="ATV17" s="328"/>
      <c r="ATW17" s="328"/>
      <c r="ATX17" s="328"/>
      <c r="ATY17" s="328"/>
      <c r="ATZ17" s="328"/>
      <c r="AUA17" s="328"/>
      <c r="AUB17" s="328"/>
      <c r="AUC17" s="328"/>
      <c r="AUD17" s="328"/>
      <c r="AUE17" s="328"/>
      <c r="AUF17" s="328"/>
      <c r="AUG17" s="328"/>
      <c r="AUH17" s="328"/>
      <c r="AUI17" s="328"/>
      <c r="AUJ17" s="328"/>
      <c r="AUK17" s="328"/>
      <c r="AUL17" s="328"/>
      <c r="AUM17" s="328"/>
      <c r="AUN17" s="328"/>
      <c r="AUO17" s="328"/>
      <c r="AUP17" s="328"/>
      <c r="AUQ17" s="328"/>
      <c r="AUR17" s="328"/>
      <c r="AUS17" s="328"/>
      <c r="AUT17" s="328"/>
      <c r="AUU17" s="328"/>
      <c r="AUV17" s="328"/>
      <c r="AUW17" s="328"/>
      <c r="AUX17" s="328"/>
      <c r="AUY17" s="328"/>
      <c r="AUZ17" s="328"/>
      <c r="AVA17" s="328"/>
      <c r="AVB17" s="328"/>
      <c r="AVC17" s="328"/>
      <c r="AVD17" s="328"/>
      <c r="AVE17" s="328"/>
      <c r="AVF17" s="328"/>
      <c r="AVG17" s="328"/>
      <c r="AVH17" s="328"/>
      <c r="AVI17" s="328"/>
      <c r="AVJ17" s="328"/>
      <c r="AVK17" s="328"/>
      <c r="AVL17" s="328"/>
      <c r="AVM17" s="328"/>
      <c r="AVN17" s="328"/>
      <c r="AVO17" s="328"/>
      <c r="AVP17" s="328"/>
      <c r="AVQ17" s="328"/>
      <c r="AVR17" s="328"/>
      <c r="AVS17" s="328"/>
      <c r="AVT17" s="328"/>
      <c r="AVU17" s="328"/>
      <c r="AVV17" s="328"/>
      <c r="AVW17" s="328"/>
      <c r="AVX17" s="328"/>
      <c r="AVY17" s="328"/>
      <c r="AVZ17" s="328"/>
      <c r="AWA17" s="328"/>
      <c r="AWB17" s="328"/>
      <c r="AWC17" s="328"/>
      <c r="AWD17" s="328"/>
      <c r="AWE17" s="328"/>
      <c r="AWF17" s="328"/>
      <c r="AWG17" s="328"/>
      <c r="AWH17" s="328"/>
      <c r="AWI17" s="328"/>
      <c r="AWJ17" s="328"/>
      <c r="AWK17" s="328"/>
      <c r="AWL17" s="328"/>
      <c r="AWM17" s="328"/>
      <c r="AWN17" s="328"/>
      <c r="AWO17" s="328"/>
      <c r="AWP17" s="328"/>
      <c r="AWQ17" s="328"/>
      <c r="AWR17" s="328"/>
      <c r="AWS17" s="328"/>
      <c r="AWT17" s="328"/>
      <c r="AWU17" s="328"/>
      <c r="AWV17" s="328"/>
      <c r="AWW17" s="328"/>
      <c r="AWX17" s="328"/>
      <c r="AWY17" s="328"/>
      <c r="AWZ17" s="328"/>
      <c r="AXA17" s="328"/>
      <c r="AXB17" s="328"/>
      <c r="AXC17" s="328"/>
      <c r="AXD17" s="328"/>
      <c r="AXE17" s="328"/>
      <c r="AXF17" s="328"/>
      <c r="AXG17" s="328"/>
      <c r="AXH17" s="328"/>
      <c r="AXI17" s="328"/>
      <c r="AXJ17" s="328"/>
      <c r="AXK17" s="328"/>
      <c r="AXL17" s="328"/>
      <c r="AXM17" s="328"/>
      <c r="AXN17" s="328"/>
      <c r="AXO17" s="328"/>
      <c r="AXP17" s="328"/>
      <c r="AXQ17" s="328"/>
      <c r="AXR17" s="328"/>
      <c r="AXS17" s="328"/>
      <c r="AXT17" s="328"/>
      <c r="AXU17" s="328"/>
      <c r="AXV17" s="328"/>
      <c r="AXW17" s="328"/>
      <c r="AXX17" s="328"/>
      <c r="AXY17" s="328"/>
      <c r="AXZ17" s="328"/>
      <c r="AYA17" s="328"/>
      <c r="AYB17" s="328"/>
      <c r="AYC17" s="328"/>
      <c r="AYD17" s="328"/>
      <c r="AYE17" s="328"/>
      <c r="AYF17" s="328"/>
      <c r="AYG17" s="328"/>
      <c r="AYH17" s="328"/>
      <c r="AYI17" s="328"/>
      <c r="AYJ17" s="328"/>
      <c r="AYK17" s="328"/>
      <c r="AYL17" s="328"/>
      <c r="AYM17" s="328"/>
      <c r="AYN17" s="328"/>
      <c r="AYO17" s="328"/>
      <c r="AYP17" s="328"/>
      <c r="AYQ17" s="328"/>
      <c r="AYR17" s="328"/>
      <c r="AYS17" s="328"/>
      <c r="AYT17" s="328"/>
      <c r="AYU17" s="328"/>
      <c r="AYV17" s="328"/>
      <c r="AYW17" s="328"/>
      <c r="AYX17" s="328"/>
      <c r="AYY17" s="328"/>
      <c r="AYZ17" s="328"/>
      <c r="AZA17" s="328"/>
      <c r="AZB17" s="328"/>
      <c r="AZC17" s="328"/>
      <c r="AZD17" s="328"/>
      <c r="AZE17" s="328"/>
      <c r="AZF17" s="328"/>
      <c r="AZG17" s="328"/>
      <c r="AZH17" s="328"/>
      <c r="AZI17" s="328"/>
      <c r="AZJ17" s="328"/>
      <c r="AZK17" s="328"/>
      <c r="AZL17" s="328"/>
      <c r="AZM17" s="328"/>
      <c r="AZN17" s="328"/>
      <c r="AZO17" s="328"/>
      <c r="AZP17" s="328"/>
      <c r="AZQ17" s="328"/>
      <c r="AZR17" s="328"/>
      <c r="AZS17" s="328"/>
      <c r="AZT17" s="328"/>
      <c r="AZU17" s="328"/>
      <c r="AZV17" s="328"/>
      <c r="AZW17" s="328"/>
      <c r="AZX17" s="328"/>
      <c r="AZY17" s="328"/>
      <c r="AZZ17" s="328"/>
      <c r="BAA17" s="328"/>
      <c r="BAB17" s="328"/>
      <c r="BAC17" s="328"/>
      <c r="BAD17" s="328"/>
      <c r="BAE17" s="328"/>
      <c r="BAF17" s="328"/>
      <c r="BAG17" s="328"/>
      <c r="BAH17" s="328"/>
      <c r="BAI17" s="328"/>
      <c r="BAJ17" s="328"/>
      <c r="BAK17" s="328"/>
      <c r="BAL17" s="328"/>
      <c r="BAM17" s="328"/>
      <c r="BAN17" s="328"/>
      <c r="BAO17" s="328"/>
      <c r="BAP17" s="328"/>
      <c r="BAQ17" s="328"/>
      <c r="BAR17" s="328"/>
      <c r="BAS17" s="328"/>
      <c r="BAT17" s="328"/>
      <c r="BAU17" s="328"/>
      <c r="BAV17" s="328"/>
      <c r="BAW17" s="328"/>
      <c r="BAX17" s="328"/>
      <c r="BAY17" s="328"/>
      <c r="BAZ17" s="328"/>
      <c r="BBA17" s="328"/>
      <c r="BBB17" s="328"/>
      <c r="BBC17" s="328"/>
      <c r="BBD17" s="328"/>
      <c r="BBE17" s="328"/>
      <c r="BBF17" s="328"/>
      <c r="BBG17" s="328"/>
      <c r="BBH17" s="328"/>
      <c r="BBI17" s="328"/>
      <c r="BBJ17" s="328"/>
      <c r="BBK17" s="328"/>
      <c r="BBL17" s="328"/>
      <c r="BBM17" s="328"/>
      <c r="BBN17" s="328"/>
      <c r="BBO17" s="328"/>
      <c r="BBP17" s="328"/>
      <c r="BBQ17" s="328"/>
      <c r="BBR17" s="328"/>
      <c r="BBS17" s="328"/>
      <c r="BBT17" s="328"/>
      <c r="BBU17" s="328"/>
      <c r="BBV17" s="328"/>
      <c r="BBW17" s="328"/>
      <c r="BBX17" s="328"/>
      <c r="BBY17" s="328"/>
      <c r="BBZ17" s="328"/>
      <c r="BCA17" s="328"/>
      <c r="BCB17" s="328"/>
      <c r="BCC17" s="328"/>
      <c r="BCD17" s="328"/>
      <c r="BCE17" s="328"/>
      <c r="BCF17" s="328"/>
      <c r="BCG17" s="328"/>
      <c r="BCH17" s="328"/>
      <c r="BCI17" s="328"/>
      <c r="BCJ17" s="328"/>
      <c r="BCK17" s="328"/>
      <c r="BCL17" s="328"/>
      <c r="BCM17" s="328"/>
      <c r="BCN17" s="328"/>
      <c r="BCO17" s="328"/>
      <c r="BCP17" s="328"/>
      <c r="BCQ17" s="328"/>
      <c r="BCR17" s="328"/>
      <c r="BCS17" s="328"/>
      <c r="BCT17" s="328"/>
      <c r="BCU17" s="328"/>
      <c r="BCV17" s="328"/>
      <c r="BCW17" s="328"/>
      <c r="BCX17" s="328"/>
      <c r="BCY17" s="328"/>
      <c r="BCZ17" s="328"/>
      <c r="BDA17" s="328"/>
      <c r="BDB17" s="328"/>
      <c r="BDC17" s="328"/>
      <c r="BDD17" s="328"/>
      <c r="BDE17" s="328"/>
      <c r="BDF17" s="328"/>
      <c r="BDG17" s="328"/>
      <c r="BDH17" s="328"/>
      <c r="BDI17" s="328"/>
      <c r="BDJ17" s="328"/>
      <c r="BDK17" s="328"/>
      <c r="BDL17" s="328"/>
      <c r="BDM17" s="328"/>
      <c r="BDN17" s="328"/>
      <c r="BDO17" s="328"/>
      <c r="BDP17" s="328"/>
      <c r="BDQ17" s="328"/>
      <c r="BDR17" s="328"/>
      <c r="BDS17" s="328"/>
      <c r="BDT17" s="328"/>
      <c r="BDU17" s="328"/>
      <c r="BDV17" s="328"/>
      <c r="BDW17" s="328"/>
      <c r="BDX17" s="328"/>
      <c r="BDY17" s="328"/>
      <c r="BDZ17" s="328"/>
      <c r="BEA17" s="328"/>
      <c r="BEB17" s="328"/>
      <c r="BEC17" s="328"/>
      <c r="BED17" s="328"/>
      <c r="BEE17" s="328"/>
      <c r="BEF17" s="328"/>
      <c r="BEG17" s="328"/>
      <c r="BEH17" s="328"/>
      <c r="BEI17" s="328"/>
      <c r="BEJ17" s="328"/>
      <c r="BEK17" s="328"/>
      <c r="BEL17" s="328"/>
      <c r="BEM17" s="328"/>
      <c r="BEN17" s="328"/>
      <c r="BEO17" s="328"/>
      <c r="BEP17" s="328"/>
      <c r="BEQ17" s="328"/>
      <c r="BER17" s="328"/>
      <c r="BES17" s="328"/>
      <c r="BET17" s="328"/>
      <c r="BEU17" s="328"/>
      <c r="BEV17" s="328"/>
      <c r="BEW17" s="328"/>
      <c r="BEX17" s="328"/>
      <c r="BEY17" s="328"/>
      <c r="BEZ17" s="328"/>
      <c r="BFA17" s="328"/>
      <c r="BFB17" s="328"/>
      <c r="BFC17" s="328"/>
      <c r="BFD17" s="328"/>
      <c r="BFE17" s="328"/>
      <c r="BFF17" s="328"/>
      <c r="BFG17" s="328"/>
      <c r="BFH17" s="328"/>
      <c r="BFI17" s="328"/>
      <c r="BFJ17" s="328"/>
      <c r="BFK17" s="328"/>
      <c r="BFL17" s="328"/>
      <c r="BFM17" s="328"/>
      <c r="BFN17" s="328"/>
      <c r="BFO17" s="328"/>
      <c r="BFP17" s="328"/>
      <c r="BFQ17" s="328"/>
      <c r="BFR17" s="328"/>
      <c r="BFS17" s="328"/>
      <c r="BFT17" s="328"/>
      <c r="BFU17" s="328"/>
      <c r="BFV17" s="328"/>
      <c r="BFW17" s="328"/>
      <c r="BFX17" s="328"/>
      <c r="BFY17" s="328"/>
      <c r="BFZ17" s="328"/>
      <c r="BGA17" s="328"/>
      <c r="BGB17" s="328"/>
      <c r="BGC17" s="328"/>
      <c r="BGD17" s="328"/>
      <c r="BGE17" s="328"/>
      <c r="BGF17" s="328"/>
      <c r="BGG17" s="328"/>
      <c r="BGH17" s="328"/>
      <c r="BGI17" s="328"/>
      <c r="BGJ17" s="328"/>
      <c r="BGK17" s="328"/>
      <c r="BGL17" s="328"/>
      <c r="BGM17" s="328"/>
      <c r="BGN17" s="328"/>
      <c r="BGO17" s="328"/>
      <c r="BGP17" s="328"/>
      <c r="BGQ17" s="328"/>
      <c r="BGR17" s="328"/>
      <c r="BGS17" s="328"/>
      <c r="BGT17" s="328"/>
      <c r="BGU17" s="328"/>
      <c r="BGV17" s="328"/>
      <c r="BGW17" s="328"/>
      <c r="BGX17" s="328"/>
      <c r="BGY17" s="328"/>
      <c r="BGZ17" s="328"/>
      <c r="BHA17" s="328"/>
      <c r="BHB17" s="328"/>
      <c r="BHC17" s="328"/>
      <c r="BHD17" s="328"/>
      <c r="BHE17" s="328"/>
      <c r="BHF17" s="328"/>
      <c r="BHG17" s="328"/>
      <c r="BHH17" s="328"/>
      <c r="BHI17" s="328"/>
      <c r="BHJ17" s="328"/>
      <c r="BHK17" s="328"/>
      <c r="BHL17" s="328"/>
      <c r="BHM17" s="328"/>
      <c r="BHN17" s="328"/>
      <c r="BHO17" s="328"/>
      <c r="BHP17" s="328"/>
      <c r="BHQ17" s="328"/>
      <c r="BHR17" s="328"/>
      <c r="BHS17" s="328"/>
      <c r="BHT17" s="328"/>
      <c r="BHU17" s="328"/>
      <c r="BHV17" s="328"/>
      <c r="BHW17" s="328"/>
      <c r="BHX17" s="328"/>
      <c r="BHY17" s="328"/>
      <c r="BHZ17" s="328"/>
      <c r="BIA17" s="328"/>
      <c r="BIB17" s="328"/>
      <c r="BIC17" s="328"/>
      <c r="BID17" s="328"/>
      <c r="BIE17" s="328"/>
      <c r="BIF17" s="328"/>
      <c r="BIG17" s="328"/>
      <c r="BIH17" s="328"/>
      <c r="BII17" s="328"/>
      <c r="BIJ17" s="328"/>
      <c r="BIK17" s="328"/>
      <c r="BIL17" s="328"/>
      <c r="BIM17" s="328"/>
      <c r="BIN17" s="328"/>
      <c r="BIO17" s="328"/>
      <c r="BIP17" s="328"/>
      <c r="BIQ17" s="328"/>
      <c r="BIR17" s="328"/>
      <c r="BIS17" s="328"/>
      <c r="BIT17" s="328"/>
      <c r="BIU17" s="328"/>
      <c r="BIV17" s="328"/>
      <c r="BIW17" s="328"/>
      <c r="BIX17" s="328"/>
      <c r="BIY17" s="328"/>
      <c r="BIZ17" s="328"/>
      <c r="BJA17" s="328"/>
      <c r="BJB17" s="328"/>
      <c r="BJC17" s="328"/>
      <c r="BJD17" s="328"/>
      <c r="BJE17" s="328"/>
      <c r="BJF17" s="328"/>
      <c r="BJG17" s="328"/>
      <c r="BJH17" s="328"/>
      <c r="BJI17" s="328"/>
      <c r="BJJ17" s="328"/>
      <c r="BJK17" s="328"/>
      <c r="BJL17" s="328"/>
      <c r="BJM17" s="328"/>
      <c r="BJN17" s="328"/>
      <c r="BJO17" s="328"/>
      <c r="BJP17" s="328"/>
      <c r="BJQ17" s="328"/>
      <c r="BJR17" s="328"/>
      <c r="BJS17" s="328"/>
      <c r="BJT17" s="328"/>
      <c r="BJU17" s="328"/>
      <c r="BJV17" s="328"/>
      <c r="BJW17" s="328"/>
      <c r="BJX17" s="328"/>
      <c r="BJY17" s="328"/>
      <c r="BJZ17" s="328"/>
      <c r="BKA17" s="328"/>
      <c r="BKB17" s="328"/>
      <c r="BKC17" s="328"/>
      <c r="BKD17" s="328"/>
      <c r="BKE17" s="328"/>
      <c r="BKF17" s="328"/>
      <c r="BKG17" s="328"/>
      <c r="BKH17" s="328"/>
      <c r="BKI17" s="328"/>
      <c r="BKJ17" s="328"/>
      <c r="BKK17" s="328"/>
      <c r="BKL17" s="328"/>
      <c r="BKM17" s="328"/>
      <c r="BKN17" s="328"/>
      <c r="BKO17" s="328"/>
      <c r="BKP17" s="328"/>
      <c r="BKQ17" s="328"/>
      <c r="BKR17" s="328"/>
      <c r="BKS17" s="328"/>
      <c r="BKT17" s="328"/>
      <c r="BKU17" s="328"/>
      <c r="BKV17" s="328"/>
      <c r="BKW17" s="328"/>
      <c r="BKX17" s="328"/>
      <c r="BKY17" s="328"/>
      <c r="BKZ17" s="328"/>
      <c r="BLA17" s="328"/>
      <c r="BLB17" s="328"/>
      <c r="BLC17" s="328"/>
      <c r="BLD17" s="328"/>
      <c r="BLE17" s="328"/>
      <c r="BLF17" s="328"/>
      <c r="BLG17" s="328"/>
      <c r="BLH17" s="328"/>
      <c r="BLI17" s="328"/>
      <c r="BLJ17" s="328"/>
      <c r="BLK17" s="328"/>
      <c r="BLL17" s="328"/>
      <c r="BLM17" s="328"/>
      <c r="BLN17" s="328"/>
      <c r="BLO17" s="328"/>
      <c r="BLP17" s="328"/>
      <c r="BLQ17" s="328"/>
      <c r="BLR17" s="328"/>
      <c r="BLS17" s="328"/>
      <c r="BLT17" s="328"/>
      <c r="BLU17" s="328"/>
      <c r="BLV17" s="328"/>
      <c r="BLW17" s="328"/>
      <c r="BLX17" s="328"/>
      <c r="BLY17" s="328"/>
      <c r="BLZ17" s="328"/>
      <c r="BMA17" s="328"/>
      <c r="BMB17" s="328"/>
      <c r="BMC17" s="328"/>
      <c r="BMD17" s="328"/>
      <c r="BME17" s="328"/>
      <c r="BMF17" s="328"/>
      <c r="BMG17" s="328"/>
      <c r="BMH17" s="328"/>
      <c r="BMI17" s="328"/>
      <c r="BMJ17" s="328"/>
      <c r="BMK17" s="328"/>
      <c r="BML17" s="328"/>
      <c r="BMM17" s="328"/>
      <c r="BMN17" s="328"/>
      <c r="BMO17" s="328"/>
      <c r="BMP17" s="328"/>
      <c r="BMQ17" s="328"/>
      <c r="BMR17" s="328"/>
      <c r="BMS17" s="328"/>
      <c r="BMT17" s="328"/>
      <c r="BMU17" s="328"/>
      <c r="BMV17" s="328"/>
      <c r="BMW17" s="328"/>
      <c r="BMX17" s="328"/>
      <c r="BMY17" s="328"/>
      <c r="BMZ17" s="328"/>
      <c r="BNA17" s="328"/>
      <c r="BNB17" s="328"/>
      <c r="BNC17" s="328"/>
      <c r="BND17" s="328"/>
      <c r="BNE17" s="328"/>
      <c r="BNF17" s="328"/>
      <c r="BNG17" s="328"/>
      <c r="BNH17" s="328"/>
      <c r="BNI17" s="328"/>
      <c r="BNJ17" s="328"/>
      <c r="BNK17" s="328"/>
      <c r="BNL17" s="328"/>
      <c r="BNM17" s="328"/>
      <c r="BNN17" s="328"/>
      <c r="BNO17" s="328"/>
      <c r="BNP17" s="328"/>
      <c r="BNQ17" s="328"/>
      <c r="BNR17" s="328"/>
      <c r="BNS17" s="328"/>
      <c r="BNT17" s="328"/>
      <c r="BNU17" s="328"/>
      <c r="BNV17" s="328"/>
      <c r="BNW17" s="328"/>
      <c r="BNX17" s="328"/>
      <c r="BNY17" s="328"/>
      <c r="BNZ17" s="328"/>
      <c r="BOA17" s="328"/>
      <c r="BOB17" s="328"/>
      <c r="BOC17" s="328"/>
      <c r="BOD17" s="328"/>
      <c r="BOE17" s="328"/>
      <c r="BOF17" s="328"/>
      <c r="BOG17" s="328"/>
      <c r="BOH17" s="328"/>
      <c r="BOI17" s="328"/>
      <c r="BOJ17" s="328"/>
      <c r="BOK17" s="328"/>
      <c r="BOL17" s="328"/>
      <c r="BOM17" s="328"/>
      <c r="BON17" s="328"/>
      <c r="BOO17" s="328"/>
      <c r="BOP17" s="328"/>
      <c r="BOQ17" s="328"/>
      <c r="BOR17" s="328"/>
      <c r="BOS17" s="328"/>
      <c r="BOT17" s="328"/>
      <c r="BOU17" s="328"/>
      <c r="BOV17" s="328"/>
      <c r="BOW17" s="328"/>
      <c r="BOX17" s="328"/>
      <c r="BOY17" s="328"/>
      <c r="BOZ17" s="328"/>
      <c r="BPA17" s="328"/>
      <c r="BPB17" s="328"/>
      <c r="BPC17" s="328"/>
      <c r="BPD17" s="328"/>
      <c r="BPE17" s="328"/>
      <c r="BPF17" s="328"/>
      <c r="BPG17" s="328"/>
      <c r="BPH17" s="328"/>
      <c r="BPI17" s="328"/>
      <c r="BPJ17" s="328"/>
      <c r="BPK17" s="328"/>
      <c r="BPL17" s="328"/>
      <c r="BPM17" s="328"/>
      <c r="BPN17" s="328"/>
      <c r="BPO17" s="328"/>
      <c r="BPP17" s="328"/>
      <c r="BPQ17" s="328"/>
      <c r="BPR17" s="328"/>
      <c r="BPS17" s="328"/>
      <c r="BPT17" s="328"/>
      <c r="BPU17" s="328"/>
      <c r="BPV17" s="328"/>
      <c r="BPW17" s="328"/>
      <c r="BPX17" s="328"/>
      <c r="BPY17" s="328"/>
      <c r="BPZ17" s="328"/>
      <c r="BQA17" s="328"/>
      <c r="BQB17" s="328"/>
      <c r="BQC17" s="328"/>
      <c r="BQD17" s="328"/>
      <c r="BQE17" s="328"/>
      <c r="BQF17" s="328"/>
      <c r="BQG17" s="328"/>
      <c r="BQH17" s="328"/>
      <c r="BQI17" s="328"/>
      <c r="BQJ17" s="328"/>
      <c r="BQK17" s="328"/>
      <c r="BQL17" s="328"/>
      <c r="BQM17" s="328"/>
      <c r="BQN17" s="328"/>
      <c r="BQO17" s="328"/>
      <c r="BQP17" s="328"/>
      <c r="BQQ17" s="328"/>
      <c r="BQR17" s="328"/>
      <c r="BQS17" s="328"/>
      <c r="BQT17" s="328"/>
      <c r="BQU17" s="328"/>
      <c r="BQV17" s="328"/>
      <c r="BQW17" s="328"/>
      <c r="BQX17" s="328"/>
      <c r="BQY17" s="328"/>
      <c r="BQZ17" s="328"/>
      <c r="BRA17" s="328"/>
      <c r="BRB17" s="328"/>
      <c r="BRC17" s="328"/>
      <c r="BRD17" s="328"/>
      <c r="BRE17" s="328"/>
      <c r="BRF17" s="328"/>
      <c r="BRG17" s="328"/>
      <c r="BRH17" s="328"/>
      <c r="BRI17" s="328"/>
      <c r="BRJ17" s="328"/>
      <c r="BRK17" s="328"/>
      <c r="BRL17" s="328"/>
      <c r="BRM17" s="328"/>
      <c r="BRN17" s="328"/>
      <c r="BRO17" s="328"/>
      <c r="BRP17" s="328"/>
      <c r="BRQ17" s="328"/>
      <c r="BRR17" s="328"/>
      <c r="BRS17" s="328"/>
      <c r="BRT17" s="328"/>
      <c r="BRU17" s="328"/>
      <c r="BRV17" s="328"/>
      <c r="BRW17" s="328"/>
      <c r="BRX17" s="328"/>
      <c r="BRY17" s="328"/>
      <c r="BRZ17" s="328"/>
      <c r="BSA17" s="328"/>
      <c r="BSB17" s="328"/>
      <c r="BSC17" s="328"/>
      <c r="BSD17" s="328"/>
      <c r="BSE17" s="328"/>
      <c r="BSF17" s="328"/>
      <c r="BSG17" s="328"/>
      <c r="BSH17" s="328"/>
      <c r="BSI17" s="328"/>
      <c r="BSJ17" s="328"/>
      <c r="BSK17" s="328"/>
      <c r="BSL17" s="328"/>
      <c r="BSM17" s="328"/>
      <c r="BSN17" s="328"/>
      <c r="BSO17" s="328"/>
      <c r="BSP17" s="328"/>
      <c r="BSQ17" s="328"/>
      <c r="BSR17" s="328"/>
      <c r="BSS17" s="328"/>
      <c r="BST17" s="328"/>
      <c r="BSU17" s="328"/>
      <c r="BSV17" s="328"/>
      <c r="BSW17" s="328"/>
      <c r="BSX17" s="328"/>
      <c r="BSY17" s="328"/>
      <c r="BSZ17" s="328"/>
      <c r="BTA17" s="328"/>
      <c r="BTB17" s="328"/>
      <c r="BTC17" s="328"/>
      <c r="BTD17" s="328"/>
      <c r="BTE17" s="328"/>
      <c r="BTF17" s="328"/>
      <c r="BTG17" s="328"/>
      <c r="BTH17" s="328"/>
      <c r="BTI17" s="328"/>
      <c r="BTJ17" s="328"/>
      <c r="BTK17" s="328"/>
      <c r="BTL17" s="328"/>
      <c r="BTM17" s="328"/>
      <c r="BTN17" s="328"/>
      <c r="BTO17" s="328"/>
      <c r="BTP17" s="328"/>
      <c r="BTQ17" s="328"/>
      <c r="BTR17" s="328"/>
      <c r="BTS17" s="328"/>
      <c r="BTT17" s="328"/>
      <c r="BTU17" s="328"/>
      <c r="BTV17" s="328"/>
      <c r="BTW17" s="328"/>
      <c r="BTX17" s="328"/>
      <c r="BTY17" s="328"/>
      <c r="BTZ17" s="328"/>
      <c r="BUA17" s="328"/>
      <c r="BUB17" s="328"/>
      <c r="BUC17" s="328"/>
      <c r="BUD17" s="328"/>
      <c r="BUE17" s="328"/>
      <c r="BUF17" s="328"/>
      <c r="BUG17" s="328"/>
      <c r="BUH17" s="328"/>
      <c r="BUI17" s="328"/>
      <c r="BUJ17" s="328"/>
      <c r="BUK17" s="328"/>
      <c r="BUL17" s="328"/>
      <c r="BUM17" s="328"/>
      <c r="BUN17" s="328"/>
      <c r="BUO17" s="328"/>
      <c r="BUP17" s="328"/>
      <c r="BUQ17" s="328"/>
      <c r="BUR17" s="328"/>
      <c r="BUS17" s="328"/>
      <c r="BUT17" s="328"/>
      <c r="BUU17" s="328"/>
      <c r="BUV17" s="328"/>
      <c r="BUW17" s="328"/>
      <c r="BUX17" s="328"/>
      <c r="BUY17" s="328"/>
      <c r="BUZ17" s="328"/>
      <c r="BVA17" s="328"/>
      <c r="BVB17" s="328"/>
      <c r="BVC17" s="328"/>
      <c r="BVD17" s="328"/>
      <c r="BVE17" s="328"/>
      <c r="BVF17" s="328"/>
      <c r="BVG17" s="328"/>
      <c r="BVH17" s="328"/>
      <c r="BVI17" s="328"/>
      <c r="BVJ17" s="328"/>
      <c r="BVK17" s="328"/>
      <c r="BVL17" s="328"/>
      <c r="BVM17" s="328"/>
      <c r="BVN17" s="328"/>
      <c r="BVO17" s="328"/>
      <c r="BVP17" s="328"/>
      <c r="BVQ17" s="328"/>
      <c r="BVR17" s="328"/>
      <c r="BVS17" s="328"/>
      <c r="BVT17" s="328"/>
      <c r="BVU17" s="328"/>
      <c r="BVV17" s="328"/>
      <c r="BVW17" s="328"/>
      <c r="BVX17" s="328"/>
      <c r="BVY17" s="328"/>
      <c r="BVZ17" s="328"/>
      <c r="BWA17" s="328"/>
      <c r="BWB17" s="328"/>
      <c r="BWC17" s="328"/>
      <c r="BWD17" s="328"/>
      <c r="BWE17" s="328"/>
      <c r="BWF17" s="328"/>
      <c r="BWG17" s="328"/>
      <c r="BWH17" s="328"/>
      <c r="BWI17" s="328"/>
      <c r="BWJ17" s="328"/>
      <c r="BWK17" s="328"/>
      <c r="BWL17" s="328"/>
      <c r="BWM17" s="328"/>
      <c r="BWN17" s="328"/>
      <c r="BWO17" s="328"/>
      <c r="BWP17" s="328"/>
      <c r="BWQ17" s="328"/>
      <c r="BWR17" s="328"/>
      <c r="BWS17" s="328"/>
      <c r="BWT17" s="328"/>
      <c r="BWU17" s="328"/>
      <c r="BWV17" s="328"/>
      <c r="BWW17" s="328"/>
      <c r="BWX17" s="328"/>
      <c r="BWY17" s="328"/>
      <c r="BWZ17" s="328"/>
      <c r="BXA17" s="328"/>
      <c r="BXB17" s="328"/>
      <c r="BXC17" s="328"/>
      <c r="BXD17" s="328"/>
      <c r="BXE17" s="328"/>
      <c r="BXF17" s="328"/>
      <c r="BXG17" s="328"/>
      <c r="BXH17" s="328"/>
      <c r="BXI17" s="328"/>
      <c r="BXJ17" s="328"/>
      <c r="BXK17" s="328"/>
      <c r="BXL17" s="328"/>
      <c r="BXM17" s="328"/>
      <c r="BXN17" s="328"/>
      <c r="BXO17" s="328"/>
      <c r="BXP17" s="328"/>
      <c r="BXQ17" s="328"/>
      <c r="BXR17" s="328"/>
      <c r="BXS17" s="328"/>
      <c r="BXT17" s="328"/>
      <c r="BXU17" s="328"/>
      <c r="BXV17" s="328"/>
      <c r="BXW17" s="328"/>
      <c r="BXX17" s="328"/>
      <c r="BXY17" s="328"/>
      <c r="BXZ17" s="328"/>
      <c r="BYA17" s="328"/>
      <c r="BYB17" s="328"/>
      <c r="BYC17" s="328"/>
      <c r="BYD17" s="328"/>
      <c r="BYE17" s="328"/>
      <c r="BYF17" s="328"/>
      <c r="BYG17" s="328"/>
      <c r="BYH17" s="328"/>
      <c r="BYI17" s="328"/>
      <c r="BYJ17" s="328"/>
      <c r="BYK17" s="328"/>
      <c r="BYL17" s="328"/>
      <c r="BYM17" s="328"/>
      <c r="BYN17" s="328"/>
      <c r="BYO17" s="328"/>
      <c r="BYP17" s="328"/>
      <c r="BYQ17" s="328"/>
      <c r="BYR17" s="328"/>
      <c r="BYS17" s="328"/>
      <c r="BYT17" s="328"/>
      <c r="BYU17" s="328"/>
      <c r="BYV17" s="328"/>
      <c r="BYW17" s="328"/>
      <c r="BYX17" s="328"/>
      <c r="BYY17" s="328"/>
      <c r="BYZ17" s="328"/>
      <c r="BZA17" s="328"/>
      <c r="BZB17" s="328"/>
      <c r="BZC17" s="328"/>
      <c r="BZD17" s="328"/>
      <c r="BZE17" s="328"/>
      <c r="BZF17" s="328"/>
      <c r="BZG17" s="328"/>
      <c r="BZH17" s="328"/>
      <c r="BZI17" s="328"/>
      <c r="BZJ17" s="328"/>
      <c r="BZK17" s="328"/>
      <c r="BZL17" s="328"/>
      <c r="BZM17" s="328"/>
      <c r="BZN17" s="328"/>
      <c r="BZO17" s="328"/>
      <c r="BZP17" s="328"/>
      <c r="BZQ17" s="328"/>
      <c r="BZR17" s="328"/>
      <c r="BZS17" s="328"/>
      <c r="BZT17" s="328"/>
      <c r="BZU17" s="328"/>
      <c r="BZV17" s="328"/>
      <c r="BZW17" s="328"/>
      <c r="BZX17" s="328"/>
      <c r="BZY17" s="328"/>
      <c r="BZZ17" s="328"/>
      <c r="CAA17" s="328"/>
      <c r="CAB17" s="328"/>
      <c r="CAC17" s="328"/>
      <c r="CAD17" s="328"/>
      <c r="CAE17" s="328"/>
      <c r="CAF17" s="328"/>
      <c r="CAG17" s="328"/>
      <c r="CAH17" s="328"/>
      <c r="CAI17" s="328"/>
      <c r="CAJ17" s="328"/>
      <c r="CAK17" s="328"/>
      <c r="CAL17" s="328"/>
      <c r="CAM17" s="328"/>
      <c r="CAN17" s="328"/>
      <c r="CAO17" s="328"/>
      <c r="CAP17" s="328"/>
      <c r="CAQ17" s="328"/>
      <c r="CAR17" s="328"/>
      <c r="CAS17" s="328"/>
      <c r="CAT17" s="328"/>
      <c r="CAU17" s="328"/>
      <c r="CAV17" s="328"/>
      <c r="CAW17" s="328"/>
      <c r="CAX17" s="328"/>
      <c r="CAY17" s="328"/>
      <c r="CAZ17" s="328"/>
      <c r="CBA17" s="328"/>
      <c r="CBB17" s="328"/>
      <c r="CBC17" s="328"/>
      <c r="CBD17" s="328"/>
      <c r="CBE17" s="328"/>
      <c r="CBF17" s="328"/>
      <c r="CBG17" s="328"/>
      <c r="CBH17" s="328"/>
      <c r="CBI17" s="328"/>
      <c r="CBJ17" s="328"/>
      <c r="CBK17" s="328"/>
      <c r="CBL17" s="328"/>
      <c r="CBM17" s="328"/>
      <c r="CBN17" s="328"/>
      <c r="CBO17" s="328"/>
      <c r="CBP17" s="328"/>
      <c r="CBQ17" s="328"/>
      <c r="CBR17" s="328"/>
      <c r="CBS17" s="328"/>
      <c r="CBT17" s="328"/>
      <c r="CBU17" s="328"/>
      <c r="CBV17" s="328"/>
      <c r="CBW17" s="328"/>
      <c r="CBX17" s="328"/>
      <c r="CBY17" s="328"/>
      <c r="CBZ17" s="328"/>
      <c r="CCA17" s="328"/>
      <c r="CCB17" s="328"/>
      <c r="CCC17" s="328"/>
      <c r="CCD17" s="328"/>
      <c r="CCE17" s="328"/>
      <c r="CCF17" s="328"/>
      <c r="CCG17" s="328"/>
      <c r="CCH17" s="328"/>
      <c r="CCI17" s="328"/>
      <c r="CCJ17" s="328"/>
      <c r="CCK17" s="328"/>
      <c r="CCL17" s="328"/>
      <c r="CCM17" s="328"/>
      <c r="CCN17" s="328"/>
      <c r="CCO17" s="328"/>
      <c r="CCP17" s="328"/>
      <c r="CCQ17" s="328"/>
      <c r="CCR17" s="328"/>
      <c r="CCS17" s="328"/>
      <c r="CCT17" s="328"/>
      <c r="CCU17" s="328"/>
      <c r="CCV17" s="328"/>
      <c r="CCW17" s="328"/>
      <c r="CCX17" s="328"/>
      <c r="CCY17" s="328"/>
      <c r="CCZ17" s="328"/>
      <c r="CDA17" s="328"/>
      <c r="CDB17" s="328"/>
      <c r="CDC17" s="328"/>
      <c r="CDD17" s="328"/>
      <c r="CDE17" s="328"/>
      <c r="CDF17" s="328"/>
      <c r="CDG17" s="328"/>
      <c r="CDH17" s="328"/>
      <c r="CDI17" s="328"/>
      <c r="CDJ17" s="328"/>
      <c r="CDK17" s="328"/>
      <c r="CDL17" s="328"/>
      <c r="CDM17" s="328"/>
      <c r="CDN17" s="328"/>
      <c r="CDO17" s="328"/>
      <c r="CDP17" s="328"/>
      <c r="CDQ17" s="328"/>
      <c r="CDR17" s="328"/>
      <c r="CDS17" s="328"/>
      <c r="CDT17" s="328"/>
      <c r="CDU17" s="328"/>
      <c r="CDV17" s="328"/>
      <c r="CDW17" s="328"/>
      <c r="CDX17" s="328"/>
      <c r="CDY17" s="328"/>
      <c r="CDZ17" s="328"/>
      <c r="CEA17" s="328"/>
      <c r="CEB17" s="328"/>
      <c r="CEC17" s="328"/>
      <c r="CED17" s="328"/>
      <c r="CEE17" s="328"/>
      <c r="CEF17" s="328"/>
      <c r="CEG17" s="328"/>
      <c r="CEH17" s="328"/>
      <c r="CEI17" s="328"/>
      <c r="CEJ17" s="328"/>
      <c r="CEK17" s="328"/>
      <c r="CEL17" s="328"/>
      <c r="CEM17" s="328"/>
      <c r="CEN17" s="328"/>
      <c r="CEO17" s="328"/>
      <c r="CEP17" s="328"/>
      <c r="CEQ17" s="328"/>
      <c r="CER17" s="328"/>
      <c r="CES17" s="328"/>
      <c r="CET17" s="328"/>
      <c r="CEU17" s="328"/>
      <c r="CEV17" s="328"/>
      <c r="CEW17" s="328"/>
      <c r="CEX17" s="328"/>
      <c r="CEY17" s="328"/>
      <c r="CEZ17" s="328"/>
      <c r="CFA17" s="328"/>
      <c r="CFB17" s="328"/>
      <c r="CFC17" s="328"/>
      <c r="CFD17" s="328"/>
      <c r="CFE17" s="328"/>
      <c r="CFF17" s="328"/>
      <c r="CFG17" s="328"/>
      <c r="CFH17" s="328"/>
      <c r="CFI17" s="328"/>
      <c r="CFJ17" s="328"/>
      <c r="CFK17" s="328"/>
      <c r="CFL17" s="328"/>
      <c r="CFM17" s="328"/>
      <c r="CFN17" s="328"/>
      <c r="CFO17" s="328"/>
      <c r="CFP17" s="328"/>
      <c r="CFQ17" s="328"/>
      <c r="CFR17" s="328"/>
      <c r="CFS17" s="328"/>
      <c r="CFT17" s="328"/>
      <c r="CFU17" s="328"/>
      <c r="CFV17" s="328"/>
      <c r="CFW17" s="328"/>
      <c r="CFX17" s="328"/>
      <c r="CFY17" s="328"/>
      <c r="CFZ17" s="328"/>
      <c r="CGA17" s="328"/>
      <c r="CGB17" s="328"/>
      <c r="CGC17" s="328"/>
      <c r="CGD17" s="328"/>
      <c r="CGE17" s="328"/>
      <c r="CGF17" s="328"/>
      <c r="CGG17" s="328"/>
      <c r="CGH17" s="328"/>
      <c r="CGI17" s="328"/>
      <c r="CGJ17" s="328"/>
      <c r="CGK17" s="328"/>
      <c r="CGL17" s="328"/>
      <c r="CGM17" s="328"/>
      <c r="CGN17" s="328"/>
      <c r="CGO17" s="328"/>
      <c r="CGP17" s="328"/>
      <c r="CGQ17" s="328"/>
      <c r="CGR17" s="328"/>
      <c r="CGS17" s="328"/>
      <c r="CGT17" s="328"/>
      <c r="CGU17" s="328"/>
      <c r="CGV17" s="328"/>
      <c r="CGW17" s="328"/>
      <c r="CGX17" s="328"/>
      <c r="CGY17" s="328"/>
      <c r="CGZ17" s="328"/>
      <c r="CHA17" s="328"/>
      <c r="CHB17" s="328"/>
      <c r="CHC17" s="328"/>
      <c r="CHD17" s="328"/>
      <c r="CHE17" s="328"/>
      <c r="CHF17" s="328"/>
      <c r="CHG17" s="328"/>
      <c r="CHH17" s="328"/>
      <c r="CHI17" s="328"/>
      <c r="CHJ17" s="328"/>
      <c r="CHK17" s="328"/>
      <c r="CHL17" s="328"/>
      <c r="CHM17" s="328"/>
      <c r="CHN17" s="328"/>
      <c r="CHO17" s="328"/>
      <c r="CHP17" s="328"/>
      <c r="CHQ17" s="328"/>
      <c r="CHR17" s="328"/>
      <c r="CHS17" s="328"/>
      <c r="CHT17" s="328"/>
      <c r="CHU17" s="328"/>
      <c r="CHV17" s="328"/>
      <c r="CHW17" s="328"/>
      <c r="CHX17" s="328"/>
      <c r="CHY17" s="328"/>
      <c r="CHZ17" s="328"/>
      <c r="CIA17" s="328"/>
      <c r="CIB17" s="328"/>
      <c r="CIC17" s="328"/>
      <c r="CID17" s="328"/>
      <c r="CIE17" s="328"/>
      <c r="CIF17" s="328"/>
      <c r="CIG17" s="328"/>
      <c r="CIH17" s="328"/>
      <c r="CII17" s="328"/>
      <c r="CIJ17" s="328"/>
      <c r="CIK17" s="328"/>
      <c r="CIL17" s="328"/>
      <c r="CIM17" s="328"/>
      <c r="CIN17" s="328"/>
      <c r="CIO17" s="328"/>
      <c r="CIP17" s="328"/>
      <c r="CIQ17" s="328"/>
      <c r="CIR17" s="328"/>
      <c r="CIS17" s="328"/>
      <c r="CIT17" s="328"/>
      <c r="CIU17" s="328"/>
      <c r="CIV17" s="328"/>
      <c r="CIW17" s="328"/>
      <c r="CIX17" s="328"/>
      <c r="CIY17" s="328"/>
      <c r="CIZ17" s="328"/>
      <c r="CJA17" s="328"/>
      <c r="CJB17" s="328"/>
      <c r="CJC17" s="328"/>
      <c r="CJD17" s="328"/>
      <c r="CJE17" s="328"/>
      <c r="CJF17" s="328"/>
      <c r="CJG17" s="328"/>
      <c r="CJH17" s="328"/>
      <c r="CJI17" s="328"/>
      <c r="CJJ17" s="328"/>
      <c r="CJK17" s="328"/>
      <c r="CJL17" s="328"/>
      <c r="CJM17" s="328"/>
      <c r="CJN17" s="328"/>
      <c r="CJO17" s="328"/>
      <c r="CJP17" s="328"/>
      <c r="CJQ17" s="328"/>
      <c r="CJR17" s="328"/>
      <c r="CJS17" s="328"/>
      <c r="CJT17" s="328"/>
      <c r="CJU17" s="328"/>
      <c r="CJV17" s="328"/>
      <c r="CJW17" s="328"/>
      <c r="CJX17" s="328"/>
      <c r="CJY17" s="328"/>
      <c r="CJZ17" s="328"/>
      <c r="CKA17" s="328"/>
      <c r="CKB17" s="328"/>
      <c r="CKC17" s="328"/>
      <c r="CKD17" s="328"/>
      <c r="CKE17" s="328"/>
      <c r="CKF17" s="328"/>
      <c r="CKG17" s="328"/>
      <c r="CKH17" s="328"/>
      <c r="CKI17" s="328"/>
      <c r="CKJ17" s="328"/>
      <c r="CKK17" s="328"/>
      <c r="CKL17" s="328"/>
      <c r="CKM17" s="328"/>
      <c r="CKN17" s="328"/>
      <c r="CKO17" s="328"/>
      <c r="CKP17" s="328"/>
      <c r="CKQ17" s="328"/>
      <c r="CKR17" s="328"/>
      <c r="CKS17" s="328"/>
      <c r="CKT17" s="328"/>
      <c r="CKU17" s="328"/>
      <c r="CKV17" s="328"/>
      <c r="CKW17" s="328"/>
      <c r="CKX17" s="328"/>
      <c r="CKY17" s="328"/>
      <c r="CKZ17" s="328"/>
      <c r="CLA17" s="328"/>
      <c r="CLB17" s="328"/>
      <c r="CLC17" s="328"/>
      <c r="CLD17" s="328"/>
      <c r="CLE17" s="328"/>
      <c r="CLF17" s="328"/>
      <c r="CLG17" s="328"/>
      <c r="CLH17" s="328"/>
      <c r="CLI17" s="328"/>
      <c r="CLJ17" s="328"/>
      <c r="CLK17" s="328"/>
      <c r="CLL17" s="328"/>
      <c r="CLM17" s="328"/>
      <c r="CLN17" s="328"/>
      <c r="CLO17" s="328"/>
      <c r="CLP17" s="328"/>
      <c r="CLQ17" s="328"/>
      <c r="CLR17" s="328"/>
      <c r="CLS17" s="328"/>
      <c r="CLT17" s="328"/>
      <c r="CLU17" s="328"/>
      <c r="CLV17" s="328"/>
      <c r="CLW17" s="328"/>
      <c r="CLX17" s="328"/>
      <c r="CLY17" s="328"/>
      <c r="CLZ17" s="328"/>
      <c r="CMA17" s="328"/>
      <c r="CMB17" s="328"/>
      <c r="CMC17" s="328"/>
      <c r="CMD17" s="328"/>
      <c r="CME17" s="328"/>
      <c r="CMF17" s="328"/>
      <c r="CMG17" s="328"/>
      <c r="CMH17" s="328"/>
      <c r="CMI17" s="328"/>
      <c r="CMJ17" s="328"/>
      <c r="CMK17" s="328"/>
      <c r="CML17" s="328"/>
      <c r="CMM17" s="328"/>
      <c r="CMN17" s="328"/>
      <c r="CMO17" s="328"/>
      <c r="CMP17" s="328"/>
      <c r="CMQ17" s="328"/>
      <c r="CMR17" s="328"/>
      <c r="CMS17" s="328"/>
      <c r="CMT17" s="328"/>
      <c r="CMU17" s="328"/>
      <c r="CMV17" s="328"/>
      <c r="CMW17" s="328"/>
      <c r="CMX17" s="328"/>
      <c r="CMY17" s="328"/>
      <c r="CMZ17" s="328"/>
      <c r="CNA17" s="328"/>
      <c r="CNB17" s="328"/>
      <c r="CNC17" s="328"/>
      <c r="CND17" s="328"/>
      <c r="CNE17" s="328"/>
      <c r="CNF17" s="328"/>
      <c r="CNG17" s="328"/>
      <c r="CNH17" s="328"/>
      <c r="CNI17" s="328"/>
      <c r="CNJ17" s="328"/>
      <c r="CNK17" s="328"/>
      <c r="CNL17" s="328"/>
      <c r="CNM17" s="328"/>
      <c r="CNN17" s="328"/>
      <c r="CNO17" s="328"/>
      <c r="CNP17" s="328"/>
      <c r="CNQ17" s="328"/>
      <c r="CNR17" s="328"/>
      <c r="CNS17" s="328"/>
      <c r="CNT17" s="328"/>
      <c r="CNU17" s="328"/>
      <c r="CNV17" s="328"/>
      <c r="CNW17" s="328"/>
      <c r="CNX17" s="328"/>
      <c r="CNY17" s="328"/>
      <c r="CNZ17" s="328"/>
      <c r="COA17" s="328"/>
      <c r="COB17" s="328"/>
      <c r="COC17" s="328"/>
      <c r="COD17" s="328"/>
      <c r="COE17" s="328"/>
      <c r="COF17" s="328"/>
      <c r="COG17" s="328"/>
      <c r="COH17" s="328"/>
      <c r="COI17" s="328"/>
      <c r="COJ17" s="328"/>
      <c r="COK17" s="328"/>
      <c r="COL17" s="328"/>
      <c r="COM17" s="328"/>
      <c r="CON17" s="328"/>
      <c r="COO17" s="328"/>
      <c r="COP17" s="328"/>
      <c r="COQ17" s="328"/>
      <c r="COR17" s="328"/>
      <c r="COS17" s="328"/>
      <c r="COT17" s="328"/>
      <c r="COU17" s="328"/>
      <c r="COV17" s="328"/>
      <c r="COW17" s="328"/>
      <c r="COX17" s="328"/>
      <c r="COY17" s="328"/>
      <c r="COZ17" s="328"/>
      <c r="CPA17" s="328"/>
      <c r="CPB17" s="328"/>
      <c r="CPC17" s="328"/>
      <c r="CPD17" s="328"/>
      <c r="CPE17" s="328"/>
      <c r="CPF17" s="328"/>
      <c r="CPG17" s="328"/>
      <c r="CPH17" s="328"/>
      <c r="CPI17" s="328"/>
      <c r="CPJ17" s="328"/>
      <c r="CPK17" s="328"/>
      <c r="CPL17" s="328"/>
      <c r="CPM17" s="328"/>
      <c r="CPN17" s="328"/>
      <c r="CPO17" s="328"/>
      <c r="CPP17" s="328"/>
      <c r="CPQ17" s="328"/>
      <c r="CPR17" s="328"/>
      <c r="CPS17" s="328"/>
      <c r="CPT17" s="328"/>
      <c r="CPU17" s="328"/>
      <c r="CPV17" s="328"/>
      <c r="CPW17" s="328"/>
      <c r="CPX17" s="328"/>
      <c r="CPY17" s="328"/>
      <c r="CPZ17" s="328"/>
      <c r="CQA17" s="328"/>
      <c r="CQB17" s="328"/>
      <c r="CQC17" s="328"/>
      <c r="CQD17" s="328"/>
      <c r="CQE17" s="328"/>
      <c r="CQF17" s="328"/>
      <c r="CQG17" s="328"/>
      <c r="CQH17" s="328"/>
      <c r="CQI17" s="328"/>
      <c r="CQJ17" s="328"/>
      <c r="CQK17" s="328"/>
      <c r="CQL17" s="328"/>
      <c r="CQM17" s="328"/>
      <c r="CQN17" s="328"/>
      <c r="CQO17" s="328"/>
      <c r="CQP17" s="328"/>
      <c r="CQQ17" s="328"/>
      <c r="CQR17" s="328"/>
      <c r="CQS17" s="328"/>
      <c r="CQT17" s="328"/>
      <c r="CQU17" s="328"/>
      <c r="CQV17" s="328"/>
      <c r="CQW17" s="328"/>
      <c r="CQX17" s="328"/>
      <c r="CQY17" s="328"/>
      <c r="CQZ17" s="328"/>
      <c r="CRA17" s="328"/>
      <c r="CRB17" s="328"/>
      <c r="CRC17" s="328"/>
      <c r="CRD17" s="328"/>
      <c r="CRE17" s="328"/>
      <c r="CRF17" s="328"/>
      <c r="CRG17" s="328"/>
      <c r="CRH17" s="328"/>
      <c r="CRI17" s="328"/>
      <c r="CRJ17" s="328"/>
      <c r="CRK17" s="328"/>
      <c r="CRL17" s="328"/>
      <c r="CRM17" s="328"/>
      <c r="CRN17" s="328"/>
      <c r="CRO17" s="328"/>
      <c r="CRP17" s="328"/>
      <c r="CRQ17" s="328"/>
      <c r="CRR17" s="328"/>
      <c r="CRS17" s="328"/>
      <c r="CRT17" s="328"/>
      <c r="CRU17" s="328"/>
      <c r="CRV17" s="328"/>
      <c r="CRW17" s="328"/>
      <c r="CRX17" s="328"/>
      <c r="CRY17" s="328"/>
      <c r="CRZ17" s="328"/>
      <c r="CSA17" s="328"/>
      <c r="CSB17" s="328"/>
      <c r="CSC17" s="328"/>
      <c r="CSD17" s="328"/>
      <c r="CSE17" s="328"/>
      <c r="CSF17" s="328"/>
      <c r="CSG17" s="328"/>
      <c r="CSH17" s="328"/>
      <c r="CSI17" s="328"/>
      <c r="CSJ17" s="328"/>
      <c r="CSK17" s="328"/>
      <c r="CSL17" s="328"/>
      <c r="CSM17" s="328"/>
      <c r="CSN17" s="328"/>
      <c r="CSO17" s="328"/>
      <c r="CSP17" s="328"/>
      <c r="CSQ17" s="328"/>
      <c r="CSR17" s="328"/>
      <c r="CSS17" s="328"/>
      <c r="CST17" s="328"/>
      <c r="CSU17" s="328"/>
      <c r="CSV17" s="328"/>
      <c r="CSW17" s="328"/>
      <c r="CSX17" s="328"/>
      <c r="CSY17" s="328"/>
      <c r="CSZ17" s="328"/>
      <c r="CTA17" s="328"/>
      <c r="CTB17" s="328"/>
      <c r="CTC17" s="328"/>
      <c r="CTD17" s="328"/>
      <c r="CTE17" s="328"/>
      <c r="CTF17" s="328"/>
      <c r="CTG17" s="328"/>
      <c r="CTH17" s="328"/>
      <c r="CTI17" s="328"/>
      <c r="CTJ17" s="328"/>
      <c r="CTK17" s="328"/>
      <c r="CTL17" s="328"/>
      <c r="CTM17" s="328"/>
      <c r="CTN17" s="328"/>
      <c r="CTO17" s="328"/>
      <c r="CTP17" s="328"/>
      <c r="CTQ17" s="328"/>
      <c r="CTR17" s="328"/>
      <c r="CTS17" s="328"/>
      <c r="CTT17" s="328"/>
      <c r="CTU17" s="328"/>
      <c r="CTV17" s="328"/>
      <c r="CTW17" s="328"/>
      <c r="CTX17" s="328"/>
      <c r="CTY17" s="328"/>
      <c r="CTZ17" s="328"/>
      <c r="CUA17" s="328"/>
      <c r="CUB17" s="328"/>
      <c r="CUC17" s="328"/>
      <c r="CUD17" s="328"/>
      <c r="CUE17" s="328"/>
      <c r="CUF17" s="328"/>
      <c r="CUG17" s="328"/>
      <c r="CUH17" s="328"/>
      <c r="CUI17" s="328"/>
      <c r="CUJ17" s="328"/>
      <c r="CUK17" s="328"/>
      <c r="CUL17" s="328"/>
      <c r="CUM17" s="328"/>
      <c r="CUN17" s="328"/>
      <c r="CUO17" s="328"/>
      <c r="CUP17" s="328"/>
      <c r="CUQ17" s="328"/>
      <c r="CUR17" s="328"/>
      <c r="CUS17" s="328"/>
      <c r="CUT17" s="328"/>
      <c r="CUU17" s="328"/>
      <c r="CUV17" s="328"/>
      <c r="CUW17" s="328"/>
      <c r="CUX17" s="328"/>
      <c r="CUY17" s="328"/>
      <c r="CUZ17" s="328"/>
      <c r="CVA17" s="328"/>
      <c r="CVB17" s="328"/>
      <c r="CVC17" s="328"/>
      <c r="CVD17" s="328"/>
      <c r="CVE17" s="328"/>
      <c r="CVF17" s="328"/>
      <c r="CVG17" s="328"/>
      <c r="CVH17" s="328"/>
      <c r="CVI17" s="328"/>
      <c r="CVJ17" s="328"/>
      <c r="CVK17" s="328"/>
      <c r="CVL17" s="328"/>
      <c r="CVM17" s="328"/>
      <c r="CVN17" s="328"/>
      <c r="CVO17" s="328"/>
      <c r="CVP17" s="328"/>
      <c r="CVQ17" s="328"/>
      <c r="CVR17" s="328"/>
      <c r="CVS17" s="328"/>
      <c r="CVT17" s="328"/>
      <c r="CVU17" s="328"/>
      <c r="CVV17" s="328"/>
      <c r="CVW17" s="328"/>
      <c r="CVX17" s="328"/>
      <c r="CVY17" s="328"/>
      <c r="CVZ17" s="328"/>
      <c r="CWA17" s="328"/>
      <c r="CWB17" s="328"/>
      <c r="CWC17" s="328"/>
      <c r="CWD17" s="328"/>
      <c r="CWE17" s="328"/>
      <c r="CWF17" s="328"/>
      <c r="CWG17" s="328"/>
      <c r="CWH17" s="328"/>
      <c r="CWI17" s="328"/>
      <c r="CWJ17" s="328"/>
      <c r="CWK17" s="328"/>
      <c r="CWL17" s="328"/>
      <c r="CWM17" s="328"/>
      <c r="CWN17" s="328"/>
      <c r="CWO17" s="328"/>
      <c r="CWP17" s="328"/>
      <c r="CWQ17" s="328"/>
      <c r="CWR17" s="328"/>
      <c r="CWS17" s="328"/>
      <c r="CWT17" s="328"/>
      <c r="CWU17" s="328"/>
      <c r="CWV17" s="328"/>
      <c r="CWW17" s="328"/>
      <c r="CWX17" s="328"/>
      <c r="CWY17" s="328"/>
      <c r="CWZ17" s="328"/>
      <c r="CXA17" s="328"/>
      <c r="CXB17" s="328"/>
      <c r="CXC17" s="328"/>
      <c r="CXD17" s="328"/>
      <c r="CXE17" s="328"/>
      <c r="CXF17" s="328"/>
      <c r="CXG17" s="328"/>
      <c r="CXH17" s="328"/>
      <c r="CXI17" s="328"/>
      <c r="CXJ17" s="328"/>
      <c r="CXK17" s="328"/>
      <c r="CXL17" s="328"/>
      <c r="CXM17" s="328"/>
      <c r="CXN17" s="328"/>
      <c r="CXO17" s="328"/>
      <c r="CXP17" s="328"/>
      <c r="CXQ17" s="328"/>
      <c r="CXR17" s="328"/>
      <c r="CXS17" s="328"/>
      <c r="CXT17" s="328"/>
      <c r="CXU17" s="328"/>
      <c r="CXV17" s="328"/>
      <c r="CXW17" s="328"/>
      <c r="CXX17" s="328"/>
      <c r="CXY17" s="328"/>
      <c r="CXZ17" s="328"/>
      <c r="CYA17" s="328"/>
      <c r="CYB17" s="328"/>
      <c r="CYC17" s="328"/>
      <c r="CYD17" s="328"/>
      <c r="CYE17" s="328"/>
      <c r="CYF17" s="328"/>
      <c r="CYG17" s="328"/>
      <c r="CYH17" s="328"/>
      <c r="CYI17" s="328"/>
      <c r="CYJ17" s="328"/>
      <c r="CYK17" s="328"/>
      <c r="CYL17" s="328"/>
      <c r="CYM17" s="328"/>
      <c r="CYN17" s="328"/>
      <c r="CYO17" s="328"/>
      <c r="CYP17" s="328"/>
      <c r="CYQ17" s="328"/>
      <c r="CYR17" s="328"/>
      <c r="CYS17" s="328"/>
      <c r="CYT17" s="328"/>
      <c r="CYU17" s="328"/>
      <c r="CYV17" s="328"/>
      <c r="CYW17" s="328"/>
      <c r="CYX17" s="328"/>
      <c r="CYY17" s="328"/>
      <c r="CYZ17" s="328"/>
      <c r="CZA17" s="328"/>
      <c r="CZB17" s="328"/>
      <c r="CZC17" s="328"/>
      <c r="CZD17" s="328"/>
      <c r="CZE17" s="328"/>
      <c r="CZF17" s="328"/>
      <c r="CZG17" s="328"/>
      <c r="CZH17" s="328"/>
      <c r="CZI17" s="328"/>
      <c r="CZJ17" s="328"/>
      <c r="CZK17" s="328"/>
      <c r="CZL17" s="328"/>
      <c r="CZM17" s="328"/>
      <c r="CZN17" s="328"/>
      <c r="CZO17" s="328"/>
      <c r="CZP17" s="328"/>
      <c r="CZQ17" s="328"/>
      <c r="CZR17" s="328"/>
      <c r="CZS17" s="328"/>
      <c r="CZT17" s="328"/>
      <c r="CZU17" s="328"/>
      <c r="CZV17" s="328"/>
      <c r="CZW17" s="328"/>
      <c r="CZX17" s="328"/>
      <c r="CZY17" s="328"/>
      <c r="CZZ17" s="328"/>
      <c r="DAA17" s="328"/>
      <c r="DAB17" s="328"/>
      <c r="DAC17" s="328"/>
      <c r="DAD17" s="328"/>
      <c r="DAE17" s="328"/>
      <c r="DAF17" s="328"/>
      <c r="DAG17" s="328"/>
      <c r="DAH17" s="328"/>
      <c r="DAI17" s="328"/>
      <c r="DAJ17" s="328"/>
      <c r="DAK17" s="328"/>
      <c r="DAL17" s="328"/>
      <c r="DAM17" s="328"/>
      <c r="DAN17" s="328"/>
      <c r="DAO17" s="328"/>
      <c r="DAP17" s="328"/>
      <c r="DAQ17" s="328"/>
      <c r="DAR17" s="328"/>
      <c r="DAS17" s="328"/>
      <c r="DAT17" s="328"/>
      <c r="DAU17" s="328"/>
      <c r="DAV17" s="328"/>
      <c r="DAW17" s="328"/>
      <c r="DAX17" s="328"/>
      <c r="DAY17" s="328"/>
      <c r="DAZ17" s="328"/>
      <c r="DBA17" s="328"/>
      <c r="DBB17" s="328"/>
      <c r="DBC17" s="328"/>
      <c r="DBD17" s="328"/>
      <c r="DBE17" s="328"/>
      <c r="DBF17" s="328"/>
      <c r="DBG17" s="328"/>
      <c r="DBH17" s="328"/>
      <c r="DBI17" s="328"/>
      <c r="DBJ17" s="328"/>
      <c r="DBK17" s="328"/>
      <c r="DBL17" s="328"/>
      <c r="DBM17" s="328"/>
      <c r="DBN17" s="328"/>
      <c r="DBO17" s="328"/>
      <c r="DBP17" s="328"/>
      <c r="DBQ17" s="328"/>
      <c r="DBR17" s="328"/>
      <c r="DBS17" s="328"/>
      <c r="DBT17" s="328"/>
      <c r="DBU17" s="328"/>
      <c r="DBV17" s="328"/>
      <c r="DBW17" s="328"/>
      <c r="DBX17" s="328"/>
      <c r="DBY17" s="328"/>
      <c r="DBZ17" s="328"/>
      <c r="DCA17" s="328"/>
      <c r="DCB17" s="328"/>
      <c r="DCC17" s="328"/>
      <c r="DCD17" s="328"/>
      <c r="DCE17" s="328"/>
      <c r="DCF17" s="328"/>
      <c r="DCG17" s="328"/>
      <c r="DCH17" s="328"/>
      <c r="DCI17" s="328"/>
      <c r="DCJ17" s="328"/>
      <c r="DCK17" s="328"/>
      <c r="DCL17" s="328"/>
      <c r="DCM17" s="328"/>
      <c r="DCN17" s="328"/>
      <c r="DCO17" s="328"/>
      <c r="DCP17" s="328"/>
      <c r="DCQ17" s="328"/>
      <c r="DCR17" s="328"/>
      <c r="DCS17" s="328"/>
      <c r="DCT17" s="328"/>
      <c r="DCU17" s="328"/>
      <c r="DCV17" s="328"/>
      <c r="DCW17" s="328"/>
      <c r="DCX17" s="328"/>
      <c r="DCY17" s="328"/>
      <c r="DCZ17" s="328"/>
      <c r="DDA17" s="328"/>
      <c r="DDB17" s="328"/>
      <c r="DDC17" s="328"/>
      <c r="DDD17" s="328"/>
      <c r="DDE17" s="328"/>
      <c r="DDF17" s="328"/>
      <c r="DDG17" s="328"/>
      <c r="DDH17" s="328"/>
      <c r="DDI17" s="328"/>
      <c r="DDJ17" s="328"/>
      <c r="DDK17" s="328"/>
      <c r="DDL17" s="328"/>
      <c r="DDM17" s="328"/>
      <c r="DDN17" s="328"/>
      <c r="DDO17" s="328"/>
      <c r="DDP17" s="328"/>
      <c r="DDQ17" s="328"/>
      <c r="DDR17" s="328"/>
      <c r="DDS17" s="328"/>
      <c r="DDT17" s="328"/>
      <c r="DDU17" s="328"/>
      <c r="DDV17" s="328"/>
      <c r="DDW17" s="328"/>
      <c r="DDX17" s="328"/>
      <c r="DDY17" s="328"/>
      <c r="DDZ17" s="328"/>
      <c r="DEA17" s="328"/>
      <c r="DEB17" s="328"/>
      <c r="DEC17" s="328"/>
      <c r="DED17" s="328"/>
      <c r="DEE17" s="328"/>
      <c r="DEF17" s="328"/>
      <c r="DEG17" s="328"/>
      <c r="DEH17" s="328"/>
      <c r="DEI17" s="328"/>
      <c r="DEJ17" s="328"/>
      <c r="DEK17" s="328"/>
      <c r="DEL17" s="328"/>
      <c r="DEM17" s="328"/>
      <c r="DEN17" s="328"/>
      <c r="DEO17" s="328"/>
      <c r="DEP17" s="328"/>
      <c r="DEQ17" s="328"/>
      <c r="DER17" s="328"/>
      <c r="DES17" s="328"/>
      <c r="DET17" s="328"/>
      <c r="DEU17" s="328"/>
      <c r="DEV17" s="328"/>
      <c r="DEW17" s="328"/>
      <c r="DEX17" s="328"/>
      <c r="DEY17" s="328"/>
      <c r="DEZ17" s="328"/>
      <c r="DFA17" s="328"/>
      <c r="DFB17" s="328"/>
      <c r="DFC17" s="328"/>
      <c r="DFD17" s="328"/>
      <c r="DFE17" s="328"/>
      <c r="DFF17" s="328"/>
      <c r="DFG17" s="328"/>
      <c r="DFH17" s="328"/>
      <c r="DFI17" s="328"/>
      <c r="DFJ17" s="328"/>
      <c r="DFK17" s="328"/>
      <c r="DFL17" s="328"/>
      <c r="DFM17" s="328"/>
      <c r="DFN17" s="328"/>
      <c r="DFO17" s="328"/>
      <c r="DFP17" s="328"/>
      <c r="DFQ17" s="328"/>
      <c r="DFR17" s="328"/>
      <c r="DFS17" s="328"/>
      <c r="DFT17" s="328"/>
      <c r="DFU17" s="328"/>
      <c r="DFV17" s="328"/>
      <c r="DFW17" s="328"/>
      <c r="DFX17" s="328"/>
      <c r="DFY17" s="328"/>
      <c r="DFZ17" s="328"/>
      <c r="DGA17" s="328"/>
      <c r="DGB17" s="328"/>
      <c r="DGC17" s="328"/>
      <c r="DGD17" s="328"/>
      <c r="DGE17" s="328"/>
      <c r="DGF17" s="328"/>
      <c r="DGG17" s="328"/>
      <c r="DGH17" s="328"/>
      <c r="DGI17" s="328"/>
      <c r="DGJ17" s="328"/>
      <c r="DGK17" s="328"/>
      <c r="DGL17" s="328"/>
      <c r="DGM17" s="328"/>
      <c r="DGN17" s="328"/>
      <c r="DGO17" s="328"/>
      <c r="DGP17" s="328"/>
      <c r="DGQ17" s="328"/>
      <c r="DGR17" s="328"/>
      <c r="DGS17" s="328"/>
      <c r="DGT17" s="328"/>
      <c r="DGU17" s="328"/>
      <c r="DGV17" s="328"/>
      <c r="DGW17" s="328"/>
      <c r="DGX17" s="328"/>
      <c r="DGY17" s="328"/>
      <c r="DGZ17" s="328"/>
      <c r="DHA17" s="328"/>
      <c r="DHB17" s="328"/>
      <c r="DHC17" s="328"/>
      <c r="DHD17" s="328"/>
      <c r="DHE17" s="328"/>
      <c r="DHF17" s="328"/>
      <c r="DHG17" s="328"/>
      <c r="DHH17" s="328"/>
      <c r="DHI17" s="328"/>
      <c r="DHJ17" s="328"/>
      <c r="DHK17" s="328"/>
      <c r="DHL17" s="328"/>
      <c r="DHM17" s="328"/>
      <c r="DHN17" s="328"/>
      <c r="DHO17" s="328"/>
      <c r="DHP17" s="328"/>
      <c r="DHQ17" s="328"/>
      <c r="DHR17" s="328"/>
      <c r="DHS17" s="328"/>
      <c r="DHT17" s="328"/>
      <c r="DHU17" s="328"/>
      <c r="DHV17" s="328"/>
      <c r="DHW17" s="328"/>
      <c r="DHX17" s="328"/>
      <c r="DHY17" s="328"/>
      <c r="DHZ17" s="328"/>
      <c r="DIA17" s="328"/>
      <c r="DIB17" s="328"/>
      <c r="DIC17" s="328"/>
      <c r="DID17" s="328"/>
      <c r="DIE17" s="328"/>
      <c r="DIF17" s="328"/>
      <c r="DIG17" s="328"/>
      <c r="DIH17" s="328"/>
      <c r="DII17" s="328"/>
      <c r="DIJ17" s="328"/>
      <c r="DIK17" s="328"/>
      <c r="DIL17" s="328"/>
      <c r="DIM17" s="328"/>
      <c r="DIN17" s="328"/>
      <c r="DIO17" s="328"/>
      <c r="DIP17" s="328"/>
      <c r="DIQ17" s="328"/>
      <c r="DIR17" s="328"/>
      <c r="DIS17" s="328"/>
      <c r="DIT17" s="328"/>
      <c r="DIU17" s="328"/>
      <c r="DIV17" s="328"/>
      <c r="DIW17" s="328"/>
      <c r="DIX17" s="328"/>
      <c r="DIY17" s="328"/>
      <c r="DIZ17" s="328"/>
      <c r="DJA17" s="328"/>
      <c r="DJB17" s="328"/>
      <c r="DJC17" s="328"/>
      <c r="DJD17" s="328"/>
      <c r="DJE17" s="328"/>
      <c r="DJF17" s="328"/>
      <c r="DJG17" s="328"/>
      <c r="DJH17" s="328"/>
      <c r="DJI17" s="328"/>
      <c r="DJJ17" s="328"/>
      <c r="DJK17" s="328"/>
      <c r="DJL17" s="328"/>
      <c r="DJM17" s="328"/>
      <c r="DJN17" s="328"/>
      <c r="DJO17" s="328"/>
      <c r="DJP17" s="328"/>
      <c r="DJQ17" s="328"/>
      <c r="DJR17" s="328"/>
      <c r="DJS17" s="328"/>
      <c r="DJT17" s="328"/>
      <c r="DJU17" s="328"/>
      <c r="DJV17" s="328"/>
      <c r="DJW17" s="328"/>
      <c r="DJX17" s="328"/>
      <c r="DJY17" s="328"/>
      <c r="DJZ17" s="328"/>
      <c r="DKA17" s="328"/>
      <c r="DKB17" s="328"/>
      <c r="DKC17" s="328"/>
      <c r="DKD17" s="328"/>
      <c r="DKE17" s="328"/>
      <c r="DKF17" s="328"/>
      <c r="DKG17" s="328"/>
      <c r="DKH17" s="328"/>
      <c r="DKI17" s="328"/>
      <c r="DKJ17" s="328"/>
      <c r="DKK17" s="328"/>
      <c r="DKL17" s="328"/>
      <c r="DKM17" s="328"/>
      <c r="DKN17" s="328"/>
      <c r="DKO17" s="328"/>
      <c r="DKP17" s="328"/>
      <c r="DKQ17" s="328"/>
      <c r="DKR17" s="328"/>
      <c r="DKS17" s="328"/>
      <c r="DKT17" s="328"/>
      <c r="DKU17" s="328"/>
      <c r="DKV17" s="328"/>
      <c r="DKW17" s="328"/>
      <c r="DKX17" s="328"/>
      <c r="DKY17" s="328"/>
      <c r="DKZ17" s="328"/>
      <c r="DLA17" s="328"/>
      <c r="DLB17" s="328"/>
      <c r="DLC17" s="328"/>
      <c r="DLD17" s="328"/>
      <c r="DLE17" s="328"/>
      <c r="DLF17" s="328"/>
      <c r="DLG17" s="328"/>
      <c r="DLH17" s="328"/>
      <c r="DLI17" s="328"/>
      <c r="DLJ17" s="328"/>
      <c r="DLK17" s="328"/>
      <c r="DLL17" s="328"/>
      <c r="DLM17" s="328"/>
      <c r="DLN17" s="328"/>
      <c r="DLO17" s="328"/>
      <c r="DLP17" s="328"/>
      <c r="DLQ17" s="328"/>
      <c r="DLR17" s="328"/>
      <c r="DLS17" s="328"/>
      <c r="DLT17" s="328"/>
      <c r="DLU17" s="328"/>
      <c r="DLV17" s="328"/>
      <c r="DLW17" s="328"/>
      <c r="DLX17" s="328"/>
      <c r="DLY17" s="328"/>
      <c r="DLZ17" s="328"/>
      <c r="DMA17" s="328"/>
      <c r="DMB17" s="328"/>
      <c r="DMC17" s="328"/>
      <c r="DMD17" s="328"/>
      <c r="DME17" s="328"/>
      <c r="DMF17" s="328"/>
      <c r="DMG17" s="328"/>
      <c r="DMH17" s="328"/>
      <c r="DMI17" s="328"/>
      <c r="DMJ17" s="328"/>
      <c r="DMK17" s="328"/>
      <c r="DML17" s="328"/>
      <c r="DMM17" s="328"/>
      <c r="DMN17" s="328"/>
      <c r="DMO17" s="328"/>
      <c r="DMP17" s="328"/>
      <c r="DMQ17" s="328"/>
      <c r="DMR17" s="328"/>
      <c r="DMS17" s="328"/>
      <c r="DMT17" s="328"/>
      <c r="DMU17" s="328"/>
      <c r="DMV17" s="328"/>
      <c r="DMW17" s="328"/>
      <c r="DMX17" s="328"/>
      <c r="DMY17" s="328"/>
      <c r="DMZ17" s="328"/>
      <c r="DNA17" s="328"/>
      <c r="DNB17" s="328"/>
      <c r="DNC17" s="328"/>
      <c r="DND17" s="328"/>
      <c r="DNE17" s="328"/>
      <c r="DNF17" s="328"/>
      <c r="DNG17" s="328"/>
      <c r="DNH17" s="328"/>
      <c r="DNI17" s="328"/>
      <c r="DNJ17" s="328"/>
      <c r="DNK17" s="328"/>
      <c r="DNL17" s="328"/>
      <c r="DNM17" s="328"/>
      <c r="DNN17" s="328"/>
      <c r="DNO17" s="328"/>
      <c r="DNP17" s="328"/>
      <c r="DNQ17" s="328"/>
      <c r="DNR17" s="328"/>
      <c r="DNS17" s="328"/>
      <c r="DNT17" s="328"/>
      <c r="DNU17" s="328"/>
      <c r="DNV17" s="328"/>
      <c r="DNW17" s="328"/>
      <c r="DNX17" s="328"/>
      <c r="DNY17" s="328"/>
      <c r="DNZ17" s="328"/>
      <c r="DOA17" s="328"/>
      <c r="DOB17" s="328"/>
      <c r="DOC17" s="328"/>
      <c r="DOD17" s="328"/>
      <c r="DOE17" s="328"/>
      <c r="DOF17" s="328"/>
      <c r="DOG17" s="328"/>
      <c r="DOH17" s="328"/>
      <c r="DOI17" s="328"/>
      <c r="DOJ17" s="328"/>
      <c r="DOK17" s="328"/>
      <c r="DOL17" s="328"/>
      <c r="DOM17" s="328"/>
      <c r="DON17" s="328"/>
      <c r="DOO17" s="328"/>
      <c r="DOP17" s="328"/>
      <c r="DOQ17" s="328"/>
      <c r="DOR17" s="328"/>
      <c r="DOS17" s="328"/>
      <c r="DOT17" s="328"/>
      <c r="DOU17" s="328"/>
      <c r="DOV17" s="328"/>
      <c r="DOW17" s="328"/>
      <c r="DOX17" s="328"/>
      <c r="DOY17" s="328"/>
      <c r="DOZ17" s="328"/>
      <c r="DPA17" s="328"/>
      <c r="DPB17" s="328"/>
      <c r="DPC17" s="328"/>
      <c r="DPD17" s="328"/>
      <c r="DPE17" s="328"/>
      <c r="DPF17" s="328"/>
      <c r="DPG17" s="328"/>
      <c r="DPH17" s="328"/>
      <c r="DPI17" s="328"/>
      <c r="DPJ17" s="328"/>
      <c r="DPK17" s="328"/>
      <c r="DPL17" s="328"/>
      <c r="DPM17" s="328"/>
      <c r="DPN17" s="328"/>
      <c r="DPO17" s="328"/>
      <c r="DPP17" s="328"/>
      <c r="DPQ17" s="328"/>
      <c r="DPR17" s="328"/>
      <c r="DPS17" s="328"/>
      <c r="DPT17" s="328"/>
      <c r="DPU17" s="328"/>
      <c r="DPV17" s="328"/>
      <c r="DPW17" s="328"/>
      <c r="DPX17" s="328"/>
      <c r="DPY17" s="328"/>
      <c r="DPZ17" s="328"/>
      <c r="DQA17" s="328"/>
      <c r="DQB17" s="328"/>
      <c r="DQC17" s="328"/>
      <c r="DQD17" s="328"/>
      <c r="DQE17" s="328"/>
      <c r="DQF17" s="328"/>
      <c r="DQG17" s="328"/>
      <c r="DQH17" s="328"/>
      <c r="DQI17" s="328"/>
      <c r="DQJ17" s="328"/>
      <c r="DQK17" s="328"/>
      <c r="DQL17" s="328"/>
      <c r="DQM17" s="328"/>
      <c r="DQN17" s="328"/>
      <c r="DQO17" s="328"/>
      <c r="DQP17" s="328"/>
      <c r="DQQ17" s="328"/>
      <c r="DQR17" s="328"/>
      <c r="DQS17" s="328"/>
      <c r="DQT17" s="328"/>
      <c r="DQU17" s="328"/>
      <c r="DQV17" s="328"/>
      <c r="DQW17" s="328"/>
      <c r="DQX17" s="328"/>
      <c r="DQY17" s="328"/>
      <c r="DQZ17" s="328"/>
      <c r="DRA17" s="328"/>
      <c r="DRB17" s="328"/>
      <c r="DRC17" s="328"/>
      <c r="DRD17" s="328"/>
      <c r="DRE17" s="328"/>
      <c r="DRF17" s="328"/>
      <c r="DRG17" s="328"/>
      <c r="DRH17" s="328"/>
      <c r="DRI17" s="328"/>
      <c r="DRJ17" s="328"/>
      <c r="DRK17" s="328"/>
      <c r="DRL17" s="328"/>
      <c r="DRM17" s="328"/>
      <c r="DRN17" s="328"/>
      <c r="DRO17" s="328"/>
      <c r="DRP17" s="328"/>
      <c r="DRQ17" s="328"/>
      <c r="DRR17" s="328"/>
      <c r="DRS17" s="328"/>
      <c r="DRT17" s="328"/>
      <c r="DRU17" s="328"/>
      <c r="DRV17" s="328"/>
      <c r="DRW17" s="328"/>
      <c r="DRX17" s="328"/>
      <c r="DRY17" s="328"/>
      <c r="DRZ17" s="328"/>
      <c r="DSA17" s="328"/>
      <c r="DSB17" s="328"/>
      <c r="DSC17" s="328"/>
      <c r="DSD17" s="328"/>
      <c r="DSE17" s="328"/>
      <c r="DSF17" s="328"/>
      <c r="DSG17" s="328"/>
      <c r="DSH17" s="328"/>
      <c r="DSI17" s="328"/>
      <c r="DSJ17" s="328"/>
      <c r="DSK17" s="328"/>
      <c r="DSL17" s="328"/>
      <c r="DSM17" s="328"/>
      <c r="DSN17" s="328"/>
      <c r="DSO17" s="328"/>
      <c r="DSP17" s="328"/>
      <c r="DSQ17" s="328"/>
      <c r="DSR17" s="328"/>
      <c r="DSS17" s="328"/>
      <c r="DST17" s="328"/>
      <c r="DSU17" s="328"/>
      <c r="DSV17" s="328"/>
      <c r="DSW17" s="328"/>
      <c r="DSX17" s="328"/>
      <c r="DSY17" s="328"/>
      <c r="DSZ17" s="328"/>
      <c r="DTA17" s="328"/>
      <c r="DTB17" s="328"/>
      <c r="DTC17" s="328"/>
      <c r="DTD17" s="328"/>
      <c r="DTE17" s="328"/>
      <c r="DTF17" s="328"/>
      <c r="DTG17" s="328"/>
      <c r="DTH17" s="328"/>
      <c r="DTI17" s="328"/>
      <c r="DTJ17" s="328"/>
      <c r="DTK17" s="328"/>
      <c r="DTL17" s="328"/>
      <c r="DTM17" s="328"/>
      <c r="DTN17" s="328"/>
      <c r="DTO17" s="328"/>
      <c r="DTP17" s="328"/>
      <c r="DTQ17" s="328"/>
      <c r="DTR17" s="328"/>
      <c r="DTS17" s="328"/>
      <c r="DTT17" s="328"/>
      <c r="DTU17" s="328"/>
      <c r="DTV17" s="328"/>
      <c r="DTW17" s="328"/>
      <c r="DTX17" s="328"/>
      <c r="DTY17" s="328"/>
      <c r="DTZ17" s="328"/>
      <c r="DUA17" s="328"/>
      <c r="DUB17" s="328"/>
      <c r="DUC17" s="328"/>
      <c r="DUD17" s="328"/>
      <c r="DUE17" s="328"/>
      <c r="DUF17" s="328"/>
      <c r="DUG17" s="328"/>
      <c r="DUH17" s="328"/>
      <c r="DUI17" s="328"/>
      <c r="DUJ17" s="328"/>
      <c r="DUK17" s="328"/>
      <c r="DUL17" s="328"/>
      <c r="DUM17" s="328"/>
      <c r="DUN17" s="328"/>
      <c r="DUO17" s="328"/>
      <c r="DUP17" s="328"/>
      <c r="DUQ17" s="328"/>
      <c r="DUR17" s="328"/>
      <c r="DUS17" s="328"/>
      <c r="DUT17" s="328"/>
      <c r="DUU17" s="328"/>
      <c r="DUV17" s="328"/>
      <c r="DUW17" s="328"/>
      <c r="DUX17" s="328"/>
      <c r="DUY17" s="328"/>
      <c r="DUZ17" s="328"/>
      <c r="DVA17" s="328"/>
      <c r="DVB17" s="328"/>
      <c r="DVC17" s="328"/>
      <c r="DVD17" s="328"/>
      <c r="DVE17" s="328"/>
      <c r="DVF17" s="328"/>
      <c r="DVG17" s="328"/>
      <c r="DVH17" s="328"/>
      <c r="DVI17" s="328"/>
      <c r="DVJ17" s="328"/>
      <c r="DVK17" s="328"/>
      <c r="DVL17" s="328"/>
      <c r="DVM17" s="328"/>
      <c r="DVN17" s="328"/>
      <c r="DVO17" s="328"/>
      <c r="DVP17" s="328"/>
      <c r="DVQ17" s="328"/>
      <c r="DVR17" s="328"/>
      <c r="DVS17" s="328"/>
      <c r="DVT17" s="328"/>
      <c r="DVU17" s="328"/>
      <c r="DVV17" s="328"/>
      <c r="DVW17" s="328"/>
      <c r="DVX17" s="328"/>
      <c r="DVY17" s="328"/>
      <c r="DVZ17" s="328"/>
      <c r="DWA17" s="328"/>
      <c r="DWB17" s="328"/>
      <c r="DWC17" s="328"/>
      <c r="DWD17" s="328"/>
      <c r="DWE17" s="328"/>
      <c r="DWF17" s="328"/>
      <c r="DWG17" s="328"/>
      <c r="DWH17" s="328"/>
      <c r="DWI17" s="328"/>
      <c r="DWJ17" s="328"/>
      <c r="DWK17" s="328"/>
      <c r="DWL17" s="328"/>
      <c r="DWM17" s="328"/>
      <c r="DWN17" s="328"/>
      <c r="DWO17" s="328"/>
      <c r="DWP17" s="328"/>
      <c r="DWQ17" s="328"/>
      <c r="DWR17" s="328"/>
      <c r="DWS17" s="328"/>
      <c r="DWT17" s="328"/>
      <c r="DWU17" s="328"/>
      <c r="DWV17" s="328"/>
      <c r="DWW17" s="328"/>
      <c r="DWX17" s="328"/>
      <c r="DWY17" s="328"/>
      <c r="DWZ17" s="328"/>
      <c r="DXA17" s="328"/>
      <c r="DXB17" s="328"/>
      <c r="DXC17" s="328"/>
      <c r="DXD17" s="328"/>
      <c r="DXE17" s="328"/>
      <c r="DXF17" s="328"/>
      <c r="DXG17" s="328"/>
      <c r="DXH17" s="328"/>
      <c r="DXI17" s="328"/>
      <c r="DXJ17" s="328"/>
      <c r="DXK17" s="328"/>
      <c r="DXL17" s="328"/>
      <c r="DXM17" s="328"/>
      <c r="DXN17" s="328"/>
      <c r="DXO17" s="328"/>
      <c r="DXP17" s="328"/>
      <c r="DXQ17" s="328"/>
      <c r="DXR17" s="328"/>
      <c r="DXS17" s="328"/>
      <c r="DXT17" s="328"/>
      <c r="DXU17" s="328"/>
      <c r="DXV17" s="328"/>
      <c r="DXW17" s="328"/>
      <c r="DXX17" s="328"/>
      <c r="DXY17" s="328"/>
      <c r="DXZ17" s="328"/>
      <c r="DYA17" s="328"/>
      <c r="DYB17" s="328"/>
      <c r="DYC17" s="328"/>
      <c r="DYD17" s="328"/>
      <c r="DYE17" s="328"/>
      <c r="DYF17" s="328"/>
      <c r="DYG17" s="328"/>
      <c r="DYH17" s="328"/>
      <c r="DYI17" s="328"/>
      <c r="DYJ17" s="328"/>
      <c r="DYK17" s="328"/>
      <c r="DYL17" s="328"/>
      <c r="DYM17" s="328"/>
      <c r="DYN17" s="328"/>
      <c r="DYO17" s="328"/>
      <c r="DYP17" s="328"/>
      <c r="DYQ17" s="328"/>
      <c r="DYR17" s="328"/>
      <c r="DYS17" s="328"/>
      <c r="DYT17" s="328"/>
      <c r="DYU17" s="328"/>
      <c r="DYV17" s="328"/>
      <c r="DYW17" s="328"/>
      <c r="DYX17" s="328"/>
      <c r="DYY17" s="328"/>
      <c r="DYZ17" s="328"/>
      <c r="DZA17" s="328"/>
      <c r="DZB17" s="328"/>
      <c r="DZC17" s="328"/>
      <c r="DZD17" s="328"/>
      <c r="DZE17" s="328"/>
      <c r="DZF17" s="328"/>
      <c r="DZG17" s="328"/>
      <c r="DZH17" s="328"/>
      <c r="DZI17" s="328"/>
      <c r="DZJ17" s="328"/>
      <c r="DZK17" s="328"/>
      <c r="DZL17" s="328"/>
      <c r="DZM17" s="328"/>
      <c r="DZN17" s="328"/>
      <c r="DZO17" s="328"/>
      <c r="DZP17" s="328"/>
      <c r="DZQ17" s="328"/>
      <c r="DZR17" s="328"/>
      <c r="DZS17" s="328"/>
      <c r="DZT17" s="328"/>
      <c r="DZU17" s="328"/>
      <c r="DZV17" s="328"/>
      <c r="DZW17" s="328"/>
      <c r="DZX17" s="328"/>
      <c r="DZY17" s="328"/>
      <c r="DZZ17" s="328"/>
      <c r="EAA17" s="328"/>
      <c r="EAB17" s="328"/>
      <c r="EAC17" s="328"/>
      <c r="EAD17" s="328"/>
      <c r="EAE17" s="328"/>
      <c r="EAF17" s="328"/>
      <c r="EAG17" s="328"/>
      <c r="EAH17" s="328"/>
      <c r="EAI17" s="328"/>
      <c r="EAJ17" s="328"/>
      <c r="EAK17" s="328"/>
      <c r="EAL17" s="328"/>
      <c r="EAM17" s="328"/>
      <c r="EAN17" s="328"/>
      <c r="EAO17" s="328"/>
      <c r="EAP17" s="328"/>
      <c r="EAQ17" s="328"/>
      <c r="EAR17" s="328"/>
      <c r="EAS17" s="328"/>
      <c r="EAT17" s="328"/>
      <c r="EAU17" s="328"/>
      <c r="EAV17" s="328"/>
      <c r="EAW17" s="328"/>
      <c r="EAX17" s="328"/>
      <c r="EAY17" s="328"/>
      <c r="EAZ17" s="328"/>
      <c r="EBA17" s="328"/>
      <c r="EBB17" s="328"/>
      <c r="EBC17" s="328"/>
      <c r="EBD17" s="328"/>
      <c r="EBE17" s="328"/>
      <c r="EBF17" s="328"/>
      <c r="EBG17" s="328"/>
      <c r="EBH17" s="328"/>
      <c r="EBI17" s="328"/>
      <c r="EBJ17" s="328"/>
      <c r="EBK17" s="328"/>
      <c r="EBL17" s="328"/>
      <c r="EBM17" s="328"/>
      <c r="EBN17" s="328"/>
      <c r="EBO17" s="328"/>
      <c r="EBP17" s="328"/>
      <c r="EBQ17" s="328"/>
      <c r="EBR17" s="328"/>
      <c r="EBS17" s="328"/>
      <c r="EBT17" s="328"/>
      <c r="EBU17" s="328"/>
      <c r="EBV17" s="328"/>
      <c r="EBW17" s="328"/>
      <c r="EBX17" s="328"/>
      <c r="EBY17" s="328"/>
      <c r="EBZ17" s="328"/>
      <c r="ECA17" s="328"/>
      <c r="ECB17" s="328"/>
      <c r="ECC17" s="328"/>
      <c r="ECD17" s="328"/>
      <c r="ECE17" s="328"/>
      <c r="ECF17" s="328"/>
      <c r="ECG17" s="328"/>
      <c r="ECH17" s="328"/>
      <c r="ECI17" s="328"/>
      <c r="ECJ17" s="328"/>
      <c r="ECK17" s="328"/>
      <c r="ECL17" s="328"/>
      <c r="ECM17" s="328"/>
      <c r="ECN17" s="328"/>
      <c r="ECO17" s="328"/>
      <c r="ECP17" s="328"/>
      <c r="ECQ17" s="328"/>
      <c r="ECR17" s="328"/>
      <c r="ECS17" s="328"/>
      <c r="ECT17" s="328"/>
      <c r="ECU17" s="328"/>
      <c r="ECV17" s="328"/>
      <c r="ECW17" s="328"/>
      <c r="ECX17" s="328"/>
      <c r="ECY17" s="328"/>
      <c r="ECZ17" s="328"/>
      <c r="EDA17" s="328"/>
      <c r="EDB17" s="328"/>
      <c r="EDC17" s="328"/>
      <c r="EDD17" s="328"/>
      <c r="EDE17" s="328"/>
      <c r="EDF17" s="328"/>
      <c r="EDG17" s="328"/>
      <c r="EDH17" s="328"/>
      <c r="EDI17" s="328"/>
      <c r="EDJ17" s="328"/>
      <c r="EDK17" s="328"/>
      <c r="EDL17" s="328"/>
      <c r="EDM17" s="328"/>
      <c r="EDN17" s="328"/>
      <c r="EDO17" s="328"/>
      <c r="EDP17" s="328"/>
      <c r="EDQ17" s="328"/>
      <c r="EDR17" s="328"/>
      <c r="EDS17" s="328"/>
      <c r="EDT17" s="328"/>
      <c r="EDU17" s="328"/>
      <c r="EDV17" s="328"/>
      <c r="EDW17" s="328"/>
      <c r="EDX17" s="328"/>
      <c r="EDY17" s="328"/>
      <c r="EDZ17" s="328"/>
      <c r="EEA17" s="328"/>
      <c r="EEB17" s="328"/>
      <c r="EEC17" s="328"/>
      <c r="EED17" s="328"/>
      <c r="EEE17" s="328"/>
      <c r="EEF17" s="328"/>
      <c r="EEG17" s="328"/>
      <c r="EEH17" s="328"/>
      <c r="EEI17" s="328"/>
      <c r="EEJ17" s="328"/>
      <c r="EEK17" s="328"/>
      <c r="EEL17" s="328"/>
      <c r="EEM17" s="328"/>
      <c r="EEN17" s="328"/>
      <c r="EEO17" s="328"/>
      <c r="EEP17" s="328"/>
      <c r="EEQ17" s="328"/>
      <c r="EER17" s="328"/>
      <c r="EES17" s="328"/>
      <c r="EET17" s="328"/>
      <c r="EEU17" s="328"/>
      <c r="EEV17" s="328"/>
      <c r="EEW17" s="328"/>
      <c r="EEX17" s="328"/>
      <c r="EEY17" s="328"/>
      <c r="EEZ17" s="328"/>
      <c r="EFA17" s="328"/>
      <c r="EFB17" s="328"/>
      <c r="EFC17" s="328"/>
      <c r="EFD17" s="328"/>
      <c r="EFE17" s="328"/>
      <c r="EFF17" s="328"/>
      <c r="EFG17" s="328"/>
      <c r="EFH17" s="328"/>
      <c r="EFI17" s="328"/>
      <c r="EFJ17" s="328"/>
      <c r="EFK17" s="328"/>
      <c r="EFL17" s="328"/>
      <c r="EFM17" s="328"/>
      <c r="EFN17" s="328"/>
      <c r="EFO17" s="328"/>
      <c r="EFP17" s="328"/>
      <c r="EFQ17" s="328"/>
      <c r="EFR17" s="328"/>
      <c r="EFS17" s="328"/>
      <c r="EFT17" s="328"/>
      <c r="EFU17" s="328"/>
      <c r="EFV17" s="328"/>
      <c r="EFW17" s="328"/>
      <c r="EFX17" s="328"/>
      <c r="EFY17" s="328"/>
      <c r="EFZ17" s="328"/>
      <c r="EGA17" s="328"/>
      <c r="EGB17" s="328"/>
      <c r="EGC17" s="328"/>
      <c r="EGD17" s="328"/>
      <c r="EGE17" s="328"/>
      <c r="EGF17" s="328"/>
      <c r="EGG17" s="328"/>
      <c r="EGH17" s="328"/>
      <c r="EGI17" s="328"/>
      <c r="EGJ17" s="328"/>
      <c r="EGK17" s="328"/>
      <c r="EGL17" s="328"/>
      <c r="EGM17" s="328"/>
      <c r="EGN17" s="328"/>
      <c r="EGO17" s="328"/>
      <c r="EGP17" s="328"/>
      <c r="EGQ17" s="328"/>
      <c r="EGR17" s="328"/>
      <c r="EGS17" s="328"/>
      <c r="EGT17" s="328"/>
      <c r="EGU17" s="328"/>
      <c r="EGV17" s="328"/>
      <c r="EGW17" s="328"/>
      <c r="EGX17" s="328"/>
      <c r="EGY17" s="328"/>
      <c r="EGZ17" s="328"/>
      <c r="EHA17" s="328"/>
      <c r="EHB17" s="328"/>
      <c r="EHC17" s="328"/>
      <c r="EHD17" s="328"/>
      <c r="EHE17" s="328"/>
      <c r="EHF17" s="328"/>
      <c r="EHG17" s="328"/>
      <c r="EHH17" s="328"/>
      <c r="EHI17" s="328"/>
      <c r="EHJ17" s="328"/>
      <c r="EHK17" s="328"/>
      <c r="EHL17" s="328"/>
      <c r="EHM17" s="328"/>
      <c r="EHN17" s="328"/>
      <c r="EHO17" s="328"/>
      <c r="EHP17" s="328"/>
      <c r="EHQ17" s="328"/>
      <c r="EHR17" s="328"/>
      <c r="EHS17" s="328"/>
      <c r="EHT17" s="328"/>
      <c r="EHU17" s="328"/>
      <c r="EHV17" s="328"/>
      <c r="EHW17" s="328"/>
      <c r="EHX17" s="328"/>
      <c r="EHY17" s="328"/>
      <c r="EHZ17" s="328"/>
      <c r="EIA17" s="328"/>
      <c r="EIB17" s="328"/>
      <c r="EIC17" s="328"/>
      <c r="EID17" s="328"/>
      <c r="EIE17" s="328"/>
      <c r="EIF17" s="328"/>
      <c r="EIG17" s="328"/>
      <c r="EIH17" s="328"/>
      <c r="EII17" s="328"/>
      <c r="EIJ17" s="328"/>
      <c r="EIK17" s="328"/>
      <c r="EIL17" s="328"/>
      <c r="EIM17" s="328"/>
      <c r="EIN17" s="328"/>
      <c r="EIO17" s="328"/>
      <c r="EIP17" s="328"/>
      <c r="EIQ17" s="328"/>
      <c r="EIR17" s="328"/>
      <c r="EIS17" s="328"/>
      <c r="EIT17" s="328"/>
      <c r="EIU17" s="328"/>
      <c r="EIV17" s="328"/>
      <c r="EIW17" s="328"/>
      <c r="EIX17" s="328"/>
      <c r="EIY17" s="328"/>
      <c r="EIZ17" s="328"/>
      <c r="EJA17" s="328"/>
      <c r="EJB17" s="328"/>
      <c r="EJC17" s="328"/>
      <c r="EJD17" s="328"/>
      <c r="EJE17" s="328"/>
      <c r="EJF17" s="328"/>
      <c r="EJG17" s="328"/>
      <c r="EJH17" s="328"/>
      <c r="EJI17" s="328"/>
      <c r="EJJ17" s="328"/>
      <c r="EJK17" s="328"/>
      <c r="EJL17" s="328"/>
      <c r="EJM17" s="328"/>
      <c r="EJN17" s="328"/>
      <c r="EJO17" s="328"/>
      <c r="EJP17" s="328"/>
      <c r="EJQ17" s="328"/>
      <c r="EJR17" s="328"/>
      <c r="EJS17" s="328"/>
      <c r="EJT17" s="328"/>
      <c r="EJU17" s="328"/>
      <c r="EJV17" s="328"/>
      <c r="EJW17" s="328"/>
      <c r="EJX17" s="328"/>
      <c r="EJY17" s="328"/>
      <c r="EJZ17" s="328"/>
      <c r="EKA17" s="328"/>
      <c r="EKB17" s="328"/>
      <c r="EKC17" s="328"/>
      <c r="EKD17" s="328"/>
      <c r="EKE17" s="328"/>
      <c r="EKF17" s="328"/>
      <c r="EKG17" s="328"/>
      <c r="EKH17" s="328"/>
      <c r="EKI17" s="328"/>
      <c r="EKJ17" s="328"/>
      <c r="EKK17" s="328"/>
      <c r="EKL17" s="328"/>
      <c r="EKM17" s="328"/>
      <c r="EKN17" s="328"/>
      <c r="EKO17" s="328"/>
      <c r="EKP17" s="328"/>
      <c r="EKQ17" s="328"/>
      <c r="EKR17" s="328"/>
      <c r="EKS17" s="328"/>
      <c r="EKT17" s="328"/>
      <c r="EKU17" s="328"/>
      <c r="EKV17" s="328"/>
      <c r="EKW17" s="328"/>
      <c r="EKX17" s="328"/>
      <c r="EKY17" s="328"/>
      <c r="EKZ17" s="328"/>
      <c r="ELA17" s="328"/>
      <c r="ELB17" s="328"/>
      <c r="ELC17" s="328"/>
      <c r="ELD17" s="328"/>
      <c r="ELE17" s="328"/>
      <c r="ELF17" s="328"/>
      <c r="ELG17" s="328"/>
      <c r="ELH17" s="328"/>
      <c r="ELI17" s="328"/>
      <c r="ELJ17" s="328"/>
      <c r="ELK17" s="328"/>
      <c r="ELL17" s="328"/>
      <c r="ELM17" s="328"/>
      <c r="ELN17" s="328"/>
      <c r="ELO17" s="328"/>
      <c r="ELP17" s="328"/>
      <c r="ELQ17" s="328"/>
      <c r="ELR17" s="328"/>
      <c r="ELS17" s="328"/>
      <c r="ELT17" s="328"/>
      <c r="ELU17" s="328"/>
      <c r="ELV17" s="328"/>
      <c r="ELW17" s="328"/>
      <c r="ELX17" s="328"/>
      <c r="ELY17" s="328"/>
      <c r="ELZ17" s="328"/>
      <c r="EMA17" s="328"/>
      <c r="EMB17" s="328"/>
      <c r="EMC17" s="328"/>
      <c r="EMD17" s="328"/>
      <c r="EME17" s="328"/>
      <c r="EMF17" s="328"/>
      <c r="EMG17" s="328"/>
      <c r="EMH17" s="328"/>
      <c r="EMI17" s="328"/>
      <c r="EMJ17" s="328"/>
      <c r="EMK17" s="328"/>
      <c r="EML17" s="328"/>
      <c r="EMM17" s="328"/>
      <c r="EMN17" s="328"/>
      <c r="EMO17" s="328"/>
      <c r="EMP17" s="328"/>
      <c r="EMQ17" s="328"/>
      <c r="EMR17" s="328"/>
      <c r="EMS17" s="328"/>
      <c r="EMT17" s="328"/>
      <c r="EMU17" s="328"/>
      <c r="EMV17" s="328"/>
      <c r="EMW17" s="328"/>
      <c r="EMX17" s="328"/>
      <c r="EMY17" s="328"/>
      <c r="EMZ17" s="328"/>
      <c r="ENA17" s="328"/>
      <c r="ENB17" s="328"/>
      <c r="ENC17" s="328"/>
      <c r="END17" s="328"/>
      <c r="ENE17" s="328"/>
      <c r="ENF17" s="328"/>
      <c r="ENG17" s="328"/>
      <c r="ENH17" s="328"/>
      <c r="ENI17" s="328"/>
      <c r="ENJ17" s="328"/>
      <c r="ENK17" s="328"/>
      <c r="ENL17" s="328"/>
      <c r="ENM17" s="328"/>
      <c r="ENN17" s="328"/>
      <c r="ENO17" s="328"/>
      <c r="ENP17" s="328"/>
      <c r="ENQ17" s="328"/>
      <c r="ENR17" s="328"/>
      <c r="ENS17" s="328"/>
      <c r="ENT17" s="328"/>
      <c r="ENU17" s="328"/>
      <c r="ENV17" s="328"/>
      <c r="ENW17" s="328"/>
      <c r="ENX17" s="328"/>
      <c r="ENY17" s="328"/>
      <c r="ENZ17" s="328"/>
      <c r="EOA17" s="328"/>
      <c r="EOB17" s="328"/>
      <c r="EOC17" s="328"/>
      <c r="EOD17" s="328"/>
      <c r="EOE17" s="328"/>
      <c r="EOF17" s="328"/>
      <c r="EOG17" s="328"/>
      <c r="EOH17" s="328"/>
      <c r="EOI17" s="328"/>
      <c r="EOJ17" s="328"/>
      <c r="EOK17" s="328"/>
      <c r="EOL17" s="328"/>
      <c r="EOM17" s="328"/>
      <c r="EON17" s="328"/>
      <c r="EOO17" s="328"/>
      <c r="EOP17" s="328"/>
      <c r="EOQ17" s="328"/>
      <c r="EOR17" s="328"/>
      <c r="EOS17" s="328"/>
      <c r="EOT17" s="328"/>
      <c r="EOU17" s="328"/>
      <c r="EOV17" s="328"/>
      <c r="EOW17" s="328"/>
      <c r="EOX17" s="328"/>
      <c r="EOY17" s="328"/>
      <c r="EOZ17" s="328"/>
      <c r="EPA17" s="328"/>
      <c r="EPB17" s="328"/>
      <c r="EPC17" s="328"/>
      <c r="EPD17" s="328"/>
      <c r="EPE17" s="328"/>
      <c r="EPF17" s="328"/>
      <c r="EPG17" s="328"/>
      <c r="EPH17" s="328"/>
      <c r="EPI17" s="328"/>
      <c r="EPJ17" s="328"/>
      <c r="EPK17" s="328"/>
      <c r="EPL17" s="328"/>
      <c r="EPM17" s="328"/>
      <c r="EPN17" s="328"/>
      <c r="EPO17" s="328"/>
      <c r="EPP17" s="328"/>
      <c r="EPQ17" s="328"/>
      <c r="EPR17" s="328"/>
      <c r="EPS17" s="328"/>
      <c r="EPT17" s="328"/>
      <c r="EPU17" s="328"/>
      <c r="EPV17" s="328"/>
      <c r="EPW17" s="328"/>
      <c r="EPX17" s="328"/>
      <c r="EPY17" s="328"/>
      <c r="EPZ17" s="328"/>
      <c r="EQA17" s="328"/>
      <c r="EQB17" s="328"/>
      <c r="EQC17" s="328"/>
      <c r="EQD17" s="328"/>
      <c r="EQE17" s="328"/>
      <c r="EQF17" s="328"/>
      <c r="EQG17" s="328"/>
      <c r="EQH17" s="328"/>
      <c r="EQI17" s="328"/>
      <c r="EQJ17" s="328"/>
      <c r="EQK17" s="328"/>
      <c r="EQL17" s="328"/>
      <c r="EQM17" s="328"/>
      <c r="EQN17" s="328"/>
      <c r="EQO17" s="328"/>
      <c r="EQP17" s="328"/>
      <c r="EQQ17" s="328"/>
      <c r="EQR17" s="328"/>
      <c r="EQS17" s="328"/>
      <c r="EQT17" s="328"/>
      <c r="EQU17" s="328"/>
      <c r="EQV17" s="328"/>
      <c r="EQW17" s="328"/>
      <c r="EQX17" s="328"/>
      <c r="EQY17" s="328"/>
      <c r="EQZ17" s="328"/>
      <c r="ERA17" s="328"/>
      <c r="ERB17" s="328"/>
      <c r="ERC17" s="328"/>
      <c r="ERD17" s="328"/>
      <c r="ERE17" s="328"/>
      <c r="ERF17" s="328"/>
      <c r="ERG17" s="328"/>
      <c r="ERH17" s="328"/>
      <c r="ERI17" s="328"/>
      <c r="ERJ17" s="328"/>
      <c r="ERK17" s="328"/>
      <c r="ERL17" s="328"/>
      <c r="ERM17" s="328"/>
      <c r="ERN17" s="328"/>
      <c r="ERO17" s="328"/>
      <c r="ERP17" s="328"/>
      <c r="ERQ17" s="328"/>
      <c r="ERR17" s="328"/>
      <c r="ERS17" s="328"/>
      <c r="ERT17" s="328"/>
      <c r="ERU17" s="328"/>
      <c r="ERV17" s="328"/>
      <c r="ERW17" s="328"/>
      <c r="ERX17" s="328"/>
      <c r="ERY17" s="328"/>
      <c r="ERZ17" s="328"/>
      <c r="ESA17" s="328"/>
      <c r="ESB17" s="328"/>
      <c r="ESC17" s="328"/>
      <c r="ESD17" s="328"/>
      <c r="ESE17" s="328"/>
      <c r="ESF17" s="328"/>
      <c r="ESG17" s="328"/>
      <c r="ESH17" s="328"/>
      <c r="ESI17" s="328"/>
      <c r="ESJ17" s="328"/>
      <c r="ESK17" s="328"/>
      <c r="ESL17" s="328"/>
      <c r="ESM17" s="328"/>
      <c r="ESN17" s="328"/>
      <c r="ESO17" s="328"/>
      <c r="ESP17" s="328"/>
      <c r="ESQ17" s="328"/>
      <c r="ESR17" s="328"/>
      <c r="ESS17" s="328"/>
      <c r="EST17" s="328"/>
      <c r="ESU17" s="328"/>
      <c r="ESV17" s="328"/>
      <c r="ESW17" s="328"/>
      <c r="ESX17" s="328"/>
      <c r="ESY17" s="328"/>
      <c r="ESZ17" s="328"/>
      <c r="ETA17" s="328"/>
      <c r="ETB17" s="328"/>
      <c r="ETC17" s="328"/>
      <c r="ETD17" s="328"/>
      <c r="ETE17" s="328"/>
      <c r="ETF17" s="328"/>
      <c r="ETG17" s="328"/>
      <c r="ETH17" s="328"/>
      <c r="ETI17" s="328"/>
      <c r="ETJ17" s="328"/>
      <c r="ETK17" s="328"/>
      <c r="ETL17" s="328"/>
      <c r="ETM17" s="328"/>
      <c r="ETN17" s="328"/>
      <c r="ETO17" s="328"/>
      <c r="ETP17" s="328"/>
      <c r="ETQ17" s="328"/>
      <c r="ETR17" s="328"/>
      <c r="ETS17" s="328"/>
      <c r="ETT17" s="328"/>
      <c r="ETU17" s="328"/>
      <c r="ETV17" s="328"/>
      <c r="ETW17" s="328"/>
      <c r="ETX17" s="328"/>
      <c r="ETY17" s="328"/>
      <c r="ETZ17" s="328"/>
      <c r="EUA17" s="328"/>
      <c r="EUB17" s="328"/>
      <c r="EUC17" s="328"/>
      <c r="EUD17" s="328"/>
      <c r="EUE17" s="328"/>
      <c r="EUF17" s="328"/>
      <c r="EUG17" s="328"/>
      <c r="EUH17" s="328"/>
      <c r="EUI17" s="328"/>
      <c r="EUJ17" s="328"/>
      <c r="EUK17" s="328"/>
      <c r="EUL17" s="328"/>
      <c r="EUM17" s="328"/>
      <c r="EUN17" s="328"/>
      <c r="EUO17" s="328"/>
      <c r="EUP17" s="328"/>
      <c r="EUQ17" s="328"/>
      <c r="EUR17" s="328"/>
      <c r="EUS17" s="328"/>
      <c r="EUT17" s="328"/>
      <c r="EUU17" s="328"/>
      <c r="EUV17" s="328"/>
      <c r="EUW17" s="328"/>
      <c r="EUX17" s="328"/>
      <c r="EUY17" s="328"/>
      <c r="EUZ17" s="328"/>
      <c r="EVA17" s="328"/>
      <c r="EVB17" s="328"/>
      <c r="EVC17" s="328"/>
      <c r="EVD17" s="328"/>
      <c r="EVE17" s="328"/>
      <c r="EVF17" s="328"/>
      <c r="EVG17" s="328"/>
      <c r="EVH17" s="328"/>
      <c r="EVI17" s="328"/>
      <c r="EVJ17" s="328"/>
      <c r="EVK17" s="328"/>
      <c r="EVL17" s="328"/>
      <c r="EVM17" s="328"/>
      <c r="EVN17" s="328"/>
      <c r="EVO17" s="328"/>
      <c r="EVP17" s="328"/>
      <c r="EVQ17" s="328"/>
      <c r="EVR17" s="328"/>
      <c r="EVS17" s="328"/>
      <c r="EVT17" s="328"/>
      <c r="EVU17" s="328"/>
      <c r="EVV17" s="328"/>
      <c r="EVW17" s="328"/>
      <c r="EVX17" s="328"/>
      <c r="EVY17" s="328"/>
      <c r="EVZ17" s="328"/>
      <c r="EWA17" s="328"/>
      <c r="EWB17" s="328"/>
      <c r="EWC17" s="328"/>
      <c r="EWD17" s="328"/>
      <c r="EWE17" s="328"/>
      <c r="EWF17" s="328"/>
      <c r="EWG17" s="328"/>
      <c r="EWH17" s="328"/>
      <c r="EWI17" s="328"/>
      <c r="EWJ17" s="328"/>
      <c r="EWK17" s="328"/>
      <c r="EWL17" s="328"/>
      <c r="EWM17" s="328"/>
      <c r="EWN17" s="328"/>
      <c r="EWO17" s="328"/>
      <c r="EWP17" s="328"/>
      <c r="EWQ17" s="328"/>
      <c r="EWR17" s="328"/>
      <c r="EWS17" s="328"/>
      <c r="EWT17" s="328"/>
      <c r="EWU17" s="328"/>
      <c r="EWV17" s="328"/>
      <c r="EWW17" s="328"/>
      <c r="EWX17" s="328"/>
      <c r="EWY17" s="328"/>
      <c r="EWZ17" s="328"/>
      <c r="EXA17" s="328"/>
      <c r="EXB17" s="328"/>
      <c r="EXC17" s="328"/>
      <c r="EXD17" s="328"/>
      <c r="EXE17" s="328"/>
      <c r="EXF17" s="328"/>
      <c r="EXG17" s="328"/>
      <c r="EXH17" s="328"/>
      <c r="EXI17" s="328"/>
      <c r="EXJ17" s="328"/>
      <c r="EXK17" s="328"/>
      <c r="EXL17" s="328"/>
      <c r="EXM17" s="328"/>
      <c r="EXN17" s="328"/>
      <c r="EXO17" s="328"/>
      <c r="EXP17" s="328"/>
      <c r="EXQ17" s="328"/>
      <c r="EXR17" s="328"/>
      <c r="EXS17" s="328"/>
      <c r="EXT17" s="328"/>
      <c r="EXU17" s="328"/>
      <c r="EXV17" s="328"/>
      <c r="EXW17" s="328"/>
      <c r="EXX17" s="328"/>
      <c r="EXY17" s="328"/>
      <c r="EXZ17" s="328"/>
      <c r="EYA17" s="328"/>
      <c r="EYB17" s="328"/>
      <c r="EYC17" s="328"/>
      <c r="EYD17" s="328"/>
      <c r="EYE17" s="328"/>
      <c r="EYF17" s="328"/>
      <c r="EYG17" s="328"/>
      <c r="EYH17" s="328"/>
      <c r="EYI17" s="328"/>
      <c r="EYJ17" s="328"/>
      <c r="EYK17" s="328"/>
      <c r="EYL17" s="328"/>
      <c r="EYM17" s="328"/>
      <c r="EYN17" s="328"/>
      <c r="EYO17" s="328"/>
      <c r="EYP17" s="328"/>
      <c r="EYQ17" s="328"/>
      <c r="EYR17" s="328"/>
      <c r="EYS17" s="328"/>
      <c r="EYT17" s="328"/>
      <c r="EYU17" s="328"/>
      <c r="EYV17" s="328"/>
      <c r="EYW17" s="328"/>
      <c r="EYX17" s="328"/>
      <c r="EYY17" s="328"/>
      <c r="EYZ17" s="328"/>
      <c r="EZA17" s="328"/>
      <c r="EZB17" s="328"/>
      <c r="EZC17" s="328"/>
      <c r="EZD17" s="328"/>
      <c r="EZE17" s="328"/>
      <c r="EZF17" s="328"/>
      <c r="EZG17" s="328"/>
      <c r="EZH17" s="328"/>
      <c r="EZI17" s="328"/>
      <c r="EZJ17" s="328"/>
      <c r="EZK17" s="328"/>
      <c r="EZL17" s="328"/>
      <c r="EZM17" s="328"/>
      <c r="EZN17" s="328"/>
      <c r="EZO17" s="328"/>
      <c r="EZP17" s="328"/>
      <c r="EZQ17" s="328"/>
      <c r="EZR17" s="328"/>
      <c r="EZS17" s="328"/>
      <c r="EZT17" s="328"/>
      <c r="EZU17" s="328"/>
      <c r="EZV17" s="328"/>
      <c r="EZW17" s="328"/>
      <c r="EZX17" s="328"/>
      <c r="EZY17" s="328"/>
      <c r="EZZ17" s="328"/>
      <c r="FAA17" s="328"/>
      <c r="FAB17" s="328"/>
      <c r="FAC17" s="328"/>
      <c r="FAD17" s="328"/>
      <c r="FAE17" s="328"/>
      <c r="FAF17" s="328"/>
      <c r="FAG17" s="328"/>
      <c r="FAH17" s="328"/>
      <c r="FAI17" s="328"/>
      <c r="FAJ17" s="328"/>
      <c r="FAK17" s="328"/>
      <c r="FAL17" s="328"/>
      <c r="FAM17" s="328"/>
      <c r="FAN17" s="328"/>
      <c r="FAO17" s="328"/>
      <c r="FAP17" s="328"/>
      <c r="FAQ17" s="328"/>
      <c r="FAR17" s="328"/>
      <c r="FAS17" s="328"/>
      <c r="FAT17" s="328"/>
      <c r="FAU17" s="328"/>
      <c r="FAV17" s="328"/>
      <c r="FAW17" s="328"/>
      <c r="FAX17" s="328"/>
      <c r="FAY17" s="328"/>
      <c r="FAZ17" s="328"/>
      <c r="FBA17" s="328"/>
      <c r="FBB17" s="328"/>
      <c r="FBC17" s="328"/>
      <c r="FBD17" s="328"/>
      <c r="FBE17" s="328"/>
      <c r="FBF17" s="328"/>
      <c r="FBG17" s="328"/>
      <c r="FBH17" s="328"/>
      <c r="FBI17" s="328"/>
      <c r="FBJ17" s="328"/>
      <c r="FBK17" s="328"/>
      <c r="FBL17" s="328"/>
      <c r="FBM17" s="328"/>
      <c r="FBN17" s="328"/>
      <c r="FBO17" s="328"/>
      <c r="FBP17" s="328"/>
      <c r="FBQ17" s="328"/>
      <c r="FBR17" s="328"/>
      <c r="FBS17" s="328"/>
      <c r="FBT17" s="328"/>
      <c r="FBU17" s="328"/>
      <c r="FBV17" s="328"/>
      <c r="FBW17" s="328"/>
      <c r="FBX17" s="328"/>
      <c r="FBY17" s="328"/>
      <c r="FBZ17" s="328"/>
      <c r="FCA17" s="328"/>
      <c r="FCB17" s="328"/>
      <c r="FCC17" s="328"/>
      <c r="FCD17" s="328"/>
      <c r="FCE17" s="328"/>
      <c r="FCF17" s="328"/>
      <c r="FCG17" s="328"/>
      <c r="FCH17" s="328"/>
      <c r="FCI17" s="328"/>
      <c r="FCJ17" s="328"/>
      <c r="FCK17" s="328"/>
      <c r="FCL17" s="328"/>
      <c r="FCM17" s="328"/>
      <c r="FCN17" s="328"/>
      <c r="FCO17" s="328"/>
      <c r="FCP17" s="328"/>
      <c r="FCQ17" s="328"/>
      <c r="FCR17" s="328"/>
      <c r="FCS17" s="328"/>
      <c r="FCT17" s="328"/>
      <c r="FCU17" s="328"/>
      <c r="FCV17" s="328"/>
      <c r="FCW17" s="328"/>
      <c r="FCX17" s="328"/>
      <c r="FCY17" s="328"/>
      <c r="FCZ17" s="328"/>
      <c r="FDA17" s="328"/>
      <c r="FDB17" s="328"/>
      <c r="FDC17" s="328"/>
      <c r="FDD17" s="328"/>
      <c r="FDE17" s="328"/>
      <c r="FDF17" s="328"/>
      <c r="FDG17" s="328"/>
      <c r="FDH17" s="328"/>
      <c r="FDI17" s="328"/>
      <c r="FDJ17" s="328"/>
      <c r="FDK17" s="328"/>
      <c r="FDL17" s="328"/>
      <c r="FDM17" s="328"/>
      <c r="FDN17" s="328"/>
      <c r="FDO17" s="328"/>
      <c r="FDP17" s="328"/>
      <c r="FDQ17" s="328"/>
      <c r="FDR17" s="328"/>
      <c r="FDS17" s="328"/>
      <c r="FDT17" s="328"/>
      <c r="FDU17" s="328"/>
      <c r="FDV17" s="328"/>
      <c r="FDW17" s="328"/>
      <c r="FDX17" s="328"/>
      <c r="FDY17" s="328"/>
      <c r="FDZ17" s="328"/>
      <c r="FEA17" s="328"/>
      <c r="FEB17" s="328"/>
      <c r="FEC17" s="328"/>
      <c r="FED17" s="328"/>
      <c r="FEE17" s="328"/>
      <c r="FEF17" s="328"/>
      <c r="FEG17" s="328"/>
      <c r="FEH17" s="328"/>
      <c r="FEI17" s="328"/>
      <c r="FEJ17" s="328"/>
      <c r="FEK17" s="328"/>
      <c r="FEL17" s="328"/>
      <c r="FEM17" s="328"/>
      <c r="FEN17" s="328"/>
      <c r="FEO17" s="328"/>
      <c r="FEP17" s="328"/>
      <c r="FEQ17" s="328"/>
      <c r="FER17" s="328"/>
      <c r="FES17" s="328"/>
      <c r="FET17" s="328"/>
      <c r="FEU17" s="328"/>
      <c r="FEV17" s="328"/>
      <c r="FEW17" s="328"/>
      <c r="FEX17" s="328"/>
      <c r="FEY17" s="328"/>
      <c r="FEZ17" s="328"/>
      <c r="FFA17" s="328"/>
      <c r="FFB17" s="328"/>
      <c r="FFC17" s="328"/>
      <c r="FFD17" s="328"/>
      <c r="FFE17" s="328"/>
      <c r="FFF17" s="328"/>
      <c r="FFG17" s="328"/>
      <c r="FFH17" s="328"/>
      <c r="FFI17" s="328"/>
      <c r="FFJ17" s="328"/>
      <c r="FFK17" s="328"/>
      <c r="FFL17" s="328"/>
      <c r="FFM17" s="328"/>
      <c r="FFN17" s="328"/>
      <c r="FFO17" s="328"/>
      <c r="FFP17" s="328"/>
      <c r="FFQ17" s="328"/>
      <c r="FFR17" s="328"/>
      <c r="FFS17" s="328"/>
      <c r="FFT17" s="328"/>
      <c r="FFU17" s="328"/>
      <c r="FFV17" s="328"/>
      <c r="FFW17" s="328"/>
      <c r="FFX17" s="328"/>
      <c r="FFY17" s="328"/>
      <c r="FFZ17" s="328"/>
      <c r="FGA17" s="328"/>
      <c r="FGB17" s="328"/>
      <c r="FGC17" s="328"/>
      <c r="FGD17" s="328"/>
      <c r="FGE17" s="328"/>
      <c r="FGF17" s="328"/>
      <c r="FGG17" s="328"/>
      <c r="FGH17" s="328"/>
      <c r="FGI17" s="328"/>
      <c r="FGJ17" s="328"/>
      <c r="FGK17" s="328"/>
      <c r="FGL17" s="328"/>
      <c r="FGM17" s="328"/>
      <c r="FGN17" s="328"/>
      <c r="FGO17" s="328"/>
      <c r="FGP17" s="328"/>
      <c r="FGQ17" s="328"/>
      <c r="FGR17" s="328"/>
      <c r="FGS17" s="328"/>
      <c r="FGT17" s="328"/>
      <c r="FGU17" s="328"/>
      <c r="FGV17" s="328"/>
      <c r="FGW17" s="328"/>
      <c r="FGX17" s="328"/>
      <c r="FGY17" s="328"/>
      <c r="FGZ17" s="328"/>
      <c r="FHA17" s="328"/>
      <c r="FHB17" s="328"/>
      <c r="FHC17" s="328"/>
      <c r="FHD17" s="328"/>
      <c r="FHE17" s="328"/>
      <c r="FHF17" s="328"/>
      <c r="FHG17" s="328"/>
      <c r="FHH17" s="328"/>
      <c r="FHI17" s="328"/>
      <c r="FHJ17" s="328"/>
      <c r="FHK17" s="328"/>
      <c r="FHL17" s="328"/>
      <c r="FHM17" s="328"/>
      <c r="FHN17" s="328"/>
      <c r="FHO17" s="328"/>
      <c r="FHP17" s="328"/>
      <c r="FHQ17" s="328"/>
      <c r="FHR17" s="328"/>
      <c r="FHS17" s="328"/>
      <c r="FHT17" s="328"/>
      <c r="FHU17" s="328"/>
      <c r="FHV17" s="328"/>
      <c r="FHW17" s="328"/>
      <c r="FHX17" s="328"/>
      <c r="FHY17" s="328"/>
      <c r="FHZ17" s="328"/>
      <c r="FIA17" s="328"/>
      <c r="FIB17" s="328"/>
      <c r="FIC17" s="328"/>
      <c r="FID17" s="328"/>
      <c r="FIE17" s="328"/>
      <c r="FIF17" s="328"/>
      <c r="FIG17" s="328"/>
      <c r="FIH17" s="328"/>
      <c r="FII17" s="328"/>
      <c r="FIJ17" s="328"/>
      <c r="FIK17" s="328"/>
      <c r="FIL17" s="328"/>
      <c r="FIM17" s="328"/>
      <c r="FIN17" s="328"/>
      <c r="FIO17" s="328"/>
      <c r="FIP17" s="328"/>
      <c r="FIQ17" s="328"/>
      <c r="FIR17" s="328"/>
      <c r="FIS17" s="328"/>
      <c r="FIT17" s="328"/>
      <c r="FIU17" s="328"/>
      <c r="FIV17" s="328"/>
      <c r="FIW17" s="328"/>
      <c r="FIX17" s="328"/>
      <c r="FIY17" s="328"/>
      <c r="FIZ17" s="328"/>
      <c r="FJA17" s="328"/>
      <c r="FJB17" s="328"/>
      <c r="FJC17" s="328"/>
      <c r="FJD17" s="328"/>
      <c r="FJE17" s="328"/>
      <c r="FJF17" s="328"/>
      <c r="FJG17" s="328"/>
      <c r="FJH17" s="328"/>
      <c r="FJI17" s="328"/>
      <c r="FJJ17" s="328"/>
      <c r="FJK17" s="328"/>
      <c r="FJL17" s="328"/>
      <c r="FJM17" s="328"/>
      <c r="FJN17" s="328"/>
      <c r="FJO17" s="328"/>
      <c r="FJP17" s="328"/>
      <c r="FJQ17" s="328"/>
      <c r="FJR17" s="328"/>
      <c r="FJS17" s="328"/>
      <c r="FJT17" s="328"/>
      <c r="FJU17" s="328"/>
      <c r="FJV17" s="328"/>
      <c r="FJW17" s="328"/>
      <c r="FJX17" s="328"/>
      <c r="FJY17" s="328"/>
      <c r="FJZ17" s="328"/>
      <c r="FKA17" s="328"/>
      <c r="FKB17" s="328"/>
      <c r="FKC17" s="328"/>
      <c r="FKD17" s="328"/>
      <c r="FKE17" s="328"/>
      <c r="FKF17" s="328"/>
      <c r="FKG17" s="328"/>
      <c r="FKH17" s="328"/>
      <c r="FKI17" s="328"/>
      <c r="FKJ17" s="328"/>
      <c r="FKK17" s="328"/>
      <c r="FKL17" s="328"/>
      <c r="FKM17" s="328"/>
      <c r="FKN17" s="328"/>
      <c r="FKO17" s="328"/>
      <c r="FKP17" s="328"/>
      <c r="FKQ17" s="328"/>
      <c r="FKR17" s="328"/>
      <c r="FKS17" s="328"/>
      <c r="FKT17" s="328"/>
      <c r="FKU17" s="328"/>
      <c r="FKV17" s="328"/>
      <c r="FKW17" s="328"/>
      <c r="FKX17" s="328"/>
      <c r="FKY17" s="328"/>
      <c r="FKZ17" s="328"/>
      <c r="FLA17" s="328"/>
      <c r="FLB17" s="328"/>
      <c r="FLC17" s="328"/>
      <c r="FLD17" s="328"/>
      <c r="FLE17" s="328"/>
      <c r="FLF17" s="328"/>
      <c r="FLG17" s="328"/>
      <c r="FLH17" s="328"/>
      <c r="FLI17" s="328"/>
      <c r="FLJ17" s="328"/>
      <c r="FLK17" s="328"/>
      <c r="FLL17" s="328"/>
      <c r="FLM17" s="328"/>
      <c r="FLN17" s="328"/>
      <c r="FLO17" s="328"/>
      <c r="FLP17" s="328"/>
      <c r="FLQ17" s="328"/>
      <c r="FLR17" s="328"/>
      <c r="FLS17" s="328"/>
      <c r="FLT17" s="328"/>
      <c r="FLU17" s="328"/>
      <c r="FLV17" s="328"/>
      <c r="FLW17" s="328"/>
      <c r="FLX17" s="328"/>
      <c r="FLY17" s="328"/>
      <c r="FLZ17" s="328"/>
      <c r="FMA17" s="328"/>
      <c r="FMB17" s="328"/>
      <c r="FMC17" s="328"/>
      <c r="FMD17" s="328"/>
      <c r="FME17" s="328"/>
      <c r="FMF17" s="328"/>
      <c r="FMG17" s="328"/>
      <c r="FMH17" s="328"/>
      <c r="FMI17" s="328"/>
      <c r="FMJ17" s="328"/>
      <c r="FMK17" s="328"/>
      <c r="FML17" s="328"/>
      <c r="FMM17" s="328"/>
      <c r="FMN17" s="328"/>
      <c r="FMO17" s="328"/>
      <c r="FMP17" s="328"/>
      <c r="FMQ17" s="328"/>
      <c r="FMR17" s="328"/>
      <c r="FMS17" s="328"/>
      <c r="FMT17" s="328"/>
      <c r="FMU17" s="328"/>
      <c r="FMV17" s="328"/>
      <c r="FMW17" s="328"/>
      <c r="FMX17" s="328"/>
      <c r="FMY17" s="328"/>
      <c r="FMZ17" s="328"/>
      <c r="FNA17" s="328"/>
      <c r="FNB17" s="328"/>
      <c r="FNC17" s="328"/>
      <c r="FND17" s="328"/>
      <c r="FNE17" s="328"/>
      <c r="FNF17" s="328"/>
      <c r="FNG17" s="328"/>
      <c r="FNH17" s="328"/>
      <c r="FNI17" s="328"/>
      <c r="FNJ17" s="328"/>
      <c r="FNK17" s="328"/>
      <c r="FNL17" s="328"/>
      <c r="FNM17" s="328"/>
      <c r="FNN17" s="328"/>
      <c r="FNO17" s="328"/>
      <c r="FNP17" s="328"/>
      <c r="FNQ17" s="328"/>
      <c r="FNR17" s="328"/>
      <c r="FNS17" s="328"/>
      <c r="FNT17" s="328"/>
      <c r="FNU17" s="328"/>
      <c r="FNV17" s="328"/>
      <c r="FNW17" s="328"/>
      <c r="FNX17" s="328"/>
      <c r="FNY17" s="328"/>
      <c r="FNZ17" s="328"/>
      <c r="FOA17" s="328"/>
      <c r="FOB17" s="328"/>
      <c r="FOC17" s="328"/>
      <c r="FOD17" s="328"/>
      <c r="FOE17" s="328"/>
      <c r="FOF17" s="328"/>
      <c r="FOG17" s="328"/>
      <c r="FOH17" s="328"/>
      <c r="FOI17" s="328"/>
      <c r="FOJ17" s="328"/>
      <c r="FOK17" s="328"/>
      <c r="FOL17" s="328"/>
      <c r="FOM17" s="328"/>
      <c r="FON17" s="328"/>
      <c r="FOO17" s="328"/>
      <c r="FOP17" s="328"/>
      <c r="FOQ17" s="328"/>
      <c r="FOR17" s="328"/>
      <c r="FOS17" s="328"/>
      <c r="FOT17" s="328"/>
      <c r="FOU17" s="328"/>
      <c r="FOV17" s="328"/>
      <c r="FOW17" s="328"/>
      <c r="FOX17" s="328"/>
      <c r="FOY17" s="328"/>
      <c r="FOZ17" s="328"/>
      <c r="FPA17" s="328"/>
      <c r="FPB17" s="328"/>
      <c r="FPC17" s="328"/>
      <c r="FPD17" s="328"/>
      <c r="FPE17" s="328"/>
      <c r="FPF17" s="328"/>
      <c r="FPG17" s="328"/>
      <c r="FPH17" s="328"/>
      <c r="FPI17" s="328"/>
      <c r="FPJ17" s="328"/>
      <c r="FPK17" s="328"/>
      <c r="FPL17" s="328"/>
      <c r="FPM17" s="328"/>
      <c r="FPN17" s="328"/>
      <c r="FPO17" s="328"/>
      <c r="FPP17" s="328"/>
      <c r="FPQ17" s="328"/>
      <c r="FPR17" s="328"/>
      <c r="FPS17" s="328"/>
      <c r="FPT17" s="328"/>
      <c r="FPU17" s="328"/>
      <c r="FPV17" s="328"/>
      <c r="FPW17" s="328"/>
      <c r="FPX17" s="328"/>
      <c r="FPY17" s="328"/>
      <c r="FPZ17" s="328"/>
      <c r="FQA17" s="328"/>
      <c r="FQB17" s="328"/>
      <c r="FQC17" s="328"/>
      <c r="FQD17" s="328"/>
      <c r="FQE17" s="328"/>
      <c r="FQF17" s="328"/>
      <c r="FQG17" s="328"/>
      <c r="FQH17" s="328"/>
      <c r="FQI17" s="328"/>
      <c r="FQJ17" s="328"/>
      <c r="FQK17" s="328"/>
      <c r="FQL17" s="328"/>
      <c r="FQM17" s="328"/>
      <c r="FQN17" s="328"/>
      <c r="FQO17" s="328"/>
      <c r="FQP17" s="328"/>
      <c r="FQQ17" s="328"/>
      <c r="FQR17" s="328"/>
      <c r="FQS17" s="328"/>
      <c r="FQT17" s="328"/>
      <c r="FQU17" s="328"/>
      <c r="FQV17" s="328"/>
      <c r="FQW17" s="328"/>
      <c r="FQX17" s="328"/>
      <c r="FQY17" s="328"/>
      <c r="FQZ17" s="328"/>
      <c r="FRA17" s="328"/>
      <c r="FRB17" s="328"/>
      <c r="FRC17" s="328"/>
      <c r="FRD17" s="328"/>
      <c r="FRE17" s="328"/>
      <c r="FRF17" s="328"/>
      <c r="FRG17" s="328"/>
      <c r="FRH17" s="328"/>
      <c r="FRI17" s="328"/>
      <c r="FRJ17" s="328"/>
      <c r="FRK17" s="328"/>
      <c r="FRL17" s="328"/>
      <c r="FRM17" s="328"/>
      <c r="FRN17" s="328"/>
      <c r="FRO17" s="328"/>
      <c r="FRP17" s="328"/>
      <c r="FRQ17" s="328"/>
      <c r="FRR17" s="328"/>
      <c r="FRS17" s="328"/>
      <c r="FRT17" s="328"/>
      <c r="FRU17" s="328"/>
      <c r="FRV17" s="328"/>
      <c r="FRW17" s="328"/>
      <c r="FRX17" s="328"/>
      <c r="FRY17" s="328"/>
      <c r="FRZ17" s="328"/>
      <c r="FSA17" s="328"/>
      <c r="FSB17" s="328"/>
      <c r="FSC17" s="328"/>
      <c r="FSD17" s="328"/>
      <c r="FSE17" s="328"/>
      <c r="FSF17" s="328"/>
      <c r="FSG17" s="328"/>
      <c r="FSH17" s="328"/>
      <c r="FSI17" s="328"/>
      <c r="FSJ17" s="328"/>
      <c r="FSK17" s="328"/>
      <c r="FSL17" s="328"/>
      <c r="FSM17" s="328"/>
      <c r="FSN17" s="328"/>
      <c r="FSO17" s="328"/>
      <c r="FSP17" s="328"/>
      <c r="FSQ17" s="328"/>
      <c r="FSR17" s="328"/>
      <c r="FSS17" s="328"/>
      <c r="FST17" s="328"/>
      <c r="FSU17" s="328"/>
      <c r="FSV17" s="328"/>
      <c r="FSW17" s="328"/>
      <c r="FSX17" s="328"/>
      <c r="FSY17" s="328"/>
      <c r="FSZ17" s="328"/>
      <c r="FTA17" s="328"/>
      <c r="FTB17" s="328"/>
      <c r="FTC17" s="328"/>
      <c r="FTD17" s="328"/>
      <c r="FTE17" s="328"/>
      <c r="FTF17" s="328"/>
      <c r="FTG17" s="328"/>
      <c r="FTH17" s="328"/>
      <c r="FTI17" s="328"/>
      <c r="FTJ17" s="328"/>
      <c r="FTK17" s="328"/>
      <c r="FTL17" s="328"/>
      <c r="FTM17" s="328"/>
      <c r="FTN17" s="328"/>
      <c r="FTO17" s="328"/>
      <c r="FTP17" s="328"/>
      <c r="FTQ17" s="328"/>
      <c r="FTR17" s="328"/>
      <c r="FTS17" s="328"/>
      <c r="FTT17" s="328"/>
      <c r="FTU17" s="328"/>
      <c r="FTV17" s="328"/>
      <c r="FTW17" s="328"/>
      <c r="FTX17" s="328"/>
      <c r="FTY17" s="328"/>
      <c r="FTZ17" s="328"/>
      <c r="FUA17" s="328"/>
      <c r="FUB17" s="328"/>
      <c r="FUC17" s="328"/>
      <c r="FUD17" s="328"/>
      <c r="FUE17" s="328"/>
      <c r="FUF17" s="328"/>
      <c r="FUG17" s="328"/>
      <c r="FUH17" s="328"/>
      <c r="FUI17" s="328"/>
      <c r="FUJ17" s="328"/>
      <c r="FUK17" s="328"/>
      <c r="FUL17" s="328"/>
      <c r="FUM17" s="328"/>
      <c r="FUN17" s="328"/>
      <c r="FUO17" s="328"/>
      <c r="FUP17" s="328"/>
      <c r="FUQ17" s="328"/>
      <c r="FUR17" s="328"/>
      <c r="FUS17" s="328"/>
      <c r="FUT17" s="328"/>
      <c r="FUU17" s="328"/>
      <c r="FUV17" s="328"/>
      <c r="FUW17" s="328"/>
      <c r="FUX17" s="328"/>
      <c r="FUY17" s="328"/>
      <c r="FUZ17" s="328"/>
      <c r="FVA17" s="328"/>
      <c r="FVB17" s="328"/>
      <c r="FVC17" s="328"/>
      <c r="FVD17" s="328"/>
      <c r="FVE17" s="328"/>
      <c r="FVF17" s="328"/>
      <c r="FVG17" s="328"/>
      <c r="FVH17" s="328"/>
      <c r="FVI17" s="328"/>
      <c r="FVJ17" s="328"/>
      <c r="FVK17" s="328"/>
      <c r="FVL17" s="328"/>
      <c r="FVM17" s="328"/>
      <c r="FVN17" s="328"/>
      <c r="FVO17" s="328"/>
      <c r="FVP17" s="328"/>
      <c r="FVQ17" s="328"/>
      <c r="FVR17" s="328"/>
      <c r="FVS17" s="328"/>
      <c r="FVT17" s="328"/>
      <c r="FVU17" s="328"/>
      <c r="FVV17" s="328"/>
      <c r="FVW17" s="328"/>
      <c r="FVX17" s="328"/>
      <c r="FVY17" s="328"/>
      <c r="FVZ17" s="328"/>
      <c r="FWA17" s="328"/>
      <c r="FWB17" s="328"/>
      <c r="FWC17" s="328"/>
      <c r="FWD17" s="328"/>
      <c r="FWE17" s="328"/>
      <c r="FWF17" s="328"/>
      <c r="FWG17" s="328"/>
      <c r="FWH17" s="328"/>
      <c r="FWI17" s="328"/>
      <c r="FWJ17" s="328"/>
      <c r="FWK17" s="328"/>
      <c r="FWL17" s="328"/>
      <c r="FWM17" s="328"/>
      <c r="FWN17" s="328"/>
      <c r="FWO17" s="328"/>
      <c r="FWP17" s="328"/>
      <c r="FWQ17" s="328"/>
      <c r="FWR17" s="328"/>
      <c r="FWS17" s="328"/>
      <c r="FWT17" s="328"/>
      <c r="FWU17" s="328"/>
      <c r="FWV17" s="328"/>
      <c r="FWW17" s="328"/>
      <c r="FWX17" s="328"/>
      <c r="FWY17" s="328"/>
      <c r="FWZ17" s="328"/>
      <c r="FXA17" s="328"/>
      <c r="FXB17" s="328"/>
      <c r="FXC17" s="328"/>
      <c r="FXD17" s="328"/>
      <c r="FXE17" s="328"/>
      <c r="FXF17" s="328"/>
      <c r="FXG17" s="328"/>
      <c r="FXH17" s="328"/>
      <c r="FXI17" s="328"/>
      <c r="FXJ17" s="328"/>
      <c r="FXK17" s="328"/>
      <c r="FXL17" s="328"/>
      <c r="FXM17" s="328"/>
      <c r="FXN17" s="328"/>
      <c r="FXO17" s="328"/>
      <c r="FXP17" s="328"/>
      <c r="FXQ17" s="328"/>
      <c r="FXR17" s="328"/>
      <c r="FXS17" s="328"/>
      <c r="FXT17" s="328"/>
      <c r="FXU17" s="328"/>
      <c r="FXV17" s="328"/>
      <c r="FXW17" s="328"/>
      <c r="FXX17" s="328"/>
      <c r="FXY17" s="328"/>
      <c r="FXZ17" s="328"/>
      <c r="FYA17" s="328"/>
      <c r="FYB17" s="328"/>
      <c r="FYC17" s="328"/>
      <c r="FYD17" s="328"/>
      <c r="FYE17" s="328"/>
      <c r="FYF17" s="328"/>
      <c r="FYG17" s="328"/>
      <c r="FYH17" s="328"/>
      <c r="FYI17" s="328"/>
      <c r="FYJ17" s="328"/>
      <c r="FYK17" s="328"/>
      <c r="FYL17" s="328"/>
      <c r="FYM17" s="328"/>
      <c r="FYN17" s="328"/>
      <c r="FYO17" s="328"/>
      <c r="FYP17" s="328"/>
      <c r="FYQ17" s="328"/>
      <c r="FYR17" s="328"/>
      <c r="FYS17" s="328"/>
      <c r="FYT17" s="328"/>
      <c r="FYU17" s="328"/>
      <c r="FYV17" s="328"/>
      <c r="FYW17" s="328"/>
      <c r="FYX17" s="328"/>
      <c r="FYY17" s="328"/>
      <c r="FYZ17" s="328"/>
      <c r="FZA17" s="328"/>
      <c r="FZB17" s="328"/>
      <c r="FZC17" s="328"/>
      <c r="FZD17" s="328"/>
      <c r="FZE17" s="328"/>
      <c r="FZF17" s="328"/>
      <c r="FZG17" s="328"/>
      <c r="FZH17" s="328"/>
      <c r="FZI17" s="328"/>
      <c r="FZJ17" s="328"/>
      <c r="FZK17" s="328"/>
      <c r="FZL17" s="328"/>
      <c r="FZM17" s="328"/>
      <c r="FZN17" s="328"/>
      <c r="FZO17" s="328"/>
      <c r="FZP17" s="328"/>
      <c r="FZQ17" s="328"/>
      <c r="FZR17" s="328"/>
      <c r="FZS17" s="328"/>
      <c r="FZT17" s="328"/>
      <c r="FZU17" s="328"/>
      <c r="FZV17" s="328"/>
      <c r="FZW17" s="328"/>
      <c r="FZX17" s="328"/>
      <c r="FZY17" s="328"/>
      <c r="FZZ17" s="328"/>
      <c r="GAA17" s="328"/>
      <c r="GAB17" s="328"/>
      <c r="GAC17" s="328"/>
      <c r="GAD17" s="328"/>
      <c r="GAE17" s="328"/>
      <c r="GAF17" s="328"/>
      <c r="GAG17" s="328"/>
      <c r="GAH17" s="328"/>
      <c r="GAI17" s="328"/>
      <c r="GAJ17" s="328"/>
      <c r="GAK17" s="328"/>
      <c r="GAL17" s="328"/>
      <c r="GAM17" s="328"/>
      <c r="GAN17" s="328"/>
      <c r="GAO17" s="328"/>
      <c r="GAP17" s="328"/>
      <c r="GAQ17" s="328"/>
      <c r="GAR17" s="328"/>
      <c r="GAS17" s="328"/>
      <c r="GAT17" s="328"/>
      <c r="GAU17" s="328"/>
      <c r="GAV17" s="328"/>
      <c r="GAW17" s="328"/>
      <c r="GAX17" s="328"/>
      <c r="GAY17" s="328"/>
      <c r="GAZ17" s="328"/>
      <c r="GBA17" s="328"/>
      <c r="GBB17" s="328"/>
      <c r="GBC17" s="328"/>
      <c r="GBD17" s="328"/>
      <c r="GBE17" s="328"/>
      <c r="GBF17" s="328"/>
      <c r="GBG17" s="328"/>
      <c r="GBH17" s="328"/>
      <c r="GBI17" s="328"/>
      <c r="GBJ17" s="328"/>
      <c r="GBK17" s="328"/>
      <c r="GBL17" s="328"/>
      <c r="GBM17" s="328"/>
      <c r="GBN17" s="328"/>
      <c r="GBO17" s="328"/>
      <c r="GBP17" s="328"/>
      <c r="GBQ17" s="328"/>
      <c r="GBR17" s="328"/>
      <c r="GBS17" s="328"/>
      <c r="GBT17" s="328"/>
      <c r="GBU17" s="328"/>
      <c r="GBV17" s="328"/>
      <c r="GBW17" s="328"/>
      <c r="GBX17" s="328"/>
      <c r="GBY17" s="328"/>
      <c r="GBZ17" s="328"/>
      <c r="GCA17" s="328"/>
      <c r="GCB17" s="328"/>
      <c r="GCC17" s="328"/>
      <c r="GCD17" s="328"/>
      <c r="GCE17" s="328"/>
      <c r="GCF17" s="328"/>
      <c r="GCG17" s="328"/>
      <c r="GCH17" s="328"/>
      <c r="GCI17" s="328"/>
      <c r="GCJ17" s="328"/>
      <c r="GCK17" s="328"/>
      <c r="GCL17" s="328"/>
      <c r="GCM17" s="328"/>
      <c r="GCN17" s="328"/>
      <c r="GCO17" s="328"/>
      <c r="GCP17" s="328"/>
      <c r="GCQ17" s="328"/>
      <c r="GCR17" s="328"/>
      <c r="GCS17" s="328"/>
      <c r="GCT17" s="328"/>
      <c r="GCU17" s="328"/>
      <c r="GCV17" s="328"/>
      <c r="GCW17" s="328"/>
      <c r="GCX17" s="328"/>
      <c r="GCY17" s="328"/>
      <c r="GCZ17" s="328"/>
      <c r="GDA17" s="328"/>
      <c r="GDB17" s="328"/>
      <c r="GDC17" s="328"/>
      <c r="GDD17" s="328"/>
      <c r="GDE17" s="328"/>
      <c r="GDF17" s="328"/>
      <c r="GDG17" s="328"/>
      <c r="GDH17" s="328"/>
      <c r="GDI17" s="328"/>
      <c r="GDJ17" s="328"/>
      <c r="GDK17" s="328"/>
      <c r="GDL17" s="328"/>
      <c r="GDM17" s="328"/>
      <c r="GDN17" s="328"/>
      <c r="GDO17" s="328"/>
      <c r="GDP17" s="328"/>
      <c r="GDQ17" s="328"/>
      <c r="GDR17" s="328"/>
      <c r="GDS17" s="328"/>
      <c r="GDT17" s="328"/>
      <c r="GDU17" s="328"/>
      <c r="GDV17" s="328"/>
      <c r="GDW17" s="328"/>
      <c r="GDX17" s="328"/>
      <c r="GDY17" s="328"/>
      <c r="GDZ17" s="328"/>
      <c r="GEA17" s="328"/>
      <c r="GEB17" s="328"/>
      <c r="GEC17" s="328"/>
      <c r="GED17" s="328"/>
      <c r="GEE17" s="328"/>
      <c r="GEF17" s="328"/>
      <c r="GEG17" s="328"/>
      <c r="GEH17" s="328"/>
      <c r="GEI17" s="328"/>
      <c r="GEJ17" s="328"/>
      <c r="GEK17" s="328"/>
      <c r="GEL17" s="328"/>
      <c r="GEM17" s="328"/>
      <c r="GEN17" s="328"/>
      <c r="GEO17" s="328"/>
      <c r="GEP17" s="328"/>
      <c r="GEQ17" s="328"/>
      <c r="GER17" s="328"/>
      <c r="GES17" s="328"/>
      <c r="GET17" s="328"/>
      <c r="GEU17" s="328"/>
      <c r="GEV17" s="328"/>
      <c r="GEW17" s="328"/>
      <c r="GEX17" s="328"/>
      <c r="GEY17" s="328"/>
      <c r="GEZ17" s="328"/>
      <c r="GFA17" s="328"/>
      <c r="GFB17" s="328"/>
      <c r="GFC17" s="328"/>
      <c r="GFD17" s="328"/>
      <c r="GFE17" s="328"/>
      <c r="GFF17" s="328"/>
      <c r="GFG17" s="328"/>
      <c r="GFH17" s="328"/>
      <c r="GFI17" s="328"/>
      <c r="GFJ17" s="328"/>
      <c r="GFK17" s="328"/>
      <c r="GFL17" s="328"/>
      <c r="GFM17" s="328"/>
      <c r="GFN17" s="328"/>
      <c r="GFO17" s="328"/>
      <c r="GFP17" s="328"/>
      <c r="GFQ17" s="328"/>
      <c r="GFR17" s="328"/>
      <c r="GFS17" s="328"/>
      <c r="GFT17" s="328"/>
      <c r="GFU17" s="328"/>
      <c r="GFV17" s="328"/>
      <c r="GFW17" s="328"/>
      <c r="GFX17" s="328"/>
      <c r="GFY17" s="328"/>
      <c r="GFZ17" s="328"/>
      <c r="GGA17" s="328"/>
      <c r="GGB17" s="328"/>
      <c r="GGC17" s="328"/>
      <c r="GGD17" s="328"/>
      <c r="GGE17" s="328"/>
      <c r="GGF17" s="328"/>
      <c r="GGG17" s="328"/>
      <c r="GGH17" s="328"/>
      <c r="GGI17" s="328"/>
      <c r="GGJ17" s="328"/>
      <c r="GGK17" s="328"/>
      <c r="GGL17" s="328"/>
      <c r="GGM17" s="328"/>
      <c r="GGN17" s="328"/>
      <c r="GGO17" s="328"/>
      <c r="GGP17" s="328"/>
      <c r="GGQ17" s="328"/>
      <c r="GGR17" s="328"/>
      <c r="GGS17" s="328"/>
      <c r="GGT17" s="328"/>
      <c r="GGU17" s="328"/>
      <c r="GGV17" s="328"/>
      <c r="GGW17" s="328"/>
      <c r="GGX17" s="328"/>
      <c r="GGY17" s="328"/>
      <c r="GGZ17" s="328"/>
      <c r="GHA17" s="328"/>
      <c r="GHB17" s="328"/>
      <c r="GHC17" s="328"/>
      <c r="GHD17" s="328"/>
      <c r="GHE17" s="328"/>
      <c r="GHF17" s="328"/>
      <c r="GHG17" s="328"/>
      <c r="GHH17" s="328"/>
      <c r="GHI17" s="328"/>
      <c r="GHJ17" s="328"/>
      <c r="GHK17" s="328"/>
      <c r="GHL17" s="328"/>
      <c r="GHM17" s="328"/>
      <c r="GHN17" s="328"/>
      <c r="GHO17" s="328"/>
      <c r="GHP17" s="328"/>
      <c r="GHQ17" s="328"/>
      <c r="GHR17" s="328"/>
      <c r="GHS17" s="328"/>
      <c r="GHT17" s="328"/>
      <c r="GHU17" s="328"/>
      <c r="GHV17" s="328"/>
      <c r="GHW17" s="328"/>
      <c r="GHX17" s="328"/>
      <c r="GHY17" s="328"/>
      <c r="GHZ17" s="328"/>
      <c r="GIA17" s="328"/>
      <c r="GIB17" s="328"/>
      <c r="GIC17" s="328"/>
      <c r="GID17" s="328"/>
      <c r="GIE17" s="328"/>
      <c r="GIF17" s="328"/>
      <c r="GIG17" s="328"/>
      <c r="GIH17" s="328"/>
      <c r="GII17" s="328"/>
      <c r="GIJ17" s="328"/>
      <c r="GIK17" s="328"/>
      <c r="GIL17" s="328"/>
      <c r="GIM17" s="328"/>
      <c r="GIN17" s="328"/>
      <c r="GIO17" s="328"/>
      <c r="GIP17" s="328"/>
      <c r="GIQ17" s="328"/>
      <c r="GIR17" s="328"/>
      <c r="GIS17" s="328"/>
      <c r="GIT17" s="328"/>
      <c r="GIU17" s="328"/>
      <c r="GIV17" s="328"/>
      <c r="GIW17" s="328"/>
      <c r="GIX17" s="328"/>
      <c r="GIY17" s="328"/>
      <c r="GIZ17" s="328"/>
      <c r="GJA17" s="328"/>
      <c r="GJB17" s="328"/>
      <c r="GJC17" s="328"/>
      <c r="GJD17" s="328"/>
      <c r="GJE17" s="328"/>
      <c r="GJF17" s="328"/>
      <c r="GJG17" s="328"/>
      <c r="GJH17" s="328"/>
      <c r="GJI17" s="328"/>
      <c r="GJJ17" s="328"/>
      <c r="GJK17" s="328"/>
      <c r="GJL17" s="328"/>
      <c r="GJM17" s="328"/>
      <c r="GJN17" s="328"/>
      <c r="GJO17" s="328"/>
      <c r="GJP17" s="328"/>
      <c r="GJQ17" s="328"/>
      <c r="GJR17" s="328"/>
      <c r="GJS17" s="328"/>
      <c r="GJT17" s="328"/>
      <c r="GJU17" s="328"/>
      <c r="GJV17" s="328"/>
      <c r="GJW17" s="328"/>
      <c r="GJX17" s="328"/>
      <c r="GJY17" s="328"/>
      <c r="GJZ17" s="328"/>
      <c r="GKA17" s="328"/>
      <c r="GKB17" s="328"/>
      <c r="GKC17" s="328"/>
      <c r="GKD17" s="328"/>
      <c r="GKE17" s="328"/>
      <c r="GKF17" s="328"/>
      <c r="GKG17" s="328"/>
      <c r="GKH17" s="328"/>
      <c r="GKI17" s="328"/>
      <c r="GKJ17" s="328"/>
      <c r="GKK17" s="328"/>
      <c r="GKL17" s="328"/>
      <c r="GKM17" s="328"/>
      <c r="GKN17" s="328"/>
      <c r="GKO17" s="328"/>
      <c r="GKP17" s="328"/>
      <c r="GKQ17" s="328"/>
      <c r="GKR17" s="328"/>
      <c r="GKS17" s="328"/>
      <c r="GKT17" s="328"/>
      <c r="GKU17" s="328"/>
      <c r="GKV17" s="328"/>
      <c r="GKW17" s="328"/>
      <c r="GKX17" s="328"/>
      <c r="GKY17" s="328"/>
      <c r="GKZ17" s="328"/>
      <c r="GLA17" s="328"/>
      <c r="GLB17" s="328"/>
      <c r="GLC17" s="328"/>
      <c r="GLD17" s="328"/>
      <c r="GLE17" s="328"/>
      <c r="GLF17" s="328"/>
      <c r="GLG17" s="328"/>
      <c r="GLH17" s="328"/>
      <c r="GLI17" s="328"/>
      <c r="GLJ17" s="328"/>
      <c r="GLK17" s="328"/>
      <c r="GLL17" s="328"/>
      <c r="GLM17" s="328"/>
      <c r="GLN17" s="328"/>
      <c r="GLO17" s="328"/>
      <c r="GLP17" s="328"/>
      <c r="GLQ17" s="328"/>
      <c r="GLR17" s="328"/>
      <c r="GLS17" s="328"/>
      <c r="GLT17" s="328"/>
      <c r="GLU17" s="328"/>
      <c r="GLV17" s="328"/>
      <c r="GLW17" s="328"/>
      <c r="GLX17" s="328"/>
      <c r="GLY17" s="328"/>
      <c r="GLZ17" s="328"/>
      <c r="GMA17" s="328"/>
      <c r="GMB17" s="328"/>
      <c r="GMC17" s="328"/>
      <c r="GMD17" s="328"/>
      <c r="GME17" s="328"/>
      <c r="GMF17" s="328"/>
      <c r="GMG17" s="328"/>
      <c r="GMH17" s="328"/>
      <c r="GMI17" s="328"/>
      <c r="GMJ17" s="328"/>
      <c r="GMK17" s="328"/>
      <c r="GML17" s="328"/>
      <c r="GMM17" s="328"/>
      <c r="GMN17" s="328"/>
      <c r="GMO17" s="328"/>
      <c r="GMP17" s="328"/>
      <c r="GMQ17" s="328"/>
      <c r="GMR17" s="328"/>
      <c r="GMS17" s="328"/>
      <c r="GMT17" s="328"/>
      <c r="GMU17" s="328"/>
      <c r="GMV17" s="328"/>
      <c r="GMW17" s="328"/>
      <c r="GMX17" s="328"/>
      <c r="GMY17" s="328"/>
      <c r="GMZ17" s="328"/>
      <c r="GNA17" s="328"/>
      <c r="GNB17" s="328"/>
      <c r="GNC17" s="328"/>
      <c r="GND17" s="328"/>
      <c r="GNE17" s="328"/>
      <c r="GNF17" s="328"/>
      <c r="GNG17" s="328"/>
      <c r="GNH17" s="328"/>
      <c r="GNI17" s="328"/>
      <c r="GNJ17" s="328"/>
      <c r="GNK17" s="328"/>
      <c r="GNL17" s="328"/>
      <c r="GNM17" s="328"/>
      <c r="GNN17" s="328"/>
      <c r="GNO17" s="328"/>
      <c r="GNP17" s="328"/>
      <c r="GNQ17" s="328"/>
      <c r="GNR17" s="328"/>
      <c r="GNS17" s="328"/>
      <c r="GNT17" s="328"/>
      <c r="GNU17" s="328"/>
      <c r="GNV17" s="328"/>
      <c r="GNW17" s="328"/>
      <c r="GNX17" s="328"/>
      <c r="GNY17" s="328"/>
      <c r="GNZ17" s="328"/>
      <c r="GOA17" s="328"/>
      <c r="GOB17" s="328"/>
      <c r="GOC17" s="328"/>
      <c r="GOD17" s="328"/>
      <c r="GOE17" s="328"/>
      <c r="GOF17" s="328"/>
      <c r="GOG17" s="328"/>
      <c r="GOH17" s="328"/>
      <c r="GOI17" s="328"/>
      <c r="GOJ17" s="328"/>
      <c r="GOK17" s="328"/>
      <c r="GOL17" s="328"/>
      <c r="GOM17" s="328"/>
      <c r="GON17" s="328"/>
      <c r="GOO17" s="328"/>
      <c r="GOP17" s="328"/>
      <c r="GOQ17" s="328"/>
      <c r="GOR17" s="328"/>
      <c r="GOS17" s="328"/>
      <c r="GOT17" s="328"/>
      <c r="GOU17" s="328"/>
      <c r="GOV17" s="328"/>
      <c r="GOW17" s="328"/>
      <c r="GOX17" s="328"/>
      <c r="GOY17" s="328"/>
      <c r="GOZ17" s="328"/>
      <c r="GPA17" s="328"/>
      <c r="GPB17" s="328"/>
      <c r="GPC17" s="328"/>
      <c r="GPD17" s="328"/>
      <c r="GPE17" s="328"/>
      <c r="GPF17" s="328"/>
      <c r="GPG17" s="328"/>
      <c r="GPH17" s="328"/>
      <c r="GPI17" s="328"/>
      <c r="GPJ17" s="328"/>
      <c r="GPK17" s="328"/>
      <c r="GPL17" s="328"/>
      <c r="GPM17" s="328"/>
      <c r="GPN17" s="328"/>
      <c r="GPO17" s="328"/>
      <c r="GPP17" s="328"/>
      <c r="GPQ17" s="328"/>
      <c r="GPR17" s="328"/>
      <c r="GPS17" s="328"/>
      <c r="GPT17" s="328"/>
      <c r="GPU17" s="328"/>
      <c r="GPV17" s="328"/>
      <c r="GPW17" s="328"/>
      <c r="GPX17" s="328"/>
      <c r="GPY17" s="328"/>
      <c r="GPZ17" s="328"/>
      <c r="GQA17" s="328"/>
      <c r="GQB17" s="328"/>
      <c r="GQC17" s="328"/>
      <c r="GQD17" s="328"/>
      <c r="GQE17" s="328"/>
      <c r="GQF17" s="328"/>
      <c r="GQG17" s="328"/>
      <c r="GQH17" s="328"/>
      <c r="GQI17" s="328"/>
      <c r="GQJ17" s="328"/>
      <c r="GQK17" s="328"/>
      <c r="GQL17" s="328"/>
      <c r="GQM17" s="328"/>
      <c r="GQN17" s="328"/>
      <c r="GQO17" s="328"/>
      <c r="GQP17" s="328"/>
      <c r="GQQ17" s="328"/>
      <c r="GQR17" s="328"/>
      <c r="GQS17" s="328"/>
      <c r="GQT17" s="328"/>
      <c r="GQU17" s="328"/>
      <c r="GQV17" s="328"/>
      <c r="GQW17" s="328"/>
      <c r="GQX17" s="328"/>
      <c r="GQY17" s="328"/>
      <c r="GQZ17" s="328"/>
      <c r="GRA17" s="328"/>
      <c r="GRB17" s="328"/>
      <c r="GRC17" s="328"/>
      <c r="GRD17" s="328"/>
      <c r="GRE17" s="328"/>
      <c r="GRF17" s="328"/>
      <c r="GRG17" s="328"/>
      <c r="GRH17" s="328"/>
      <c r="GRI17" s="328"/>
      <c r="GRJ17" s="328"/>
      <c r="GRK17" s="328"/>
      <c r="GRL17" s="328"/>
      <c r="GRM17" s="328"/>
      <c r="GRN17" s="328"/>
      <c r="GRO17" s="328"/>
      <c r="GRP17" s="328"/>
      <c r="GRQ17" s="328"/>
      <c r="GRR17" s="328"/>
      <c r="GRS17" s="328"/>
      <c r="GRT17" s="328"/>
      <c r="GRU17" s="328"/>
      <c r="GRV17" s="328"/>
      <c r="GRW17" s="328"/>
      <c r="GRX17" s="328"/>
      <c r="GRY17" s="328"/>
      <c r="GRZ17" s="328"/>
      <c r="GSA17" s="328"/>
      <c r="GSB17" s="328"/>
      <c r="GSC17" s="328"/>
      <c r="GSD17" s="328"/>
      <c r="GSE17" s="328"/>
      <c r="GSF17" s="328"/>
      <c r="GSG17" s="328"/>
      <c r="GSH17" s="328"/>
      <c r="GSI17" s="328"/>
      <c r="GSJ17" s="328"/>
      <c r="GSK17" s="328"/>
      <c r="GSL17" s="328"/>
      <c r="GSM17" s="328"/>
      <c r="GSN17" s="328"/>
      <c r="GSO17" s="328"/>
      <c r="GSP17" s="328"/>
      <c r="GSQ17" s="328"/>
      <c r="GSR17" s="328"/>
      <c r="GSS17" s="328"/>
      <c r="GST17" s="328"/>
      <c r="GSU17" s="328"/>
      <c r="GSV17" s="328"/>
      <c r="GSW17" s="328"/>
      <c r="GSX17" s="328"/>
      <c r="GSY17" s="328"/>
      <c r="GSZ17" s="328"/>
      <c r="GTA17" s="328"/>
      <c r="GTB17" s="328"/>
      <c r="GTC17" s="328"/>
      <c r="GTD17" s="328"/>
      <c r="GTE17" s="328"/>
      <c r="GTF17" s="328"/>
      <c r="GTG17" s="328"/>
      <c r="GTH17" s="328"/>
      <c r="GTI17" s="328"/>
      <c r="GTJ17" s="328"/>
      <c r="GTK17" s="328"/>
      <c r="GTL17" s="328"/>
      <c r="GTM17" s="328"/>
      <c r="GTN17" s="328"/>
      <c r="GTO17" s="328"/>
      <c r="GTP17" s="328"/>
      <c r="GTQ17" s="328"/>
      <c r="GTR17" s="328"/>
      <c r="GTS17" s="328"/>
      <c r="GTT17" s="328"/>
      <c r="GTU17" s="328"/>
      <c r="GTV17" s="328"/>
      <c r="GTW17" s="328"/>
      <c r="GTX17" s="328"/>
      <c r="GTY17" s="328"/>
      <c r="GTZ17" s="328"/>
      <c r="GUA17" s="328"/>
      <c r="GUB17" s="328"/>
      <c r="GUC17" s="328"/>
      <c r="GUD17" s="328"/>
      <c r="GUE17" s="328"/>
      <c r="GUF17" s="328"/>
      <c r="GUG17" s="328"/>
      <c r="GUH17" s="328"/>
      <c r="GUI17" s="328"/>
      <c r="GUJ17" s="328"/>
      <c r="GUK17" s="328"/>
      <c r="GUL17" s="328"/>
      <c r="GUM17" s="328"/>
      <c r="GUN17" s="328"/>
      <c r="GUO17" s="328"/>
      <c r="GUP17" s="328"/>
      <c r="GUQ17" s="328"/>
      <c r="GUR17" s="328"/>
      <c r="GUS17" s="328"/>
      <c r="GUT17" s="328"/>
      <c r="GUU17" s="328"/>
      <c r="GUV17" s="328"/>
      <c r="GUW17" s="328"/>
      <c r="GUX17" s="328"/>
      <c r="GUY17" s="328"/>
      <c r="GUZ17" s="328"/>
      <c r="GVA17" s="328"/>
      <c r="GVB17" s="328"/>
      <c r="GVC17" s="328"/>
      <c r="GVD17" s="328"/>
      <c r="GVE17" s="328"/>
      <c r="GVF17" s="328"/>
      <c r="GVG17" s="328"/>
      <c r="GVH17" s="328"/>
      <c r="GVI17" s="328"/>
      <c r="GVJ17" s="328"/>
      <c r="GVK17" s="328"/>
      <c r="GVL17" s="328"/>
      <c r="GVM17" s="328"/>
      <c r="GVN17" s="328"/>
      <c r="GVO17" s="328"/>
      <c r="GVP17" s="328"/>
      <c r="GVQ17" s="328"/>
      <c r="GVR17" s="328"/>
      <c r="GVS17" s="328"/>
      <c r="GVT17" s="328"/>
      <c r="GVU17" s="328"/>
      <c r="GVV17" s="328"/>
      <c r="GVW17" s="328"/>
      <c r="GVX17" s="328"/>
      <c r="GVY17" s="328"/>
      <c r="GVZ17" s="328"/>
      <c r="GWA17" s="328"/>
      <c r="GWB17" s="328"/>
      <c r="GWC17" s="328"/>
      <c r="GWD17" s="328"/>
      <c r="GWE17" s="328"/>
      <c r="GWF17" s="328"/>
      <c r="GWG17" s="328"/>
      <c r="GWH17" s="328"/>
      <c r="GWI17" s="328"/>
      <c r="GWJ17" s="328"/>
      <c r="GWK17" s="328"/>
      <c r="GWL17" s="328"/>
      <c r="GWM17" s="328"/>
      <c r="GWN17" s="328"/>
      <c r="GWO17" s="328"/>
      <c r="GWP17" s="328"/>
      <c r="GWQ17" s="328"/>
      <c r="GWR17" s="328"/>
      <c r="GWS17" s="328"/>
      <c r="GWT17" s="328"/>
      <c r="GWU17" s="328"/>
      <c r="GWV17" s="328"/>
      <c r="GWW17" s="328"/>
      <c r="GWX17" s="328"/>
      <c r="GWY17" s="328"/>
      <c r="GWZ17" s="328"/>
      <c r="GXA17" s="328"/>
      <c r="GXB17" s="328"/>
      <c r="GXC17" s="328"/>
      <c r="GXD17" s="328"/>
      <c r="GXE17" s="328"/>
      <c r="GXF17" s="328"/>
      <c r="GXG17" s="328"/>
      <c r="GXH17" s="328"/>
      <c r="GXI17" s="328"/>
      <c r="GXJ17" s="328"/>
      <c r="GXK17" s="328"/>
      <c r="GXL17" s="328"/>
      <c r="GXM17" s="328"/>
      <c r="GXN17" s="328"/>
      <c r="GXO17" s="328"/>
      <c r="GXP17" s="328"/>
      <c r="GXQ17" s="328"/>
      <c r="GXR17" s="328"/>
      <c r="GXS17" s="328"/>
      <c r="GXT17" s="328"/>
      <c r="GXU17" s="328"/>
      <c r="GXV17" s="328"/>
      <c r="GXW17" s="328"/>
      <c r="GXX17" s="328"/>
      <c r="GXY17" s="328"/>
      <c r="GXZ17" s="328"/>
      <c r="GYA17" s="328"/>
      <c r="GYB17" s="328"/>
      <c r="GYC17" s="328"/>
      <c r="GYD17" s="328"/>
      <c r="GYE17" s="328"/>
      <c r="GYF17" s="328"/>
      <c r="GYG17" s="328"/>
      <c r="GYH17" s="328"/>
      <c r="GYI17" s="328"/>
      <c r="GYJ17" s="328"/>
      <c r="GYK17" s="328"/>
      <c r="GYL17" s="328"/>
      <c r="GYM17" s="328"/>
      <c r="GYN17" s="328"/>
      <c r="GYO17" s="328"/>
      <c r="GYP17" s="328"/>
      <c r="GYQ17" s="328"/>
      <c r="GYR17" s="328"/>
      <c r="GYS17" s="328"/>
      <c r="GYT17" s="328"/>
      <c r="GYU17" s="328"/>
      <c r="GYV17" s="328"/>
      <c r="GYW17" s="328"/>
      <c r="GYX17" s="328"/>
      <c r="GYY17" s="328"/>
      <c r="GYZ17" s="328"/>
      <c r="GZA17" s="328"/>
      <c r="GZB17" s="328"/>
      <c r="GZC17" s="328"/>
      <c r="GZD17" s="328"/>
      <c r="GZE17" s="328"/>
      <c r="GZF17" s="328"/>
      <c r="GZG17" s="328"/>
      <c r="GZH17" s="328"/>
      <c r="GZI17" s="328"/>
      <c r="GZJ17" s="328"/>
      <c r="GZK17" s="328"/>
      <c r="GZL17" s="328"/>
      <c r="GZM17" s="328"/>
      <c r="GZN17" s="328"/>
      <c r="GZO17" s="328"/>
      <c r="GZP17" s="328"/>
      <c r="GZQ17" s="328"/>
      <c r="GZR17" s="328"/>
      <c r="GZS17" s="328"/>
      <c r="GZT17" s="328"/>
      <c r="GZU17" s="328"/>
      <c r="GZV17" s="328"/>
      <c r="GZW17" s="328"/>
      <c r="GZX17" s="328"/>
      <c r="GZY17" s="328"/>
      <c r="GZZ17" s="328"/>
      <c r="HAA17" s="328"/>
      <c r="HAB17" s="328"/>
      <c r="HAC17" s="328"/>
      <c r="HAD17" s="328"/>
      <c r="HAE17" s="328"/>
      <c r="HAF17" s="328"/>
      <c r="HAG17" s="328"/>
      <c r="HAH17" s="328"/>
      <c r="HAI17" s="328"/>
      <c r="HAJ17" s="328"/>
      <c r="HAK17" s="328"/>
      <c r="HAL17" s="328"/>
      <c r="HAM17" s="328"/>
      <c r="HAN17" s="328"/>
      <c r="HAO17" s="328"/>
      <c r="HAP17" s="328"/>
      <c r="HAQ17" s="328"/>
      <c r="HAR17" s="328"/>
      <c r="HAS17" s="328"/>
      <c r="HAT17" s="328"/>
      <c r="HAU17" s="328"/>
      <c r="HAV17" s="328"/>
      <c r="HAW17" s="328"/>
      <c r="HAX17" s="328"/>
      <c r="HAY17" s="328"/>
      <c r="HAZ17" s="328"/>
      <c r="HBA17" s="328"/>
      <c r="HBB17" s="328"/>
      <c r="HBC17" s="328"/>
      <c r="HBD17" s="328"/>
      <c r="HBE17" s="328"/>
      <c r="HBF17" s="328"/>
      <c r="HBG17" s="328"/>
      <c r="HBH17" s="328"/>
      <c r="HBI17" s="328"/>
      <c r="HBJ17" s="328"/>
      <c r="HBK17" s="328"/>
      <c r="HBL17" s="328"/>
      <c r="HBM17" s="328"/>
      <c r="HBN17" s="328"/>
      <c r="HBO17" s="328"/>
      <c r="HBP17" s="328"/>
      <c r="HBQ17" s="328"/>
      <c r="HBR17" s="328"/>
      <c r="HBS17" s="328"/>
      <c r="HBT17" s="328"/>
      <c r="HBU17" s="328"/>
      <c r="HBV17" s="328"/>
      <c r="HBW17" s="328"/>
      <c r="HBX17" s="328"/>
      <c r="HBY17" s="328"/>
      <c r="HBZ17" s="328"/>
      <c r="HCA17" s="328"/>
      <c r="HCB17" s="328"/>
      <c r="HCC17" s="328"/>
      <c r="HCD17" s="328"/>
      <c r="HCE17" s="328"/>
      <c r="HCF17" s="328"/>
      <c r="HCG17" s="328"/>
      <c r="HCH17" s="328"/>
      <c r="HCI17" s="328"/>
      <c r="HCJ17" s="328"/>
      <c r="HCK17" s="328"/>
      <c r="HCL17" s="328"/>
      <c r="HCM17" s="328"/>
      <c r="HCN17" s="328"/>
      <c r="HCO17" s="328"/>
      <c r="HCP17" s="328"/>
      <c r="HCQ17" s="328"/>
      <c r="HCR17" s="328"/>
      <c r="HCS17" s="328"/>
      <c r="HCT17" s="328"/>
      <c r="HCU17" s="328"/>
      <c r="HCV17" s="328"/>
      <c r="HCW17" s="328"/>
      <c r="HCX17" s="328"/>
      <c r="HCY17" s="328"/>
      <c r="HCZ17" s="328"/>
      <c r="HDA17" s="328"/>
      <c r="HDB17" s="328"/>
      <c r="HDC17" s="328"/>
      <c r="HDD17" s="328"/>
      <c r="HDE17" s="328"/>
      <c r="HDF17" s="328"/>
      <c r="HDG17" s="328"/>
      <c r="HDH17" s="328"/>
      <c r="HDI17" s="328"/>
      <c r="HDJ17" s="328"/>
      <c r="HDK17" s="328"/>
      <c r="HDL17" s="328"/>
      <c r="HDM17" s="328"/>
      <c r="HDN17" s="328"/>
      <c r="HDO17" s="328"/>
      <c r="HDP17" s="328"/>
      <c r="HDQ17" s="328"/>
      <c r="HDR17" s="328"/>
      <c r="HDS17" s="328"/>
      <c r="HDT17" s="328"/>
      <c r="HDU17" s="328"/>
      <c r="HDV17" s="328"/>
      <c r="HDW17" s="328"/>
      <c r="HDX17" s="328"/>
      <c r="HDY17" s="328"/>
      <c r="HDZ17" s="328"/>
      <c r="HEA17" s="328"/>
      <c r="HEB17" s="328"/>
      <c r="HEC17" s="328"/>
      <c r="HED17" s="328"/>
      <c r="HEE17" s="328"/>
      <c r="HEF17" s="328"/>
      <c r="HEG17" s="328"/>
      <c r="HEH17" s="328"/>
      <c r="HEI17" s="328"/>
      <c r="HEJ17" s="328"/>
      <c r="HEK17" s="328"/>
      <c r="HEL17" s="328"/>
      <c r="HEM17" s="328"/>
      <c r="HEN17" s="328"/>
      <c r="HEO17" s="328"/>
      <c r="HEP17" s="328"/>
      <c r="HEQ17" s="328"/>
      <c r="HER17" s="328"/>
      <c r="HES17" s="328"/>
      <c r="HET17" s="328"/>
      <c r="HEU17" s="328"/>
      <c r="HEV17" s="328"/>
      <c r="HEW17" s="328"/>
      <c r="HEX17" s="328"/>
      <c r="HEY17" s="328"/>
      <c r="HEZ17" s="328"/>
      <c r="HFA17" s="328"/>
      <c r="HFB17" s="328"/>
      <c r="HFC17" s="328"/>
      <c r="HFD17" s="328"/>
      <c r="HFE17" s="328"/>
      <c r="HFF17" s="328"/>
      <c r="HFG17" s="328"/>
      <c r="HFH17" s="328"/>
      <c r="HFI17" s="328"/>
      <c r="HFJ17" s="328"/>
      <c r="HFK17" s="328"/>
      <c r="HFL17" s="328"/>
      <c r="HFM17" s="328"/>
      <c r="HFN17" s="328"/>
      <c r="HFO17" s="328"/>
      <c r="HFP17" s="328"/>
      <c r="HFQ17" s="328"/>
      <c r="HFR17" s="328"/>
      <c r="HFS17" s="328"/>
      <c r="HFT17" s="328"/>
      <c r="HFU17" s="328"/>
      <c r="HFV17" s="328"/>
      <c r="HFW17" s="328"/>
      <c r="HFX17" s="328"/>
      <c r="HFY17" s="328"/>
      <c r="HFZ17" s="328"/>
      <c r="HGA17" s="328"/>
      <c r="HGB17" s="328"/>
      <c r="HGC17" s="328"/>
      <c r="HGD17" s="328"/>
      <c r="HGE17" s="328"/>
      <c r="HGF17" s="328"/>
      <c r="HGG17" s="328"/>
      <c r="HGH17" s="328"/>
      <c r="HGI17" s="328"/>
      <c r="HGJ17" s="328"/>
      <c r="HGK17" s="328"/>
      <c r="HGL17" s="328"/>
      <c r="HGM17" s="328"/>
      <c r="HGN17" s="328"/>
      <c r="HGO17" s="328"/>
      <c r="HGP17" s="328"/>
      <c r="HGQ17" s="328"/>
      <c r="HGR17" s="328"/>
      <c r="HGS17" s="328"/>
      <c r="HGT17" s="328"/>
      <c r="HGU17" s="328"/>
      <c r="HGV17" s="328"/>
      <c r="HGW17" s="328"/>
      <c r="HGX17" s="328"/>
      <c r="HGY17" s="328"/>
      <c r="HGZ17" s="328"/>
      <c r="HHA17" s="328"/>
      <c r="HHB17" s="328"/>
      <c r="HHC17" s="328"/>
      <c r="HHD17" s="328"/>
      <c r="HHE17" s="328"/>
      <c r="HHF17" s="328"/>
      <c r="HHG17" s="328"/>
      <c r="HHH17" s="328"/>
      <c r="HHI17" s="328"/>
      <c r="HHJ17" s="328"/>
      <c r="HHK17" s="328"/>
      <c r="HHL17" s="328"/>
      <c r="HHM17" s="328"/>
      <c r="HHN17" s="328"/>
      <c r="HHO17" s="328"/>
      <c r="HHP17" s="328"/>
      <c r="HHQ17" s="328"/>
      <c r="HHR17" s="328"/>
      <c r="HHS17" s="328"/>
      <c r="HHT17" s="328"/>
      <c r="HHU17" s="328"/>
      <c r="HHV17" s="328"/>
      <c r="HHW17" s="328"/>
      <c r="HHX17" s="328"/>
      <c r="HHY17" s="328"/>
      <c r="HHZ17" s="328"/>
      <c r="HIA17" s="328"/>
      <c r="HIB17" s="328"/>
      <c r="HIC17" s="328"/>
      <c r="HID17" s="328"/>
      <c r="HIE17" s="328"/>
      <c r="HIF17" s="328"/>
      <c r="HIG17" s="328"/>
      <c r="HIH17" s="328"/>
      <c r="HII17" s="328"/>
      <c r="HIJ17" s="328"/>
      <c r="HIK17" s="328"/>
      <c r="HIL17" s="328"/>
      <c r="HIM17" s="328"/>
      <c r="HIN17" s="328"/>
      <c r="HIO17" s="328"/>
      <c r="HIP17" s="328"/>
      <c r="HIQ17" s="328"/>
      <c r="HIR17" s="328"/>
      <c r="HIS17" s="328"/>
      <c r="HIT17" s="328"/>
      <c r="HIU17" s="328"/>
      <c r="HIV17" s="328"/>
      <c r="HIW17" s="328"/>
      <c r="HIX17" s="328"/>
      <c r="HIY17" s="328"/>
      <c r="HIZ17" s="328"/>
      <c r="HJA17" s="328"/>
      <c r="HJB17" s="328"/>
      <c r="HJC17" s="328"/>
      <c r="HJD17" s="328"/>
      <c r="HJE17" s="328"/>
      <c r="HJF17" s="328"/>
      <c r="HJG17" s="328"/>
      <c r="HJH17" s="328"/>
      <c r="HJI17" s="328"/>
      <c r="HJJ17" s="328"/>
      <c r="HJK17" s="328"/>
      <c r="HJL17" s="328"/>
      <c r="HJM17" s="328"/>
      <c r="HJN17" s="328"/>
      <c r="HJO17" s="328"/>
      <c r="HJP17" s="328"/>
      <c r="HJQ17" s="328"/>
      <c r="HJR17" s="328"/>
      <c r="HJS17" s="328"/>
      <c r="HJT17" s="328"/>
      <c r="HJU17" s="328"/>
      <c r="HJV17" s="328"/>
      <c r="HJW17" s="328"/>
      <c r="HJX17" s="328"/>
      <c r="HJY17" s="328"/>
      <c r="HJZ17" s="328"/>
      <c r="HKA17" s="328"/>
      <c r="HKB17" s="328"/>
      <c r="HKC17" s="328"/>
      <c r="HKD17" s="328"/>
      <c r="HKE17" s="328"/>
      <c r="HKF17" s="328"/>
      <c r="HKG17" s="328"/>
      <c r="HKH17" s="328"/>
      <c r="HKI17" s="328"/>
      <c r="HKJ17" s="328"/>
      <c r="HKK17" s="328"/>
      <c r="HKL17" s="328"/>
      <c r="HKM17" s="328"/>
      <c r="HKN17" s="328"/>
      <c r="HKO17" s="328"/>
      <c r="HKP17" s="328"/>
      <c r="HKQ17" s="328"/>
      <c r="HKR17" s="328"/>
      <c r="HKS17" s="328"/>
      <c r="HKT17" s="328"/>
      <c r="HKU17" s="328"/>
      <c r="HKV17" s="328"/>
      <c r="HKW17" s="328"/>
      <c r="HKX17" s="328"/>
      <c r="HKY17" s="328"/>
      <c r="HKZ17" s="328"/>
      <c r="HLA17" s="328"/>
      <c r="HLB17" s="328"/>
      <c r="HLC17" s="328"/>
      <c r="HLD17" s="328"/>
      <c r="HLE17" s="328"/>
      <c r="HLF17" s="328"/>
      <c r="HLG17" s="328"/>
      <c r="HLH17" s="328"/>
      <c r="HLI17" s="328"/>
      <c r="HLJ17" s="328"/>
      <c r="HLK17" s="328"/>
      <c r="HLL17" s="328"/>
      <c r="HLM17" s="328"/>
      <c r="HLN17" s="328"/>
      <c r="HLO17" s="328"/>
      <c r="HLP17" s="328"/>
      <c r="HLQ17" s="328"/>
      <c r="HLR17" s="328"/>
      <c r="HLS17" s="328"/>
      <c r="HLT17" s="328"/>
      <c r="HLU17" s="328"/>
      <c r="HLV17" s="328"/>
      <c r="HLW17" s="328"/>
      <c r="HLX17" s="328"/>
      <c r="HLY17" s="328"/>
      <c r="HLZ17" s="328"/>
      <c r="HMA17" s="328"/>
      <c r="HMB17" s="328"/>
      <c r="HMC17" s="328"/>
      <c r="HMD17" s="328"/>
      <c r="HME17" s="328"/>
      <c r="HMF17" s="328"/>
      <c r="HMG17" s="328"/>
      <c r="HMH17" s="328"/>
      <c r="HMI17" s="328"/>
      <c r="HMJ17" s="328"/>
      <c r="HMK17" s="328"/>
      <c r="HML17" s="328"/>
      <c r="HMM17" s="328"/>
      <c r="HMN17" s="328"/>
      <c r="HMO17" s="328"/>
      <c r="HMP17" s="328"/>
      <c r="HMQ17" s="328"/>
      <c r="HMR17" s="328"/>
      <c r="HMS17" s="328"/>
      <c r="HMT17" s="328"/>
      <c r="HMU17" s="328"/>
      <c r="HMV17" s="328"/>
      <c r="HMW17" s="328"/>
      <c r="HMX17" s="328"/>
      <c r="HMY17" s="328"/>
      <c r="HMZ17" s="328"/>
      <c r="HNA17" s="328"/>
      <c r="HNB17" s="328"/>
      <c r="HNC17" s="328"/>
      <c r="HND17" s="328"/>
      <c r="HNE17" s="328"/>
      <c r="HNF17" s="328"/>
      <c r="HNG17" s="328"/>
      <c r="HNH17" s="328"/>
      <c r="HNI17" s="328"/>
      <c r="HNJ17" s="328"/>
      <c r="HNK17" s="328"/>
      <c r="HNL17" s="328"/>
      <c r="HNM17" s="328"/>
      <c r="HNN17" s="328"/>
      <c r="HNO17" s="328"/>
      <c r="HNP17" s="328"/>
      <c r="HNQ17" s="328"/>
      <c r="HNR17" s="328"/>
      <c r="HNS17" s="328"/>
      <c r="HNT17" s="328"/>
      <c r="HNU17" s="328"/>
      <c r="HNV17" s="328"/>
      <c r="HNW17" s="328"/>
      <c r="HNX17" s="328"/>
      <c r="HNY17" s="328"/>
      <c r="HNZ17" s="328"/>
      <c r="HOA17" s="328"/>
      <c r="HOB17" s="328"/>
      <c r="HOC17" s="328"/>
      <c r="HOD17" s="328"/>
      <c r="HOE17" s="328"/>
      <c r="HOF17" s="328"/>
      <c r="HOG17" s="328"/>
      <c r="HOH17" s="328"/>
      <c r="HOI17" s="328"/>
      <c r="HOJ17" s="328"/>
      <c r="HOK17" s="328"/>
      <c r="HOL17" s="328"/>
      <c r="HOM17" s="328"/>
      <c r="HON17" s="328"/>
      <c r="HOO17" s="328"/>
      <c r="HOP17" s="328"/>
      <c r="HOQ17" s="328"/>
      <c r="HOR17" s="328"/>
      <c r="HOS17" s="328"/>
      <c r="HOT17" s="328"/>
      <c r="HOU17" s="328"/>
      <c r="HOV17" s="328"/>
      <c r="HOW17" s="328"/>
      <c r="HOX17" s="328"/>
      <c r="HOY17" s="328"/>
      <c r="HOZ17" s="328"/>
      <c r="HPA17" s="328"/>
      <c r="HPB17" s="328"/>
      <c r="HPC17" s="328"/>
      <c r="HPD17" s="328"/>
      <c r="HPE17" s="328"/>
      <c r="HPF17" s="328"/>
      <c r="HPG17" s="328"/>
      <c r="HPH17" s="328"/>
      <c r="HPI17" s="328"/>
      <c r="HPJ17" s="328"/>
      <c r="HPK17" s="328"/>
      <c r="HPL17" s="328"/>
      <c r="HPM17" s="328"/>
      <c r="HPN17" s="328"/>
      <c r="HPO17" s="328"/>
      <c r="HPP17" s="328"/>
      <c r="HPQ17" s="328"/>
      <c r="HPR17" s="328"/>
      <c r="HPS17" s="328"/>
      <c r="HPT17" s="328"/>
      <c r="HPU17" s="328"/>
      <c r="HPV17" s="328"/>
      <c r="HPW17" s="328"/>
      <c r="HPX17" s="328"/>
      <c r="HPY17" s="328"/>
      <c r="HPZ17" s="328"/>
      <c r="HQA17" s="328"/>
      <c r="HQB17" s="328"/>
      <c r="HQC17" s="328"/>
      <c r="HQD17" s="328"/>
      <c r="HQE17" s="328"/>
      <c r="HQF17" s="328"/>
      <c r="HQG17" s="328"/>
      <c r="HQH17" s="328"/>
      <c r="HQI17" s="328"/>
      <c r="HQJ17" s="328"/>
      <c r="HQK17" s="328"/>
      <c r="HQL17" s="328"/>
      <c r="HQM17" s="328"/>
      <c r="HQN17" s="328"/>
      <c r="HQO17" s="328"/>
      <c r="HQP17" s="328"/>
      <c r="HQQ17" s="328"/>
      <c r="HQR17" s="328"/>
      <c r="HQS17" s="328"/>
      <c r="HQT17" s="328"/>
      <c r="HQU17" s="328"/>
      <c r="HQV17" s="328"/>
      <c r="HQW17" s="328"/>
      <c r="HQX17" s="328"/>
      <c r="HQY17" s="328"/>
      <c r="HQZ17" s="328"/>
      <c r="HRA17" s="328"/>
      <c r="HRB17" s="328"/>
      <c r="HRC17" s="328"/>
      <c r="HRD17" s="328"/>
      <c r="HRE17" s="328"/>
      <c r="HRF17" s="328"/>
      <c r="HRG17" s="328"/>
      <c r="HRH17" s="328"/>
      <c r="HRI17" s="328"/>
      <c r="HRJ17" s="328"/>
      <c r="HRK17" s="328"/>
      <c r="HRL17" s="328"/>
      <c r="HRM17" s="328"/>
      <c r="HRN17" s="328"/>
      <c r="HRO17" s="328"/>
      <c r="HRP17" s="328"/>
      <c r="HRQ17" s="328"/>
      <c r="HRR17" s="328"/>
      <c r="HRS17" s="328"/>
      <c r="HRT17" s="328"/>
      <c r="HRU17" s="328"/>
      <c r="HRV17" s="328"/>
      <c r="HRW17" s="328"/>
      <c r="HRX17" s="328"/>
      <c r="HRY17" s="328"/>
      <c r="HRZ17" s="328"/>
      <c r="HSA17" s="328"/>
      <c r="HSB17" s="328"/>
      <c r="HSC17" s="328"/>
      <c r="HSD17" s="328"/>
      <c r="HSE17" s="328"/>
      <c r="HSF17" s="328"/>
      <c r="HSG17" s="328"/>
      <c r="HSH17" s="328"/>
      <c r="HSI17" s="328"/>
      <c r="HSJ17" s="328"/>
      <c r="HSK17" s="328"/>
      <c r="HSL17" s="328"/>
      <c r="HSM17" s="328"/>
      <c r="HSN17" s="328"/>
      <c r="HSO17" s="328"/>
      <c r="HSP17" s="328"/>
      <c r="HSQ17" s="328"/>
      <c r="HSR17" s="328"/>
      <c r="HSS17" s="328"/>
      <c r="HST17" s="328"/>
      <c r="HSU17" s="328"/>
      <c r="HSV17" s="328"/>
      <c r="HSW17" s="328"/>
      <c r="HSX17" s="328"/>
      <c r="HSY17" s="328"/>
      <c r="HSZ17" s="328"/>
      <c r="HTA17" s="328"/>
      <c r="HTB17" s="328"/>
      <c r="HTC17" s="328"/>
      <c r="HTD17" s="328"/>
      <c r="HTE17" s="328"/>
      <c r="HTF17" s="328"/>
      <c r="HTG17" s="328"/>
      <c r="HTH17" s="328"/>
      <c r="HTI17" s="328"/>
      <c r="HTJ17" s="328"/>
      <c r="HTK17" s="328"/>
      <c r="HTL17" s="328"/>
      <c r="HTM17" s="328"/>
      <c r="HTN17" s="328"/>
      <c r="HTO17" s="328"/>
      <c r="HTP17" s="328"/>
      <c r="HTQ17" s="328"/>
      <c r="HTR17" s="328"/>
      <c r="HTS17" s="328"/>
      <c r="HTT17" s="328"/>
      <c r="HTU17" s="328"/>
      <c r="HTV17" s="328"/>
      <c r="HTW17" s="328"/>
      <c r="HTX17" s="328"/>
      <c r="HTY17" s="328"/>
      <c r="HTZ17" s="328"/>
      <c r="HUA17" s="328"/>
      <c r="HUB17" s="328"/>
      <c r="HUC17" s="328"/>
      <c r="HUD17" s="328"/>
      <c r="HUE17" s="328"/>
      <c r="HUF17" s="328"/>
      <c r="HUG17" s="328"/>
      <c r="HUH17" s="328"/>
      <c r="HUI17" s="328"/>
      <c r="HUJ17" s="328"/>
      <c r="HUK17" s="328"/>
      <c r="HUL17" s="328"/>
      <c r="HUM17" s="328"/>
      <c r="HUN17" s="328"/>
      <c r="HUO17" s="328"/>
      <c r="HUP17" s="328"/>
      <c r="HUQ17" s="328"/>
      <c r="HUR17" s="328"/>
      <c r="HUS17" s="328"/>
      <c r="HUT17" s="328"/>
      <c r="HUU17" s="328"/>
      <c r="HUV17" s="328"/>
      <c r="HUW17" s="328"/>
      <c r="HUX17" s="328"/>
      <c r="HUY17" s="328"/>
      <c r="HUZ17" s="328"/>
      <c r="HVA17" s="328"/>
      <c r="HVB17" s="328"/>
      <c r="HVC17" s="328"/>
      <c r="HVD17" s="328"/>
      <c r="HVE17" s="328"/>
      <c r="HVF17" s="328"/>
      <c r="HVG17" s="328"/>
      <c r="HVH17" s="328"/>
      <c r="HVI17" s="328"/>
      <c r="HVJ17" s="328"/>
      <c r="HVK17" s="328"/>
      <c r="HVL17" s="328"/>
      <c r="HVM17" s="328"/>
      <c r="HVN17" s="328"/>
      <c r="HVO17" s="328"/>
      <c r="HVP17" s="328"/>
      <c r="HVQ17" s="328"/>
      <c r="HVR17" s="328"/>
      <c r="HVS17" s="328"/>
      <c r="HVT17" s="328"/>
      <c r="HVU17" s="328"/>
      <c r="HVV17" s="328"/>
      <c r="HVW17" s="328"/>
      <c r="HVX17" s="328"/>
      <c r="HVY17" s="328"/>
      <c r="HVZ17" s="328"/>
      <c r="HWA17" s="328"/>
      <c r="HWB17" s="328"/>
      <c r="HWC17" s="328"/>
      <c r="HWD17" s="328"/>
      <c r="HWE17" s="328"/>
      <c r="HWF17" s="328"/>
      <c r="HWG17" s="328"/>
      <c r="HWH17" s="328"/>
      <c r="HWI17" s="328"/>
      <c r="HWJ17" s="328"/>
      <c r="HWK17" s="328"/>
      <c r="HWL17" s="328"/>
      <c r="HWM17" s="328"/>
      <c r="HWN17" s="328"/>
      <c r="HWO17" s="328"/>
      <c r="HWP17" s="328"/>
      <c r="HWQ17" s="328"/>
      <c r="HWR17" s="328"/>
      <c r="HWS17" s="328"/>
      <c r="HWT17" s="328"/>
      <c r="HWU17" s="328"/>
      <c r="HWV17" s="328"/>
      <c r="HWW17" s="328"/>
      <c r="HWX17" s="328"/>
      <c r="HWY17" s="328"/>
      <c r="HWZ17" s="328"/>
      <c r="HXA17" s="328"/>
      <c r="HXB17" s="328"/>
      <c r="HXC17" s="328"/>
      <c r="HXD17" s="328"/>
      <c r="HXE17" s="328"/>
      <c r="HXF17" s="328"/>
      <c r="HXG17" s="328"/>
      <c r="HXH17" s="328"/>
      <c r="HXI17" s="328"/>
      <c r="HXJ17" s="328"/>
      <c r="HXK17" s="328"/>
      <c r="HXL17" s="328"/>
      <c r="HXM17" s="328"/>
      <c r="HXN17" s="328"/>
      <c r="HXO17" s="328"/>
      <c r="HXP17" s="328"/>
      <c r="HXQ17" s="328"/>
      <c r="HXR17" s="328"/>
      <c r="HXS17" s="328"/>
      <c r="HXT17" s="328"/>
      <c r="HXU17" s="328"/>
      <c r="HXV17" s="328"/>
      <c r="HXW17" s="328"/>
      <c r="HXX17" s="328"/>
      <c r="HXY17" s="328"/>
      <c r="HXZ17" s="328"/>
      <c r="HYA17" s="328"/>
      <c r="HYB17" s="328"/>
      <c r="HYC17" s="328"/>
      <c r="HYD17" s="328"/>
      <c r="HYE17" s="328"/>
      <c r="HYF17" s="328"/>
      <c r="HYG17" s="328"/>
      <c r="HYH17" s="328"/>
      <c r="HYI17" s="328"/>
      <c r="HYJ17" s="328"/>
      <c r="HYK17" s="328"/>
      <c r="HYL17" s="328"/>
      <c r="HYM17" s="328"/>
      <c r="HYN17" s="328"/>
      <c r="HYO17" s="328"/>
      <c r="HYP17" s="328"/>
      <c r="HYQ17" s="328"/>
      <c r="HYR17" s="328"/>
      <c r="HYS17" s="328"/>
      <c r="HYT17" s="328"/>
      <c r="HYU17" s="328"/>
      <c r="HYV17" s="328"/>
      <c r="HYW17" s="328"/>
      <c r="HYX17" s="328"/>
      <c r="HYY17" s="328"/>
      <c r="HYZ17" s="328"/>
      <c r="HZA17" s="328"/>
      <c r="HZB17" s="328"/>
      <c r="HZC17" s="328"/>
      <c r="HZD17" s="328"/>
      <c r="HZE17" s="328"/>
      <c r="HZF17" s="328"/>
      <c r="HZG17" s="328"/>
      <c r="HZH17" s="328"/>
      <c r="HZI17" s="328"/>
      <c r="HZJ17" s="328"/>
      <c r="HZK17" s="328"/>
      <c r="HZL17" s="328"/>
      <c r="HZM17" s="328"/>
      <c r="HZN17" s="328"/>
      <c r="HZO17" s="328"/>
      <c r="HZP17" s="328"/>
      <c r="HZQ17" s="328"/>
      <c r="HZR17" s="328"/>
      <c r="HZS17" s="328"/>
      <c r="HZT17" s="328"/>
      <c r="HZU17" s="328"/>
      <c r="HZV17" s="328"/>
      <c r="HZW17" s="328"/>
      <c r="HZX17" s="328"/>
      <c r="HZY17" s="328"/>
      <c r="HZZ17" s="328"/>
      <c r="IAA17" s="328"/>
      <c r="IAB17" s="328"/>
      <c r="IAC17" s="328"/>
      <c r="IAD17" s="328"/>
      <c r="IAE17" s="328"/>
      <c r="IAF17" s="328"/>
      <c r="IAG17" s="328"/>
      <c r="IAH17" s="328"/>
      <c r="IAI17" s="328"/>
      <c r="IAJ17" s="328"/>
      <c r="IAK17" s="328"/>
      <c r="IAL17" s="328"/>
      <c r="IAM17" s="328"/>
      <c r="IAN17" s="328"/>
      <c r="IAO17" s="328"/>
      <c r="IAP17" s="328"/>
      <c r="IAQ17" s="328"/>
      <c r="IAR17" s="328"/>
      <c r="IAS17" s="328"/>
      <c r="IAT17" s="328"/>
      <c r="IAU17" s="328"/>
      <c r="IAV17" s="328"/>
      <c r="IAW17" s="328"/>
      <c r="IAX17" s="328"/>
      <c r="IAY17" s="328"/>
      <c r="IAZ17" s="328"/>
      <c r="IBA17" s="328"/>
      <c r="IBB17" s="328"/>
      <c r="IBC17" s="328"/>
      <c r="IBD17" s="328"/>
      <c r="IBE17" s="328"/>
      <c r="IBF17" s="328"/>
      <c r="IBG17" s="328"/>
      <c r="IBH17" s="328"/>
      <c r="IBI17" s="328"/>
      <c r="IBJ17" s="328"/>
      <c r="IBK17" s="328"/>
      <c r="IBL17" s="328"/>
      <c r="IBM17" s="328"/>
      <c r="IBN17" s="328"/>
      <c r="IBO17" s="328"/>
      <c r="IBP17" s="328"/>
      <c r="IBQ17" s="328"/>
      <c r="IBR17" s="328"/>
      <c r="IBS17" s="328"/>
      <c r="IBT17" s="328"/>
      <c r="IBU17" s="328"/>
      <c r="IBV17" s="328"/>
      <c r="IBW17" s="328"/>
      <c r="IBX17" s="328"/>
      <c r="IBY17" s="328"/>
      <c r="IBZ17" s="328"/>
      <c r="ICA17" s="328"/>
      <c r="ICB17" s="328"/>
      <c r="ICC17" s="328"/>
      <c r="ICD17" s="328"/>
      <c r="ICE17" s="328"/>
      <c r="ICF17" s="328"/>
      <c r="ICG17" s="328"/>
      <c r="ICH17" s="328"/>
      <c r="ICI17" s="328"/>
      <c r="ICJ17" s="328"/>
      <c r="ICK17" s="328"/>
      <c r="ICL17" s="328"/>
      <c r="ICM17" s="328"/>
      <c r="ICN17" s="328"/>
      <c r="ICO17" s="328"/>
      <c r="ICP17" s="328"/>
      <c r="ICQ17" s="328"/>
      <c r="ICR17" s="328"/>
      <c r="ICS17" s="328"/>
      <c r="ICT17" s="328"/>
      <c r="ICU17" s="328"/>
      <c r="ICV17" s="328"/>
      <c r="ICW17" s="328"/>
      <c r="ICX17" s="328"/>
      <c r="ICY17" s="328"/>
      <c r="ICZ17" s="328"/>
      <c r="IDA17" s="328"/>
      <c r="IDB17" s="328"/>
      <c r="IDC17" s="328"/>
      <c r="IDD17" s="328"/>
      <c r="IDE17" s="328"/>
      <c r="IDF17" s="328"/>
      <c r="IDG17" s="328"/>
      <c r="IDH17" s="328"/>
      <c r="IDI17" s="328"/>
      <c r="IDJ17" s="328"/>
      <c r="IDK17" s="328"/>
      <c r="IDL17" s="328"/>
      <c r="IDM17" s="328"/>
      <c r="IDN17" s="328"/>
      <c r="IDO17" s="328"/>
      <c r="IDP17" s="328"/>
      <c r="IDQ17" s="328"/>
      <c r="IDR17" s="328"/>
      <c r="IDS17" s="328"/>
      <c r="IDT17" s="328"/>
      <c r="IDU17" s="328"/>
      <c r="IDV17" s="328"/>
      <c r="IDW17" s="328"/>
      <c r="IDX17" s="328"/>
      <c r="IDY17" s="328"/>
      <c r="IDZ17" s="328"/>
      <c r="IEA17" s="328"/>
      <c r="IEB17" s="328"/>
      <c r="IEC17" s="328"/>
      <c r="IED17" s="328"/>
      <c r="IEE17" s="328"/>
      <c r="IEF17" s="328"/>
      <c r="IEG17" s="328"/>
      <c r="IEH17" s="328"/>
      <c r="IEI17" s="328"/>
      <c r="IEJ17" s="328"/>
      <c r="IEK17" s="328"/>
      <c r="IEL17" s="328"/>
      <c r="IEM17" s="328"/>
      <c r="IEN17" s="328"/>
      <c r="IEO17" s="328"/>
      <c r="IEP17" s="328"/>
      <c r="IEQ17" s="328"/>
      <c r="IER17" s="328"/>
      <c r="IES17" s="328"/>
      <c r="IET17" s="328"/>
      <c r="IEU17" s="328"/>
      <c r="IEV17" s="328"/>
      <c r="IEW17" s="328"/>
      <c r="IEX17" s="328"/>
      <c r="IEY17" s="328"/>
      <c r="IEZ17" s="328"/>
      <c r="IFA17" s="328"/>
      <c r="IFB17" s="328"/>
      <c r="IFC17" s="328"/>
      <c r="IFD17" s="328"/>
      <c r="IFE17" s="328"/>
      <c r="IFF17" s="328"/>
      <c r="IFG17" s="328"/>
      <c r="IFH17" s="328"/>
      <c r="IFI17" s="328"/>
      <c r="IFJ17" s="328"/>
      <c r="IFK17" s="328"/>
      <c r="IFL17" s="328"/>
      <c r="IFM17" s="328"/>
      <c r="IFN17" s="328"/>
      <c r="IFO17" s="328"/>
      <c r="IFP17" s="328"/>
      <c r="IFQ17" s="328"/>
      <c r="IFR17" s="328"/>
      <c r="IFS17" s="328"/>
      <c r="IFT17" s="328"/>
      <c r="IFU17" s="328"/>
      <c r="IFV17" s="328"/>
      <c r="IFW17" s="328"/>
      <c r="IFX17" s="328"/>
      <c r="IFY17" s="328"/>
      <c r="IFZ17" s="328"/>
      <c r="IGA17" s="328"/>
      <c r="IGB17" s="328"/>
      <c r="IGC17" s="328"/>
      <c r="IGD17" s="328"/>
      <c r="IGE17" s="328"/>
      <c r="IGF17" s="328"/>
      <c r="IGG17" s="328"/>
      <c r="IGH17" s="328"/>
      <c r="IGI17" s="328"/>
      <c r="IGJ17" s="328"/>
      <c r="IGK17" s="328"/>
      <c r="IGL17" s="328"/>
      <c r="IGM17" s="328"/>
      <c r="IGN17" s="328"/>
      <c r="IGO17" s="328"/>
      <c r="IGP17" s="328"/>
      <c r="IGQ17" s="328"/>
      <c r="IGR17" s="328"/>
      <c r="IGS17" s="328"/>
      <c r="IGT17" s="328"/>
      <c r="IGU17" s="328"/>
      <c r="IGV17" s="328"/>
      <c r="IGW17" s="328"/>
      <c r="IGX17" s="328"/>
      <c r="IGY17" s="328"/>
      <c r="IGZ17" s="328"/>
      <c r="IHA17" s="328"/>
      <c r="IHB17" s="328"/>
      <c r="IHC17" s="328"/>
      <c r="IHD17" s="328"/>
      <c r="IHE17" s="328"/>
      <c r="IHF17" s="328"/>
      <c r="IHG17" s="328"/>
      <c r="IHH17" s="328"/>
      <c r="IHI17" s="328"/>
      <c r="IHJ17" s="328"/>
      <c r="IHK17" s="328"/>
      <c r="IHL17" s="328"/>
      <c r="IHM17" s="328"/>
      <c r="IHN17" s="328"/>
      <c r="IHO17" s="328"/>
      <c r="IHP17" s="328"/>
      <c r="IHQ17" s="328"/>
      <c r="IHR17" s="328"/>
      <c r="IHS17" s="328"/>
      <c r="IHT17" s="328"/>
      <c r="IHU17" s="328"/>
      <c r="IHV17" s="328"/>
      <c r="IHW17" s="328"/>
      <c r="IHX17" s="328"/>
      <c r="IHY17" s="328"/>
      <c r="IHZ17" s="328"/>
      <c r="IIA17" s="328"/>
      <c r="IIB17" s="328"/>
      <c r="IIC17" s="328"/>
      <c r="IID17" s="328"/>
      <c r="IIE17" s="328"/>
      <c r="IIF17" s="328"/>
      <c r="IIG17" s="328"/>
      <c r="IIH17" s="328"/>
      <c r="III17" s="328"/>
      <c r="IIJ17" s="328"/>
      <c r="IIK17" s="328"/>
      <c r="IIL17" s="328"/>
      <c r="IIM17" s="328"/>
      <c r="IIN17" s="328"/>
      <c r="IIO17" s="328"/>
      <c r="IIP17" s="328"/>
      <c r="IIQ17" s="328"/>
      <c r="IIR17" s="328"/>
      <c r="IIS17" s="328"/>
      <c r="IIT17" s="328"/>
      <c r="IIU17" s="328"/>
      <c r="IIV17" s="328"/>
      <c r="IIW17" s="328"/>
      <c r="IIX17" s="328"/>
      <c r="IIY17" s="328"/>
      <c r="IIZ17" s="328"/>
      <c r="IJA17" s="328"/>
      <c r="IJB17" s="328"/>
      <c r="IJC17" s="328"/>
      <c r="IJD17" s="328"/>
      <c r="IJE17" s="328"/>
      <c r="IJF17" s="328"/>
      <c r="IJG17" s="328"/>
      <c r="IJH17" s="328"/>
      <c r="IJI17" s="328"/>
      <c r="IJJ17" s="328"/>
      <c r="IJK17" s="328"/>
      <c r="IJL17" s="328"/>
      <c r="IJM17" s="328"/>
      <c r="IJN17" s="328"/>
      <c r="IJO17" s="328"/>
      <c r="IJP17" s="328"/>
      <c r="IJQ17" s="328"/>
      <c r="IJR17" s="328"/>
      <c r="IJS17" s="328"/>
      <c r="IJT17" s="328"/>
      <c r="IJU17" s="328"/>
      <c r="IJV17" s="328"/>
      <c r="IJW17" s="328"/>
      <c r="IJX17" s="328"/>
      <c r="IJY17" s="328"/>
      <c r="IJZ17" s="328"/>
      <c r="IKA17" s="328"/>
      <c r="IKB17" s="328"/>
      <c r="IKC17" s="328"/>
      <c r="IKD17" s="328"/>
      <c r="IKE17" s="328"/>
      <c r="IKF17" s="328"/>
      <c r="IKG17" s="328"/>
      <c r="IKH17" s="328"/>
      <c r="IKI17" s="328"/>
      <c r="IKJ17" s="328"/>
      <c r="IKK17" s="328"/>
      <c r="IKL17" s="328"/>
      <c r="IKM17" s="328"/>
      <c r="IKN17" s="328"/>
      <c r="IKO17" s="328"/>
      <c r="IKP17" s="328"/>
      <c r="IKQ17" s="328"/>
      <c r="IKR17" s="328"/>
      <c r="IKS17" s="328"/>
      <c r="IKT17" s="328"/>
      <c r="IKU17" s="328"/>
      <c r="IKV17" s="328"/>
      <c r="IKW17" s="328"/>
      <c r="IKX17" s="328"/>
      <c r="IKY17" s="328"/>
      <c r="IKZ17" s="328"/>
      <c r="ILA17" s="328"/>
      <c r="ILB17" s="328"/>
      <c r="ILC17" s="328"/>
      <c r="ILD17" s="328"/>
      <c r="ILE17" s="328"/>
      <c r="ILF17" s="328"/>
      <c r="ILG17" s="328"/>
      <c r="ILH17" s="328"/>
      <c r="ILI17" s="328"/>
      <c r="ILJ17" s="328"/>
      <c r="ILK17" s="328"/>
      <c r="ILL17" s="328"/>
      <c r="ILM17" s="328"/>
      <c r="ILN17" s="328"/>
      <c r="ILO17" s="328"/>
      <c r="ILP17" s="328"/>
      <c r="ILQ17" s="328"/>
      <c r="ILR17" s="328"/>
      <c r="ILS17" s="328"/>
      <c r="ILT17" s="328"/>
      <c r="ILU17" s="328"/>
      <c r="ILV17" s="328"/>
      <c r="ILW17" s="328"/>
      <c r="ILX17" s="328"/>
      <c r="ILY17" s="328"/>
      <c r="ILZ17" s="328"/>
      <c r="IMA17" s="328"/>
      <c r="IMB17" s="328"/>
      <c r="IMC17" s="328"/>
      <c r="IMD17" s="328"/>
      <c r="IME17" s="328"/>
      <c r="IMF17" s="328"/>
      <c r="IMG17" s="328"/>
      <c r="IMH17" s="328"/>
      <c r="IMI17" s="328"/>
      <c r="IMJ17" s="328"/>
      <c r="IMK17" s="328"/>
      <c r="IML17" s="328"/>
      <c r="IMM17" s="328"/>
      <c r="IMN17" s="328"/>
      <c r="IMO17" s="328"/>
      <c r="IMP17" s="328"/>
      <c r="IMQ17" s="328"/>
      <c r="IMR17" s="328"/>
      <c r="IMS17" s="328"/>
      <c r="IMT17" s="328"/>
      <c r="IMU17" s="328"/>
      <c r="IMV17" s="328"/>
      <c r="IMW17" s="328"/>
      <c r="IMX17" s="328"/>
      <c r="IMY17" s="328"/>
      <c r="IMZ17" s="328"/>
      <c r="INA17" s="328"/>
      <c r="INB17" s="328"/>
      <c r="INC17" s="328"/>
      <c r="IND17" s="328"/>
      <c r="INE17" s="328"/>
      <c r="INF17" s="328"/>
      <c r="ING17" s="328"/>
      <c r="INH17" s="328"/>
      <c r="INI17" s="328"/>
      <c r="INJ17" s="328"/>
      <c r="INK17" s="328"/>
      <c r="INL17" s="328"/>
      <c r="INM17" s="328"/>
      <c r="INN17" s="328"/>
      <c r="INO17" s="328"/>
      <c r="INP17" s="328"/>
      <c r="INQ17" s="328"/>
      <c r="INR17" s="328"/>
      <c r="INS17" s="328"/>
      <c r="INT17" s="328"/>
      <c r="INU17" s="328"/>
      <c r="INV17" s="328"/>
      <c r="INW17" s="328"/>
      <c r="INX17" s="328"/>
      <c r="INY17" s="328"/>
      <c r="INZ17" s="328"/>
      <c r="IOA17" s="328"/>
      <c r="IOB17" s="328"/>
      <c r="IOC17" s="328"/>
      <c r="IOD17" s="328"/>
      <c r="IOE17" s="328"/>
      <c r="IOF17" s="328"/>
      <c r="IOG17" s="328"/>
      <c r="IOH17" s="328"/>
      <c r="IOI17" s="328"/>
      <c r="IOJ17" s="328"/>
      <c r="IOK17" s="328"/>
      <c r="IOL17" s="328"/>
      <c r="IOM17" s="328"/>
      <c r="ION17" s="328"/>
      <c r="IOO17" s="328"/>
      <c r="IOP17" s="328"/>
      <c r="IOQ17" s="328"/>
      <c r="IOR17" s="328"/>
      <c r="IOS17" s="328"/>
      <c r="IOT17" s="328"/>
      <c r="IOU17" s="328"/>
      <c r="IOV17" s="328"/>
      <c r="IOW17" s="328"/>
      <c r="IOX17" s="328"/>
      <c r="IOY17" s="328"/>
      <c r="IOZ17" s="328"/>
      <c r="IPA17" s="328"/>
      <c r="IPB17" s="328"/>
      <c r="IPC17" s="328"/>
      <c r="IPD17" s="328"/>
      <c r="IPE17" s="328"/>
      <c r="IPF17" s="328"/>
      <c r="IPG17" s="328"/>
      <c r="IPH17" s="328"/>
      <c r="IPI17" s="328"/>
      <c r="IPJ17" s="328"/>
      <c r="IPK17" s="328"/>
      <c r="IPL17" s="328"/>
      <c r="IPM17" s="328"/>
      <c r="IPN17" s="328"/>
      <c r="IPO17" s="328"/>
      <c r="IPP17" s="328"/>
      <c r="IPQ17" s="328"/>
      <c r="IPR17" s="328"/>
      <c r="IPS17" s="328"/>
      <c r="IPT17" s="328"/>
      <c r="IPU17" s="328"/>
      <c r="IPV17" s="328"/>
      <c r="IPW17" s="328"/>
      <c r="IPX17" s="328"/>
      <c r="IPY17" s="328"/>
      <c r="IPZ17" s="328"/>
      <c r="IQA17" s="328"/>
      <c r="IQB17" s="328"/>
      <c r="IQC17" s="328"/>
      <c r="IQD17" s="328"/>
      <c r="IQE17" s="328"/>
      <c r="IQF17" s="328"/>
      <c r="IQG17" s="328"/>
      <c r="IQH17" s="328"/>
      <c r="IQI17" s="328"/>
      <c r="IQJ17" s="328"/>
      <c r="IQK17" s="328"/>
      <c r="IQL17" s="328"/>
      <c r="IQM17" s="328"/>
      <c r="IQN17" s="328"/>
      <c r="IQO17" s="328"/>
      <c r="IQP17" s="328"/>
      <c r="IQQ17" s="328"/>
      <c r="IQR17" s="328"/>
      <c r="IQS17" s="328"/>
      <c r="IQT17" s="328"/>
      <c r="IQU17" s="328"/>
      <c r="IQV17" s="328"/>
      <c r="IQW17" s="328"/>
      <c r="IQX17" s="328"/>
      <c r="IQY17" s="328"/>
      <c r="IQZ17" s="328"/>
      <c r="IRA17" s="328"/>
      <c r="IRB17" s="328"/>
      <c r="IRC17" s="328"/>
      <c r="IRD17" s="328"/>
      <c r="IRE17" s="328"/>
      <c r="IRF17" s="328"/>
      <c r="IRG17" s="328"/>
      <c r="IRH17" s="328"/>
      <c r="IRI17" s="328"/>
      <c r="IRJ17" s="328"/>
      <c r="IRK17" s="328"/>
      <c r="IRL17" s="328"/>
      <c r="IRM17" s="328"/>
      <c r="IRN17" s="328"/>
      <c r="IRO17" s="328"/>
      <c r="IRP17" s="328"/>
      <c r="IRQ17" s="328"/>
      <c r="IRR17" s="328"/>
      <c r="IRS17" s="328"/>
      <c r="IRT17" s="328"/>
      <c r="IRU17" s="328"/>
      <c r="IRV17" s="328"/>
      <c r="IRW17" s="328"/>
      <c r="IRX17" s="328"/>
      <c r="IRY17" s="328"/>
      <c r="IRZ17" s="328"/>
      <c r="ISA17" s="328"/>
      <c r="ISB17" s="328"/>
      <c r="ISC17" s="328"/>
      <c r="ISD17" s="328"/>
      <c r="ISE17" s="328"/>
      <c r="ISF17" s="328"/>
      <c r="ISG17" s="328"/>
      <c r="ISH17" s="328"/>
      <c r="ISI17" s="328"/>
      <c r="ISJ17" s="328"/>
      <c r="ISK17" s="328"/>
      <c r="ISL17" s="328"/>
      <c r="ISM17" s="328"/>
      <c r="ISN17" s="328"/>
      <c r="ISO17" s="328"/>
      <c r="ISP17" s="328"/>
      <c r="ISQ17" s="328"/>
      <c r="ISR17" s="328"/>
      <c r="ISS17" s="328"/>
      <c r="IST17" s="328"/>
      <c r="ISU17" s="328"/>
      <c r="ISV17" s="328"/>
      <c r="ISW17" s="328"/>
      <c r="ISX17" s="328"/>
      <c r="ISY17" s="328"/>
      <c r="ISZ17" s="328"/>
      <c r="ITA17" s="328"/>
      <c r="ITB17" s="328"/>
      <c r="ITC17" s="328"/>
      <c r="ITD17" s="328"/>
      <c r="ITE17" s="328"/>
      <c r="ITF17" s="328"/>
      <c r="ITG17" s="328"/>
      <c r="ITH17" s="328"/>
      <c r="ITI17" s="328"/>
      <c r="ITJ17" s="328"/>
      <c r="ITK17" s="328"/>
      <c r="ITL17" s="328"/>
      <c r="ITM17" s="328"/>
      <c r="ITN17" s="328"/>
      <c r="ITO17" s="328"/>
      <c r="ITP17" s="328"/>
      <c r="ITQ17" s="328"/>
      <c r="ITR17" s="328"/>
      <c r="ITS17" s="328"/>
      <c r="ITT17" s="328"/>
      <c r="ITU17" s="328"/>
      <c r="ITV17" s="328"/>
      <c r="ITW17" s="328"/>
      <c r="ITX17" s="328"/>
      <c r="ITY17" s="328"/>
      <c r="ITZ17" s="328"/>
      <c r="IUA17" s="328"/>
      <c r="IUB17" s="328"/>
      <c r="IUC17" s="328"/>
      <c r="IUD17" s="328"/>
      <c r="IUE17" s="328"/>
      <c r="IUF17" s="328"/>
      <c r="IUG17" s="328"/>
      <c r="IUH17" s="328"/>
      <c r="IUI17" s="328"/>
      <c r="IUJ17" s="328"/>
      <c r="IUK17" s="328"/>
      <c r="IUL17" s="328"/>
      <c r="IUM17" s="328"/>
      <c r="IUN17" s="328"/>
      <c r="IUO17" s="328"/>
      <c r="IUP17" s="328"/>
      <c r="IUQ17" s="328"/>
      <c r="IUR17" s="328"/>
      <c r="IUS17" s="328"/>
      <c r="IUT17" s="328"/>
      <c r="IUU17" s="328"/>
      <c r="IUV17" s="328"/>
      <c r="IUW17" s="328"/>
      <c r="IUX17" s="328"/>
      <c r="IUY17" s="328"/>
      <c r="IUZ17" s="328"/>
      <c r="IVA17" s="328"/>
      <c r="IVB17" s="328"/>
      <c r="IVC17" s="328"/>
      <c r="IVD17" s="328"/>
      <c r="IVE17" s="328"/>
      <c r="IVF17" s="328"/>
      <c r="IVG17" s="328"/>
      <c r="IVH17" s="328"/>
      <c r="IVI17" s="328"/>
      <c r="IVJ17" s="328"/>
      <c r="IVK17" s="328"/>
      <c r="IVL17" s="328"/>
      <c r="IVM17" s="328"/>
      <c r="IVN17" s="328"/>
      <c r="IVO17" s="328"/>
      <c r="IVP17" s="328"/>
      <c r="IVQ17" s="328"/>
      <c r="IVR17" s="328"/>
      <c r="IVS17" s="328"/>
      <c r="IVT17" s="328"/>
      <c r="IVU17" s="328"/>
      <c r="IVV17" s="328"/>
      <c r="IVW17" s="328"/>
      <c r="IVX17" s="328"/>
      <c r="IVY17" s="328"/>
      <c r="IVZ17" s="328"/>
      <c r="IWA17" s="328"/>
      <c r="IWB17" s="328"/>
      <c r="IWC17" s="328"/>
      <c r="IWD17" s="328"/>
      <c r="IWE17" s="328"/>
      <c r="IWF17" s="328"/>
      <c r="IWG17" s="328"/>
      <c r="IWH17" s="328"/>
      <c r="IWI17" s="328"/>
      <c r="IWJ17" s="328"/>
      <c r="IWK17" s="328"/>
      <c r="IWL17" s="328"/>
      <c r="IWM17" s="328"/>
      <c r="IWN17" s="328"/>
      <c r="IWO17" s="328"/>
      <c r="IWP17" s="328"/>
      <c r="IWQ17" s="328"/>
      <c r="IWR17" s="328"/>
      <c r="IWS17" s="328"/>
      <c r="IWT17" s="328"/>
      <c r="IWU17" s="328"/>
      <c r="IWV17" s="328"/>
      <c r="IWW17" s="328"/>
      <c r="IWX17" s="328"/>
      <c r="IWY17" s="328"/>
      <c r="IWZ17" s="328"/>
      <c r="IXA17" s="328"/>
      <c r="IXB17" s="328"/>
      <c r="IXC17" s="328"/>
      <c r="IXD17" s="328"/>
      <c r="IXE17" s="328"/>
      <c r="IXF17" s="328"/>
      <c r="IXG17" s="328"/>
      <c r="IXH17" s="328"/>
      <c r="IXI17" s="328"/>
      <c r="IXJ17" s="328"/>
      <c r="IXK17" s="328"/>
      <c r="IXL17" s="328"/>
      <c r="IXM17" s="328"/>
      <c r="IXN17" s="328"/>
      <c r="IXO17" s="328"/>
      <c r="IXP17" s="328"/>
      <c r="IXQ17" s="328"/>
      <c r="IXR17" s="328"/>
      <c r="IXS17" s="328"/>
      <c r="IXT17" s="328"/>
      <c r="IXU17" s="328"/>
      <c r="IXV17" s="328"/>
      <c r="IXW17" s="328"/>
      <c r="IXX17" s="328"/>
      <c r="IXY17" s="328"/>
      <c r="IXZ17" s="328"/>
      <c r="IYA17" s="328"/>
      <c r="IYB17" s="328"/>
      <c r="IYC17" s="328"/>
      <c r="IYD17" s="328"/>
      <c r="IYE17" s="328"/>
      <c r="IYF17" s="328"/>
      <c r="IYG17" s="328"/>
      <c r="IYH17" s="328"/>
      <c r="IYI17" s="328"/>
      <c r="IYJ17" s="328"/>
      <c r="IYK17" s="328"/>
      <c r="IYL17" s="328"/>
      <c r="IYM17" s="328"/>
      <c r="IYN17" s="328"/>
      <c r="IYO17" s="328"/>
      <c r="IYP17" s="328"/>
      <c r="IYQ17" s="328"/>
      <c r="IYR17" s="328"/>
      <c r="IYS17" s="328"/>
      <c r="IYT17" s="328"/>
      <c r="IYU17" s="328"/>
      <c r="IYV17" s="328"/>
      <c r="IYW17" s="328"/>
      <c r="IYX17" s="328"/>
      <c r="IYY17" s="328"/>
      <c r="IYZ17" s="328"/>
      <c r="IZA17" s="328"/>
      <c r="IZB17" s="328"/>
      <c r="IZC17" s="328"/>
      <c r="IZD17" s="328"/>
      <c r="IZE17" s="328"/>
      <c r="IZF17" s="328"/>
      <c r="IZG17" s="328"/>
      <c r="IZH17" s="328"/>
      <c r="IZI17" s="328"/>
      <c r="IZJ17" s="328"/>
      <c r="IZK17" s="328"/>
      <c r="IZL17" s="328"/>
      <c r="IZM17" s="328"/>
      <c r="IZN17" s="328"/>
      <c r="IZO17" s="328"/>
      <c r="IZP17" s="328"/>
      <c r="IZQ17" s="328"/>
      <c r="IZR17" s="328"/>
      <c r="IZS17" s="328"/>
      <c r="IZT17" s="328"/>
      <c r="IZU17" s="328"/>
      <c r="IZV17" s="328"/>
      <c r="IZW17" s="328"/>
      <c r="IZX17" s="328"/>
      <c r="IZY17" s="328"/>
      <c r="IZZ17" s="328"/>
      <c r="JAA17" s="328"/>
      <c r="JAB17" s="328"/>
      <c r="JAC17" s="328"/>
      <c r="JAD17" s="328"/>
      <c r="JAE17" s="328"/>
      <c r="JAF17" s="328"/>
      <c r="JAG17" s="328"/>
      <c r="JAH17" s="328"/>
      <c r="JAI17" s="328"/>
      <c r="JAJ17" s="328"/>
      <c r="JAK17" s="328"/>
      <c r="JAL17" s="328"/>
      <c r="JAM17" s="328"/>
      <c r="JAN17" s="328"/>
      <c r="JAO17" s="328"/>
      <c r="JAP17" s="328"/>
      <c r="JAQ17" s="328"/>
      <c r="JAR17" s="328"/>
      <c r="JAS17" s="328"/>
      <c r="JAT17" s="328"/>
      <c r="JAU17" s="328"/>
      <c r="JAV17" s="328"/>
      <c r="JAW17" s="328"/>
      <c r="JAX17" s="328"/>
      <c r="JAY17" s="328"/>
      <c r="JAZ17" s="328"/>
      <c r="JBA17" s="328"/>
      <c r="JBB17" s="328"/>
      <c r="JBC17" s="328"/>
      <c r="JBD17" s="328"/>
      <c r="JBE17" s="328"/>
      <c r="JBF17" s="328"/>
      <c r="JBG17" s="328"/>
      <c r="JBH17" s="328"/>
      <c r="JBI17" s="328"/>
      <c r="JBJ17" s="328"/>
      <c r="JBK17" s="328"/>
      <c r="JBL17" s="328"/>
      <c r="JBM17" s="328"/>
      <c r="JBN17" s="328"/>
      <c r="JBO17" s="328"/>
      <c r="JBP17" s="328"/>
      <c r="JBQ17" s="328"/>
      <c r="JBR17" s="328"/>
      <c r="JBS17" s="328"/>
      <c r="JBT17" s="328"/>
      <c r="JBU17" s="328"/>
      <c r="JBV17" s="328"/>
      <c r="JBW17" s="328"/>
      <c r="JBX17" s="328"/>
      <c r="JBY17" s="328"/>
      <c r="JBZ17" s="328"/>
      <c r="JCA17" s="328"/>
      <c r="JCB17" s="328"/>
      <c r="JCC17" s="328"/>
      <c r="JCD17" s="328"/>
      <c r="JCE17" s="328"/>
      <c r="JCF17" s="328"/>
      <c r="JCG17" s="328"/>
      <c r="JCH17" s="328"/>
      <c r="JCI17" s="328"/>
      <c r="JCJ17" s="328"/>
      <c r="JCK17" s="328"/>
      <c r="JCL17" s="328"/>
      <c r="JCM17" s="328"/>
      <c r="JCN17" s="328"/>
      <c r="JCO17" s="328"/>
      <c r="JCP17" s="328"/>
      <c r="JCQ17" s="328"/>
      <c r="JCR17" s="328"/>
      <c r="JCS17" s="328"/>
      <c r="JCT17" s="328"/>
      <c r="JCU17" s="328"/>
      <c r="JCV17" s="328"/>
      <c r="JCW17" s="328"/>
      <c r="JCX17" s="328"/>
      <c r="JCY17" s="328"/>
      <c r="JCZ17" s="328"/>
      <c r="JDA17" s="328"/>
      <c r="JDB17" s="328"/>
      <c r="JDC17" s="328"/>
      <c r="JDD17" s="328"/>
      <c r="JDE17" s="328"/>
      <c r="JDF17" s="328"/>
      <c r="JDG17" s="328"/>
      <c r="JDH17" s="328"/>
      <c r="JDI17" s="328"/>
      <c r="JDJ17" s="328"/>
      <c r="JDK17" s="328"/>
      <c r="JDL17" s="328"/>
      <c r="JDM17" s="328"/>
      <c r="JDN17" s="328"/>
      <c r="JDO17" s="328"/>
      <c r="JDP17" s="328"/>
      <c r="JDQ17" s="328"/>
      <c r="JDR17" s="328"/>
      <c r="JDS17" s="328"/>
      <c r="JDT17" s="328"/>
      <c r="JDU17" s="328"/>
      <c r="JDV17" s="328"/>
      <c r="JDW17" s="328"/>
      <c r="JDX17" s="328"/>
      <c r="JDY17" s="328"/>
      <c r="JDZ17" s="328"/>
      <c r="JEA17" s="328"/>
      <c r="JEB17" s="328"/>
      <c r="JEC17" s="328"/>
      <c r="JED17" s="328"/>
      <c r="JEE17" s="328"/>
      <c r="JEF17" s="328"/>
      <c r="JEG17" s="328"/>
      <c r="JEH17" s="328"/>
      <c r="JEI17" s="328"/>
      <c r="JEJ17" s="328"/>
      <c r="JEK17" s="328"/>
      <c r="JEL17" s="328"/>
      <c r="JEM17" s="328"/>
      <c r="JEN17" s="328"/>
      <c r="JEO17" s="328"/>
      <c r="JEP17" s="328"/>
      <c r="JEQ17" s="328"/>
      <c r="JER17" s="328"/>
      <c r="JES17" s="328"/>
      <c r="JET17" s="328"/>
      <c r="JEU17" s="328"/>
      <c r="JEV17" s="328"/>
      <c r="JEW17" s="328"/>
      <c r="JEX17" s="328"/>
      <c r="JEY17" s="328"/>
      <c r="JEZ17" s="328"/>
      <c r="JFA17" s="328"/>
      <c r="JFB17" s="328"/>
      <c r="JFC17" s="328"/>
      <c r="JFD17" s="328"/>
      <c r="JFE17" s="328"/>
      <c r="JFF17" s="328"/>
      <c r="JFG17" s="328"/>
      <c r="JFH17" s="328"/>
      <c r="JFI17" s="328"/>
      <c r="JFJ17" s="328"/>
      <c r="JFK17" s="328"/>
      <c r="JFL17" s="328"/>
      <c r="JFM17" s="328"/>
      <c r="JFN17" s="328"/>
      <c r="JFO17" s="328"/>
      <c r="JFP17" s="328"/>
      <c r="JFQ17" s="328"/>
      <c r="JFR17" s="328"/>
      <c r="JFS17" s="328"/>
      <c r="JFT17" s="328"/>
      <c r="JFU17" s="328"/>
      <c r="JFV17" s="328"/>
      <c r="JFW17" s="328"/>
      <c r="JFX17" s="328"/>
      <c r="JFY17" s="328"/>
      <c r="JFZ17" s="328"/>
      <c r="JGA17" s="328"/>
      <c r="JGB17" s="328"/>
      <c r="JGC17" s="328"/>
      <c r="JGD17" s="328"/>
      <c r="JGE17" s="328"/>
      <c r="JGF17" s="328"/>
      <c r="JGG17" s="328"/>
      <c r="JGH17" s="328"/>
      <c r="JGI17" s="328"/>
      <c r="JGJ17" s="328"/>
      <c r="JGK17" s="328"/>
      <c r="JGL17" s="328"/>
      <c r="JGM17" s="328"/>
      <c r="JGN17" s="328"/>
      <c r="JGO17" s="328"/>
      <c r="JGP17" s="328"/>
      <c r="JGQ17" s="328"/>
      <c r="JGR17" s="328"/>
      <c r="JGS17" s="328"/>
      <c r="JGT17" s="328"/>
      <c r="JGU17" s="328"/>
      <c r="JGV17" s="328"/>
      <c r="JGW17" s="328"/>
      <c r="JGX17" s="328"/>
      <c r="JGY17" s="328"/>
      <c r="JGZ17" s="328"/>
      <c r="JHA17" s="328"/>
      <c r="JHB17" s="328"/>
      <c r="JHC17" s="328"/>
      <c r="JHD17" s="328"/>
      <c r="JHE17" s="328"/>
      <c r="JHF17" s="328"/>
      <c r="JHG17" s="328"/>
      <c r="JHH17" s="328"/>
      <c r="JHI17" s="328"/>
      <c r="JHJ17" s="328"/>
      <c r="JHK17" s="328"/>
      <c r="JHL17" s="328"/>
      <c r="JHM17" s="328"/>
      <c r="JHN17" s="328"/>
      <c r="JHO17" s="328"/>
      <c r="JHP17" s="328"/>
      <c r="JHQ17" s="328"/>
      <c r="JHR17" s="328"/>
      <c r="JHS17" s="328"/>
      <c r="JHT17" s="328"/>
      <c r="JHU17" s="328"/>
      <c r="JHV17" s="328"/>
      <c r="JHW17" s="328"/>
      <c r="JHX17" s="328"/>
      <c r="JHY17" s="328"/>
      <c r="JHZ17" s="328"/>
      <c r="JIA17" s="328"/>
      <c r="JIB17" s="328"/>
      <c r="JIC17" s="328"/>
      <c r="JID17" s="328"/>
      <c r="JIE17" s="328"/>
      <c r="JIF17" s="328"/>
      <c r="JIG17" s="328"/>
      <c r="JIH17" s="328"/>
      <c r="JII17" s="328"/>
      <c r="JIJ17" s="328"/>
      <c r="JIK17" s="328"/>
      <c r="JIL17" s="328"/>
      <c r="JIM17" s="328"/>
      <c r="JIN17" s="328"/>
      <c r="JIO17" s="328"/>
      <c r="JIP17" s="328"/>
      <c r="JIQ17" s="328"/>
      <c r="JIR17" s="328"/>
      <c r="JIS17" s="328"/>
      <c r="JIT17" s="328"/>
      <c r="JIU17" s="328"/>
      <c r="JIV17" s="328"/>
      <c r="JIW17" s="328"/>
      <c r="JIX17" s="328"/>
      <c r="JIY17" s="328"/>
      <c r="JIZ17" s="328"/>
      <c r="JJA17" s="328"/>
      <c r="JJB17" s="328"/>
      <c r="JJC17" s="328"/>
      <c r="JJD17" s="328"/>
      <c r="JJE17" s="328"/>
      <c r="JJF17" s="328"/>
      <c r="JJG17" s="328"/>
      <c r="JJH17" s="328"/>
      <c r="JJI17" s="328"/>
      <c r="JJJ17" s="328"/>
      <c r="JJK17" s="328"/>
      <c r="JJL17" s="328"/>
      <c r="JJM17" s="328"/>
      <c r="JJN17" s="328"/>
      <c r="JJO17" s="328"/>
      <c r="JJP17" s="328"/>
      <c r="JJQ17" s="328"/>
      <c r="JJR17" s="328"/>
      <c r="JJS17" s="328"/>
      <c r="JJT17" s="328"/>
      <c r="JJU17" s="328"/>
      <c r="JJV17" s="328"/>
      <c r="JJW17" s="328"/>
      <c r="JJX17" s="328"/>
      <c r="JJY17" s="328"/>
      <c r="JJZ17" s="328"/>
      <c r="JKA17" s="328"/>
      <c r="JKB17" s="328"/>
      <c r="JKC17" s="328"/>
      <c r="JKD17" s="328"/>
      <c r="JKE17" s="328"/>
      <c r="JKF17" s="328"/>
      <c r="JKG17" s="328"/>
      <c r="JKH17" s="328"/>
      <c r="JKI17" s="328"/>
      <c r="JKJ17" s="328"/>
      <c r="JKK17" s="328"/>
      <c r="JKL17" s="328"/>
      <c r="JKM17" s="328"/>
      <c r="JKN17" s="328"/>
      <c r="JKO17" s="328"/>
      <c r="JKP17" s="328"/>
      <c r="JKQ17" s="328"/>
      <c r="JKR17" s="328"/>
      <c r="JKS17" s="328"/>
      <c r="JKT17" s="328"/>
      <c r="JKU17" s="328"/>
      <c r="JKV17" s="328"/>
      <c r="JKW17" s="328"/>
      <c r="JKX17" s="328"/>
      <c r="JKY17" s="328"/>
      <c r="JKZ17" s="328"/>
      <c r="JLA17" s="328"/>
      <c r="JLB17" s="328"/>
      <c r="JLC17" s="328"/>
      <c r="JLD17" s="328"/>
      <c r="JLE17" s="328"/>
      <c r="JLF17" s="328"/>
      <c r="JLG17" s="328"/>
      <c r="JLH17" s="328"/>
      <c r="JLI17" s="328"/>
      <c r="JLJ17" s="328"/>
      <c r="JLK17" s="328"/>
      <c r="JLL17" s="328"/>
      <c r="JLM17" s="328"/>
      <c r="JLN17" s="328"/>
      <c r="JLO17" s="328"/>
      <c r="JLP17" s="328"/>
      <c r="JLQ17" s="328"/>
      <c r="JLR17" s="328"/>
      <c r="JLS17" s="328"/>
      <c r="JLT17" s="328"/>
      <c r="JLU17" s="328"/>
      <c r="JLV17" s="328"/>
      <c r="JLW17" s="328"/>
      <c r="JLX17" s="328"/>
      <c r="JLY17" s="328"/>
      <c r="JLZ17" s="328"/>
      <c r="JMA17" s="328"/>
      <c r="JMB17" s="328"/>
      <c r="JMC17" s="328"/>
      <c r="JMD17" s="328"/>
      <c r="JME17" s="328"/>
      <c r="JMF17" s="328"/>
      <c r="JMG17" s="328"/>
      <c r="JMH17" s="328"/>
      <c r="JMI17" s="328"/>
      <c r="JMJ17" s="328"/>
      <c r="JMK17" s="328"/>
      <c r="JML17" s="328"/>
      <c r="JMM17" s="328"/>
      <c r="JMN17" s="328"/>
      <c r="JMO17" s="328"/>
      <c r="JMP17" s="328"/>
      <c r="JMQ17" s="328"/>
      <c r="JMR17" s="328"/>
      <c r="JMS17" s="328"/>
      <c r="JMT17" s="328"/>
      <c r="JMU17" s="328"/>
      <c r="JMV17" s="328"/>
      <c r="JMW17" s="328"/>
      <c r="JMX17" s="328"/>
      <c r="JMY17" s="328"/>
      <c r="JMZ17" s="328"/>
      <c r="JNA17" s="328"/>
      <c r="JNB17" s="328"/>
      <c r="JNC17" s="328"/>
      <c r="JND17" s="328"/>
      <c r="JNE17" s="328"/>
      <c r="JNF17" s="328"/>
      <c r="JNG17" s="328"/>
      <c r="JNH17" s="328"/>
      <c r="JNI17" s="328"/>
      <c r="JNJ17" s="328"/>
      <c r="JNK17" s="328"/>
      <c r="JNL17" s="328"/>
      <c r="JNM17" s="328"/>
      <c r="JNN17" s="328"/>
      <c r="JNO17" s="328"/>
      <c r="JNP17" s="328"/>
      <c r="JNQ17" s="328"/>
      <c r="JNR17" s="328"/>
      <c r="JNS17" s="328"/>
      <c r="JNT17" s="328"/>
      <c r="JNU17" s="328"/>
      <c r="JNV17" s="328"/>
      <c r="JNW17" s="328"/>
      <c r="JNX17" s="328"/>
      <c r="JNY17" s="328"/>
      <c r="JNZ17" s="328"/>
      <c r="JOA17" s="328"/>
      <c r="JOB17" s="328"/>
      <c r="JOC17" s="328"/>
      <c r="JOD17" s="328"/>
      <c r="JOE17" s="328"/>
      <c r="JOF17" s="328"/>
      <c r="JOG17" s="328"/>
      <c r="JOH17" s="328"/>
      <c r="JOI17" s="328"/>
      <c r="JOJ17" s="328"/>
      <c r="JOK17" s="328"/>
      <c r="JOL17" s="328"/>
      <c r="JOM17" s="328"/>
      <c r="JON17" s="328"/>
      <c r="JOO17" s="328"/>
      <c r="JOP17" s="328"/>
      <c r="JOQ17" s="328"/>
      <c r="JOR17" s="328"/>
      <c r="JOS17" s="328"/>
      <c r="JOT17" s="328"/>
      <c r="JOU17" s="328"/>
      <c r="JOV17" s="328"/>
      <c r="JOW17" s="328"/>
      <c r="JOX17" s="328"/>
      <c r="JOY17" s="328"/>
      <c r="JOZ17" s="328"/>
      <c r="JPA17" s="328"/>
      <c r="JPB17" s="328"/>
      <c r="JPC17" s="328"/>
      <c r="JPD17" s="328"/>
      <c r="JPE17" s="328"/>
      <c r="JPF17" s="328"/>
      <c r="JPG17" s="328"/>
      <c r="JPH17" s="328"/>
      <c r="JPI17" s="328"/>
      <c r="JPJ17" s="328"/>
      <c r="JPK17" s="328"/>
      <c r="JPL17" s="328"/>
      <c r="JPM17" s="328"/>
      <c r="JPN17" s="328"/>
      <c r="JPO17" s="328"/>
      <c r="JPP17" s="328"/>
      <c r="JPQ17" s="328"/>
      <c r="JPR17" s="328"/>
      <c r="JPS17" s="328"/>
      <c r="JPT17" s="328"/>
      <c r="JPU17" s="328"/>
      <c r="JPV17" s="328"/>
      <c r="JPW17" s="328"/>
      <c r="JPX17" s="328"/>
      <c r="JPY17" s="328"/>
      <c r="JPZ17" s="328"/>
      <c r="JQA17" s="328"/>
      <c r="JQB17" s="328"/>
      <c r="JQC17" s="328"/>
      <c r="JQD17" s="328"/>
      <c r="JQE17" s="328"/>
      <c r="JQF17" s="328"/>
      <c r="JQG17" s="328"/>
      <c r="JQH17" s="328"/>
      <c r="JQI17" s="328"/>
      <c r="JQJ17" s="328"/>
      <c r="JQK17" s="328"/>
      <c r="JQL17" s="328"/>
      <c r="JQM17" s="328"/>
      <c r="JQN17" s="328"/>
      <c r="JQO17" s="328"/>
      <c r="JQP17" s="328"/>
      <c r="JQQ17" s="328"/>
      <c r="JQR17" s="328"/>
      <c r="JQS17" s="328"/>
      <c r="JQT17" s="328"/>
      <c r="JQU17" s="328"/>
      <c r="JQV17" s="328"/>
      <c r="JQW17" s="328"/>
      <c r="JQX17" s="328"/>
      <c r="JQY17" s="328"/>
      <c r="JQZ17" s="328"/>
      <c r="JRA17" s="328"/>
      <c r="JRB17" s="328"/>
      <c r="JRC17" s="328"/>
      <c r="JRD17" s="328"/>
      <c r="JRE17" s="328"/>
      <c r="JRF17" s="328"/>
      <c r="JRG17" s="328"/>
      <c r="JRH17" s="328"/>
      <c r="JRI17" s="328"/>
      <c r="JRJ17" s="328"/>
      <c r="JRK17" s="328"/>
      <c r="JRL17" s="328"/>
      <c r="JRM17" s="328"/>
      <c r="JRN17" s="328"/>
      <c r="JRO17" s="328"/>
      <c r="JRP17" s="328"/>
      <c r="JRQ17" s="328"/>
      <c r="JRR17" s="328"/>
      <c r="JRS17" s="328"/>
      <c r="JRT17" s="328"/>
      <c r="JRU17" s="328"/>
      <c r="JRV17" s="328"/>
      <c r="JRW17" s="328"/>
      <c r="JRX17" s="328"/>
      <c r="JRY17" s="328"/>
      <c r="JRZ17" s="328"/>
      <c r="JSA17" s="328"/>
      <c r="JSB17" s="328"/>
      <c r="JSC17" s="328"/>
      <c r="JSD17" s="328"/>
      <c r="JSE17" s="328"/>
      <c r="JSF17" s="328"/>
      <c r="JSG17" s="328"/>
      <c r="JSH17" s="328"/>
      <c r="JSI17" s="328"/>
      <c r="JSJ17" s="328"/>
      <c r="JSK17" s="328"/>
      <c r="JSL17" s="328"/>
      <c r="JSM17" s="328"/>
      <c r="JSN17" s="328"/>
      <c r="JSO17" s="328"/>
      <c r="JSP17" s="328"/>
      <c r="JSQ17" s="328"/>
      <c r="JSR17" s="328"/>
      <c r="JSS17" s="328"/>
      <c r="JST17" s="328"/>
      <c r="JSU17" s="328"/>
      <c r="JSV17" s="328"/>
      <c r="JSW17" s="328"/>
      <c r="JSX17" s="328"/>
      <c r="JSY17" s="328"/>
      <c r="JSZ17" s="328"/>
      <c r="JTA17" s="328"/>
      <c r="JTB17" s="328"/>
      <c r="JTC17" s="328"/>
      <c r="JTD17" s="328"/>
      <c r="JTE17" s="328"/>
      <c r="JTF17" s="328"/>
      <c r="JTG17" s="328"/>
      <c r="JTH17" s="328"/>
      <c r="JTI17" s="328"/>
      <c r="JTJ17" s="328"/>
      <c r="JTK17" s="328"/>
      <c r="JTL17" s="328"/>
      <c r="JTM17" s="328"/>
      <c r="JTN17" s="328"/>
      <c r="JTO17" s="328"/>
      <c r="JTP17" s="328"/>
      <c r="JTQ17" s="328"/>
      <c r="JTR17" s="328"/>
      <c r="JTS17" s="328"/>
      <c r="JTT17" s="328"/>
      <c r="JTU17" s="328"/>
      <c r="JTV17" s="328"/>
      <c r="JTW17" s="328"/>
      <c r="JTX17" s="328"/>
      <c r="JTY17" s="328"/>
      <c r="JTZ17" s="328"/>
      <c r="JUA17" s="328"/>
      <c r="JUB17" s="328"/>
      <c r="JUC17" s="328"/>
      <c r="JUD17" s="328"/>
      <c r="JUE17" s="328"/>
      <c r="JUF17" s="328"/>
      <c r="JUG17" s="328"/>
      <c r="JUH17" s="328"/>
      <c r="JUI17" s="328"/>
      <c r="JUJ17" s="328"/>
      <c r="JUK17" s="328"/>
      <c r="JUL17" s="328"/>
      <c r="JUM17" s="328"/>
      <c r="JUN17" s="328"/>
      <c r="JUO17" s="328"/>
      <c r="JUP17" s="328"/>
      <c r="JUQ17" s="328"/>
      <c r="JUR17" s="328"/>
      <c r="JUS17" s="328"/>
      <c r="JUT17" s="328"/>
      <c r="JUU17" s="328"/>
      <c r="JUV17" s="328"/>
      <c r="JUW17" s="328"/>
      <c r="JUX17" s="328"/>
      <c r="JUY17" s="328"/>
      <c r="JUZ17" s="328"/>
      <c r="JVA17" s="328"/>
      <c r="JVB17" s="328"/>
      <c r="JVC17" s="328"/>
      <c r="JVD17" s="328"/>
      <c r="JVE17" s="328"/>
      <c r="JVF17" s="328"/>
      <c r="JVG17" s="328"/>
      <c r="JVH17" s="328"/>
      <c r="JVI17" s="328"/>
      <c r="JVJ17" s="328"/>
      <c r="JVK17" s="328"/>
      <c r="JVL17" s="328"/>
      <c r="JVM17" s="328"/>
      <c r="JVN17" s="328"/>
      <c r="JVO17" s="328"/>
      <c r="JVP17" s="328"/>
      <c r="JVQ17" s="328"/>
      <c r="JVR17" s="328"/>
      <c r="JVS17" s="328"/>
      <c r="JVT17" s="328"/>
      <c r="JVU17" s="328"/>
      <c r="JVV17" s="328"/>
      <c r="JVW17" s="328"/>
      <c r="JVX17" s="328"/>
      <c r="JVY17" s="328"/>
      <c r="JVZ17" s="328"/>
      <c r="JWA17" s="328"/>
      <c r="JWB17" s="328"/>
      <c r="JWC17" s="328"/>
      <c r="JWD17" s="328"/>
      <c r="JWE17" s="328"/>
      <c r="JWF17" s="328"/>
      <c r="JWG17" s="328"/>
      <c r="JWH17" s="328"/>
      <c r="JWI17" s="328"/>
      <c r="JWJ17" s="328"/>
      <c r="JWK17" s="328"/>
      <c r="JWL17" s="328"/>
      <c r="JWM17" s="328"/>
      <c r="JWN17" s="328"/>
      <c r="JWO17" s="328"/>
      <c r="JWP17" s="328"/>
      <c r="JWQ17" s="328"/>
      <c r="JWR17" s="328"/>
      <c r="JWS17" s="328"/>
      <c r="JWT17" s="328"/>
      <c r="JWU17" s="328"/>
      <c r="JWV17" s="328"/>
      <c r="JWW17" s="328"/>
      <c r="JWX17" s="328"/>
      <c r="JWY17" s="328"/>
      <c r="JWZ17" s="328"/>
      <c r="JXA17" s="328"/>
      <c r="JXB17" s="328"/>
      <c r="JXC17" s="328"/>
      <c r="JXD17" s="328"/>
      <c r="JXE17" s="328"/>
      <c r="JXF17" s="328"/>
      <c r="JXG17" s="328"/>
      <c r="JXH17" s="328"/>
      <c r="JXI17" s="328"/>
      <c r="JXJ17" s="328"/>
      <c r="JXK17" s="328"/>
      <c r="JXL17" s="328"/>
      <c r="JXM17" s="328"/>
      <c r="JXN17" s="328"/>
      <c r="JXO17" s="328"/>
      <c r="JXP17" s="328"/>
      <c r="JXQ17" s="328"/>
      <c r="JXR17" s="328"/>
      <c r="JXS17" s="328"/>
      <c r="JXT17" s="328"/>
      <c r="JXU17" s="328"/>
      <c r="JXV17" s="328"/>
      <c r="JXW17" s="328"/>
      <c r="JXX17" s="328"/>
      <c r="JXY17" s="328"/>
      <c r="JXZ17" s="328"/>
      <c r="JYA17" s="328"/>
      <c r="JYB17" s="328"/>
      <c r="JYC17" s="328"/>
      <c r="JYD17" s="328"/>
      <c r="JYE17" s="328"/>
      <c r="JYF17" s="328"/>
      <c r="JYG17" s="328"/>
      <c r="JYH17" s="328"/>
      <c r="JYI17" s="328"/>
      <c r="JYJ17" s="328"/>
      <c r="JYK17" s="328"/>
      <c r="JYL17" s="328"/>
      <c r="JYM17" s="328"/>
      <c r="JYN17" s="328"/>
      <c r="JYO17" s="328"/>
      <c r="JYP17" s="328"/>
      <c r="JYQ17" s="328"/>
      <c r="JYR17" s="328"/>
      <c r="JYS17" s="328"/>
      <c r="JYT17" s="328"/>
      <c r="JYU17" s="328"/>
      <c r="JYV17" s="328"/>
      <c r="JYW17" s="328"/>
      <c r="JYX17" s="328"/>
      <c r="JYY17" s="328"/>
      <c r="JYZ17" s="328"/>
      <c r="JZA17" s="328"/>
      <c r="JZB17" s="328"/>
      <c r="JZC17" s="328"/>
      <c r="JZD17" s="328"/>
      <c r="JZE17" s="328"/>
      <c r="JZF17" s="328"/>
      <c r="JZG17" s="328"/>
      <c r="JZH17" s="328"/>
      <c r="JZI17" s="328"/>
      <c r="JZJ17" s="328"/>
      <c r="JZK17" s="328"/>
      <c r="JZL17" s="328"/>
      <c r="JZM17" s="328"/>
      <c r="JZN17" s="328"/>
      <c r="JZO17" s="328"/>
      <c r="JZP17" s="328"/>
      <c r="JZQ17" s="328"/>
      <c r="JZR17" s="328"/>
      <c r="JZS17" s="328"/>
      <c r="JZT17" s="328"/>
      <c r="JZU17" s="328"/>
      <c r="JZV17" s="328"/>
      <c r="JZW17" s="328"/>
      <c r="JZX17" s="328"/>
      <c r="JZY17" s="328"/>
      <c r="JZZ17" s="328"/>
      <c r="KAA17" s="328"/>
      <c r="KAB17" s="328"/>
      <c r="KAC17" s="328"/>
      <c r="KAD17" s="328"/>
      <c r="KAE17" s="328"/>
      <c r="KAF17" s="328"/>
      <c r="KAG17" s="328"/>
      <c r="KAH17" s="328"/>
      <c r="KAI17" s="328"/>
      <c r="KAJ17" s="328"/>
      <c r="KAK17" s="328"/>
      <c r="KAL17" s="328"/>
      <c r="KAM17" s="328"/>
      <c r="KAN17" s="328"/>
      <c r="KAO17" s="328"/>
      <c r="KAP17" s="328"/>
      <c r="KAQ17" s="328"/>
      <c r="KAR17" s="328"/>
      <c r="KAS17" s="328"/>
      <c r="KAT17" s="328"/>
      <c r="KAU17" s="328"/>
      <c r="KAV17" s="328"/>
      <c r="KAW17" s="328"/>
      <c r="KAX17" s="328"/>
      <c r="KAY17" s="328"/>
      <c r="KAZ17" s="328"/>
      <c r="KBA17" s="328"/>
      <c r="KBB17" s="328"/>
      <c r="KBC17" s="328"/>
      <c r="KBD17" s="328"/>
      <c r="KBE17" s="328"/>
      <c r="KBF17" s="328"/>
      <c r="KBG17" s="328"/>
      <c r="KBH17" s="328"/>
      <c r="KBI17" s="328"/>
      <c r="KBJ17" s="328"/>
      <c r="KBK17" s="328"/>
      <c r="KBL17" s="328"/>
      <c r="KBM17" s="328"/>
      <c r="KBN17" s="328"/>
      <c r="KBO17" s="328"/>
      <c r="KBP17" s="328"/>
      <c r="KBQ17" s="328"/>
      <c r="KBR17" s="328"/>
      <c r="KBS17" s="328"/>
      <c r="KBT17" s="328"/>
      <c r="KBU17" s="328"/>
      <c r="KBV17" s="328"/>
      <c r="KBW17" s="328"/>
      <c r="KBX17" s="328"/>
      <c r="KBY17" s="328"/>
      <c r="KBZ17" s="328"/>
      <c r="KCA17" s="328"/>
      <c r="KCB17" s="328"/>
      <c r="KCC17" s="328"/>
      <c r="KCD17" s="328"/>
      <c r="KCE17" s="328"/>
      <c r="KCF17" s="328"/>
      <c r="KCG17" s="328"/>
      <c r="KCH17" s="328"/>
      <c r="KCI17" s="328"/>
      <c r="KCJ17" s="328"/>
      <c r="KCK17" s="328"/>
      <c r="KCL17" s="328"/>
      <c r="KCM17" s="328"/>
      <c r="KCN17" s="328"/>
      <c r="KCO17" s="328"/>
      <c r="KCP17" s="328"/>
      <c r="KCQ17" s="328"/>
      <c r="KCR17" s="328"/>
      <c r="KCS17" s="328"/>
      <c r="KCT17" s="328"/>
      <c r="KCU17" s="328"/>
      <c r="KCV17" s="328"/>
      <c r="KCW17" s="328"/>
      <c r="KCX17" s="328"/>
      <c r="KCY17" s="328"/>
      <c r="KCZ17" s="328"/>
      <c r="KDA17" s="328"/>
      <c r="KDB17" s="328"/>
      <c r="KDC17" s="328"/>
      <c r="KDD17" s="328"/>
      <c r="KDE17" s="328"/>
      <c r="KDF17" s="328"/>
      <c r="KDG17" s="328"/>
      <c r="KDH17" s="328"/>
      <c r="KDI17" s="328"/>
      <c r="KDJ17" s="328"/>
      <c r="KDK17" s="328"/>
      <c r="KDL17" s="328"/>
      <c r="KDM17" s="328"/>
      <c r="KDN17" s="328"/>
      <c r="KDO17" s="328"/>
      <c r="KDP17" s="328"/>
      <c r="KDQ17" s="328"/>
      <c r="KDR17" s="328"/>
      <c r="KDS17" s="328"/>
      <c r="KDT17" s="328"/>
      <c r="KDU17" s="328"/>
      <c r="KDV17" s="328"/>
      <c r="KDW17" s="328"/>
      <c r="KDX17" s="328"/>
      <c r="KDY17" s="328"/>
      <c r="KDZ17" s="328"/>
      <c r="KEA17" s="328"/>
      <c r="KEB17" s="328"/>
      <c r="KEC17" s="328"/>
      <c r="KED17" s="328"/>
      <c r="KEE17" s="328"/>
      <c r="KEF17" s="328"/>
      <c r="KEG17" s="328"/>
      <c r="KEH17" s="328"/>
      <c r="KEI17" s="328"/>
      <c r="KEJ17" s="328"/>
      <c r="KEK17" s="328"/>
      <c r="KEL17" s="328"/>
      <c r="KEM17" s="328"/>
      <c r="KEN17" s="328"/>
      <c r="KEO17" s="328"/>
      <c r="KEP17" s="328"/>
      <c r="KEQ17" s="328"/>
      <c r="KER17" s="328"/>
      <c r="KES17" s="328"/>
      <c r="KET17" s="328"/>
      <c r="KEU17" s="328"/>
      <c r="KEV17" s="328"/>
      <c r="KEW17" s="328"/>
      <c r="KEX17" s="328"/>
      <c r="KEY17" s="328"/>
      <c r="KEZ17" s="328"/>
      <c r="KFA17" s="328"/>
      <c r="KFB17" s="328"/>
      <c r="KFC17" s="328"/>
      <c r="KFD17" s="328"/>
      <c r="KFE17" s="328"/>
      <c r="KFF17" s="328"/>
      <c r="KFG17" s="328"/>
      <c r="KFH17" s="328"/>
      <c r="KFI17" s="328"/>
      <c r="KFJ17" s="328"/>
      <c r="KFK17" s="328"/>
      <c r="KFL17" s="328"/>
      <c r="KFM17" s="328"/>
      <c r="KFN17" s="328"/>
      <c r="KFO17" s="328"/>
      <c r="KFP17" s="328"/>
      <c r="KFQ17" s="328"/>
      <c r="KFR17" s="328"/>
      <c r="KFS17" s="328"/>
      <c r="KFT17" s="328"/>
      <c r="KFU17" s="328"/>
      <c r="KFV17" s="328"/>
      <c r="KFW17" s="328"/>
      <c r="KFX17" s="328"/>
      <c r="KFY17" s="328"/>
      <c r="KFZ17" s="328"/>
      <c r="KGA17" s="328"/>
      <c r="KGB17" s="328"/>
      <c r="KGC17" s="328"/>
      <c r="KGD17" s="328"/>
      <c r="KGE17" s="328"/>
      <c r="KGF17" s="328"/>
      <c r="KGG17" s="328"/>
      <c r="KGH17" s="328"/>
      <c r="KGI17" s="328"/>
      <c r="KGJ17" s="328"/>
      <c r="KGK17" s="328"/>
      <c r="KGL17" s="328"/>
      <c r="KGM17" s="328"/>
      <c r="KGN17" s="328"/>
      <c r="KGO17" s="328"/>
      <c r="KGP17" s="328"/>
      <c r="KGQ17" s="328"/>
      <c r="KGR17" s="328"/>
      <c r="KGS17" s="328"/>
      <c r="KGT17" s="328"/>
      <c r="KGU17" s="328"/>
      <c r="KGV17" s="328"/>
      <c r="KGW17" s="328"/>
      <c r="KGX17" s="328"/>
      <c r="KGY17" s="328"/>
      <c r="KGZ17" s="328"/>
      <c r="KHA17" s="328"/>
      <c r="KHB17" s="328"/>
      <c r="KHC17" s="328"/>
      <c r="KHD17" s="328"/>
      <c r="KHE17" s="328"/>
      <c r="KHF17" s="328"/>
      <c r="KHG17" s="328"/>
      <c r="KHH17" s="328"/>
      <c r="KHI17" s="328"/>
      <c r="KHJ17" s="328"/>
      <c r="KHK17" s="328"/>
      <c r="KHL17" s="328"/>
      <c r="KHM17" s="328"/>
      <c r="KHN17" s="328"/>
      <c r="KHO17" s="328"/>
      <c r="KHP17" s="328"/>
      <c r="KHQ17" s="328"/>
      <c r="KHR17" s="328"/>
      <c r="KHS17" s="328"/>
      <c r="KHT17" s="328"/>
      <c r="KHU17" s="328"/>
      <c r="KHV17" s="328"/>
      <c r="KHW17" s="328"/>
      <c r="KHX17" s="328"/>
      <c r="KHY17" s="328"/>
      <c r="KHZ17" s="328"/>
      <c r="KIA17" s="328"/>
      <c r="KIB17" s="328"/>
      <c r="KIC17" s="328"/>
      <c r="KID17" s="328"/>
      <c r="KIE17" s="328"/>
      <c r="KIF17" s="328"/>
      <c r="KIG17" s="328"/>
      <c r="KIH17" s="328"/>
      <c r="KII17" s="328"/>
      <c r="KIJ17" s="328"/>
      <c r="KIK17" s="328"/>
      <c r="KIL17" s="328"/>
      <c r="KIM17" s="328"/>
      <c r="KIN17" s="328"/>
      <c r="KIO17" s="328"/>
      <c r="KIP17" s="328"/>
      <c r="KIQ17" s="328"/>
      <c r="KIR17" s="328"/>
      <c r="KIS17" s="328"/>
      <c r="KIT17" s="328"/>
      <c r="KIU17" s="328"/>
      <c r="KIV17" s="328"/>
      <c r="KIW17" s="328"/>
      <c r="KIX17" s="328"/>
      <c r="KIY17" s="328"/>
      <c r="KIZ17" s="328"/>
      <c r="KJA17" s="328"/>
      <c r="KJB17" s="328"/>
      <c r="KJC17" s="328"/>
      <c r="KJD17" s="328"/>
      <c r="KJE17" s="328"/>
      <c r="KJF17" s="328"/>
      <c r="KJG17" s="328"/>
      <c r="KJH17" s="328"/>
      <c r="KJI17" s="328"/>
      <c r="KJJ17" s="328"/>
      <c r="KJK17" s="328"/>
      <c r="KJL17" s="328"/>
      <c r="KJM17" s="328"/>
      <c r="KJN17" s="328"/>
      <c r="KJO17" s="328"/>
      <c r="KJP17" s="328"/>
      <c r="KJQ17" s="328"/>
      <c r="KJR17" s="328"/>
      <c r="KJS17" s="328"/>
      <c r="KJT17" s="328"/>
      <c r="KJU17" s="328"/>
      <c r="KJV17" s="328"/>
      <c r="KJW17" s="328"/>
      <c r="KJX17" s="328"/>
      <c r="KJY17" s="328"/>
      <c r="KJZ17" s="328"/>
      <c r="KKA17" s="328"/>
      <c r="KKB17" s="328"/>
      <c r="KKC17" s="328"/>
      <c r="KKD17" s="328"/>
      <c r="KKE17" s="328"/>
      <c r="KKF17" s="328"/>
      <c r="KKG17" s="328"/>
      <c r="KKH17" s="328"/>
      <c r="KKI17" s="328"/>
      <c r="KKJ17" s="328"/>
      <c r="KKK17" s="328"/>
      <c r="KKL17" s="328"/>
      <c r="KKM17" s="328"/>
      <c r="KKN17" s="328"/>
      <c r="KKO17" s="328"/>
      <c r="KKP17" s="328"/>
      <c r="KKQ17" s="328"/>
      <c r="KKR17" s="328"/>
      <c r="KKS17" s="328"/>
      <c r="KKT17" s="328"/>
      <c r="KKU17" s="328"/>
      <c r="KKV17" s="328"/>
      <c r="KKW17" s="328"/>
      <c r="KKX17" s="328"/>
      <c r="KKY17" s="328"/>
      <c r="KKZ17" s="328"/>
      <c r="KLA17" s="328"/>
      <c r="KLB17" s="328"/>
      <c r="KLC17" s="328"/>
      <c r="KLD17" s="328"/>
      <c r="KLE17" s="328"/>
      <c r="KLF17" s="328"/>
      <c r="KLG17" s="328"/>
      <c r="KLH17" s="328"/>
      <c r="KLI17" s="328"/>
      <c r="KLJ17" s="328"/>
      <c r="KLK17" s="328"/>
      <c r="KLL17" s="328"/>
      <c r="KLM17" s="328"/>
      <c r="KLN17" s="328"/>
      <c r="KLO17" s="328"/>
      <c r="KLP17" s="328"/>
      <c r="KLQ17" s="328"/>
      <c r="KLR17" s="328"/>
      <c r="KLS17" s="328"/>
      <c r="KLT17" s="328"/>
      <c r="KLU17" s="328"/>
      <c r="KLV17" s="328"/>
      <c r="KLW17" s="328"/>
      <c r="KLX17" s="328"/>
      <c r="KLY17" s="328"/>
      <c r="KLZ17" s="328"/>
      <c r="KMA17" s="328"/>
      <c r="KMB17" s="328"/>
      <c r="KMC17" s="328"/>
      <c r="KMD17" s="328"/>
      <c r="KME17" s="328"/>
      <c r="KMF17" s="328"/>
      <c r="KMG17" s="328"/>
      <c r="KMH17" s="328"/>
      <c r="KMI17" s="328"/>
      <c r="KMJ17" s="328"/>
      <c r="KMK17" s="328"/>
      <c r="KML17" s="328"/>
      <c r="KMM17" s="328"/>
      <c r="KMN17" s="328"/>
      <c r="KMO17" s="328"/>
      <c r="KMP17" s="328"/>
      <c r="KMQ17" s="328"/>
      <c r="KMR17" s="328"/>
      <c r="KMS17" s="328"/>
      <c r="KMT17" s="328"/>
      <c r="KMU17" s="328"/>
      <c r="KMV17" s="328"/>
      <c r="KMW17" s="328"/>
      <c r="KMX17" s="328"/>
      <c r="KMY17" s="328"/>
      <c r="KMZ17" s="328"/>
      <c r="KNA17" s="328"/>
      <c r="KNB17" s="328"/>
      <c r="KNC17" s="328"/>
      <c r="KND17" s="328"/>
      <c r="KNE17" s="328"/>
      <c r="KNF17" s="328"/>
      <c r="KNG17" s="328"/>
      <c r="KNH17" s="328"/>
      <c r="KNI17" s="328"/>
      <c r="KNJ17" s="328"/>
      <c r="KNK17" s="328"/>
      <c r="KNL17" s="328"/>
      <c r="KNM17" s="328"/>
      <c r="KNN17" s="328"/>
      <c r="KNO17" s="328"/>
      <c r="KNP17" s="328"/>
      <c r="KNQ17" s="328"/>
      <c r="KNR17" s="328"/>
      <c r="KNS17" s="328"/>
      <c r="KNT17" s="328"/>
      <c r="KNU17" s="328"/>
      <c r="KNV17" s="328"/>
      <c r="KNW17" s="328"/>
      <c r="KNX17" s="328"/>
      <c r="KNY17" s="328"/>
      <c r="KNZ17" s="328"/>
      <c r="KOA17" s="328"/>
      <c r="KOB17" s="328"/>
      <c r="KOC17" s="328"/>
      <c r="KOD17" s="328"/>
      <c r="KOE17" s="328"/>
      <c r="KOF17" s="328"/>
      <c r="KOG17" s="328"/>
      <c r="KOH17" s="328"/>
      <c r="KOI17" s="328"/>
      <c r="KOJ17" s="328"/>
      <c r="KOK17" s="328"/>
      <c r="KOL17" s="328"/>
      <c r="KOM17" s="328"/>
      <c r="KON17" s="328"/>
      <c r="KOO17" s="328"/>
      <c r="KOP17" s="328"/>
      <c r="KOQ17" s="328"/>
      <c r="KOR17" s="328"/>
      <c r="KOS17" s="328"/>
      <c r="KOT17" s="328"/>
      <c r="KOU17" s="328"/>
      <c r="KOV17" s="328"/>
      <c r="KOW17" s="328"/>
      <c r="KOX17" s="328"/>
      <c r="KOY17" s="328"/>
      <c r="KOZ17" s="328"/>
      <c r="KPA17" s="328"/>
      <c r="KPB17" s="328"/>
      <c r="KPC17" s="328"/>
      <c r="KPD17" s="328"/>
      <c r="KPE17" s="328"/>
      <c r="KPF17" s="328"/>
      <c r="KPG17" s="328"/>
      <c r="KPH17" s="328"/>
      <c r="KPI17" s="328"/>
      <c r="KPJ17" s="328"/>
      <c r="KPK17" s="328"/>
      <c r="KPL17" s="328"/>
      <c r="KPM17" s="328"/>
      <c r="KPN17" s="328"/>
      <c r="KPO17" s="328"/>
      <c r="KPP17" s="328"/>
      <c r="KPQ17" s="328"/>
      <c r="KPR17" s="328"/>
      <c r="KPS17" s="328"/>
      <c r="KPT17" s="328"/>
      <c r="KPU17" s="328"/>
      <c r="KPV17" s="328"/>
      <c r="KPW17" s="328"/>
      <c r="KPX17" s="328"/>
      <c r="KPY17" s="328"/>
      <c r="KPZ17" s="328"/>
      <c r="KQA17" s="328"/>
      <c r="KQB17" s="328"/>
      <c r="KQC17" s="328"/>
      <c r="KQD17" s="328"/>
      <c r="KQE17" s="328"/>
      <c r="KQF17" s="328"/>
      <c r="KQG17" s="328"/>
      <c r="KQH17" s="328"/>
      <c r="KQI17" s="328"/>
      <c r="KQJ17" s="328"/>
      <c r="KQK17" s="328"/>
      <c r="KQL17" s="328"/>
      <c r="KQM17" s="328"/>
      <c r="KQN17" s="328"/>
      <c r="KQO17" s="328"/>
      <c r="KQP17" s="328"/>
      <c r="KQQ17" s="328"/>
      <c r="KQR17" s="328"/>
      <c r="KQS17" s="328"/>
      <c r="KQT17" s="328"/>
      <c r="KQU17" s="328"/>
      <c r="KQV17" s="328"/>
      <c r="KQW17" s="328"/>
      <c r="KQX17" s="328"/>
      <c r="KQY17" s="328"/>
      <c r="KQZ17" s="328"/>
      <c r="KRA17" s="328"/>
      <c r="KRB17" s="328"/>
      <c r="KRC17" s="328"/>
      <c r="KRD17" s="328"/>
      <c r="KRE17" s="328"/>
      <c r="KRF17" s="328"/>
      <c r="KRG17" s="328"/>
      <c r="KRH17" s="328"/>
      <c r="KRI17" s="328"/>
      <c r="KRJ17" s="328"/>
      <c r="KRK17" s="328"/>
      <c r="KRL17" s="328"/>
      <c r="KRM17" s="328"/>
      <c r="KRN17" s="328"/>
      <c r="KRO17" s="328"/>
      <c r="KRP17" s="328"/>
      <c r="KRQ17" s="328"/>
      <c r="KRR17" s="328"/>
      <c r="KRS17" s="328"/>
      <c r="KRT17" s="328"/>
      <c r="KRU17" s="328"/>
      <c r="KRV17" s="328"/>
      <c r="KRW17" s="328"/>
      <c r="KRX17" s="328"/>
      <c r="KRY17" s="328"/>
      <c r="KRZ17" s="328"/>
      <c r="KSA17" s="328"/>
      <c r="KSB17" s="328"/>
      <c r="KSC17" s="328"/>
      <c r="KSD17" s="328"/>
      <c r="KSE17" s="328"/>
      <c r="KSF17" s="328"/>
      <c r="KSG17" s="328"/>
      <c r="KSH17" s="328"/>
      <c r="KSI17" s="328"/>
      <c r="KSJ17" s="328"/>
      <c r="KSK17" s="328"/>
      <c r="KSL17" s="328"/>
      <c r="KSM17" s="328"/>
      <c r="KSN17" s="328"/>
      <c r="KSO17" s="328"/>
      <c r="KSP17" s="328"/>
      <c r="KSQ17" s="328"/>
      <c r="KSR17" s="328"/>
      <c r="KSS17" s="328"/>
      <c r="KST17" s="328"/>
      <c r="KSU17" s="328"/>
      <c r="KSV17" s="328"/>
      <c r="KSW17" s="328"/>
      <c r="KSX17" s="328"/>
      <c r="KSY17" s="328"/>
      <c r="KSZ17" s="328"/>
      <c r="KTA17" s="328"/>
      <c r="KTB17" s="328"/>
      <c r="KTC17" s="328"/>
      <c r="KTD17" s="328"/>
      <c r="KTE17" s="328"/>
      <c r="KTF17" s="328"/>
      <c r="KTG17" s="328"/>
      <c r="KTH17" s="328"/>
      <c r="KTI17" s="328"/>
      <c r="KTJ17" s="328"/>
      <c r="KTK17" s="328"/>
      <c r="KTL17" s="328"/>
      <c r="KTM17" s="328"/>
      <c r="KTN17" s="328"/>
      <c r="KTO17" s="328"/>
      <c r="KTP17" s="328"/>
      <c r="KTQ17" s="328"/>
      <c r="KTR17" s="328"/>
      <c r="KTS17" s="328"/>
      <c r="KTT17" s="328"/>
      <c r="KTU17" s="328"/>
      <c r="KTV17" s="328"/>
      <c r="KTW17" s="328"/>
      <c r="KTX17" s="328"/>
      <c r="KTY17" s="328"/>
      <c r="KTZ17" s="328"/>
      <c r="KUA17" s="328"/>
      <c r="KUB17" s="328"/>
      <c r="KUC17" s="328"/>
      <c r="KUD17" s="328"/>
      <c r="KUE17" s="328"/>
      <c r="KUF17" s="328"/>
      <c r="KUG17" s="328"/>
      <c r="KUH17" s="328"/>
      <c r="KUI17" s="328"/>
      <c r="KUJ17" s="328"/>
      <c r="KUK17" s="328"/>
      <c r="KUL17" s="328"/>
      <c r="KUM17" s="328"/>
      <c r="KUN17" s="328"/>
      <c r="KUO17" s="328"/>
      <c r="KUP17" s="328"/>
      <c r="KUQ17" s="328"/>
      <c r="KUR17" s="328"/>
      <c r="KUS17" s="328"/>
      <c r="KUT17" s="328"/>
      <c r="KUU17" s="328"/>
      <c r="KUV17" s="328"/>
      <c r="KUW17" s="328"/>
      <c r="KUX17" s="328"/>
      <c r="KUY17" s="328"/>
      <c r="KUZ17" s="328"/>
      <c r="KVA17" s="328"/>
      <c r="KVB17" s="328"/>
      <c r="KVC17" s="328"/>
      <c r="KVD17" s="328"/>
      <c r="KVE17" s="328"/>
      <c r="KVF17" s="328"/>
      <c r="KVG17" s="328"/>
      <c r="KVH17" s="328"/>
      <c r="KVI17" s="328"/>
      <c r="KVJ17" s="328"/>
      <c r="KVK17" s="328"/>
      <c r="KVL17" s="328"/>
      <c r="KVM17" s="328"/>
      <c r="KVN17" s="328"/>
      <c r="KVO17" s="328"/>
      <c r="KVP17" s="328"/>
      <c r="KVQ17" s="328"/>
      <c r="KVR17" s="328"/>
      <c r="KVS17" s="328"/>
      <c r="KVT17" s="328"/>
      <c r="KVU17" s="328"/>
      <c r="KVV17" s="328"/>
      <c r="KVW17" s="328"/>
      <c r="KVX17" s="328"/>
      <c r="KVY17" s="328"/>
      <c r="KVZ17" s="328"/>
      <c r="KWA17" s="328"/>
      <c r="KWB17" s="328"/>
      <c r="KWC17" s="328"/>
      <c r="KWD17" s="328"/>
      <c r="KWE17" s="328"/>
      <c r="KWF17" s="328"/>
      <c r="KWG17" s="328"/>
      <c r="KWH17" s="328"/>
      <c r="KWI17" s="328"/>
      <c r="KWJ17" s="328"/>
      <c r="KWK17" s="328"/>
      <c r="KWL17" s="328"/>
      <c r="KWM17" s="328"/>
      <c r="KWN17" s="328"/>
      <c r="KWO17" s="328"/>
      <c r="KWP17" s="328"/>
      <c r="KWQ17" s="328"/>
      <c r="KWR17" s="328"/>
      <c r="KWS17" s="328"/>
      <c r="KWT17" s="328"/>
      <c r="KWU17" s="328"/>
      <c r="KWV17" s="328"/>
      <c r="KWW17" s="328"/>
      <c r="KWX17" s="328"/>
      <c r="KWY17" s="328"/>
      <c r="KWZ17" s="328"/>
      <c r="KXA17" s="328"/>
      <c r="KXB17" s="328"/>
      <c r="KXC17" s="328"/>
      <c r="KXD17" s="328"/>
      <c r="KXE17" s="328"/>
      <c r="KXF17" s="328"/>
      <c r="KXG17" s="328"/>
      <c r="KXH17" s="328"/>
      <c r="KXI17" s="328"/>
      <c r="KXJ17" s="328"/>
      <c r="KXK17" s="328"/>
      <c r="KXL17" s="328"/>
      <c r="KXM17" s="328"/>
      <c r="KXN17" s="328"/>
      <c r="KXO17" s="328"/>
      <c r="KXP17" s="328"/>
      <c r="KXQ17" s="328"/>
      <c r="KXR17" s="328"/>
      <c r="KXS17" s="328"/>
      <c r="KXT17" s="328"/>
      <c r="KXU17" s="328"/>
      <c r="KXV17" s="328"/>
      <c r="KXW17" s="328"/>
      <c r="KXX17" s="328"/>
      <c r="KXY17" s="328"/>
      <c r="KXZ17" s="328"/>
      <c r="KYA17" s="328"/>
      <c r="KYB17" s="328"/>
      <c r="KYC17" s="328"/>
      <c r="KYD17" s="328"/>
      <c r="KYE17" s="328"/>
      <c r="KYF17" s="328"/>
      <c r="KYG17" s="328"/>
      <c r="KYH17" s="328"/>
      <c r="KYI17" s="328"/>
      <c r="KYJ17" s="328"/>
      <c r="KYK17" s="328"/>
      <c r="KYL17" s="328"/>
      <c r="KYM17" s="328"/>
      <c r="KYN17" s="328"/>
      <c r="KYO17" s="328"/>
      <c r="KYP17" s="328"/>
      <c r="KYQ17" s="328"/>
      <c r="KYR17" s="328"/>
      <c r="KYS17" s="328"/>
      <c r="KYT17" s="328"/>
      <c r="KYU17" s="328"/>
      <c r="KYV17" s="328"/>
      <c r="KYW17" s="328"/>
      <c r="KYX17" s="328"/>
      <c r="KYY17" s="328"/>
      <c r="KYZ17" s="328"/>
      <c r="KZA17" s="328"/>
      <c r="KZB17" s="328"/>
      <c r="KZC17" s="328"/>
      <c r="KZD17" s="328"/>
      <c r="KZE17" s="328"/>
      <c r="KZF17" s="328"/>
      <c r="KZG17" s="328"/>
      <c r="KZH17" s="328"/>
      <c r="KZI17" s="328"/>
      <c r="KZJ17" s="328"/>
      <c r="KZK17" s="328"/>
      <c r="KZL17" s="328"/>
      <c r="KZM17" s="328"/>
      <c r="KZN17" s="328"/>
      <c r="KZO17" s="328"/>
      <c r="KZP17" s="328"/>
      <c r="KZQ17" s="328"/>
      <c r="KZR17" s="328"/>
      <c r="KZS17" s="328"/>
      <c r="KZT17" s="328"/>
      <c r="KZU17" s="328"/>
      <c r="KZV17" s="328"/>
      <c r="KZW17" s="328"/>
      <c r="KZX17" s="328"/>
      <c r="KZY17" s="328"/>
      <c r="KZZ17" s="328"/>
      <c r="LAA17" s="328"/>
      <c r="LAB17" s="328"/>
      <c r="LAC17" s="328"/>
      <c r="LAD17" s="328"/>
      <c r="LAE17" s="328"/>
      <c r="LAF17" s="328"/>
      <c r="LAG17" s="328"/>
      <c r="LAH17" s="328"/>
      <c r="LAI17" s="328"/>
      <c r="LAJ17" s="328"/>
      <c r="LAK17" s="328"/>
      <c r="LAL17" s="328"/>
      <c r="LAM17" s="328"/>
      <c r="LAN17" s="328"/>
      <c r="LAO17" s="328"/>
      <c r="LAP17" s="328"/>
      <c r="LAQ17" s="328"/>
      <c r="LAR17" s="328"/>
      <c r="LAS17" s="328"/>
      <c r="LAT17" s="328"/>
      <c r="LAU17" s="328"/>
      <c r="LAV17" s="328"/>
      <c r="LAW17" s="328"/>
      <c r="LAX17" s="328"/>
      <c r="LAY17" s="328"/>
      <c r="LAZ17" s="328"/>
      <c r="LBA17" s="328"/>
      <c r="LBB17" s="328"/>
      <c r="LBC17" s="328"/>
      <c r="LBD17" s="328"/>
      <c r="LBE17" s="328"/>
      <c r="LBF17" s="328"/>
      <c r="LBG17" s="328"/>
      <c r="LBH17" s="328"/>
      <c r="LBI17" s="328"/>
      <c r="LBJ17" s="328"/>
      <c r="LBK17" s="328"/>
      <c r="LBL17" s="328"/>
      <c r="LBM17" s="328"/>
      <c r="LBN17" s="328"/>
      <c r="LBO17" s="328"/>
      <c r="LBP17" s="328"/>
      <c r="LBQ17" s="328"/>
      <c r="LBR17" s="328"/>
      <c r="LBS17" s="328"/>
      <c r="LBT17" s="328"/>
      <c r="LBU17" s="328"/>
      <c r="LBV17" s="328"/>
      <c r="LBW17" s="328"/>
      <c r="LBX17" s="328"/>
      <c r="LBY17" s="328"/>
      <c r="LBZ17" s="328"/>
      <c r="LCA17" s="328"/>
      <c r="LCB17" s="328"/>
      <c r="LCC17" s="328"/>
      <c r="LCD17" s="328"/>
      <c r="LCE17" s="328"/>
      <c r="LCF17" s="328"/>
      <c r="LCG17" s="328"/>
      <c r="LCH17" s="328"/>
      <c r="LCI17" s="328"/>
      <c r="LCJ17" s="328"/>
      <c r="LCK17" s="328"/>
      <c r="LCL17" s="328"/>
      <c r="LCM17" s="328"/>
      <c r="LCN17" s="328"/>
      <c r="LCO17" s="328"/>
      <c r="LCP17" s="328"/>
      <c r="LCQ17" s="328"/>
      <c r="LCR17" s="328"/>
      <c r="LCS17" s="328"/>
      <c r="LCT17" s="328"/>
      <c r="LCU17" s="328"/>
      <c r="LCV17" s="328"/>
      <c r="LCW17" s="328"/>
      <c r="LCX17" s="328"/>
      <c r="LCY17" s="328"/>
      <c r="LCZ17" s="328"/>
      <c r="LDA17" s="328"/>
      <c r="LDB17" s="328"/>
      <c r="LDC17" s="328"/>
      <c r="LDD17" s="328"/>
      <c r="LDE17" s="328"/>
      <c r="LDF17" s="328"/>
      <c r="LDG17" s="328"/>
      <c r="LDH17" s="328"/>
      <c r="LDI17" s="328"/>
      <c r="LDJ17" s="328"/>
      <c r="LDK17" s="328"/>
      <c r="LDL17" s="328"/>
      <c r="LDM17" s="328"/>
      <c r="LDN17" s="328"/>
      <c r="LDO17" s="328"/>
      <c r="LDP17" s="328"/>
      <c r="LDQ17" s="328"/>
      <c r="LDR17" s="328"/>
      <c r="LDS17" s="328"/>
      <c r="LDT17" s="328"/>
      <c r="LDU17" s="328"/>
      <c r="LDV17" s="328"/>
      <c r="LDW17" s="328"/>
      <c r="LDX17" s="328"/>
      <c r="LDY17" s="328"/>
      <c r="LDZ17" s="328"/>
      <c r="LEA17" s="328"/>
      <c r="LEB17" s="328"/>
      <c r="LEC17" s="328"/>
      <c r="LED17" s="328"/>
      <c r="LEE17" s="328"/>
      <c r="LEF17" s="328"/>
      <c r="LEG17" s="328"/>
      <c r="LEH17" s="328"/>
      <c r="LEI17" s="328"/>
      <c r="LEJ17" s="328"/>
      <c r="LEK17" s="328"/>
      <c r="LEL17" s="328"/>
      <c r="LEM17" s="328"/>
      <c r="LEN17" s="328"/>
      <c r="LEO17" s="328"/>
      <c r="LEP17" s="328"/>
      <c r="LEQ17" s="328"/>
      <c r="LER17" s="328"/>
      <c r="LES17" s="328"/>
      <c r="LET17" s="328"/>
      <c r="LEU17" s="328"/>
      <c r="LEV17" s="328"/>
      <c r="LEW17" s="328"/>
      <c r="LEX17" s="328"/>
      <c r="LEY17" s="328"/>
      <c r="LEZ17" s="328"/>
      <c r="LFA17" s="328"/>
      <c r="LFB17" s="328"/>
      <c r="LFC17" s="328"/>
      <c r="LFD17" s="328"/>
      <c r="LFE17" s="328"/>
      <c r="LFF17" s="328"/>
      <c r="LFG17" s="328"/>
      <c r="LFH17" s="328"/>
      <c r="LFI17" s="328"/>
      <c r="LFJ17" s="328"/>
      <c r="LFK17" s="328"/>
      <c r="LFL17" s="328"/>
      <c r="LFM17" s="328"/>
      <c r="LFN17" s="328"/>
      <c r="LFO17" s="328"/>
      <c r="LFP17" s="328"/>
      <c r="LFQ17" s="328"/>
      <c r="LFR17" s="328"/>
      <c r="LFS17" s="328"/>
      <c r="LFT17" s="328"/>
      <c r="LFU17" s="328"/>
      <c r="LFV17" s="328"/>
      <c r="LFW17" s="328"/>
      <c r="LFX17" s="328"/>
      <c r="LFY17" s="328"/>
      <c r="LFZ17" s="328"/>
      <c r="LGA17" s="328"/>
      <c r="LGB17" s="328"/>
      <c r="LGC17" s="328"/>
      <c r="LGD17" s="328"/>
      <c r="LGE17" s="328"/>
      <c r="LGF17" s="328"/>
      <c r="LGG17" s="328"/>
      <c r="LGH17" s="328"/>
      <c r="LGI17" s="328"/>
      <c r="LGJ17" s="328"/>
      <c r="LGK17" s="328"/>
      <c r="LGL17" s="328"/>
      <c r="LGM17" s="328"/>
      <c r="LGN17" s="328"/>
      <c r="LGO17" s="328"/>
      <c r="LGP17" s="328"/>
      <c r="LGQ17" s="328"/>
      <c r="LGR17" s="328"/>
      <c r="LGS17" s="328"/>
      <c r="LGT17" s="328"/>
      <c r="LGU17" s="328"/>
      <c r="LGV17" s="328"/>
      <c r="LGW17" s="328"/>
      <c r="LGX17" s="328"/>
      <c r="LGY17" s="328"/>
      <c r="LGZ17" s="328"/>
      <c r="LHA17" s="328"/>
      <c r="LHB17" s="328"/>
      <c r="LHC17" s="328"/>
      <c r="LHD17" s="328"/>
      <c r="LHE17" s="328"/>
      <c r="LHF17" s="328"/>
      <c r="LHG17" s="328"/>
      <c r="LHH17" s="328"/>
      <c r="LHI17" s="328"/>
      <c r="LHJ17" s="328"/>
      <c r="LHK17" s="328"/>
      <c r="LHL17" s="328"/>
      <c r="LHM17" s="328"/>
      <c r="LHN17" s="328"/>
      <c r="LHO17" s="328"/>
      <c r="LHP17" s="328"/>
      <c r="LHQ17" s="328"/>
      <c r="LHR17" s="328"/>
      <c r="LHS17" s="328"/>
      <c r="LHT17" s="328"/>
      <c r="LHU17" s="328"/>
      <c r="LHV17" s="328"/>
      <c r="LHW17" s="328"/>
      <c r="LHX17" s="328"/>
      <c r="LHY17" s="328"/>
      <c r="LHZ17" s="328"/>
      <c r="LIA17" s="328"/>
      <c r="LIB17" s="328"/>
      <c r="LIC17" s="328"/>
      <c r="LID17" s="328"/>
      <c r="LIE17" s="328"/>
      <c r="LIF17" s="328"/>
      <c r="LIG17" s="328"/>
      <c r="LIH17" s="328"/>
      <c r="LII17" s="328"/>
      <c r="LIJ17" s="328"/>
      <c r="LIK17" s="328"/>
      <c r="LIL17" s="328"/>
      <c r="LIM17" s="328"/>
      <c r="LIN17" s="328"/>
      <c r="LIO17" s="328"/>
      <c r="LIP17" s="328"/>
      <c r="LIQ17" s="328"/>
      <c r="LIR17" s="328"/>
      <c r="LIS17" s="328"/>
      <c r="LIT17" s="328"/>
      <c r="LIU17" s="328"/>
      <c r="LIV17" s="328"/>
      <c r="LIW17" s="328"/>
      <c r="LIX17" s="328"/>
      <c r="LIY17" s="328"/>
      <c r="LIZ17" s="328"/>
      <c r="LJA17" s="328"/>
      <c r="LJB17" s="328"/>
      <c r="LJC17" s="328"/>
      <c r="LJD17" s="328"/>
      <c r="LJE17" s="328"/>
      <c r="LJF17" s="328"/>
      <c r="LJG17" s="328"/>
      <c r="LJH17" s="328"/>
      <c r="LJI17" s="328"/>
      <c r="LJJ17" s="328"/>
      <c r="LJK17" s="328"/>
      <c r="LJL17" s="328"/>
      <c r="LJM17" s="328"/>
      <c r="LJN17" s="328"/>
      <c r="LJO17" s="328"/>
      <c r="LJP17" s="328"/>
      <c r="LJQ17" s="328"/>
      <c r="LJR17" s="328"/>
      <c r="LJS17" s="328"/>
      <c r="LJT17" s="328"/>
      <c r="LJU17" s="328"/>
      <c r="LJV17" s="328"/>
      <c r="LJW17" s="328"/>
      <c r="LJX17" s="328"/>
      <c r="LJY17" s="328"/>
      <c r="LJZ17" s="328"/>
      <c r="LKA17" s="328"/>
      <c r="LKB17" s="328"/>
      <c r="LKC17" s="328"/>
      <c r="LKD17" s="328"/>
      <c r="LKE17" s="328"/>
      <c r="LKF17" s="328"/>
      <c r="LKG17" s="328"/>
      <c r="LKH17" s="328"/>
      <c r="LKI17" s="328"/>
      <c r="LKJ17" s="328"/>
      <c r="LKK17" s="328"/>
      <c r="LKL17" s="328"/>
      <c r="LKM17" s="328"/>
      <c r="LKN17" s="328"/>
      <c r="LKO17" s="328"/>
      <c r="LKP17" s="328"/>
      <c r="LKQ17" s="328"/>
      <c r="LKR17" s="328"/>
      <c r="LKS17" s="328"/>
      <c r="LKT17" s="328"/>
      <c r="LKU17" s="328"/>
      <c r="LKV17" s="328"/>
      <c r="LKW17" s="328"/>
      <c r="LKX17" s="328"/>
      <c r="LKY17" s="328"/>
      <c r="LKZ17" s="328"/>
      <c r="LLA17" s="328"/>
      <c r="LLB17" s="328"/>
      <c r="LLC17" s="328"/>
      <c r="LLD17" s="328"/>
      <c r="LLE17" s="328"/>
      <c r="LLF17" s="328"/>
      <c r="LLG17" s="328"/>
      <c r="LLH17" s="328"/>
      <c r="LLI17" s="328"/>
      <c r="LLJ17" s="328"/>
      <c r="LLK17" s="328"/>
      <c r="LLL17" s="328"/>
      <c r="LLM17" s="328"/>
      <c r="LLN17" s="328"/>
      <c r="LLO17" s="328"/>
      <c r="LLP17" s="328"/>
      <c r="LLQ17" s="328"/>
      <c r="LLR17" s="328"/>
      <c r="LLS17" s="328"/>
      <c r="LLT17" s="328"/>
      <c r="LLU17" s="328"/>
      <c r="LLV17" s="328"/>
      <c r="LLW17" s="328"/>
      <c r="LLX17" s="328"/>
      <c r="LLY17" s="328"/>
      <c r="LLZ17" s="328"/>
      <c r="LMA17" s="328"/>
      <c r="LMB17" s="328"/>
      <c r="LMC17" s="328"/>
      <c r="LMD17" s="328"/>
      <c r="LME17" s="328"/>
      <c r="LMF17" s="328"/>
      <c r="LMG17" s="328"/>
      <c r="LMH17" s="328"/>
      <c r="LMI17" s="328"/>
      <c r="LMJ17" s="328"/>
      <c r="LMK17" s="328"/>
      <c r="LML17" s="328"/>
      <c r="LMM17" s="328"/>
      <c r="LMN17" s="328"/>
      <c r="LMO17" s="328"/>
      <c r="LMP17" s="328"/>
      <c r="LMQ17" s="328"/>
      <c r="LMR17" s="328"/>
      <c r="LMS17" s="328"/>
      <c r="LMT17" s="328"/>
      <c r="LMU17" s="328"/>
      <c r="LMV17" s="328"/>
      <c r="LMW17" s="328"/>
      <c r="LMX17" s="328"/>
      <c r="LMY17" s="328"/>
      <c r="LMZ17" s="328"/>
      <c r="LNA17" s="328"/>
      <c r="LNB17" s="328"/>
      <c r="LNC17" s="328"/>
      <c r="LND17" s="328"/>
      <c r="LNE17" s="328"/>
      <c r="LNF17" s="328"/>
      <c r="LNG17" s="328"/>
      <c r="LNH17" s="328"/>
      <c r="LNI17" s="328"/>
      <c r="LNJ17" s="328"/>
      <c r="LNK17" s="328"/>
      <c r="LNL17" s="328"/>
      <c r="LNM17" s="328"/>
      <c r="LNN17" s="328"/>
      <c r="LNO17" s="328"/>
      <c r="LNP17" s="328"/>
      <c r="LNQ17" s="328"/>
      <c r="LNR17" s="328"/>
      <c r="LNS17" s="328"/>
      <c r="LNT17" s="328"/>
      <c r="LNU17" s="328"/>
      <c r="LNV17" s="328"/>
      <c r="LNW17" s="328"/>
      <c r="LNX17" s="328"/>
      <c r="LNY17" s="328"/>
      <c r="LNZ17" s="328"/>
      <c r="LOA17" s="328"/>
      <c r="LOB17" s="328"/>
      <c r="LOC17" s="328"/>
      <c r="LOD17" s="328"/>
      <c r="LOE17" s="328"/>
      <c r="LOF17" s="328"/>
      <c r="LOG17" s="328"/>
      <c r="LOH17" s="328"/>
      <c r="LOI17" s="328"/>
      <c r="LOJ17" s="328"/>
      <c r="LOK17" s="328"/>
      <c r="LOL17" s="328"/>
      <c r="LOM17" s="328"/>
      <c r="LON17" s="328"/>
      <c r="LOO17" s="328"/>
      <c r="LOP17" s="328"/>
      <c r="LOQ17" s="328"/>
      <c r="LOR17" s="328"/>
      <c r="LOS17" s="328"/>
      <c r="LOT17" s="328"/>
      <c r="LOU17" s="328"/>
      <c r="LOV17" s="328"/>
      <c r="LOW17" s="328"/>
      <c r="LOX17" s="328"/>
      <c r="LOY17" s="328"/>
      <c r="LOZ17" s="328"/>
      <c r="LPA17" s="328"/>
      <c r="LPB17" s="328"/>
      <c r="LPC17" s="328"/>
      <c r="LPD17" s="328"/>
      <c r="LPE17" s="328"/>
      <c r="LPF17" s="328"/>
      <c r="LPG17" s="328"/>
      <c r="LPH17" s="328"/>
      <c r="LPI17" s="328"/>
      <c r="LPJ17" s="328"/>
      <c r="LPK17" s="328"/>
      <c r="LPL17" s="328"/>
      <c r="LPM17" s="328"/>
      <c r="LPN17" s="328"/>
      <c r="LPO17" s="328"/>
      <c r="LPP17" s="328"/>
      <c r="LPQ17" s="328"/>
      <c r="LPR17" s="328"/>
      <c r="LPS17" s="328"/>
      <c r="LPT17" s="328"/>
      <c r="LPU17" s="328"/>
      <c r="LPV17" s="328"/>
      <c r="LPW17" s="328"/>
      <c r="LPX17" s="328"/>
      <c r="LPY17" s="328"/>
      <c r="LPZ17" s="328"/>
      <c r="LQA17" s="328"/>
      <c r="LQB17" s="328"/>
      <c r="LQC17" s="328"/>
      <c r="LQD17" s="328"/>
      <c r="LQE17" s="328"/>
      <c r="LQF17" s="328"/>
      <c r="LQG17" s="328"/>
      <c r="LQH17" s="328"/>
      <c r="LQI17" s="328"/>
      <c r="LQJ17" s="328"/>
      <c r="LQK17" s="328"/>
      <c r="LQL17" s="328"/>
      <c r="LQM17" s="328"/>
      <c r="LQN17" s="328"/>
      <c r="LQO17" s="328"/>
      <c r="LQP17" s="328"/>
      <c r="LQQ17" s="328"/>
      <c r="LQR17" s="328"/>
      <c r="LQS17" s="328"/>
      <c r="LQT17" s="328"/>
      <c r="LQU17" s="328"/>
      <c r="LQV17" s="328"/>
      <c r="LQW17" s="328"/>
      <c r="LQX17" s="328"/>
      <c r="LQY17" s="328"/>
      <c r="LQZ17" s="328"/>
      <c r="LRA17" s="328"/>
      <c r="LRB17" s="328"/>
      <c r="LRC17" s="328"/>
      <c r="LRD17" s="328"/>
      <c r="LRE17" s="328"/>
      <c r="LRF17" s="328"/>
      <c r="LRG17" s="328"/>
      <c r="LRH17" s="328"/>
      <c r="LRI17" s="328"/>
      <c r="LRJ17" s="328"/>
      <c r="LRK17" s="328"/>
      <c r="LRL17" s="328"/>
      <c r="LRM17" s="328"/>
      <c r="LRN17" s="328"/>
      <c r="LRO17" s="328"/>
      <c r="LRP17" s="328"/>
      <c r="LRQ17" s="328"/>
      <c r="LRR17" s="328"/>
      <c r="LRS17" s="328"/>
      <c r="LRT17" s="328"/>
      <c r="LRU17" s="328"/>
      <c r="LRV17" s="328"/>
      <c r="LRW17" s="328"/>
      <c r="LRX17" s="328"/>
      <c r="LRY17" s="328"/>
      <c r="LRZ17" s="328"/>
      <c r="LSA17" s="328"/>
      <c r="LSB17" s="328"/>
      <c r="LSC17" s="328"/>
      <c r="LSD17" s="328"/>
      <c r="LSE17" s="328"/>
      <c r="LSF17" s="328"/>
      <c r="LSG17" s="328"/>
      <c r="LSH17" s="328"/>
      <c r="LSI17" s="328"/>
      <c r="LSJ17" s="328"/>
      <c r="LSK17" s="328"/>
      <c r="LSL17" s="328"/>
      <c r="LSM17" s="328"/>
      <c r="LSN17" s="328"/>
      <c r="LSO17" s="328"/>
      <c r="LSP17" s="328"/>
      <c r="LSQ17" s="328"/>
      <c r="LSR17" s="328"/>
      <c r="LSS17" s="328"/>
      <c r="LST17" s="328"/>
      <c r="LSU17" s="328"/>
      <c r="LSV17" s="328"/>
      <c r="LSW17" s="328"/>
      <c r="LSX17" s="328"/>
      <c r="LSY17" s="328"/>
      <c r="LSZ17" s="328"/>
      <c r="LTA17" s="328"/>
      <c r="LTB17" s="328"/>
      <c r="LTC17" s="328"/>
      <c r="LTD17" s="328"/>
      <c r="LTE17" s="328"/>
      <c r="LTF17" s="328"/>
      <c r="LTG17" s="328"/>
      <c r="LTH17" s="328"/>
      <c r="LTI17" s="328"/>
      <c r="LTJ17" s="328"/>
      <c r="LTK17" s="328"/>
      <c r="LTL17" s="328"/>
      <c r="LTM17" s="328"/>
      <c r="LTN17" s="328"/>
      <c r="LTO17" s="328"/>
      <c r="LTP17" s="328"/>
      <c r="LTQ17" s="328"/>
      <c r="LTR17" s="328"/>
      <c r="LTS17" s="328"/>
      <c r="LTT17" s="328"/>
      <c r="LTU17" s="328"/>
      <c r="LTV17" s="328"/>
      <c r="LTW17" s="328"/>
      <c r="LTX17" s="328"/>
      <c r="LTY17" s="328"/>
      <c r="LTZ17" s="328"/>
      <c r="LUA17" s="328"/>
      <c r="LUB17" s="328"/>
      <c r="LUC17" s="328"/>
      <c r="LUD17" s="328"/>
      <c r="LUE17" s="328"/>
      <c r="LUF17" s="328"/>
      <c r="LUG17" s="328"/>
      <c r="LUH17" s="328"/>
      <c r="LUI17" s="328"/>
      <c r="LUJ17" s="328"/>
      <c r="LUK17" s="328"/>
      <c r="LUL17" s="328"/>
      <c r="LUM17" s="328"/>
      <c r="LUN17" s="328"/>
      <c r="LUO17" s="328"/>
      <c r="LUP17" s="328"/>
      <c r="LUQ17" s="328"/>
      <c r="LUR17" s="328"/>
      <c r="LUS17" s="328"/>
      <c r="LUT17" s="328"/>
      <c r="LUU17" s="328"/>
      <c r="LUV17" s="328"/>
      <c r="LUW17" s="328"/>
      <c r="LUX17" s="328"/>
      <c r="LUY17" s="328"/>
      <c r="LUZ17" s="328"/>
      <c r="LVA17" s="328"/>
      <c r="LVB17" s="328"/>
      <c r="LVC17" s="328"/>
      <c r="LVD17" s="328"/>
      <c r="LVE17" s="328"/>
      <c r="LVF17" s="328"/>
      <c r="LVG17" s="328"/>
      <c r="LVH17" s="328"/>
      <c r="LVI17" s="328"/>
      <c r="LVJ17" s="328"/>
      <c r="LVK17" s="328"/>
      <c r="LVL17" s="328"/>
      <c r="LVM17" s="328"/>
      <c r="LVN17" s="328"/>
      <c r="LVO17" s="328"/>
      <c r="LVP17" s="328"/>
      <c r="LVQ17" s="328"/>
      <c r="LVR17" s="328"/>
      <c r="LVS17" s="328"/>
      <c r="LVT17" s="328"/>
      <c r="LVU17" s="328"/>
      <c r="LVV17" s="328"/>
      <c r="LVW17" s="328"/>
      <c r="LVX17" s="328"/>
      <c r="LVY17" s="328"/>
      <c r="LVZ17" s="328"/>
      <c r="LWA17" s="328"/>
      <c r="LWB17" s="328"/>
      <c r="LWC17" s="328"/>
      <c r="LWD17" s="328"/>
      <c r="LWE17" s="328"/>
      <c r="LWF17" s="328"/>
      <c r="LWG17" s="328"/>
      <c r="LWH17" s="328"/>
      <c r="LWI17" s="328"/>
      <c r="LWJ17" s="328"/>
      <c r="LWK17" s="328"/>
      <c r="LWL17" s="328"/>
      <c r="LWM17" s="328"/>
      <c r="LWN17" s="328"/>
      <c r="LWO17" s="328"/>
      <c r="LWP17" s="328"/>
      <c r="LWQ17" s="328"/>
      <c r="LWR17" s="328"/>
      <c r="LWS17" s="328"/>
      <c r="LWT17" s="328"/>
      <c r="LWU17" s="328"/>
      <c r="LWV17" s="328"/>
      <c r="LWW17" s="328"/>
      <c r="LWX17" s="328"/>
      <c r="LWY17" s="328"/>
      <c r="LWZ17" s="328"/>
      <c r="LXA17" s="328"/>
      <c r="LXB17" s="328"/>
      <c r="LXC17" s="328"/>
      <c r="LXD17" s="328"/>
      <c r="LXE17" s="328"/>
      <c r="LXF17" s="328"/>
      <c r="LXG17" s="328"/>
      <c r="LXH17" s="328"/>
      <c r="LXI17" s="328"/>
      <c r="LXJ17" s="328"/>
      <c r="LXK17" s="328"/>
      <c r="LXL17" s="328"/>
      <c r="LXM17" s="328"/>
      <c r="LXN17" s="328"/>
      <c r="LXO17" s="328"/>
      <c r="LXP17" s="328"/>
      <c r="LXQ17" s="328"/>
      <c r="LXR17" s="328"/>
      <c r="LXS17" s="328"/>
      <c r="LXT17" s="328"/>
      <c r="LXU17" s="328"/>
      <c r="LXV17" s="328"/>
      <c r="LXW17" s="328"/>
      <c r="LXX17" s="328"/>
      <c r="LXY17" s="328"/>
      <c r="LXZ17" s="328"/>
      <c r="LYA17" s="328"/>
      <c r="LYB17" s="328"/>
      <c r="LYC17" s="328"/>
      <c r="LYD17" s="328"/>
      <c r="LYE17" s="328"/>
      <c r="LYF17" s="328"/>
      <c r="LYG17" s="328"/>
      <c r="LYH17" s="328"/>
      <c r="LYI17" s="328"/>
      <c r="LYJ17" s="328"/>
      <c r="LYK17" s="328"/>
      <c r="LYL17" s="328"/>
      <c r="LYM17" s="328"/>
      <c r="LYN17" s="328"/>
      <c r="LYO17" s="328"/>
      <c r="LYP17" s="328"/>
      <c r="LYQ17" s="328"/>
      <c r="LYR17" s="328"/>
      <c r="LYS17" s="328"/>
      <c r="LYT17" s="328"/>
      <c r="LYU17" s="328"/>
      <c r="LYV17" s="328"/>
      <c r="LYW17" s="328"/>
      <c r="LYX17" s="328"/>
      <c r="LYY17" s="328"/>
      <c r="LYZ17" s="328"/>
      <c r="LZA17" s="328"/>
      <c r="LZB17" s="328"/>
      <c r="LZC17" s="328"/>
      <c r="LZD17" s="328"/>
      <c r="LZE17" s="328"/>
      <c r="LZF17" s="328"/>
      <c r="LZG17" s="328"/>
      <c r="LZH17" s="328"/>
      <c r="LZI17" s="328"/>
      <c r="LZJ17" s="328"/>
      <c r="LZK17" s="328"/>
      <c r="LZL17" s="328"/>
      <c r="LZM17" s="328"/>
      <c r="LZN17" s="328"/>
      <c r="LZO17" s="328"/>
      <c r="LZP17" s="328"/>
      <c r="LZQ17" s="328"/>
      <c r="LZR17" s="328"/>
      <c r="LZS17" s="328"/>
      <c r="LZT17" s="328"/>
      <c r="LZU17" s="328"/>
      <c r="LZV17" s="328"/>
      <c r="LZW17" s="328"/>
      <c r="LZX17" s="328"/>
      <c r="LZY17" s="328"/>
      <c r="LZZ17" s="328"/>
      <c r="MAA17" s="328"/>
      <c r="MAB17" s="328"/>
      <c r="MAC17" s="328"/>
      <c r="MAD17" s="328"/>
      <c r="MAE17" s="328"/>
      <c r="MAF17" s="328"/>
      <c r="MAG17" s="328"/>
      <c r="MAH17" s="328"/>
      <c r="MAI17" s="328"/>
      <c r="MAJ17" s="328"/>
      <c r="MAK17" s="328"/>
      <c r="MAL17" s="328"/>
      <c r="MAM17" s="328"/>
      <c r="MAN17" s="328"/>
      <c r="MAO17" s="328"/>
      <c r="MAP17" s="328"/>
      <c r="MAQ17" s="328"/>
      <c r="MAR17" s="328"/>
      <c r="MAS17" s="328"/>
      <c r="MAT17" s="328"/>
      <c r="MAU17" s="328"/>
      <c r="MAV17" s="328"/>
      <c r="MAW17" s="328"/>
      <c r="MAX17" s="328"/>
      <c r="MAY17" s="328"/>
      <c r="MAZ17" s="328"/>
      <c r="MBA17" s="328"/>
      <c r="MBB17" s="328"/>
      <c r="MBC17" s="328"/>
      <c r="MBD17" s="328"/>
      <c r="MBE17" s="328"/>
      <c r="MBF17" s="328"/>
      <c r="MBG17" s="328"/>
      <c r="MBH17" s="328"/>
      <c r="MBI17" s="328"/>
      <c r="MBJ17" s="328"/>
      <c r="MBK17" s="328"/>
      <c r="MBL17" s="328"/>
      <c r="MBM17" s="328"/>
      <c r="MBN17" s="328"/>
      <c r="MBO17" s="328"/>
      <c r="MBP17" s="328"/>
      <c r="MBQ17" s="328"/>
      <c r="MBR17" s="328"/>
      <c r="MBS17" s="328"/>
      <c r="MBT17" s="328"/>
      <c r="MBU17" s="328"/>
      <c r="MBV17" s="328"/>
      <c r="MBW17" s="328"/>
      <c r="MBX17" s="328"/>
      <c r="MBY17" s="328"/>
      <c r="MBZ17" s="328"/>
      <c r="MCA17" s="328"/>
      <c r="MCB17" s="328"/>
      <c r="MCC17" s="328"/>
      <c r="MCD17" s="328"/>
      <c r="MCE17" s="328"/>
      <c r="MCF17" s="328"/>
      <c r="MCG17" s="328"/>
      <c r="MCH17" s="328"/>
      <c r="MCI17" s="328"/>
      <c r="MCJ17" s="328"/>
      <c r="MCK17" s="328"/>
      <c r="MCL17" s="328"/>
      <c r="MCM17" s="328"/>
      <c r="MCN17" s="328"/>
      <c r="MCO17" s="328"/>
      <c r="MCP17" s="328"/>
      <c r="MCQ17" s="328"/>
      <c r="MCR17" s="328"/>
      <c r="MCS17" s="328"/>
      <c r="MCT17" s="328"/>
      <c r="MCU17" s="328"/>
      <c r="MCV17" s="328"/>
      <c r="MCW17" s="328"/>
      <c r="MCX17" s="328"/>
      <c r="MCY17" s="328"/>
      <c r="MCZ17" s="328"/>
      <c r="MDA17" s="328"/>
      <c r="MDB17" s="328"/>
      <c r="MDC17" s="328"/>
      <c r="MDD17" s="328"/>
      <c r="MDE17" s="328"/>
      <c r="MDF17" s="328"/>
      <c r="MDG17" s="328"/>
      <c r="MDH17" s="328"/>
      <c r="MDI17" s="328"/>
      <c r="MDJ17" s="328"/>
      <c r="MDK17" s="328"/>
      <c r="MDL17" s="328"/>
      <c r="MDM17" s="328"/>
      <c r="MDN17" s="328"/>
      <c r="MDO17" s="328"/>
      <c r="MDP17" s="328"/>
      <c r="MDQ17" s="328"/>
      <c r="MDR17" s="328"/>
      <c r="MDS17" s="328"/>
      <c r="MDT17" s="328"/>
      <c r="MDU17" s="328"/>
      <c r="MDV17" s="328"/>
      <c r="MDW17" s="328"/>
      <c r="MDX17" s="328"/>
      <c r="MDY17" s="328"/>
      <c r="MDZ17" s="328"/>
      <c r="MEA17" s="328"/>
      <c r="MEB17" s="328"/>
      <c r="MEC17" s="328"/>
      <c r="MED17" s="328"/>
      <c r="MEE17" s="328"/>
      <c r="MEF17" s="328"/>
      <c r="MEG17" s="328"/>
      <c r="MEH17" s="328"/>
      <c r="MEI17" s="328"/>
      <c r="MEJ17" s="328"/>
      <c r="MEK17" s="328"/>
      <c r="MEL17" s="328"/>
      <c r="MEM17" s="328"/>
      <c r="MEN17" s="328"/>
      <c r="MEO17" s="328"/>
      <c r="MEP17" s="328"/>
      <c r="MEQ17" s="328"/>
      <c r="MER17" s="328"/>
      <c r="MES17" s="328"/>
      <c r="MET17" s="328"/>
      <c r="MEU17" s="328"/>
      <c r="MEV17" s="328"/>
      <c r="MEW17" s="328"/>
      <c r="MEX17" s="328"/>
      <c r="MEY17" s="328"/>
      <c r="MEZ17" s="328"/>
      <c r="MFA17" s="328"/>
      <c r="MFB17" s="328"/>
      <c r="MFC17" s="328"/>
      <c r="MFD17" s="328"/>
      <c r="MFE17" s="328"/>
      <c r="MFF17" s="328"/>
      <c r="MFG17" s="328"/>
      <c r="MFH17" s="328"/>
      <c r="MFI17" s="328"/>
      <c r="MFJ17" s="328"/>
      <c r="MFK17" s="328"/>
      <c r="MFL17" s="328"/>
      <c r="MFM17" s="328"/>
      <c r="MFN17" s="328"/>
      <c r="MFO17" s="328"/>
      <c r="MFP17" s="328"/>
      <c r="MFQ17" s="328"/>
      <c r="MFR17" s="328"/>
      <c r="MFS17" s="328"/>
      <c r="MFT17" s="328"/>
      <c r="MFU17" s="328"/>
      <c r="MFV17" s="328"/>
      <c r="MFW17" s="328"/>
      <c r="MFX17" s="328"/>
      <c r="MFY17" s="328"/>
      <c r="MFZ17" s="328"/>
      <c r="MGA17" s="328"/>
      <c r="MGB17" s="328"/>
      <c r="MGC17" s="328"/>
      <c r="MGD17" s="328"/>
      <c r="MGE17" s="328"/>
      <c r="MGF17" s="328"/>
      <c r="MGG17" s="328"/>
      <c r="MGH17" s="328"/>
      <c r="MGI17" s="328"/>
      <c r="MGJ17" s="328"/>
      <c r="MGK17" s="328"/>
      <c r="MGL17" s="328"/>
      <c r="MGM17" s="328"/>
      <c r="MGN17" s="328"/>
      <c r="MGO17" s="328"/>
      <c r="MGP17" s="328"/>
      <c r="MGQ17" s="328"/>
      <c r="MGR17" s="328"/>
      <c r="MGS17" s="328"/>
      <c r="MGT17" s="328"/>
      <c r="MGU17" s="328"/>
      <c r="MGV17" s="328"/>
      <c r="MGW17" s="328"/>
      <c r="MGX17" s="328"/>
      <c r="MGY17" s="328"/>
      <c r="MGZ17" s="328"/>
      <c r="MHA17" s="328"/>
      <c r="MHB17" s="328"/>
      <c r="MHC17" s="328"/>
      <c r="MHD17" s="328"/>
      <c r="MHE17" s="328"/>
      <c r="MHF17" s="328"/>
      <c r="MHG17" s="328"/>
      <c r="MHH17" s="328"/>
      <c r="MHI17" s="328"/>
      <c r="MHJ17" s="328"/>
      <c r="MHK17" s="328"/>
      <c r="MHL17" s="328"/>
      <c r="MHM17" s="328"/>
      <c r="MHN17" s="328"/>
      <c r="MHO17" s="328"/>
      <c r="MHP17" s="328"/>
      <c r="MHQ17" s="328"/>
      <c r="MHR17" s="328"/>
      <c r="MHS17" s="328"/>
      <c r="MHT17" s="328"/>
      <c r="MHU17" s="328"/>
      <c r="MHV17" s="328"/>
      <c r="MHW17" s="328"/>
      <c r="MHX17" s="328"/>
      <c r="MHY17" s="328"/>
      <c r="MHZ17" s="328"/>
      <c r="MIA17" s="328"/>
      <c r="MIB17" s="328"/>
      <c r="MIC17" s="328"/>
      <c r="MID17" s="328"/>
      <c r="MIE17" s="328"/>
      <c r="MIF17" s="328"/>
      <c r="MIG17" s="328"/>
      <c r="MIH17" s="328"/>
      <c r="MII17" s="328"/>
      <c r="MIJ17" s="328"/>
      <c r="MIK17" s="328"/>
      <c r="MIL17" s="328"/>
      <c r="MIM17" s="328"/>
      <c r="MIN17" s="328"/>
      <c r="MIO17" s="328"/>
      <c r="MIP17" s="328"/>
      <c r="MIQ17" s="328"/>
      <c r="MIR17" s="328"/>
      <c r="MIS17" s="328"/>
      <c r="MIT17" s="328"/>
      <c r="MIU17" s="328"/>
      <c r="MIV17" s="328"/>
      <c r="MIW17" s="328"/>
      <c r="MIX17" s="328"/>
      <c r="MIY17" s="328"/>
      <c r="MIZ17" s="328"/>
      <c r="MJA17" s="328"/>
      <c r="MJB17" s="328"/>
      <c r="MJC17" s="328"/>
      <c r="MJD17" s="328"/>
      <c r="MJE17" s="328"/>
      <c r="MJF17" s="328"/>
      <c r="MJG17" s="328"/>
      <c r="MJH17" s="328"/>
      <c r="MJI17" s="328"/>
      <c r="MJJ17" s="328"/>
      <c r="MJK17" s="328"/>
      <c r="MJL17" s="328"/>
      <c r="MJM17" s="328"/>
      <c r="MJN17" s="328"/>
      <c r="MJO17" s="328"/>
      <c r="MJP17" s="328"/>
      <c r="MJQ17" s="328"/>
      <c r="MJR17" s="328"/>
      <c r="MJS17" s="328"/>
      <c r="MJT17" s="328"/>
      <c r="MJU17" s="328"/>
      <c r="MJV17" s="328"/>
      <c r="MJW17" s="328"/>
      <c r="MJX17" s="328"/>
      <c r="MJY17" s="328"/>
      <c r="MJZ17" s="328"/>
      <c r="MKA17" s="328"/>
      <c r="MKB17" s="328"/>
      <c r="MKC17" s="328"/>
      <c r="MKD17" s="328"/>
      <c r="MKE17" s="328"/>
      <c r="MKF17" s="328"/>
      <c r="MKG17" s="328"/>
      <c r="MKH17" s="328"/>
      <c r="MKI17" s="328"/>
      <c r="MKJ17" s="328"/>
      <c r="MKK17" s="328"/>
      <c r="MKL17" s="328"/>
      <c r="MKM17" s="328"/>
      <c r="MKN17" s="328"/>
      <c r="MKO17" s="328"/>
      <c r="MKP17" s="328"/>
      <c r="MKQ17" s="328"/>
      <c r="MKR17" s="328"/>
      <c r="MKS17" s="328"/>
      <c r="MKT17" s="328"/>
      <c r="MKU17" s="328"/>
      <c r="MKV17" s="328"/>
      <c r="MKW17" s="328"/>
      <c r="MKX17" s="328"/>
      <c r="MKY17" s="328"/>
      <c r="MKZ17" s="328"/>
      <c r="MLA17" s="328"/>
      <c r="MLB17" s="328"/>
      <c r="MLC17" s="328"/>
      <c r="MLD17" s="328"/>
      <c r="MLE17" s="328"/>
      <c r="MLF17" s="328"/>
      <c r="MLG17" s="328"/>
      <c r="MLH17" s="328"/>
      <c r="MLI17" s="328"/>
      <c r="MLJ17" s="328"/>
      <c r="MLK17" s="328"/>
      <c r="MLL17" s="328"/>
      <c r="MLM17" s="328"/>
      <c r="MLN17" s="328"/>
      <c r="MLO17" s="328"/>
      <c r="MLP17" s="328"/>
      <c r="MLQ17" s="328"/>
      <c r="MLR17" s="328"/>
      <c r="MLS17" s="328"/>
      <c r="MLT17" s="328"/>
      <c r="MLU17" s="328"/>
      <c r="MLV17" s="328"/>
      <c r="MLW17" s="328"/>
      <c r="MLX17" s="328"/>
      <c r="MLY17" s="328"/>
      <c r="MLZ17" s="328"/>
      <c r="MMA17" s="328"/>
      <c r="MMB17" s="328"/>
      <c r="MMC17" s="328"/>
      <c r="MMD17" s="328"/>
      <c r="MME17" s="328"/>
      <c r="MMF17" s="328"/>
      <c r="MMG17" s="328"/>
      <c r="MMH17" s="328"/>
      <c r="MMI17" s="328"/>
      <c r="MMJ17" s="328"/>
      <c r="MMK17" s="328"/>
      <c r="MML17" s="328"/>
      <c r="MMM17" s="328"/>
      <c r="MMN17" s="328"/>
      <c r="MMO17" s="328"/>
      <c r="MMP17" s="328"/>
      <c r="MMQ17" s="328"/>
      <c r="MMR17" s="328"/>
      <c r="MMS17" s="328"/>
      <c r="MMT17" s="328"/>
      <c r="MMU17" s="328"/>
      <c r="MMV17" s="328"/>
      <c r="MMW17" s="328"/>
      <c r="MMX17" s="328"/>
      <c r="MMY17" s="328"/>
      <c r="MMZ17" s="328"/>
      <c r="MNA17" s="328"/>
      <c r="MNB17" s="328"/>
      <c r="MNC17" s="328"/>
      <c r="MND17" s="328"/>
      <c r="MNE17" s="328"/>
      <c r="MNF17" s="328"/>
      <c r="MNG17" s="328"/>
      <c r="MNH17" s="328"/>
      <c r="MNI17" s="328"/>
      <c r="MNJ17" s="328"/>
      <c r="MNK17" s="328"/>
      <c r="MNL17" s="328"/>
      <c r="MNM17" s="328"/>
      <c r="MNN17" s="328"/>
      <c r="MNO17" s="328"/>
      <c r="MNP17" s="328"/>
      <c r="MNQ17" s="328"/>
      <c r="MNR17" s="328"/>
      <c r="MNS17" s="328"/>
      <c r="MNT17" s="328"/>
      <c r="MNU17" s="328"/>
      <c r="MNV17" s="328"/>
      <c r="MNW17" s="328"/>
      <c r="MNX17" s="328"/>
      <c r="MNY17" s="328"/>
      <c r="MNZ17" s="328"/>
      <c r="MOA17" s="328"/>
      <c r="MOB17" s="328"/>
      <c r="MOC17" s="328"/>
      <c r="MOD17" s="328"/>
      <c r="MOE17" s="328"/>
      <c r="MOF17" s="328"/>
      <c r="MOG17" s="328"/>
      <c r="MOH17" s="328"/>
      <c r="MOI17" s="328"/>
      <c r="MOJ17" s="328"/>
      <c r="MOK17" s="328"/>
      <c r="MOL17" s="328"/>
      <c r="MOM17" s="328"/>
      <c r="MON17" s="328"/>
      <c r="MOO17" s="328"/>
      <c r="MOP17" s="328"/>
      <c r="MOQ17" s="328"/>
      <c r="MOR17" s="328"/>
      <c r="MOS17" s="328"/>
      <c r="MOT17" s="328"/>
      <c r="MOU17" s="328"/>
      <c r="MOV17" s="328"/>
      <c r="MOW17" s="328"/>
      <c r="MOX17" s="328"/>
      <c r="MOY17" s="328"/>
      <c r="MOZ17" s="328"/>
      <c r="MPA17" s="328"/>
      <c r="MPB17" s="328"/>
      <c r="MPC17" s="328"/>
      <c r="MPD17" s="328"/>
      <c r="MPE17" s="328"/>
      <c r="MPF17" s="328"/>
      <c r="MPG17" s="328"/>
      <c r="MPH17" s="328"/>
      <c r="MPI17" s="328"/>
      <c r="MPJ17" s="328"/>
      <c r="MPK17" s="328"/>
      <c r="MPL17" s="328"/>
      <c r="MPM17" s="328"/>
      <c r="MPN17" s="328"/>
      <c r="MPO17" s="328"/>
      <c r="MPP17" s="328"/>
      <c r="MPQ17" s="328"/>
      <c r="MPR17" s="328"/>
      <c r="MPS17" s="328"/>
      <c r="MPT17" s="328"/>
      <c r="MPU17" s="328"/>
      <c r="MPV17" s="328"/>
      <c r="MPW17" s="328"/>
      <c r="MPX17" s="328"/>
      <c r="MPY17" s="328"/>
      <c r="MPZ17" s="328"/>
      <c r="MQA17" s="328"/>
      <c r="MQB17" s="328"/>
      <c r="MQC17" s="328"/>
      <c r="MQD17" s="328"/>
      <c r="MQE17" s="328"/>
      <c r="MQF17" s="328"/>
      <c r="MQG17" s="328"/>
      <c r="MQH17" s="328"/>
      <c r="MQI17" s="328"/>
      <c r="MQJ17" s="328"/>
      <c r="MQK17" s="328"/>
      <c r="MQL17" s="328"/>
      <c r="MQM17" s="328"/>
      <c r="MQN17" s="328"/>
      <c r="MQO17" s="328"/>
      <c r="MQP17" s="328"/>
      <c r="MQQ17" s="328"/>
      <c r="MQR17" s="328"/>
      <c r="MQS17" s="328"/>
      <c r="MQT17" s="328"/>
      <c r="MQU17" s="328"/>
      <c r="MQV17" s="328"/>
      <c r="MQW17" s="328"/>
      <c r="MQX17" s="328"/>
      <c r="MQY17" s="328"/>
      <c r="MQZ17" s="328"/>
      <c r="MRA17" s="328"/>
      <c r="MRB17" s="328"/>
      <c r="MRC17" s="328"/>
      <c r="MRD17" s="328"/>
      <c r="MRE17" s="328"/>
      <c r="MRF17" s="328"/>
      <c r="MRG17" s="328"/>
      <c r="MRH17" s="328"/>
      <c r="MRI17" s="328"/>
      <c r="MRJ17" s="328"/>
      <c r="MRK17" s="328"/>
      <c r="MRL17" s="328"/>
      <c r="MRM17" s="328"/>
      <c r="MRN17" s="328"/>
      <c r="MRO17" s="328"/>
      <c r="MRP17" s="328"/>
      <c r="MRQ17" s="328"/>
      <c r="MRR17" s="328"/>
      <c r="MRS17" s="328"/>
      <c r="MRT17" s="328"/>
      <c r="MRU17" s="328"/>
      <c r="MRV17" s="328"/>
      <c r="MRW17" s="328"/>
      <c r="MRX17" s="328"/>
      <c r="MRY17" s="328"/>
      <c r="MRZ17" s="328"/>
      <c r="MSA17" s="328"/>
      <c r="MSB17" s="328"/>
      <c r="MSC17" s="328"/>
      <c r="MSD17" s="328"/>
      <c r="MSE17" s="328"/>
      <c r="MSF17" s="328"/>
      <c r="MSG17" s="328"/>
      <c r="MSH17" s="328"/>
      <c r="MSI17" s="328"/>
      <c r="MSJ17" s="328"/>
      <c r="MSK17" s="328"/>
      <c r="MSL17" s="328"/>
      <c r="MSM17" s="328"/>
      <c r="MSN17" s="328"/>
      <c r="MSO17" s="328"/>
      <c r="MSP17" s="328"/>
      <c r="MSQ17" s="328"/>
      <c r="MSR17" s="328"/>
      <c r="MSS17" s="328"/>
      <c r="MST17" s="328"/>
      <c r="MSU17" s="328"/>
      <c r="MSV17" s="328"/>
      <c r="MSW17" s="328"/>
      <c r="MSX17" s="328"/>
      <c r="MSY17" s="328"/>
      <c r="MSZ17" s="328"/>
      <c r="MTA17" s="328"/>
      <c r="MTB17" s="328"/>
      <c r="MTC17" s="328"/>
      <c r="MTD17" s="328"/>
      <c r="MTE17" s="328"/>
      <c r="MTF17" s="328"/>
      <c r="MTG17" s="328"/>
      <c r="MTH17" s="328"/>
      <c r="MTI17" s="328"/>
      <c r="MTJ17" s="328"/>
      <c r="MTK17" s="328"/>
      <c r="MTL17" s="328"/>
      <c r="MTM17" s="328"/>
      <c r="MTN17" s="328"/>
      <c r="MTO17" s="328"/>
      <c r="MTP17" s="328"/>
      <c r="MTQ17" s="328"/>
      <c r="MTR17" s="328"/>
      <c r="MTS17" s="328"/>
      <c r="MTT17" s="328"/>
      <c r="MTU17" s="328"/>
      <c r="MTV17" s="328"/>
      <c r="MTW17" s="328"/>
      <c r="MTX17" s="328"/>
      <c r="MTY17" s="328"/>
      <c r="MTZ17" s="328"/>
      <c r="MUA17" s="328"/>
      <c r="MUB17" s="328"/>
      <c r="MUC17" s="328"/>
      <c r="MUD17" s="328"/>
      <c r="MUE17" s="328"/>
      <c r="MUF17" s="328"/>
      <c r="MUG17" s="328"/>
      <c r="MUH17" s="328"/>
      <c r="MUI17" s="328"/>
      <c r="MUJ17" s="328"/>
      <c r="MUK17" s="328"/>
      <c r="MUL17" s="328"/>
      <c r="MUM17" s="328"/>
      <c r="MUN17" s="328"/>
      <c r="MUO17" s="328"/>
      <c r="MUP17" s="328"/>
      <c r="MUQ17" s="328"/>
      <c r="MUR17" s="328"/>
      <c r="MUS17" s="328"/>
      <c r="MUT17" s="328"/>
      <c r="MUU17" s="328"/>
      <c r="MUV17" s="328"/>
      <c r="MUW17" s="328"/>
      <c r="MUX17" s="328"/>
      <c r="MUY17" s="328"/>
      <c r="MUZ17" s="328"/>
      <c r="MVA17" s="328"/>
      <c r="MVB17" s="328"/>
      <c r="MVC17" s="328"/>
      <c r="MVD17" s="328"/>
      <c r="MVE17" s="328"/>
      <c r="MVF17" s="328"/>
      <c r="MVG17" s="328"/>
      <c r="MVH17" s="328"/>
      <c r="MVI17" s="328"/>
      <c r="MVJ17" s="328"/>
      <c r="MVK17" s="328"/>
      <c r="MVL17" s="328"/>
      <c r="MVM17" s="328"/>
      <c r="MVN17" s="328"/>
      <c r="MVO17" s="328"/>
      <c r="MVP17" s="328"/>
      <c r="MVQ17" s="328"/>
      <c r="MVR17" s="328"/>
      <c r="MVS17" s="328"/>
      <c r="MVT17" s="328"/>
      <c r="MVU17" s="328"/>
      <c r="MVV17" s="328"/>
      <c r="MVW17" s="328"/>
      <c r="MVX17" s="328"/>
      <c r="MVY17" s="328"/>
      <c r="MVZ17" s="328"/>
      <c r="MWA17" s="328"/>
      <c r="MWB17" s="328"/>
      <c r="MWC17" s="328"/>
      <c r="MWD17" s="328"/>
      <c r="MWE17" s="328"/>
      <c r="MWF17" s="328"/>
      <c r="MWG17" s="328"/>
      <c r="MWH17" s="328"/>
      <c r="MWI17" s="328"/>
      <c r="MWJ17" s="328"/>
      <c r="MWK17" s="328"/>
      <c r="MWL17" s="328"/>
      <c r="MWM17" s="328"/>
      <c r="MWN17" s="328"/>
      <c r="MWO17" s="328"/>
      <c r="MWP17" s="328"/>
      <c r="MWQ17" s="328"/>
      <c r="MWR17" s="328"/>
      <c r="MWS17" s="328"/>
      <c r="MWT17" s="328"/>
      <c r="MWU17" s="328"/>
      <c r="MWV17" s="328"/>
      <c r="MWW17" s="328"/>
      <c r="MWX17" s="328"/>
      <c r="MWY17" s="328"/>
      <c r="MWZ17" s="328"/>
      <c r="MXA17" s="328"/>
      <c r="MXB17" s="328"/>
      <c r="MXC17" s="328"/>
      <c r="MXD17" s="328"/>
      <c r="MXE17" s="328"/>
      <c r="MXF17" s="328"/>
      <c r="MXG17" s="328"/>
      <c r="MXH17" s="328"/>
      <c r="MXI17" s="328"/>
      <c r="MXJ17" s="328"/>
      <c r="MXK17" s="328"/>
      <c r="MXL17" s="328"/>
      <c r="MXM17" s="328"/>
      <c r="MXN17" s="328"/>
      <c r="MXO17" s="328"/>
      <c r="MXP17" s="328"/>
      <c r="MXQ17" s="328"/>
      <c r="MXR17" s="328"/>
      <c r="MXS17" s="328"/>
      <c r="MXT17" s="328"/>
      <c r="MXU17" s="328"/>
      <c r="MXV17" s="328"/>
      <c r="MXW17" s="328"/>
      <c r="MXX17" s="328"/>
      <c r="MXY17" s="328"/>
      <c r="MXZ17" s="328"/>
      <c r="MYA17" s="328"/>
      <c r="MYB17" s="328"/>
      <c r="MYC17" s="328"/>
      <c r="MYD17" s="328"/>
      <c r="MYE17" s="328"/>
      <c r="MYF17" s="328"/>
      <c r="MYG17" s="328"/>
      <c r="MYH17" s="328"/>
      <c r="MYI17" s="328"/>
      <c r="MYJ17" s="328"/>
      <c r="MYK17" s="328"/>
      <c r="MYL17" s="328"/>
      <c r="MYM17" s="328"/>
      <c r="MYN17" s="328"/>
      <c r="MYO17" s="328"/>
      <c r="MYP17" s="328"/>
      <c r="MYQ17" s="328"/>
      <c r="MYR17" s="328"/>
      <c r="MYS17" s="328"/>
      <c r="MYT17" s="328"/>
      <c r="MYU17" s="328"/>
      <c r="MYV17" s="328"/>
      <c r="MYW17" s="328"/>
      <c r="MYX17" s="328"/>
      <c r="MYY17" s="328"/>
      <c r="MYZ17" s="328"/>
      <c r="MZA17" s="328"/>
      <c r="MZB17" s="328"/>
      <c r="MZC17" s="328"/>
      <c r="MZD17" s="328"/>
      <c r="MZE17" s="328"/>
      <c r="MZF17" s="328"/>
      <c r="MZG17" s="328"/>
      <c r="MZH17" s="328"/>
      <c r="MZI17" s="328"/>
      <c r="MZJ17" s="328"/>
      <c r="MZK17" s="328"/>
      <c r="MZL17" s="328"/>
      <c r="MZM17" s="328"/>
      <c r="MZN17" s="328"/>
      <c r="MZO17" s="328"/>
      <c r="MZP17" s="328"/>
      <c r="MZQ17" s="328"/>
      <c r="MZR17" s="328"/>
      <c r="MZS17" s="328"/>
      <c r="MZT17" s="328"/>
      <c r="MZU17" s="328"/>
      <c r="MZV17" s="328"/>
      <c r="MZW17" s="328"/>
      <c r="MZX17" s="328"/>
      <c r="MZY17" s="328"/>
      <c r="MZZ17" s="328"/>
      <c r="NAA17" s="328"/>
      <c r="NAB17" s="328"/>
      <c r="NAC17" s="328"/>
      <c r="NAD17" s="328"/>
      <c r="NAE17" s="328"/>
      <c r="NAF17" s="328"/>
      <c r="NAG17" s="328"/>
      <c r="NAH17" s="328"/>
      <c r="NAI17" s="328"/>
      <c r="NAJ17" s="328"/>
      <c r="NAK17" s="328"/>
      <c r="NAL17" s="328"/>
      <c r="NAM17" s="328"/>
      <c r="NAN17" s="328"/>
      <c r="NAO17" s="328"/>
      <c r="NAP17" s="328"/>
      <c r="NAQ17" s="328"/>
      <c r="NAR17" s="328"/>
      <c r="NAS17" s="328"/>
      <c r="NAT17" s="328"/>
      <c r="NAU17" s="328"/>
      <c r="NAV17" s="328"/>
      <c r="NAW17" s="328"/>
      <c r="NAX17" s="328"/>
      <c r="NAY17" s="328"/>
      <c r="NAZ17" s="328"/>
      <c r="NBA17" s="328"/>
      <c r="NBB17" s="328"/>
      <c r="NBC17" s="328"/>
      <c r="NBD17" s="328"/>
      <c r="NBE17" s="328"/>
      <c r="NBF17" s="328"/>
      <c r="NBG17" s="328"/>
      <c r="NBH17" s="328"/>
      <c r="NBI17" s="328"/>
      <c r="NBJ17" s="328"/>
      <c r="NBK17" s="328"/>
      <c r="NBL17" s="328"/>
      <c r="NBM17" s="328"/>
      <c r="NBN17" s="328"/>
      <c r="NBO17" s="328"/>
      <c r="NBP17" s="328"/>
      <c r="NBQ17" s="328"/>
      <c r="NBR17" s="328"/>
      <c r="NBS17" s="328"/>
      <c r="NBT17" s="328"/>
      <c r="NBU17" s="328"/>
      <c r="NBV17" s="328"/>
      <c r="NBW17" s="328"/>
      <c r="NBX17" s="328"/>
      <c r="NBY17" s="328"/>
      <c r="NBZ17" s="328"/>
      <c r="NCA17" s="328"/>
      <c r="NCB17" s="328"/>
      <c r="NCC17" s="328"/>
      <c r="NCD17" s="328"/>
      <c r="NCE17" s="328"/>
      <c r="NCF17" s="328"/>
      <c r="NCG17" s="328"/>
      <c r="NCH17" s="328"/>
      <c r="NCI17" s="328"/>
      <c r="NCJ17" s="328"/>
      <c r="NCK17" s="328"/>
      <c r="NCL17" s="328"/>
      <c r="NCM17" s="328"/>
      <c r="NCN17" s="328"/>
      <c r="NCO17" s="328"/>
      <c r="NCP17" s="328"/>
      <c r="NCQ17" s="328"/>
      <c r="NCR17" s="328"/>
      <c r="NCS17" s="328"/>
      <c r="NCT17" s="328"/>
      <c r="NCU17" s="328"/>
      <c r="NCV17" s="328"/>
      <c r="NCW17" s="328"/>
      <c r="NCX17" s="328"/>
      <c r="NCY17" s="328"/>
      <c r="NCZ17" s="328"/>
      <c r="NDA17" s="328"/>
      <c r="NDB17" s="328"/>
      <c r="NDC17" s="328"/>
      <c r="NDD17" s="328"/>
      <c r="NDE17" s="328"/>
      <c r="NDF17" s="328"/>
      <c r="NDG17" s="328"/>
      <c r="NDH17" s="328"/>
      <c r="NDI17" s="328"/>
      <c r="NDJ17" s="328"/>
      <c r="NDK17" s="328"/>
      <c r="NDL17" s="328"/>
      <c r="NDM17" s="328"/>
      <c r="NDN17" s="328"/>
      <c r="NDO17" s="328"/>
      <c r="NDP17" s="328"/>
      <c r="NDQ17" s="328"/>
      <c r="NDR17" s="328"/>
      <c r="NDS17" s="328"/>
      <c r="NDT17" s="328"/>
      <c r="NDU17" s="328"/>
      <c r="NDV17" s="328"/>
      <c r="NDW17" s="328"/>
      <c r="NDX17" s="328"/>
      <c r="NDY17" s="328"/>
      <c r="NDZ17" s="328"/>
      <c r="NEA17" s="328"/>
      <c r="NEB17" s="328"/>
      <c r="NEC17" s="328"/>
      <c r="NED17" s="328"/>
      <c r="NEE17" s="328"/>
      <c r="NEF17" s="328"/>
      <c r="NEG17" s="328"/>
      <c r="NEH17" s="328"/>
      <c r="NEI17" s="328"/>
      <c r="NEJ17" s="328"/>
      <c r="NEK17" s="328"/>
      <c r="NEL17" s="328"/>
      <c r="NEM17" s="328"/>
      <c r="NEN17" s="328"/>
      <c r="NEO17" s="328"/>
      <c r="NEP17" s="328"/>
      <c r="NEQ17" s="328"/>
      <c r="NER17" s="328"/>
      <c r="NES17" s="328"/>
      <c r="NET17" s="328"/>
      <c r="NEU17" s="328"/>
      <c r="NEV17" s="328"/>
      <c r="NEW17" s="328"/>
      <c r="NEX17" s="328"/>
      <c r="NEY17" s="328"/>
      <c r="NEZ17" s="328"/>
      <c r="NFA17" s="328"/>
      <c r="NFB17" s="328"/>
      <c r="NFC17" s="328"/>
      <c r="NFD17" s="328"/>
      <c r="NFE17" s="328"/>
      <c r="NFF17" s="328"/>
      <c r="NFG17" s="328"/>
      <c r="NFH17" s="328"/>
      <c r="NFI17" s="328"/>
      <c r="NFJ17" s="328"/>
      <c r="NFK17" s="328"/>
      <c r="NFL17" s="328"/>
      <c r="NFM17" s="328"/>
      <c r="NFN17" s="328"/>
      <c r="NFO17" s="328"/>
      <c r="NFP17" s="328"/>
      <c r="NFQ17" s="328"/>
      <c r="NFR17" s="328"/>
      <c r="NFS17" s="328"/>
      <c r="NFT17" s="328"/>
      <c r="NFU17" s="328"/>
      <c r="NFV17" s="328"/>
      <c r="NFW17" s="328"/>
      <c r="NFX17" s="328"/>
      <c r="NFY17" s="328"/>
      <c r="NFZ17" s="328"/>
      <c r="NGA17" s="328"/>
      <c r="NGB17" s="328"/>
      <c r="NGC17" s="328"/>
      <c r="NGD17" s="328"/>
      <c r="NGE17" s="328"/>
      <c r="NGF17" s="328"/>
      <c r="NGG17" s="328"/>
      <c r="NGH17" s="328"/>
      <c r="NGI17" s="328"/>
      <c r="NGJ17" s="328"/>
      <c r="NGK17" s="328"/>
      <c r="NGL17" s="328"/>
      <c r="NGM17" s="328"/>
      <c r="NGN17" s="328"/>
      <c r="NGO17" s="328"/>
      <c r="NGP17" s="328"/>
      <c r="NGQ17" s="328"/>
      <c r="NGR17" s="328"/>
      <c r="NGS17" s="328"/>
      <c r="NGT17" s="328"/>
      <c r="NGU17" s="328"/>
      <c r="NGV17" s="328"/>
      <c r="NGW17" s="328"/>
      <c r="NGX17" s="328"/>
      <c r="NGY17" s="328"/>
      <c r="NGZ17" s="328"/>
      <c r="NHA17" s="328"/>
      <c r="NHB17" s="328"/>
      <c r="NHC17" s="328"/>
      <c r="NHD17" s="328"/>
      <c r="NHE17" s="328"/>
      <c r="NHF17" s="328"/>
      <c r="NHG17" s="328"/>
      <c r="NHH17" s="328"/>
      <c r="NHI17" s="328"/>
      <c r="NHJ17" s="328"/>
      <c r="NHK17" s="328"/>
      <c r="NHL17" s="328"/>
      <c r="NHM17" s="328"/>
      <c r="NHN17" s="328"/>
      <c r="NHO17" s="328"/>
      <c r="NHP17" s="328"/>
      <c r="NHQ17" s="328"/>
      <c r="NHR17" s="328"/>
      <c r="NHS17" s="328"/>
      <c r="NHT17" s="328"/>
      <c r="NHU17" s="328"/>
      <c r="NHV17" s="328"/>
      <c r="NHW17" s="328"/>
      <c r="NHX17" s="328"/>
      <c r="NHY17" s="328"/>
      <c r="NHZ17" s="328"/>
      <c r="NIA17" s="328"/>
      <c r="NIB17" s="328"/>
      <c r="NIC17" s="328"/>
      <c r="NID17" s="328"/>
      <c r="NIE17" s="328"/>
      <c r="NIF17" s="328"/>
      <c r="NIG17" s="328"/>
      <c r="NIH17" s="328"/>
      <c r="NII17" s="328"/>
      <c r="NIJ17" s="328"/>
      <c r="NIK17" s="328"/>
      <c r="NIL17" s="328"/>
      <c r="NIM17" s="328"/>
      <c r="NIN17" s="328"/>
      <c r="NIO17" s="328"/>
      <c r="NIP17" s="328"/>
      <c r="NIQ17" s="328"/>
      <c r="NIR17" s="328"/>
      <c r="NIS17" s="328"/>
      <c r="NIT17" s="328"/>
      <c r="NIU17" s="328"/>
      <c r="NIV17" s="328"/>
      <c r="NIW17" s="328"/>
      <c r="NIX17" s="328"/>
      <c r="NIY17" s="328"/>
      <c r="NIZ17" s="328"/>
      <c r="NJA17" s="328"/>
      <c r="NJB17" s="328"/>
      <c r="NJC17" s="328"/>
      <c r="NJD17" s="328"/>
      <c r="NJE17" s="328"/>
      <c r="NJF17" s="328"/>
      <c r="NJG17" s="328"/>
      <c r="NJH17" s="328"/>
      <c r="NJI17" s="328"/>
      <c r="NJJ17" s="328"/>
      <c r="NJK17" s="328"/>
      <c r="NJL17" s="328"/>
      <c r="NJM17" s="328"/>
      <c r="NJN17" s="328"/>
      <c r="NJO17" s="328"/>
      <c r="NJP17" s="328"/>
      <c r="NJQ17" s="328"/>
      <c r="NJR17" s="328"/>
      <c r="NJS17" s="328"/>
      <c r="NJT17" s="328"/>
      <c r="NJU17" s="328"/>
      <c r="NJV17" s="328"/>
      <c r="NJW17" s="328"/>
      <c r="NJX17" s="328"/>
      <c r="NJY17" s="328"/>
      <c r="NJZ17" s="328"/>
      <c r="NKA17" s="328"/>
      <c r="NKB17" s="328"/>
      <c r="NKC17" s="328"/>
      <c r="NKD17" s="328"/>
      <c r="NKE17" s="328"/>
      <c r="NKF17" s="328"/>
      <c r="NKG17" s="328"/>
      <c r="NKH17" s="328"/>
      <c r="NKI17" s="328"/>
      <c r="NKJ17" s="328"/>
      <c r="NKK17" s="328"/>
      <c r="NKL17" s="328"/>
      <c r="NKM17" s="328"/>
      <c r="NKN17" s="328"/>
      <c r="NKO17" s="328"/>
      <c r="NKP17" s="328"/>
      <c r="NKQ17" s="328"/>
      <c r="NKR17" s="328"/>
      <c r="NKS17" s="328"/>
      <c r="NKT17" s="328"/>
      <c r="NKU17" s="328"/>
      <c r="NKV17" s="328"/>
      <c r="NKW17" s="328"/>
      <c r="NKX17" s="328"/>
      <c r="NKY17" s="328"/>
      <c r="NKZ17" s="328"/>
      <c r="NLA17" s="328"/>
      <c r="NLB17" s="328"/>
      <c r="NLC17" s="328"/>
      <c r="NLD17" s="328"/>
      <c r="NLE17" s="328"/>
      <c r="NLF17" s="328"/>
      <c r="NLG17" s="328"/>
      <c r="NLH17" s="328"/>
      <c r="NLI17" s="328"/>
      <c r="NLJ17" s="328"/>
      <c r="NLK17" s="328"/>
      <c r="NLL17" s="328"/>
      <c r="NLM17" s="328"/>
      <c r="NLN17" s="328"/>
      <c r="NLO17" s="328"/>
      <c r="NLP17" s="328"/>
      <c r="NLQ17" s="328"/>
      <c r="NLR17" s="328"/>
      <c r="NLS17" s="328"/>
      <c r="NLT17" s="328"/>
      <c r="NLU17" s="328"/>
      <c r="NLV17" s="328"/>
      <c r="NLW17" s="328"/>
      <c r="NLX17" s="328"/>
      <c r="NLY17" s="328"/>
      <c r="NLZ17" s="328"/>
      <c r="NMA17" s="328"/>
      <c r="NMB17" s="328"/>
      <c r="NMC17" s="328"/>
      <c r="NMD17" s="328"/>
      <c r="NME17" s="328"/>
      <c r="NMF17" s="328"/>
      <c r="NMG17" s="328"/>
      <c r="NMH17" s="328"/>
      <c r="NMI17" s="328"/>
      <c r="NMJ17" s="328"/>
      <c r="NMK17" s="328"/>
      <c r="NML17" s="328"/>
      <c r="NMM17" s="328"/>
      <c r="NMN17" s="328"/>
      <c r="NMO17" s="328"/>
      <c r="NMP17" s="328"/>
      <c r="NMQ17" s="328"/>
      <c r="NMR17" s="328"/>
      <c r="NMS17" s="328"/>
      <c r="NMT17" s="328"/>
      <c r="NMU17" s="328"/>
      <c r="NMV17" s="328"/>
      <c r="NMW17" s="328"/>
      <c r="NMX17" s="328"/>
      <c r="NMY17" s="328"/>
      <c r="NMZ17" s="328"/>
      <c r="NNA17" s="328"/>
      <c r="NNB17" s="328"/>
      <c r="NNC17" s="328"/>
      <c r="NND17" s="328"/>
      <c r="NNE17" s="328"/>
      <c r="NNF17" s="328"/>
      <c r="NNG17" s="328"/>
      <c r="NNH17" s="328"/>
      <c r="NNI17" s="328"/>
      <c r="NNJ17" s="328"/>
      <c r="NNK17" s="328"/>
      <c r="NNL17" s="328"/>
      <c r="NNM17" s="328"/>
      <c r="NNN17" s="328"/>
      <c r="NNO17" s="328"/>
      <c r="NNP17" s="328"/>
      <c r="NNQ17" s="328"/>
      <c r="NNR17" s="328"/>
      <c r="NNS17" s="328"/>
      <c r="NNT17" s="328"/>
      <c r="NNU17" s="328"/>
      <c r="NNV17" s="328"/>
      <c r="NNW17" s="328"/>
      <c r="NNX17" s="328"/>
      <c r="NNY17" s="328"/>
      <c r="NNZ17" s="328"/>
      <c r="NOA17" s="328"/>
      <c r="NOB17" s="328"/>
      <c r="NOC17" s="328"/>
      <c r="NOD17" s="328"/>
      <c r="NOE17" s="328"/>
      <c r="NOF17" s="328"/>
      <c r="NOG17" s="328"/>
      <c r="NOH17" s="328"/>
      <c r="NOI17" s="328"/>
      <c r="NOJ17" s="328"/>
      <c r="NOK17" s="328"/>
      <c r="NOL17" s="328"/>
      <c r="NOM17" s="328"/>
      <c r="NON17" s="328"/>
      <c r="NOO17" s="328"/>
      <c r="NOP17" s="328"/>
      <c r="NOQ17" s="328"/>
      <c r="NOR17" s="328"/>
      <c r="NOS17" s="328"/>
      <c r="NOT17" s="328"/>
      <c r="NOU17" s="328"/>
      <c r="NOV17" s="328"/>
      <c r="NOW17" s="328"/>
      <c r="NOX17" s="328"/>
      <c r="NOY17" s="328"/>
      <c r="NOZ17" s="328"/>
      <c r="NPA17" s="328"/>
      <c r="NPB17" s="328"/>
      <c r="NPC17" s="328"/>
      <c r="NPD17" s="328"/>
      <c r="NPE17" s="328"/>
      <c r="NPF17" s="328"/>
      <c r="NPG17" s="328"/>
      <c r="NPH17" s="328"/>
      <c r="NPI17" s="328"/>
      <c r="NPJ17" s="328"/>
      <c r="NPK17" s="328"/>
      <c r="NPL17" s="328"/>
      <c r="NPM17" s="328"/>
      <c r="NPN17" s="328"/>
      <c r="NPO17" s="328"/>
      <c r="NPP17" s="328"/>
      <c r="NPQ17" s="328"/>
      <c r="NPR17" s="328"/>
      <c r="NPS17" s="328"/>
      <c r="NPT17" s="328"/>
      <c r="NPU17" s="328"/>
      <c r="NPV17" s="328"/>
      <c r="NPW17" s="328"/>
      <c r="NPX17" s="328"/>
      <c r="NPY17" s="328"/>
      <c r="NPZ17" s="328"/>
      <c r="NQA17" s="328"/>
      <c r="NQB17" s="328"/>
      <c r="NQC17" s="328"/>
      <c r="NQD17" s="328"/>
      <c r="NQE17" s="328"/>
      <c r="NQF17" s="328"/>
      <c r="NQG17" s="328"/>
      <c r="NQH17" s="328"/>
      <c r="NQI17" s="328"/>
      <c r="NQJ17" s="328"/>
      <c r="NQK17" s="328"/>
      <c r="NQL17" s="328"/>
      <c r="NQM17" s="328"/>
      <c r="NQN17" s="328"/>
      <c r="NQO17" s="328"/>
      <c r="NQP17" s="328"/>
      <c r="NQQ17" s="328"/>
      <c r="NQR17" s="328"/>
      <c r="NQS17" s="328"/>
      <c r="NQT17" s="328"/>
      <c r="NQU17" s="328"/>
      <c r="NQV17" s="328"/>
      <c r="NQW17" s="328"/>
      <c r="NQX17" s="328"/>
      <c r="NQY17" s="328"/>
      <c r="NQZ17" s="328"/>
      <c r="NRA17" s="328"/>
      <c r="NRB17" s="328"/>
      <c r="NRC17" s="328"/>
      <c r="NRD17" s="328"/>
      <c r="NRE17" s="328"/>
      <c r="NRF17" s="328"/>
      <c r="NRG17" s="328"/>
      <c r="NRH17" s="328"/>
      <c r="NRI17" s="328"/>
      <c r="NRJ17" s="328"/>
      <c r="NRK17" s="328"/>
      <c r="NRL17" s="328"/>
      <c r="NRM17" s="328"/>
      <c r="NRN17" s="328"/>
      <c r="NRO17" s="328"/>
      <c r="NRP17" s="328"/>
      <c r="NRQ17" s="328"/>
      <c r="NRR17" s="328"/>
      <c r="NRS17" s="328"/>
      <c r="NRT17" s="328"/>
      <c r="NRU17" s="328"/>
      <c r="NRV17" s="328"/>
      <c r="NRW17" s="328"/>
      <c r="NRX17" s="328"/>
      <c r="NRY17" s="328"/>
      <c r="NRZ17" s="328"/>
      <c r="NSA17" s="328"/>
      <c r="NSB17" s="328"/>
      <c r="NSC17" s="328"/>
      <c r="NSD17" s="328"/>
      <c r="NSE17" s="328"/>
      <c r="NSF17" s="328"/>
      <c r="NSG17" s="328"/>
      <c r="NSH17" s="328"/>
      <c r="NSI17" s="328"/>
      <c r="NSJ17" s="328"/>
      <c r="NSK17" s="328"/>
      <c r="NSL17" s="328"/>
      <c r="NSM17" s="328"/>
      <c r="NSN17" s="328"/>
      <c r="NSO17" s="328"/>
      <c r="NSP17" s="328"/>
      <c r="NSQ17" s="328"/>
      <c r="NSR17" s="328"/>
      <c r="NSS17" s="328"/>
      <c r="NST17" s="328"/>
      <c r="NSU17" s="328"/>
      <c r="NSV17" s="328"/>
      <c r="NSW17" s="328"/>
      <c r="NSX17" s="328"/>
      <c r="NSY17" s="328"/>
      <c r="NSZ17" s="328"/>
      <c r="NTA17" s="328"/>
      <c r="NTB17" s="328"/>
      <c r="NTC17" s="328"/>
      <c r="NTD17" s="328"/>
      <c r="NTE17" s="328"/>
      <c r="NTF17" s="328"/>
      <c r="NTG17" s="328"/>
      <c r="NTH17" s="328"/>
      <c r="NTI17" s="328"/>
      <c r="NTJ17" s="328"/>
      <c r="NTK17" s="328"/>
      <c r="NTL17" s="328"/>
      <c r="NTM17" s="328"/>
      <c r="NTN17" s="328"/>
      <c r="NTO17" s="328"/>
      <c r="NTP17" s="328"/>
      <c r="NTQ17" s="328"/>
      <c r="NTR17" s="328"/>
      <c r="NTS17" s="328"/>
      <c r="NTT17" s="328"/>
      <c r="NTU17" s="328"/>
      <c r="NTV17" s="328"/>
      <c r="NTW17" s="328"/>
      <c r="NTX17" s="328"/>
      <c r="NTY17" s="328"/>
      <c r="NTZ17" s="328"/>
      <c r="NUA17" s="328"/>
      <c r="NUB17" s="328"/>
      <c r="NUC17" s="328"/>
      <c r="NUD17" s="328"/>
      <c r="NUE17" s="328"/>
      <c r="NUF17" s="328"/>
      <c r="NUG17" s="328"/>
      <c r="NUH17" s="328"/>
      <c r="NUI17" s="328"/>
      <c r="NUJ17" s="328"/>
      <c r="NUK17" s="328"/>
      <c r="NUL17" s="328"/>
      <c r="NUM17" s="328"/>
      <c r="NUN17" s="328"/>
      <c r="NUO17" s="328"/>
      <c r="NUP17" s="328"/>
      <c r="NUQ17" s="328"/>
      <c r="NUR17" s="328"/>
      <c r="NUS17" s="328"/>
      <c r="NUT17" s="328"/>
      <c r="NUU17" s="328"/>
      <c r="NUV17" s="328"/>
      <c r="NUW17" s="328"/>
      <c r="NUX17" s="328"/>
      <c r="NUY17" s="328"/>
      <c r="NUZ17" s="328"/>
      <c r="NVA17" s="328"/>
      <c r="NVB17" s="328"/>
      <c r="NVC17" s="328"/>
      <c r="NVD17" s="328"/>
      <c r="NVE17" s="328"/>
      <c r="NVF17" s="328"/>
      <c r="NVG17" s="328"/>
      <c r="NVH17" s="328"/>
      <c r="NVI17" s="328"/>
      <c r="NVJ17" s="328"/>
      <c r="NVK17" s="328"/>
      <c r="NVL17" s="328"/>
      <c r="NVM17" s="328"/>
      <c r="NVN17" s="328"/>
      <c r="NVO17" s="328"/>
      <c r="NVP17" s="328"/>
      <c r="NVQ17" s="328"/>
      <c r="NVR17" s="328"/>
      <c r="NVS17" s="328"/>
      <c r="NVT17" s="328"/>
      <c r="NVU17" s="328"/>
      <c r="NVV17" s="328"/>
      <c r="NVW17" s="328"/>
      <c r="NVX17" s="328"/>
      <c r="NVY17" s="328"/>
      <c r="NVZ17" s="328"/>
      <c r="NWA17" s="328"/>
      <c r="NWB17" s="328"/>
      <c r="NWC17" s="328"/>
      <c r="NWD17" s="328"/>
      <c r="NWE17" s="328"/>
      <c r="NWF17" s="328"/>
      <c r="NWG17" s="328"/>
      <c r="NWH17" s="328"/>
      <c r="NWI17" s="328"/>
      <c r="NWJ17" s="328"/>
      <c r="NWK17" s="328"/>
      <c r="NWL17" s="328"/>
      <c r="NWM17" s="328"/>
      <c r="NWN17" s="328"/>
      <c r="NWO17" s="328"/>
      <c r="NWP17" s="328"/>
      <c r="NWQ17" s="328"/>
      <c r="NWR17" s="328"/>
      <c r="NWS17" s="328"/>
      <c r="NWT17" s="328"/>
      <c r="NWU17" s="328"/>
      <c r="NWV17" s="328"/>
      <c r="NWW17" s="328"/>
      <c r="NWX17" s="328"/>
      <c r="NWY17" s="328"/>
      <c r="NWZ17" s="328"/>
      <c r="NXA17" s="328"/>
      <c r="NXB17" s="328"/>
      <c r="NXC17" s="328"/>
      <c r="NXD17" s="328"/>
      <c r="NXE17" s="328"/>
      <c r="NXF17" s="328"/>
      <c r="NXG17" s="328"/>
      <c r="NXH17" s="328"/>
      <c r="NXI17" s="328"/>
      <c r="NXJ17" s="328"/>
      <c r="NXK17" s="328"/>
      <c r="NXL17" s="328"/>
      <c r="NXM17" s="328"/>
      <c r="NXN17" s="328"/>
      <c r="NXO17" s="328"/>
      <c r="NXP17" s="328"/>
      <c r="NXQ17" s="328"/>
      <c r="NXR17" s="328"/>
      <c r="NXS17" s="328"/>
      <c r="NXT17" s="328"/>
      <c r="NXU17" s="328"/>
      <c r="NXV17" s="328"/>
      <c r="NXW17" s="328"/>
      <c r="NXX17" s="328"/>
      <c r="NXY17" s="328"/>
      <c r="NXZ17" s="328"/>
      <c r="NYA17" s="328"/>
      <c r="NYB17" s="328"/>
      <c r="NYC17" s="328"/>
      <c r="NYD17" s="328"/>
      <c r="NYE17" s="328"/>
      <c r="NYF17" s="328"/>
      <c r="NYG17" s="328"/>
      <c r="NYH17" s="328"/>
      <c r="NYI17" s="328"/>
      <c r="NYJ17" s="328"/>
      <c r="NYK17" s="328"/>
      <c r="NYL17" s="328"/>
      <c r="NYM17" s="328"/>
      <c r="NYN17" s="328"/>
      <c r="NYO17" s="328"/>
      <c r="NYP17" s="328"/>
      <c r="NYQ17" s="328"/>
      <c r="NYR17" s="328"/>
      <c r="NYS17" s="328"/>
      <c r="NYT17" s="328"/>
      <c r="NYU17" s="328"/>
      <c r="NYV17" s="328"/>
      <c r="NYW17" s="328"/>
      <c r="NYX17" s="328"/>
      <c r="NYY17" s="328"/>
      <c r="NYZ17" s="328"/>
      <c r="NZA17" s="328"/>
      <c r="NZB17" s="328"/>
      <c r="NZC17" s="328"/>
      <c r="NZD17" s="328"/>
      <c r="NZE17" s="328"/>
      <c r="NZF17" s="328"/>
      <c r="NZG17" s="328"/>
      <c r="NZH17" s="328"/>
      <c r="NZI17" s="328"/>
      <c r="NZJ17" s="328"/>
      <c r="NZK17" s="328"/>
      <c r="NZL17" s="328"/>
      <c r="NZM17" s="328"/>
      <c r="NZN17" s="328"/>
      <c r="NZO17" s="328"/>
      <c r="NZP17" s="328"/>
      <c r="NZQ17" s="328"/>
      <c r="NZR17" s="328"/>
      <c r="NZS17" s="328"/>
      <c r="NZT17" s="328"/>
      <c r="NZU17" s="328"/>
      <c r="NZV17" s="328"/>
      <c r="NZW17" s="328"/>
      <c r="NZX17" s="328"/>
      <c r="NZY17" s="328"/>
      <c r="NZZ17" s="328"/>
      <c r="OAA17" s="328"/>
      <c r="OAB17" s="328"/>
      <c r="OAC17" s="328"/>
      <c r="OAD17" s="328"/>
      <c r="OAE17" s="328"/>
      <c r="OAF17" s="328"/>
      <c r="OAG17" s="328"/>
      <c r="OAH17" s="328"/>
      <c r="OAI17" s="328"/>
      <c r="OAJ17" s="328"/>
      <c r="OAK17" s="328"/>
      <c r="OAL17" s="328"/>
      <c r="OAM17" s="328"/>
      <c r="OAN17" s="328"/>
      <c r="OAO17" s="328"/>
      <c r="OAP17" s="328"/>
      <c r="OAQ17" s="328"/>
      <c r="OAR17" s="328"/>
      <c r="OAS17" s="328"/>
      <c r="OAT17" s="328"/>
      <c r="OAU17" s="328"/>
      <c r="OAV17" s="328"/>
      <c r="OAW17" s="328"/>
      <c r="OAX17" s="328"/>
      <c r="OAY17" s="328"/>
      <c r="OAZ17" s="328"/>
      <c r="OBA17" s="328"/>
      <c r="OBB17" s="328"/>
      <c r="OBC17" s="328"/>
      <c r="OBD17" s="328"/>
      <c r="OBE17" s="328"/>
      <c r="OBF17" s="328"/>
      <c r="OBG17" s="328"/>
      <c r="OBH17" s="328"/>
      <c r="OBI17" s="328"/>
      <c r="OBJ17" s="328"/>
      <c r="OBK17" s="328"/>
      <c r="OBL17" s="328"/>
      <c r="OBM17" s="328"/>
      <c r="OBN17" s="328"/>
      <c r="OBO17" s="328"/>
      <c r="OBP17" s="328"/>
      <c r="OBQ17" s="328"/>
      <c r="OBR17" s="328"/>
      <c r="OBS17" s="328"/>
      <c r="OBT17" s="328"/>
      <c r="OBU17" s="328"/>
      <c r="OBV17" s="328"/>
      <c r="OBW17" s="328"/>
      <c r="OBX17" s="328"/>
      <c r="OBY17" s="328"/>
      <c r="OBZ17" s="328"/>
      <c r="OCA17" s="328"/>
      <c r="OCB17" s="328"/>
      <c r="OCC17" s="328"/>
      <c r="OCD17" s="328"/>
      <c r="OCE17" s="328"/>
      <c r="OCF17" s="328"/>
      <c r="OCG17" s="328"/>
      <c r="OCH17" s="328"/>
      <c r="OCI17" s="328"/>
      <c r="OCJ17" s="328"/>
      <c r="OCK17" s="328"/>
      <c r="OCL17" s="328"/>
      <c r="OCM17" s="328"/>
      <c r="OCN17" s="328"/>
      <c r="OCO17" s="328"/>
      <c r="OCP17" s="328"/>
      <c r="OCQ17" s="328"/>
      <c r="OCR17" s="328"/>
      <c r="OCS17" s="328"/>
      <c r="OCT17" s="328"/>
      <c r="OCU17" s="328"/>
      <c r="OCV17" s="328"/>
      <c r="OCW17" s="328"/>
      <c r="OCX17" s="328"/>
      <c r="OCY17" s="328"/>
      <c r="OCZ17" s="328"/>
      <c r="ODA17" s="328"/>
      <c r="ODB17" s="328"/>
      <c r="ODC17" s="328"/>
      <c r="ODD17" s="328"/>
      <c r="ODE17" s="328"/>
      <c r="ODF17" s="328"/>
      <c r="ODG17" s="328"/>
      <c r="ODH17" s="328"/>
      <c r="ODI17" s="328"/>
      <c r="ODJ17" s="328"/>
      <c r="ODK17" s="328"/>
      <c r="ODL17" s="328"/>
      <c r="ODM17" s="328"/>
      <c r="ODN17" s="328"/>
      <c r="ODO17" s="328"/>
      <c r="ODP17" s="328"/>
      <c r="ODQ17" s="328"/>
      <c r="ODR17" s="328"/>
      <c r="ODS17" s="328"/>
      <c r="ODT17" s="328"/>
      <c r="ODU17" s="328"/>
      <c r="ODV17" s="328"/>
      <c r="ODW17" s="328"/>
      <c r="ODX17" s="328"/>
      <c r="ODY17" s="328"/>
      <c r="ODZ17" s="328"/>
      <c r="OEA17" s="328"/>
      <c r="OEB17" s="328"/>
      <c r="OEC17" s="328"/>
      <c r="OED17" s="328"/>
      <c r="OEE17" s="328"/>
      <c r="OEF17" s="328"/>
      <c r="OEG17" s="328"/>
      <c r="OEH17" s="328"/>
      <c r="OEI17" s="328"/>
      <c r="OEJ17" s="328"/>
      <c r="OEK17" s="328"/>
      <c r="OEL17" s="328"/>
      <c r="OEM17" s="328"/>
      <c r="OEN17" s="328"/>
      <c r="OEO17" s="328"/>
      <c r="OEP17" s="328"/>
      <c r="OEQ17" s="328"/>
      <c r="OER17" s="328"/>
      <c r="OES17" s="328"/>
      <c r="OET17" s="328"/>
      <c r="OEU17" s="328"/>
      <c r="OEV17" s="328"/>
      <c r="OEW17" s="328"/>
      <c r="OEX17" s="328"/>
      <c r="OEY17" s="328"/>
      <c r="OEZ17" s="328"/>
      <c r="OFA17" s="328"/>
      <c r="OFB17" s="328"/>
      <c r="OFC17" s="328"/>
      <c r="OFD17" s="328"/>
      <c r="OFE17" s="328"/>
      <c r="OFF17" s="328"/>
      <c r="OFG17" s="328"/>
      <c r="OFH17" s="328"/>
      <c r="OFI17" s="328"/>
      <c r="OFJ17" s="328"/>
      <c r="OFK17" s="328"/>
      <c r="OFL17" s="328"/>
      <c r="OFM17" s="328"/>
      <c r="OFN17" s="328"/>
      <c r="OFO17" s="328"/>
      <c r="OFP17" s="328"/>
      <c r="OFQ17" s="328"/>
      <c r="OFR17" s="328"/>
      <c r="OFS17" s="328"/>
      <c r="OFT17" s="328"/>
      <c r="OFU17" s="328"/>
      <c r="OFV17" s="328"/>
      <c r="OFW17" s="328"/>
      <c r="OFX17" s="328"/>
      <c r="OFY17" s="328"/>
      <c r="OFZ17" s="328"/>
      <c r="OGA17" s="328"/>
      <c r="OGB17" s="328"/>
      <c r="OGC17" s="328"/>
      <c r="OGD17" s="328"/>
      <c r="OGE17" s="328"/>
      <c r="OGF17" s="328"/>
      <c r="OGG17" s="328"/>
      <c r="OGH17" s="328"/>
      <c r="OGI17" s="328"/>
      <c r="OGJ17" s="328"/>
      <c r="OGK17" s="328"/>
      <c r="OGL17" s="328"/>
      <c r="OGM17" s="328"/>
      <c r="OGN17" s="328"/>
      <c r="OGO17" s="328"/>
      <c r="OGP17" s="328"/>
      <c r="OGQ17" s="328"/>
      <c r="OGR17" s="328"/>
      <c r="OGS17" s="328"/>
      <c r="OGT17" s="328"/>
      <c r="OGU17" s="328"/>
      <c r="OGV17" s="328"/>
      <c r="OGW17" s="328"/>
      <c r="OGX17" s="328"/>
      <c r="OGY17" s="328"/>
      <c r="OGZ17" s="328"/>
      <c r="OHA17" s="328"/>
      <c r="OHB17" s="328"/>
      <c r="OHC17" s="328"/>
      <c r="OHD17" s="328"/>
      <c r="OHE17" s="328"/>
      <c r="OHF17" s="328"/>
      <c r="OHG17" s="328"/>
      <c r="OHH17" s="328"/>
      <c r="OHI17" s="328"/>
      <c r="OHJ17" s="328"/>
      <c r="OHK17" s="328"/>
      <c r="OHL17" s="328"/>
      <c r="OHM17" s="328"/>
      <c r="OHN17" s="328"/>
      <c r="OHO17" s="328"/>
      <c r="OHP17" s="328"/>
      <c r="OHQ17" s="328"/>
      <c r="OHR17" s="328"/>
      <c r="OHS17" s="328"/>
      <c r="OHT17" s="328"/>
      <c r="OHU17" s="328"/>
      <c r="OHV17" s="328"/>
      <c r="OHW17" s="328"/>
      <c r="OHX17" s="328"/>
      <c r="OHY17" s="328"/>
      <c r="OHZ17" s="328"/>
      <c r="OIA17" s="328"/>
      <c r="OIB17" s="328"/>
      <c r="OIC17" s="328"/>
      <c r="OID17" s="328"/>
      <c r="OIE17" s="328"/>
      <c r="OIF17" s="328"/>
      <c r="OIG17" s="328"/>
      <c r="OIH17" s="328"/>
      <c r="OII17" s="328"/>
      <c r="OIJ17" s="328"/>
      <c r="OIK17" s="328"/>
      <c r="OIL17" s="328"/>
      <c r="OIM17" s="328"/>
      <c r="OIN17" s="328"/>
      <c r="OIO17" s="328"/>
      <c r="OIP17" s="328"/>
      <c r="OIQ17" s="328"/>
      <c r="OIR17" s="328"/>
      <c r="OIS17" s="328"/>
      <c r="OIT17" s="328"/>
      <c r="OIU17" s="328"/>
      <c r="OIV17" s="328"/>
      <c r="OIW17" s="328"/>
      <c r="OIX17" s="328"/>
      <c r="OIY17" s="328"/>
      <c r="OIZ17" s="328"/>
      <c r="OJA17" s="328"/>
      <c r="OJB17" s="328"/>
      <c r="OJC17" s="328"/>
      <c r="OJD17" s="328"/>
      <c r="OJE17" s="328"/>
      <c r="OJF17" s="328"/>
      <c r="OJG17" s="328"/>
      <c r="OJH17" s="328"/>
      <c r="OJI17" s="328"/>
      <c r="OJJ17" s="328"/>
      <c r="OJK17" s="328"/>
      <c r="OJL17" s="328"/>
      <c r="OJM17" s="328"/>
      <c r="OJN17" s="328"/>
      <c r="OJO17" s="328"/>
      <c r="OJP17" s="328"/>
      <c r="OJQ17" s="328"/>
      <c r="OJR17" s="328"/>
      <c r="OJS17" s="328"/>
      <c r="OJT17" s="328"/>
      <c r="OJU17" s="328"/>
      <c r="OJV17" s="328"/>
      <c r="OJW17" s="328"/>
      <c r="OJX17" s="328"/>
      <c r="OJY17" s="328"/>
      <c r="OJZ17" s="328"/>
      <c r="OKA17" s="328"/>
      <c r="OKB17" s="328"/>
      <c r="OKC17" s="328"/>
      <c r="OKD17" s="328"/>
      <c r="OKE17" s="328"/>
      <c r="OKF17" s="328"/>
      <c r="OKG17" s="328"/>
      <c r="OKH17" s="328"/>
      <c r="OKI17" s="328"/>
      <c r="OKJ17" s="328"/>
      <c r="OKK17" s="328"/>
      <c r="OKL17" s="328"/>
      <c r="OKM17" s="328"/>
      <c r="OKN17" s="328"/>
      <c r="OKO17" s="328"/>
      <c r="OKP17" s="328"/>
      <c r="OKQ17" s="328"/>
      <c r="OKR17" s="328"/>
      <c r="OKS17" s="328"/>
      <c r="OKT17" s="328"/>
      <c r="OKU17" s="328"/>
      <c r="OKV17" s="328"/>
      <c r="OKW17" s="328"/>
      <c r="OKX17" s="328"/>
      <c r="OKY17" s="328"/>
      <c r="OKZ17" s="328"/>
      <c r="OLA17" s="328"/>
      <c r="OLB17" s="328"/>
      <c r="OLC17" s="328"/>
      <c r="OLD17" s="328"/>
      <c r="OLE17" s="328"/>
      <c r="OLF17" s="328"/>
      <c r="OLG17" s="328"/>
      <c r="OLH17" s="328"/>
      <c r="OLI17" s="328"/>
      <c r="OLJ17" s="328"/>
      <c r="OLK17" s="328"/>
      <c r="OLL17" s="328"/>
      <c r="OLM17" s="328"/>
      <c r="OLN17" s="328"/>
      <c r="OLO17" s="328"/>
      <c r="OLP17" s="328"/>
      <c r="OLQ17" s="328"/>
      <c r="OLR17" s="328"/>
      <c r="OLS17" s="328"/>
      <c r="OLT17" s="328"/>
      <c r="OLU17" s="328"/>
      <c r="OLV17" s="328"/>
      <c r="OLW17" s="328"/>
      <c r="OLX17" s="328"/>
      <c r="OLY17" s="328"/>
      <c r="OLZ17" s="328"/>
      <c r="OMA17" s="328"/>
      <c r="OMB17" s="328"/>
      <c r="OMC17" s="328"/>
      <c r="OMD17" s="328"/>
      <c r="OME17" s="328"/>
      <c r="OMF17" s="328"/>
      <c r="OMG17" s="328"/>
      <c r="OMH17" s="328"/>
      <c r="OMI17" s="328"/>
      <c r="OMJ17" s="328"/>
      <c r="OMK17" s="328"/>
      <c r="OML17" s="328"/>
      <c r="OMM17" s="328"/>
      <c r="OMN17" s="328"/>
      <c r="OMO17" s="328"/>
      <c r="OMP17" s="328"/>
      <c r="OMQ17" s="328"/>
      <c r="OMR17" s="328"/>
      <c r="OMS17" s="328"/>
      <c r="OMT17" s="328"/>
      <c r="OMU17" s="328"/>
      <c r="OMV17" s="328"/>
      <c r="OMW17" s="328"/>
      <c r="OMX17" s="328"/>
      <c r="OMY17" s="328"/>
      <c r="OMZ17" s="328"/>
      <c r="ONA17" s="328"/>
      <c r="ONB17" s="328"/>
      <c r="ONC17" s="328"/>
      <c r="OND17" s="328"/>
      <c r="ONE17" s="328"/>
      <c r="ONF17" s="328"/>
      <c r="ONG17" s="328"/>
      <c r="ONH17" s="328"/>
      <c r="ONI17" s="328"/>
      <c r="ONJ17" s="328"/>
      <c r="ONK17" s="328"/>
      <c r="ONL17" s="328"/>
      <c r="ONM17" s="328"/>
      <c r="ONN17" s="328"/>
      <c r="ONO17" s="328"/>
      <c r="ONP17" s="328"/>
      <c r="ONQ17" s="328"/>
      <c r="ONR17" s="328"/>
      <c r="ONS17" s="328"/>
      <c r="ONT17" s="328"/>
      <c r="ONU17" s="328"/>
      <c r="ONV17" s="328"/>
      <c r="ONW17" s="328"/>
      <c r="ONX17" s="328"/>
      <c r="ONY17" s="328"/>
      <c r="ONZ17" s="328"/>
      <c r="OOA17" s="328"/>
      <c r="OOB17" s="328"/>
      <c r="OOC17" s="328"/>
      <c r="OOD17" s="328"/>
      <c r="OOE17" s="328"/>
      <c r="OOF17" s="328"/>
      <c r="OOG17" s="328"/>
      <c r="OOH17" s="328"/>
      <c r="OOI17" s="328"/>
      <c r="OOJ17" s="328"/>
      <c r="OOK17" s="328"/>
      <c r="OOL17" s="328"/>
      <c r="OOM17" s="328"/>
      <c r="OON17" s="328"/>
      <c r="OOO17" s="328"/>
      <c r="OOP17" s="328"/>
      <c r="OOQ17" s="328"/>
      <c r="OOR17" s="328"/>
      <c r="OOS17" s="328"/>
      <c r="OOT17" s="328"/>
      <c r="OOU17" s="328"/>
      <c r="OOV17" s="328"/>
      <c r="OOW17" s="328"/>
      <c r="OOX17" s="328"/>
      <c r="OOY17" s="328"/>
      <c r="OOZ17" s="328"/>
      <c r="OPA17" s="328"/>
      <c r="OPB17" s="328"/>
      <c r="OPC17" s="328"/>
      <c r="OPD17" s="328"/>
      <c r="OPE17" s="328"/>
      <c r="OPF17" s="328"/>
      <c r="OPG17" s="328"/>
      <c r="OPH17" s="328"/>
      <c r="OPI17" s="328"/>
      <c r="OPJ17" s="328"/>
      <c r="OPK17" s="328"/>
      <c r="OPL17" s="328"/>
      <c r="OPM17" s="328"/>
      <c r="OPN17" s="328"/>
      <c r="OPO17" s="328"/>
      <c r="OPP17" s="328"/>
      <c r="OPQ17" s="328"/>
      <c r="OPR17" s="328"/>
      <c r="OPS17" s="328"/>
      <c r="OPT17" s="328"/>
      <c r="OPU17" s="328"/>
      <c r="OPV17" s="328"/>
      <c r="OPW17" s="328"/>
      <c r="OPX17" s="328"/>
      <c r="OPY17" s="328"/>
      <c r="OPZ17" s="328"/>
      <c r="OQA17" s="328"/>
      <c r="OQB17" s="328"/>
      <c r="OQC17" s="328"/>
      <c r="OQD17" s="328"/>
      <c r="OQE17" s="328"/>
      <c r="OQF17" s="328"/>
      <c r="OQG17" s="328"/>
      <c r="OQH17" s="328"/>
      <c r="OQI17" s="328"/>
      <c r="OQJ17" s="328"/>
      <c r="OQK17" s="328"/>
      <c r="OQL17" s="328"/>
      <c r="OQM17" s="328"/>
      <c r="OQN17" s="328"/>
      <c r="OQO17" s="328"/>
      <c r="OQP17" s="328"/>
      <c r="OQQ17" s="328"/>
      <c r="OQR17" s="328"/>
      <c r="OQS17" s="328"/>
      <c r="OQT17" s="328"/>
      <c r="OQU17" s="328"/>
      <c r="OQV17" s="328"/>
      <c r="OQW17" s="328"/>
      <c r="OQX17" s="328"/>
      <c r="OQY17" s="328"/>
      <c r="OQZ17" s="328"/>
      <c r="ORA17" s="328"/>
      <c r="ORB17" s="328"/>
      <c r="ORC17" s="328"/>
      <c r="ORD17" s="328"/>
      <c r="ORE17" s="328"/>
      <c r="ORF17" s="328"/>
      <c r="ORG17" s="328"/>
      <c r="ORH17" s="328"/>
      <c r="ORI17" s="328"/>
      <c r="ORJ17" s="328"/>
      <c r="ORK17" s="328"/>
      <c r="ORL17" s="328"/>
      <c r="ORM17" s="328"/>
      <c r="ORN17" s="328"/>
      <c r="ORO17" s="328"/>
      <c r="ORP17" s="328"/>
      <c r="ORQ17" s="328"/>
      <c r="ORR17" s="328"/>
      <c r="ORS17" s="328"/>
      <c r="ORT17" s="328"/>
      <c r="ORU17" s="328"/>
      <c r="ORV17" s="328"/>
      <c r="ORW17" s="328"/>
      <c r="ORX17" s="328"/>
      <c r="ORY17" s="328"/>
      <c r="ORZ17" s="328"/>
      <c r="OSA17" s="328"/>
      <c r="OSB17" s="328"/>
      <c r="OSC17" s="328"/>
      <c r="OSD17" s="328"/>
      <c r="OSE17" s="328"/>
      <c r="OSF17" s="328"/>
      <c r="OSG17" s="328"/>
      <c r="OSH17" s="328"/>
      <c r="OSI17" s="328"/>
      <c r="OSJ17" s="328"/>
      <c r="OSK17" s="328"/>
      <c r="OSL17" s="328"/>
      <c r="OSM17" s="328"/>
      <c r="OSN17" s="328"/>
      <c r="OSO17" s="328"/>
      <c r="OSP17" s="328"/>
      <c r="OSQ17" s="328"/>
      <c r="OSR17" s="328"/>
      <c r="OSS17" s="328"/>
      <c r="OST17" s="328"/>
      <c r="OSU17" s="328"/>
      <c r="OSV17" s="328"/>
      <c r="OSW17" s="328"/>
      <c r="OSX17" s="328"/>
      <c r="OSY17" s="328"/>
      <c r="OSZ17" s="328"/>
      <c r="OTA17" s="328"/>
      <c r="OTB17" s="328"/>
      <c r="OTC17" s="328"/>
      <c r="OTD17" s="328"/>
      <c r="OTE17" s="328"/>
      <c r="OTF17" s="328"/>
      <c r="OTG17" s="328"/>
      <c r="OTH17" s="328"/>
      <c r="OTI17" s="328"/>
      <c r="OTJ17" s="328"/>
      <c r="OTK17" s="328"/>
      <c r="OTL17" s="328"/>
      <c r="OTM17" s="328"/>
      <c r="OTN17" s="328"/>
      <c r="OTO17" s="328"/>
      <c r="OTP17" s="328"/>
      <c r="OTQ17" s="328"/>
      <c r="OTR17" s="328"/>
      <c r="OTS17" s="328"/>
      <c r="OTT17" s="328"/>
      <c r="OTU17" s="328"/>
      <c r="OTV17" s="328"/>
      <c r="OTW17" s="328"/>
      <c r="OTX17" s="328"/>
      <c r="OTY17" s="328"/>
      <c r="OTZ17" s="328"/>
      <c r="OUA17" s="328"/>
      <c r="OUB17" s="328"/>
      <c r="OUC17" s="328"/>
      <c r="OUD17" s="328"/>
      <c r="OUE17" s="328"/>
      <c r="OUF17" s="328"/>
      <c r="OUG17" s="328"/>
      <c r="OUH17" s="328"/>
      <c r="OUI17" s="328"/>
      <c r="OUJ17" s="328"/>
      <c r="OUK17" s="328"/>
      <c r="OUL17" s="328"/>
      <c r="OUM17" s="328"/>
      <c r="OUN17" s="328"/>
      <c r="OUO17" s="328"/>
      <c r="OUP17" s="328"/>
      <c r="OUQ17" s="328"/>
      <c r="OUR17" s="328"/>
      <c r="OUS17" s="328"/>
      <c r="OUT17" s="328"/>
      <c r="OUU17" s="328"/>
      <c r="OUV17" s="328"/>
      <c r="OUW17" s="328"/>
      <c r="OUX17" s="328"/>
      <c r="OUY17" s="328"/>
      <c r="OUZ17" s="328"/>
      <c r="OVA17" s="328"/>
      <c r="OVB17" s="328"/>
      <c r="OVC17" s="328"/>
      <c r="OVD17" s="328"/>
      <c r="OVE17" s="328"/>
      <c r="OVF17" s="328"/>
      <c r="OVG17" s="328"/>
      <c r="OVH17" s="328"/>
      <c r="OVI17" s="328"/>
      <c r="OVJ17" s="328"/>
      <c r="OVK17" s="328"/>
      <c r="OVL17" s="328"/>
      <c r="OVM17" s="328"/>
      <c r="OVN17" s="328"/>
      <c r="OVO17" s="328"/>
      <c r="OVP17" s="328"/>
      <c r="OVQ17" s="328"/>
      <c r="OVR17" s="328"/>
      <c r="OVS17" s="328"/>
      <c r="OVT17" s="328"/>
      <c r="OVU17" s="328"/>
      <c r="OVV17" s="328"/>
      <c r="OVW17" s="328"/>
      <c r="OVX17" s="328"/>
      <c r="OVY17" s="328"/>
      <c r="OVZ17" s="328"/>
      <c r="OWA17" s="328"/>
      <c r="OWB17" s="328"/>
      <c r="OWC17" s="328"/>
      <c r="OWD17" s="328"/>
      <c r="OWE17" s="328"/>
      <c r="OWF17" s="328"/>
      <c r="OWG17" s="328"/>
      <c r="OWH17" s="328"/>
      <c r="OWI17" s="328"/>
      <c r="OWJ17" s="328"/>
      <c r="OWK17" s="328"/>
      <c r="OWL17" s="328"/>
      <c r="OWM17" s="328"/>
      <c r="OWN17" s="328"/>
      <c r="OWO17" s="328"/>
      <c r="OWP17" s="328"/>
      <c r="OWQ17" s="328"/>
      <c r="OWR17" s="328"/>
      <c r="OWS17" s="328"/>
      <c r="OWT17" s="328"/>
      <c r="OWU17" s="328"/>
      <c r="OWV17" s="328"/>
      <c r="OWW17" s="328"/>
      <c r="OWX17" s="328"/>
      <c r="OWY17" s="328"/>
      <c r="OWZ17" s="328"/>
      <c r="OXA17" s="328"/>
      <c r="OXB17" s="328"/>
      <c r="OXC17" s="328"/>
      <c r="OXD17" s="328"/>
      <c r="OXE17" s="328"/>
      <c r="OXF17" s="328"/>
      <c r="OXG17" s="328"/>
      <c r="OXH17" s="328"/>
      <c r="OXI17" s="328"/>
      <c r="OXJ17" s="328"/>
      <c r="OXK17" s="328"/>
      <c r="OXL17" s="328"/>
      <c r="OXM17" s="328"/>
      <c r="OXN17" s="328"/>
      <c r="OXO17" s="328"/>
      <c r="OXP17" s="328"/>
      <c r="OXQ17" s="328"/>
      <c r="OXR17" s="328"/>
      <c r="OXS17" s="328"/>
      <c r="OXT17" s="328"/>
      <c r="OXU17" s="328"/>
      <c r="OXV17" s="328"/>
      <c r="OXW17" s="328"/>
      <c r="OXX17" s="328"/>
      <c r="OXY17" s="328"/>
      <c r="OXZ17" s="328"/>
      <c r="OYA17" s="328"/>
      <c r="OYB17" s="328"/>
      <c r="OYC17" s="328"/>
      <c r="OYD17" s="328"/>
      <c r="OYE17" s="328"/>
      <c r="OYF17" s="328"/>
      <c r="OYG17" s="328"/>
      <c r="OYH17" s="328"/>
      <c r="OYI17" s="328"/>
      <c r="OYJ17" s="328"/>
      <c r="OYK17" s="328"/>
      <c r="OYL17" s="328"/>
      <c r="OYM17" s="328"/>
      <c r="OYN17" s="328"/>
      <c r="OYO17" s="328"/>
      <c r="OYP17" s="328"/>
      <c r="OYQ17" s="328"/>
      <c r="OYR17" s="328"/>
      <c r="OYS17" s="328"/>
      <c r="OYT17" s="328"/>
      <c r="OYU17" s="328"/>
      <c r="OYV17" s="328"/>
      <c r="OYW17" s="328"/>
      <c r="OYX17" s="328"/>
      <c r="OYY17" s="328"/>
      <c r="OYZ17" s="328"/>
      <c r="OZA17" s="328"/>
      <c r="OZB17" s="328"/>
      <c r="OZC17" s="328"/>
      <c r="OZD17" s="328"/>
      <c r="OZE17" s="328"/>
      <c r="OZF17" s="328"/>
      <c r="OZG17" s="328"/>
      <c r="OZH17" s="328"/>
      <c r="OZI17" s="328"/>
      <c r="OZJ17" s="328"/>
      <c r="OZK17" s="328"/>
      <c r="OZL17" s="328"/>
      <c r="OZM17" s="328"/>
      <c r="OZN17" s="328"/>
      <c r="OZO17" s="328"/>
      <c r="OZP17" s="328"/>
      <c r="OZQ17" s="328"/>
      <c r="OZR17" s="328"/>
      <c r="OZS17" s="328"/>
      <c r="OZT17" s="328"/>
      <c r="OZU17" s="328"/>
      <c r="OZV17" s="328"/>
      <c r="OZW17" s="328"/>
      <c r="OZX17" s="328"/>
      <c r="OZY17" s="328"/>
      <c r="OZZ17" s="328"/>
      <c r="PAA17" s="328"/>
      <c r="PAB17" s="328"/>
      <c r="PAC17" s="328"/>
      <c r="PAD17" s="328"/>
      <c r="PAE17" s="328"/>
      <c r="PAF17" s="328"/>
      <c r="PAG17" s="328"/>
      <c r="PAH17" s="328"/>
      <c r="PAI17" s="328"/>
      <c r="PAJ17" s="328"/>
      <c r="PAK17" s="328"/>
      <c r="PAL17" s="328"/>
      <c r="PAM17" s="328"/>
      <c r="PAN17" s="328"/>
      <c r="PAO17" s="328"/>
      <c r="PAP17" s="328"/>
      <c r="PAQ17" s="328"/>
      <c r="PAR17" s="328"/>
      <c r="PAS17" s="328"/>
      <c r="PAT17" s="328"/>
      <c r="PAU17" s="328"/>
      <c r="PAV17" s="328"/>
      <c r="PAW17" s="328"/>
      <c r="PAX17" s="328"/>
      <c r="PAY17" s="328"/>
      <c r="PAZ17" s="328"/>
      <c r="PBA17" s="328"/>
      <c r="PBB17" s="328"/>
      <c r="PBC17" s="328"/>
      <c r="PBD17" s="328"/>
      <c r="PBE17" s="328"/>
      <c r="PBF17" s="328"/>
      <c r="PBG17" s="328"/>
      <c r="PBH17" s="328"/>
      <c r="PBI17" s="328"/>
      <c r="PBJ17" s="328"/>
      <c r="PBK17" s="328"/>
      <c r="PBL17" s="328"/>
      <c r="PBM17" s="328"/>
      <c r="PBN17" s="328"/>
      <c r="PBO17" s="328"/>
      <c r="PBP17" s="328"/>
      <c r="PBQ17" s="328"/>
      <c r="PBR17" s="328"/>
      <c r="PBS17" s="328"/>
      <c r="PBT17" s="328"/>
      <c r="PBU17" s="328"/>
      <c r="PBV17" s="328"/>
      <c r="PBW17" s="328"/>
      <c r="PBX17" s="328"/>
      <c r="PBY17" s="328"/>
      <c r="PBZ17" s="328"/>
      <c r="PCA17" s="328"/>
      <c r="PCB17" s="328"/>
      <c r="PCC17" s="328"/>
      <c r="PCD17" s="328"/>
      <c r="PCE17" s="328"/>
      <c r="PCF17" s="328"/>
      <c r="PCG17" s="328"/>
      <c r="PCH17" s="328"/>
      <c r="PCI17" s="328"/>
      <c r="PCJ17" s="328"/>
      <c r="PCK17" s="328"/>
      <c r="PCL17" s="328"/>
      <c r="PCM17" s="328"/>
      <c r="PCN17" s="328"/>
      <c r="PCO17" s="328"/>
      <c r="PCP17" s="328"/>
      <c r="PCQ17" s="328"/>
      <c r="PCR17" s="328"/>
      <c r="PCS17" s="328"/>
      <c r="PCT17" s="328"/>
      <c r="PCU17" s="328"/>
      <c r="PCV17" s="328"/>
      <c r="PCW17" s="328"/>
      <c r="PCX17" s="328"/>
      <c r="PCY17" s="328"/>
      <c r="PCZ17" s="328"/>
      <c r="PDA17" s="328"/>
      <c r="PDB17" s="328"/>
      <c r="PDC17" s="328"/>
      <c r="PDD17" s="328"/>
      <c r="PDE17" s="328"/>
      <c r="PDF17" s="328"/>
      <c r="PDG17" s="328"/>
      <c r="PDH17" s="328"/>
      <c r="PDI17" s="328"/>
      <c r="PDJ17" s="328"/>
      <c r="PDK17" s="328"/>
      <c r="PDL17" s="328"/>
      <c r="PDM17" s="328"/>
      <c r="PDN17" s="328"/>
      <c r="PDO17" s="328"/>
      <c r="PDP17" s="328"/>
      <c r="PDQ17" s="328"/>
      <c r="PDR17" s="328"/>
      <c r="PDS17" s="328"/>
      <c r="PDT17" s="328"/>
      <c r="PDU17" s="328"/>
      <c r="PDV17" s="328"/>
      <c r="PDW17" s="328"/>
      <c r="PDX17" s="328"/>
      <c r="PDY17" s="328"/>
      <c r="PDZ17" s="328"/>
      <c r="PEA17" s="328"/>
      <c r="PEB17" s="328"/>
      <c r="PEC17" s="328"/>
      <c r="PED17" s="328"/>
      <c r="PEE17" s="328"/>
      <c r="PEF17" s="328"/>
      <c r="PEG17" s="328"/>
      <c r="PEH17" s="328"/>
      <c r="PEI17" s="328"/>
      <c r="PEJ17" s="328"/>
      <c r="PEK17" s="328"/>
      <c r="PEL17" s="328"/>
      <c r="PEM17" s="328"/>
      <c r="PEN17" s="328"/>
      <c r="PEO17" s="328"/>
      <c r="PEP17" s="328"/>
      <c r="PEQ17" s="328"/>
      <c r="PER17" s="328"/>
      <c r="PES17" s="328"/>
      <c r="PET17" s="328"/>
      <c r="PEU17" s="328"/>
      <c r="PEV17" s="328"/>
      <c r="PEW17" s="328"/>
      <c r="PEX17" s="328"/>
      <c r="PEY17" s="328"/>
      <c r="PEZ17" s="328"/>
      <c r="PFA17" s="328"/>
      <c r="PFB17" s="328"/>
      <c r="PFC17" s="328"/>
      <c r="PFD17" s="328"/>
      <c r="PFE17" s="328"/>
      <c r="PFF17" s="328"/>
      <c r="PFG17" s="328"/>
      <c r="PFH17" s="328"/>
      <c r="PFI17" s="328"/>
      <c r="PFJ17" s="328"/>
      <c r="PFK17" s="328"/>
      <c r="PFL17" s="328"/>
      <c r="PFM17" s="328"/>
      <c r="PFN17" s="328"/>
      <c r="PFO17" s="328"/>
      <c r="PFP17" s="328"/>
      <c r="PFQ17" s="328"/>
      <c r="PFR17" s="328"/>
      <c r="PFS17" s="328"/>
      <c r="PFT17" s="328"/>
      <c r="PFU17" s="328"/>
      <c r="PFV17" s="328"/>
      <c r="PFW17" s="328"/>
      <c r="PFX17" s="328"/>
      <c r="PFY17" s="328"/>
      <c r="PFZ17" s="328"/>
      <c r="PGA17" s="328"/>
      <c r="PGB17" s="328"/>
      <c r="PGC17" s="328"/>
      <c r="PGD17" s="328"/>
      <c r="PGE17" s="328"/>
      <c r="PGF17" s="328"/>
      <c r="PGG17" s="328"/>
      <c r="PGH17" s="328"/>
      <c r="PGI17" s="328"/>
      <c r="PGJ17" s="328"/>
      <c r="PGK17" s="328"/>
      <c r="PGL17" s="328"/>
      <c r="PGM17" s="328"/>
      <c r="PGN17" s="328"/>
      <c r="PGO17" s="328"/>
      <c r="PGP17" s="328"/>
      <c r="PGQ17" s="328"/>
      <c r="PGR17" s="328"/>
      <c r="PGS17" s="328"/>
      <c r="PGT17" s="328"/>
      <c r="PGU17" s="328"/>
      <c r="PGV17" s="328"/>
      <c r="PGW17" s="328"/>
      <c r="PGX17" s="328"/>
      <c r="PGY17" s="328"/>
      <c r="PGZ17" s="328"/>
      <c r="PHA17" s="328"/>
      <c r="PHB17" s="328"/>
      <c r="PHC17" s="328"/>
      <c r="PHD17" s="328"/>
      <c r="PHE17" s="328"/>
      <c r="PHF17" s="328"/>
      <c r="PHG17" s="328"/>
      <c r="PHH17" s="328"/>
      <c r="PHI17" s="328"/>
      <c r="PHJ17" s="328"/>
      <c r="PHK17" s="328"/>
      <c r="PHL17" s="328"/>
      <c r="PHM17" s="328"/>
      <c r="PHN17" s="328"/>
      <c r="PHO17" s="328"/>
      <c r="PHP17" s="328"/>
      <c r="PHQ17" s="328"/>
      <c r="PHR17" s="328"/>
      <c r="PHS17" s="328"/>
      <c r="PHT17" s="328"/>
      <c r="PHU17" s="328"/>
      <c r="PHV17" s="328"/>
      <c r="PHW17" s="328"/>
      <c r="PHX17" s="328"/>
      <c r="PHY17" s="328"/>
      <c r="PHZ17" s="328"/>
      <c r="PIA17" s="328"/>
      <c r="PIB17" s="328"/>
      <c r="PIC17" s="328"/>
      <c r="PID17" s="328"/>
      <c r="PIE17" s="328"/>
      <c r="PIF17" s="328"/>
      <c r="PIG17" s="328"/>
      <c r="PIH17" s="328"/>
      <c r="PII17" s="328"/>
      <c r="PIJ17" s="328"/>
      <c r="PIK17" s="328"/>
      <c r="PIL17" s="328"/>
      <c r="PIM17" s="328"/>
      <c r="PIN17" s="328"/>
      <c r="PIO17" s="328"/>
      <c r="PIP17" s="328"/>
      <c r="PIQ17" s="328"/>
      <c r="PIR17" s="328"/>
      <c r="PIS17" s="328"/>
      <c r="PIT17" s="328"/>
      <c r="PIU17" s="328"/>
      <c r="PIV17" s="328"/>
      <c r="PIW17" s="328"/>
      <c r="PIX17" s="328"/>
      <c r="PIY17" s="328"/>
      <c r="PIZ17" s="328"/>
      <c r="PJA17" s="328"/>
      <c r="PJB17" s="328"/>
      <c r="PJC17" s="328"/>
      <c r="PJD17" s="328"/>
      <c r="PJE17" s="328"/>
      <c r="PJF17" s="328"/>
      <c r="PJG17" s="328"/>
      <c r="PJH17" s="328"/>
      <c r="PJI17" s="328"/>
      <c r="PJJ17" s="328"/>
      <c r="PJK17" s="328"/>
      <c r="PJL17" s="328"/>
      <c r="PJM17" s="328"/>
      <c r="PJN17" s="328"/>
      <c r="PJO17" s="328"/>
      <c r="PJP17" s="328"/>
      <c r="PJQ17" s="328"/>
      <c r="PJR17" s="328"/>
      <c r="PJS17" s="328"/>
      <c r="PJT17" s="328"/>
      <c r="PJU17" s="328"/>
      <c r="PJV17" s="328"/>
      <c r="PJW17" s="328"/>
      <c r="PJX17" s="328"/>
      <c r="PJY17" s="328"/>
      <c r="PJZ17" s="328"/>
      <c r="PKA17" s="328"/>
      <c r="PKB17" s="328"/>
      <c r="PKC17" s="328"/>
      <c r="PKD17" s="328"/>
      <c r="PKE17" s="328"/>
      <c r="PKF17" s="328"/>
      <c r="PKG17" s="328"/>
      <c r="PKH17" s="328"/>
      <c r="PKI17" s="328"/>
      <c r="PKJ17" s="328"/>
      <c r="PKK17" s="328"/>
      <c r="PKL17" s="328"/>
      <c r="PKM17" s="328"/>
      <c r="PKN17" s="328"/>
      <c r="PKO17" s="328"/>
      <c r="PKP17" s="328"/>
      <c r="PKQ17" s="328"/>
      <c r="PKR17" s="328"/>
      <c r="PKS17" s="328"/>
      <c r="PKT17" s="328"/>
      <c r="PKU17" s="328"/>
      <c r="PKV17" s="328"/>
      <c r="PKW17" s="328"/>
      <c r="PKX17" s="328"/>
      <c r="PKY17" s="328"/>
      <c r="PKZ17" s="328"/>
      <c r="PLA17" s="328"/>
      <c r="PLB17" s="328"/>
      <c r="PLC17" s="328"/>
      <c r="PLD17" s="328"/>
      <c r="PLE17" s="328"/>
      <c r="PLF17" s="328"/>
      <c r="PLG17" s="328"/>
      <c r="PLH17" s="328"/>
      <c r="PLI17" s="328"/>
      <c r="PLJ17" s="328"/>
      <c r="PLK17" s="328"/>
      <c r="PLL17" s="328"/>
      <c r="PLM17" s="328"/>
      <c r="PLN17" s="328"/>
      <c r="PLO17" s="328"/>
      <c r="PLP17" s="328"/>
      <c r="PLQ17" s="328"/>
      <c r="PLR17" s="328"/>
      <c r="PLS17" s="328"/>
      <c r="PLT17" s="328"/>
      <c r="PLU17" s="328"/>
      <c r="PLV17" s="328"/>
      <c r="PLW17" s="328"/>
      <c r="PLX17" s="328"/>
      <c r="PLY17" s="328"/>
      <c r="PLZ17" s="328"/>
      <c r="PMA17" s="328"/>
      <c r="PMB17" s="328"/>
      <c r="PMC17" s="328"/>
      <c r="PMD17" s="328"/>
      <c r="PME17" s="328"/>
      <c r="PMF17" s="328"/>
      <c r="PMG17" s="328"/>
      <c r="PMH17" s="328"/>
      <c r="PMI17" s="328"/>
      <c r="PMJ17" s="328"/>
      <c r="PMK17" s="328"/>
      <c r="PML17" s="328"/>
      <c r="PMM17" s="328"/>
      <c r="PMN17" s="328"/>
      <c r="PMO17" s="328"/>
      <c r="PMP17" s="328"/>
      <c r="PMQ17" s="328"/>
      <c r="PMR17" s="328"/>
      <c r="PMS17" s="328"/>
      <c r="PMT17" s="328"/>
      <c r="PMU17" s="328"/>
      <c r="PMV17" s="328"/>
      <c r="PMW17" s="328"/>
      <c r="PMX17" s="328"/>
      <c r="PMY17" s="328"/>
      <c r="PMZ17" s="328"/>
      <c r="PNA17" s="328"/>
      <c r="PNB17" s="328"/>
      <c r="PNC17" s="328"/>
      <c r="PND17" s="328"/>
      <c r="PNE17" s="328"/>
      <c r="PNF17" s="328"/>
      <c r="PNG17" s="328"/>
      <c r="PNH17" s="328"/>
      <c r="PNI17" s="328"/>
      <c r="PNJ17" s="328"/>
      <c r="PNK17" s="328"/>
      <c r="PNL17" s="328"/>
      <c r="PNM17" s="328"/>
      <c r="PNN17" s="328"/>
      <c r="PNO17" s="328"/>
      <c r="PNP17" s="328"/>
      <c r="PNQ17" s="328"/>
      <c r="PNR17" s="328"/>
      <c r="PNS17" s="328"/>
      <c r="PNT17" s="328"/>
      <c r="PNU17" s="328"/>
      <c r="PNV17" s="328"/>
      <c r="PNW17" s="328"/>
      <c r="PNX17" s="328"/>
      <c r="PNY17" s="328"/>
      <c r="PNZ17" s="328"/>
      <c r="POA17" s="328"/>
      <c r="POB17" s="328"/>
      <c r="POC17" s="328"/>
      <c r="POD17" s="328"/>
      <c r="POE17" s="328"/>
      <c r="POF17" s="328"/>
      <c r="POG17" s="328"/>
      <c r="POH17" s="328"/>
      <c r="POI17" s="328"/>
      <c r="POJ17" s="328"/>
      <c r="POK17" s="328"/>
      <c r="POL17" s="328"/>
      <c r="POM17" s="328"/>
      <c r="PON17" s="328"/>
      <c r="POO17" s="328"/>
      <c r="POP17" s="328"/>
      <c r="POQ17" s="328"/>
      <c r="POR17" s="328"/>
      <c r="POS17" s="328"/>
      <c r="POT17" s="328"/>
      <c r="POU17" s="328"/>
      <c r="POV17" s="328"/>
      <c r="POW17" s="328"/>
      <c r="POX17" s="328"/>
      <c r="POY17" s="328"/>
      <c r="POZ17" s="328"/>
      <c r="PPA17" s="328"/>
      <c r="PPB17" s="328"/>
      <c r="PPC17" s="328"/>
      <c r="PPD17" s="328"/>
      <c r="PPE17" s="328"/>
      <c r="PPF17" s="328"/>
      <c r="PPG17" s="328"/>
      <c r="PPH17" s="328"/>
      <c r="PPI17" s="328"/>
      <c r="PPJ17" s="328"/>
      <c r="PPK17" s="328"/>
      <c r="PPL17" s="328"/>
      <c r="PPM17" s="328"/>
      <c r="PPN17" s="328"/>
      <c r="PPO17" s="328"/>
      <c r="PPP17" s="328"/>
      <c r="PPQ17" s="328"/>
      <c r="PPR17" s="328"/>
      <c r="PPS17" s="328"/>
      <c r="PPT17" s="328"/>
      <c r="PPU17" s="328"/>
      <c r="PPV17" s="328"/>
      <c r="PPW17" s="328"/>
      <c r="PPX17" s="328"/>
      <c r="PPY17" s="328"/>
      <c r="PPZ17" s="328"/>
      <c r="PQA17" s="328"/>
      <c r="PQB17" s="328"/>
      <c r="PQC17" s="328"/>
      <c r="PQD17" s="328"/>
      <c r="PQE17" s="328"/>
      <c r="PQF17" s="328"/>
      <c r="PQG17" s="328"/>
      <c r="PQH17" s="328"/>
      <c r="PQI17" s="328"/>
      <c r="PQJ17" s="328"/>
      <c r="PQK17" s="328"/>
      <c r="PQL17" s="328"/>
      <c r="PQM17" s="328"/>
      <c r="PQN17" s="328"/>
      <c r="PQO17" s="328"/>
      <c r="PQP17" s="328"/>
      <c r="PQQ17" s="328"/>
      <c r="PQR17" s="328"/>
      <c r="PQS17" s="328"/>
      <c r="PQT17" s="328"/>
      <c r="PQU17" s="328"/>
      <c r="PQV17" s="328"/>
      <c r="PQW17" s="328"/>
      <c r="PQX17" s="328"/>
      <c r="PQY17" s="328"/>
      <c r="PQZ17" s="328"/>
      <c r="PRA17" s="328"/>
      <c r="PRB17" s="328"/>
      <c r="PRC17" s="328"/>
      <c r="PRD17" s="328"/>
      <c r="PRE17" s="328"/>
      <c r="PRF17" s="328"/>
      <c r="PRG17" s="328"/>
      <c r="PRH17" s="328"/>
      <c r="PRI17" s="328"/>
      <c r="PRJ17" s="328"/>
      <c r="PRK17" s="328"/>
      <c r="PRL17" s="328"/>
      <c r="PRM17" s="328"/>
      <c r="PRN17" s="328"/>
      <c r="PRO17" s="328"/>
      <c r="PRP17" s="328"/>
      <c r="PRQ17" s="328"/>
      <c r="PRR17" s="328"/>
      <c r="PRS17" s="328"/>
      <c r="PRT17" s="328"/>
      <c r="PRU17" s="328"/>
      <c r="PRV17" s="328"/>
      <c r="PRW17" s="328"/>
      <c r="PRX17" s="328"/>
      <c r="PRY17" s="328"/>
      <c r="PRZ17" s="328"/>
      <c r="PSA17" s="328"/>
      <c r="PSB17" s="328"/>
      <c r="PSC17" s="328"/>
      <c r="PSD17" s="328"/>
      <c r="PSE17" s="328"/>
      <c r="PSF17" s="328"/>
      <c r="PSG17" s="328"/>
      <c r="PSH17" s="328"/>
      <c r="PSI17" s="328"/>
      <c r="PSJ17" s="328"/>
      <c r="PSK17" s="328"/>
      <c r="PSL17" s="328"/>
      <c r="PSM17" s="328"/>
      <c r="PSN17" s="328"/>
      <c r="PSO17" s="328"/>
      <c r="PSP17" s="328"/>
      <c r="PSQ17" s="328"/>
      <c r="PSR17" s="328"/>
      <c r="PSS17" s="328"/>
      <c r="PST17" s="328"/>
      <c r="PSU17" s="328"/>
      <c r="PSV17" s="328"/>
      <c r="PSW17" s="328"/>
      <c r="PSX17" s="328"/>
      <c r="PSY17" s="328"/>
      <c r="PSZ17" s="328"/>
      <c r="PTA17" s="328"/>
      <c r="PTB17" s="328"/>
      <c r="PTC17" s="328"/>
      <c r="PTD17" s="328"/>
      <c r="PTE17" s="328"/>
      <c r="PTF17" s="328"/>
      <c r="PTG17" s="328"/>
      <c r="PTH17" s="328"/>
      <c r="PTI17" s="328"/>
      <c r="PTJ17" s="328"/>
      <c r="PTK17" s="328"/>
      <c r="PTL17" s="328"/>
      <c r="PTM17" s="328"/>
      <c r="PTN17" s="328"/>
      <c r="PTO17" s="328"/>
      <c r="PTP17" s="328"/>
      <c r="PTQ17" s="328"/>
      <c r="PTR17" s="328"/>
      <c r="PTS17" s="328"/>
      <c r="PTT17" s="328"/>
      <c r="PTU17" s="328"/>
      <c r="PTV17" s="328"/>
      <c r="PTW17" s="328"/>
      <c r="PTX17" s="328"/>
      <c r="PTY17" s="328"/>
      <c r="PTZ17" s="328"/>
      <c r="PUA17" s="328"/>
      <c r="PUB17" s="328"/>
      <c r="PUC17" s="328"/>
      <c r="PUD17" s="328"/>
      <c r="PUE17" s="328"/>
      <c r="PUF17" s="328"/>
      <c r="PUG17" s="328"/>
      <c r="PUH17" s="328"/>
      <c r="PUI17" s="328"/>
      <c r="PUJ17" s="328"/>
      <c r="PUK17" s="328"/>
      <c r="PUL17" s="328"/>
      <c r="PUM17" s="328"/>
      <c r="PUN17" s="328"/>
      <c r="PUO17" s="328"/>
      <c r="PUP17" s="328"/>
      <c r="PUQ17" s="328"/>
      <c r="PUR17" s="328"/>
      <c r="PUS17" s="328"/>
      <c r="PUT17" s="328"/>
      <c r="PUU17" s="328"/>
      <c r="PUV17" s="328"/>
      <c r="PUW17" s="328"/>
      <c r="PUX17" s="328"/>
      <c r="PUY17" s="328"/>
      <c r="PUZ17" s="328"/>
      <c r="PVA17" s="328"/>
      <c r="PVB17" s="328"/>
      <c r="PVC17" s="328"/>
      <c r="PVD17" s="328"/>
      <c r="PVE17" s="328"/>
      <c r="PVF17" s="328"/>
      <c r="PVG17" s="328"/>
      <c r="PVH17" s="328"/>
      <c r="PVI17" s="328"/>
      <c r="PVJ17" s="328"/>
      <c r="PVK17" s="328"/>
      <c r="PVL17" s="328"/>
      <c r="PVM17" s="328"/>
      <c r="PVN17" s="328"/>
      <c r="PVO17" s="328"/>
      <c r="PVP17" s="328"/>
      <c r="PVQ17" s="328"/>
      <c r="PVR17" s="328"/>
      <c r="PVS17" s="328"/>
      <c r="PVT17" s="328"/>
      <c r="PVU17" s="328"/>
      <c r="PVV17" s="328"/>
      <c r="PVW17" s="328"/>
      <c r="PVX17" s="328"/>
      <c r="PVY17" s="328"/>
      <c r="PVZ17" s="328"/>
      <c r="PWA17" s="328"/>
      <c r="PWB17" s="328"/>
      <c r="PWC17" s="328"/>
      <c r="PWD17" s="328"/>
      <c r="PWE17" s="328"/>
      <c r="PWF17" s="328"/>
      <c r="PWG17" s="328"/>
      <c r="PWH17" s="328"/>
      <c r="PWI17" s="328"/>
      <c r="PWJ17" s="328"/>
      <c r="PWK17" s="328"/>
      <c r="PWL17" s="328"/>
      <c r="PWM17" s="328"/>
      <c r="PWN17" s="328"/>
      <c r="PWO17" s="328"/>
      <c r="PWP17" s="328"/>
      <c r="PWQ17" s="328"/>
      <c r="PWR17" s="328"/>
      <c r="PWS17" s="328"/>
      <c r="PWT17" s="328"/>
      <c r="PWU17" s="328"/>
      <c r="PWV17" s="328"/>
      <c r="PWW17" s="328"/>
      <c r="PWX17" s="328"/>
      <c r="PWY17" s="328"/>
      <c r="PWZ17" s="328"/>
      <c r="PXA17" s="328"/>
      <c r="PXB17" s="328"/>
      <c r="PXC17" s="328"/>
      <c r="PXD17" s="328"/>
      <c r="PXE17" s="328"/>
      <c r="PXF17" s="328"/>
      <c r="PXG17" s="328"/>
      <c r="PXH17" s="328"/>
      <c r="PXI17" s="328"/>
      <c r="PXJ17" s="328"/>
      <c r="PXK17" s="328"/>
      <c r="PXL17" s="328"/>
      <c r="PXM17" s="328"/>
      <c r="PXN17" s="328"/>
      <c r="PXO17" s="328"/>
      <c r="PXP17" s="328"/>
      <c r="PXQ17" s="328"/>
      <c r="PXR17" s="328"/>
      <c r="PXS17" s="328"/>
      <c r="PXT17" s="328"/>
      <c r="PXU17" s="328"/>
      <c r="PXV17" s="328"/>
      <c r="PXW17" s="328"/>
      <c r="PXX17" s="328"/>
      <c r="PXY17" s="328"/>
      <c r="PXZ17" s="328"/>
      <c r="PYA17" s="328"/>
      <c r="PYB17" s="328"/>
      <c r="PYC17" s="328"/>
      <c r="PYD17" s="328"/>
      <c r="PYE17" s="328"/>
      <c r="PYF17" s="328"/>
      <c r="PYG17" s="328"/>
      <c r="PYH17" s="328"/>
      <c r="PYI17" s="328"/>
      <c r="PYJ17" s="328"/>
      <c r="PYK17" s="328"/>
      <c r="PYL17" s="328"/>
      <c r="PYM17" s="328"/>
      <c r="PYN17" s="328"/>
      <c r="PYO17" s="328"/>
      <c r="PYP17" s="328"/>
      <c r="PYQ17" s="328"/>
      <c r="PYR17" s="328"/>
      <c r="PYS17" s="328"/>
      <c r="PYT17" s="328"/>
      <c r="PYU17" s="328"/>
      <c r="PYV17" s="328"/>
      <c r="PYW17" s="328"/>
      <c r="PYX17" s="328"/>
      <c r="PYY17" s="328"/>
      <c r="PYZ17" s="328"/>
      <c r="PZA17" s="328"/>
      <c r="PZB17" s="328"/>
      <c r="PZC17" s="328"/>
      <c r="PZD17" s="328"/>
      <c r="PZE17" s="328"/>
      <c r="PZF17" s="328"/>
      <c r="PZG17" s="328"/>
      <c r="PZH17" s="328"/>
      <c r="PZI17" s="328"/>
      <c r="PZJ17" s="328"/>
      <c r="PZK17" s="328"/>
      <c r="PZL17" s="328"/>
      <c r="PZM17" s="328"/>
      <c r="PZN17" s="328"/>
      <c r="PZO17" s="328"/>
      <c r="PZP17" s="328"/>
      <c r="PZQ17" s="328"/>
      <c r="PZR17" s="328"/>
      <c r="PZS17" s="328"/>
      <c r="PZT17" s="328"/>
      <c r="PZU17" s="328"/>
      <c r="PZV17" s="328"/>
      <c r="PZW17" s="328"/>
      <c r="PZX17" s="328"/>
      <c r="PZY17" s="328"/>
      <c r="PZZ17" s="328"/>
      <c r="QAA17" s="328"/>
      <c r="QAB17" s="328"/>
      <c r="QAC17" s="328"/>
      <c r="QAD17" s="328"/>
      <c r="QAE17" s="328"/>
      <c r="QAF17" s="328"/>
      <c r="QAG17" s="328"/>
      <c r="QAH17" s="328"/>
      <c r="QAI17" s="328"/>
      <c r="QAJ17" s="328"/>
      <c r="QAK17" s="328"/>
      <c r="QAL17" s="328"/>
      <c r="QAM17" s="328"/>
      <c r="QAN17" s="328"/>
      <c r="QAO17" s="328"/>
      <c r="QAP17" s="328"/>
      <c r="QAQ17" s="328"/>
      <c r="QAR17" s="328"/>
      <c r="QAS17" s="328"/>
      <c r="QAT17" s="328"/>
      <c r="QAU17" s="328"/>
      <c r="QAV17" s="328"/>
      <c r="QAW17" s="328"/>
      <c r="QAX17" s="328"/>
      <c r="QAY17" s="328"/>
      <c r="QAZ17" s="328"/>
      <c r="QBA17" s="328"/>
      <c r="QBB17" s="328"/>
      <c r="QBC17" s="328"/>
      <c r="QBD17" s="328"/>
      <c r="QBE17" s="328"/>
      <c r="QBF17" s="328"/>
      <c r="QBG17" s="328"/>
      <c r="QBH17" s="328"/>
      <c r="QBI17" s="328"/>
      <c r="QBJ17" s="328"/>
      <c r="QBK17" s="328"/>
      <c r="QBL17" s="328"/>
      <c r="QBM17" s="328"/>
      <c r="QBN17" s="328"/>
      <c r="QBO17" s="328"/>
      <c r="QBP17" s="328"/>
      <c r="QBQ17" s="328"/>
      <c r="QBR17" s="328"/>
      <c r="QBS17" s="328"/>
      <c r="QBT17" s="328"/>
      <c r="QBU17" s="328"/>
      <c r="QBV17" s="328"/>
      <c r="QBW17" s="328"/>
      <c r="QBX17" s="328"/>
      <c r="QBY17" s="328"/>
      <c r="QBZ17" s="328"/>
      <c r="QCA17" s="328"/>
      <c r="QCB17" s="328"/>
      <c r="QCC17" s="328"/>
      <c r="QCD17" s="328"/>
      <c r="QCE17" s="328"/>
      <c r="QCF17" s="328"/>
      <c r="QCG17" s="328"/>
      <c r="QCH17" s="328"/>
      <c r="QCI17" s="328"/>
      <c r="QCJ17" s="328"/>
      <c r="QCK17" s="328"/>
      <c r="QCL17" s="328"/>
      <c r="QCM17" s="328"/>
      <c r="QCN17" s="328"/>
      <c r="QCO17" s="328"/>
      <c r="QCP17" s="328"/>
      <c r="QCQ17" s="328"/>
      <c r="QCR17" s="328"/>
      <c r="QCS17" s="328"/>
      <c r="QCT17" s="328"/>
      <c r="QCU17" s="328"/>
      <c r="QCV17" s="328"/>
      <c r="QCW17" s="328"/>
      <c r="QCX17" s="328"/>
      <c r="QCY17" s="328"/>
      <c r="QCZ17" s="328"/>
      <c r="QDA17" s="328"/>
      <c r="QDB17" s="328"/>
      <c r="QDC17" s="328"/>
      <c r="QDD17" s="328"/>
      <c r="QDE17" s="328"/>
      <c r="QDF17" s="328"/>
      <c r="QDG17" s="328"/>
      <c r="QDH17" s="328"/>
      <c r="QDI17" s="328"/>
      <c r="QDJ17" s="328"/>
      <c r="QDK17" s="328"/>
      <c r="QDL17" s="328"/>
      <c r="QDM17" s="328"/>
      <c r="QDN17" s="328"/>
      <c r="QDO17" s="328"/>
      <c r="QDP17" s="328"/>
      <c r="QDQ17" s="328"/>
      <c r="QDR17" s="328"/>
      <c r="QDS17" s="328"/>
      <c r="QDT17" s="328"/>
      <c r="QDU17" s="328"/>
      <c r="QDV17" s="328"/>
      <c r="QDW17" s="328"/>
      <c r="QDX17" s="328"/>
      <c r="QDY17" s="328"/>
      <c r="QDZ17" s="328"/>
      <c r="QEA17" s="328"/>
      <c r="QEB17" s="328"/>
      <c r="QEC17" s="328"/>
      <c r="QED17" s="328"/>
      <c r="QEE17" s="328"/>
      <c r="QEF17" s="328"/>
      <c r="QEG17" s="328"/>
      <c r="QEH17" s="328"/>
      <c r="QEI17" s="328"/>
      <c r="QEJ17" s="328"/>
      <c r="QEK17" s="328"/>
      <c r="QEL17" s="328"/>
      <c r="QEM17" s="328"/>
      <c r="QEN17" s="328"/>
      <c r="QEO17" s="328"/>
      <c r="QEP17" s="328"/>
      <c r="QEQ17" s="328"/>
      <c r="QER17" s="328"/>
      <c r="QES17" s="328"/>
      <c r="QET17" s="328"/>
      <c r="QEU17" s="328"/>
      <c r="QEV17" s="328"/>
      <c r="QEW17" s="328"/>
      <c r="QEX17" s="328"/>
      <c r="QEY17" s="328"/>
      <c r="QEZ17" s="328"/>
      <c r="QFA17" s="328"/>
      <c r="QFB17" s="328"/>
      <c r="QFC17" s="328"/>
      <c r="QFD17" s="328"/>
      <c r="QFE17" s="328"/>
      <c r="QFF17" s="328"/>
      <c r="QFG17" s="328"/>
      <c r="QFH17" s="328"/>
      <c r="QFI17" s="328"/>
      <c r="QFJ17" s="328"/>
      <c r="QFK17" s="328"/>
      <c r="QFL17" s="328"/>
      <c r="QFM17" s="328"/>
      <c r="QFN17" s="328"/>
      <c r="QFO17" s="328"/>
      <c r="QFP17" s="328"/>
      <c r="QFQ17" s="328"/>
      <c r="QFR17" s="328"/>
      <c r="QFS17" s="328"/>
      <c r="QFT17" s="328"/>
      <c r="QFU17" s="328"/>
      <c r="QFV17" s="328"/>
      <c r="QFW17" s="328"/>
      <c r="QFX17" s="328"/>
      <c r="QFY17" s="328"/>
      <c r="QFZ17" s="328"/>
      <c r="QGA17" s="328"/>
      <c r="QGB17" s="328"/>
      <c r="QGC17" s="328"/>
      <c r="QGD17" s="328"/>
      <c r="QGE17" s="328"/>
      <c r="QGF17" s="328"/>
      <c r="QGG17" s="328"/>
      <c r="QGH17" s="328"/>
      <c r="QGI17" s="328"/>
      <c r="QGJ17" s="328"/>
      <c r="QGK17" s="328"/>
      <c r="QGL17" s="328"/>
      <c r="QGM17" s="328"/>
      <c r="QGN17" s="328"/>
      <c r="QGO17" s="328"/>
      <c r="QGP17" s="328"/>
      <c r="QGQ17" s="328"/>
      <c r="QGR17" s="328"/>
      <c r="QGS17" s="328"/>
      <c r="QGT17" s="328"/>
      <c r="QGU17" s="328"/>
      <c r="QGV17" s="328"/>
      <c r="QGW17" s="328"/>
      <c r="QGX17" s="328"/>
      <c r="QGY17" s="328"/>
      <c r="QGZ17" s="328"/>
      <c r="QHA17" s="328"/>
      <c r="QHB17" s="328"/>
      <c r="QHC17" s="328"/>
      <c r="QHD17" s="328"/>
      <c r="QHE17" s="328"/>
      <c r="QHF17" s="328"/>
      <c r="QHG17" s="328"/>
      <c r="QHH17" s="328"/>
      <c r="QHI17" s="328"/>
      <c r="QHJ17" s="328"/>
      <c r="QHK17" s="328"/>
      <c r="QHL17" s="328"/>
      <c r="QHM17" s="328"/>
      <c r="QHN17" s="328"/>
      <c r="QHO17" s="328"/>
      <c r="QHP17" s="328"/>
      <c r="QHQ17" s="328"/>
      <c r="QHR17" s="328"/>
      <c r="QHS17" s="328"/>
      <c r="QHT17" s="328"/>
      <c r="QHU17" s="328"/>
      <c r="QHV17" s="328"/>
      <c r="QHW17" s="328"/>
      <c r="QHX17" s="328"/>
      <c r="QHY17" s="328"/>
      <c r="QHZ17" s="328"/>
      <c r="QIA17" s="328"/>
      <c r="QIB17" s="328"/>
      <c r="QIC17" s="328"/>
      <c r="QID17" s="328"/>
      <c r="QIE17" s="328"/>
      <c r="QIF17" s="328"/>
      <c r="QIG17" s="328"/>
      <c r="QIH17" s="328"/>
      <c r="QII17" s="328"/>
      <c r="QIJ17" s="328"/>
      <c r="QIK17" s="328"/>
      <c r="QIL17" s="328"/>
      <c r="QIM17" s="328"/>
      <c r="QIN17" s="328"/>
      <c r="QIO17" s="328"/>
      <c r="QIP17" s="328"/>
      <c r="QIQ17" s="328"/>
      <c r="QIR17" s="328"/>
      <c r="QIS17" s="328"/>
      <c r="QIT17" s="328"/>
      <c r="QIU17" s="328"/>
      <c r="QIV17" s="328"/>
      <c r="QIW17" s="328"/>
      <c r="QIX17" s="328"/>
      <c r="QIY17" s="328"/>
      <c r="QIZ17" s="328"/>
      <c r="QJA17" s="328"/>
      <c r="QJB17" s="328"/>
      <c r="QJC17" s="328"/>
      <c r="QJD17" s="328"/>
      <c r="QJE17" s="328"/>
      <c r="QJF17" s="328"/>
      <c r="QJG17" s="328"/>
      <c r="QJH17" s="328"/>
      <c r="QJI17" s="328"/>
      <c r="QJJ17" s="328"/>
      <c r="QJK17" s="328"/>
      <c r="QJL17" s="328"/>
      <c r="QJM17" s="328"/>
      <c r="QJN17" s="328"/>
      <c r="QJO17" s="328"/>
      <c r="QJP17" s="328"/>
      <c r="QJQ17" s="328"/>
      <c r="QJR17" s="328"/>
      <c r="QJS17" s="328"/>
      <c r="QJT17" s="328"/>
      <c r="QJU17" s="328"/>
      <c r="QJV17" s="328"/>
      <c r="QJW17" s="328"/>
      <c r="QJX17" s="328"/>
      <c r="QJY17" s="328"/>
      <c r="QJZ17" s="328"/>
      <c r="QKA17" s="328"/>
      <c r="QKB17" s="328"/>
      <c r="QKC17" s="328"/>
      <c r="QKD17" s="328"/>
      <c r="QKE17" s="328"/>
      <c r="QKF17" s="328"/>
      <c r="QKG17" s="328"/>
      <c r="QKH17" s="328"/>
      <c r="QKI17" s="328"/>
      <c r="QKJ17" s="328"/>
      <c r="QKK17" s="328"/>
      <c r="QKL17" s="328"/>
      <c r="QKM17" s="328"/>
      <c r="QKN17" s="328"/>
      <c r="QKO17" s="328"/>
      <c r="QKP17" s="328"/>
      <c r="QKQ17" s="328"/>
      <c r="QKR17" s="328"/>
      <c r="QKS17" s="328"/>
      <c r="QKT17" s="328"/>
      <c r="QKU17" s="328"/>
      <c r="QKV17" s="328"/>
      <c r="QKW17" s="328"/>
      <c r="QKX17" s="328"/>
      <c r="QKY17" s="328"/>
      <c r="QKZ17" s="328"/>
      <c r="QLA17" s="328"/>
      <c r="QLB17" s="328"/>
      <c r="QLC17" s="328"/>
      <c r="QLD17" s="328"/>
      <c r="QLE17" s="328"/>
      <c r="QLF17" s="328"/>
      <c r="QLG17" s="328"/>
      <c r="QLH17" s="328"/>
      <c r="QLI17" s="328"/>
      <c r="QLJ17" s="328"/>
      <c r="QLK17" s="328"/>
      <c r="QLL17" s="328"/>
      <c r="QLM17" s="328"/>
      <c r="QLN17" s="328"/>
      <c r="QLO17" s="328"/>
      <c r="QLP17" s="328"/>
      <c r="QLQ17" s="328"/>
      <c r="QLR17" s="328"/>
      <c r="QLS17" s="328"/>
      <c r="QLT17" s="328"/>
      <c r="QLU17" s="328"/>
      <c r="QLV17" s="328"/>
      <c r="QLW17" s="328"/>
      <c r="QLX17" s="328"/>
      <c r="QLY17" s="328"/>
      <c r="QLZ17" s="328"/>
      <c r="QMA17" s="328"/>
      <c r="QMB17" s="328"/>
      <c r="QMC17" s="328"/>
      <c r="QMD17" s="328"/>
      <c r="QME17" s="328"/>
      <c r="QMF17" s="328"/>
      <c r="QMG17" s="328"/>
      <c r="QMH17" s="328"/>
      <c r="QMI17" s="328"/>
      <c r="QMJ17" s="328"/>
      <c r="QMK17" s="328"/>
      <c r="QML17" s="328"/>
      <c r="QMM17" s="328"/>
      <c r="QMN17" s="328"/>
      <c r="QMO17" s="328"/>
      <c r="QMP17" s="328"/>
      <c r="QMQ17" s="328"/>
      <c r="QMR17" s="328"/>
      <c r="QMS17" s="328"/>
      <c r="QMT17" s="328"/>
      <c r="QMU17" s="328"/>
      <c r="QMV17" s="328"/>
      <c r="QMW17" s="328"/>
      <c r="QMX17" s="328"/>
      <c r="QMY17" s="328"/>
      <c r="QMZ17" s="328"/>
      <c r="QNA17" s="328"/>
      <c r="QNB17" s="328"/>
      <c r="QNC17" s="328"/>
      <c r="QND17" s="328"/>
      <c r="QNE17" s="328"/>
      <c r="QNF17" s="328"/>
      <c r="QNG17" s="328"/>
      <c r="QNH17" s="328"/>
      <c r="QNI17" s="328"/>
      <c r="QNJ17" s="328"/>
      <c r="QNK17" s="328"/>
      <c r="QNL17" s="328"/>
      <c r="QNM17" s="328"/>
      <c r="QNN17" s="328"/>
      <c r="QNO17" s="328"/>
      <c r="QNP17" s="328"/>
      <c r="QNQ17" s="328"/>
      <c r="QNR17" s="328"/>
      <c r="QNS17" s="328"/>
      <c r="QNT17" s="328"/>
      <c r="QNU17" s="328"/>
      <c r="QNV17" s="328"/>
      <c r="QNW17" s="328"/>
      <c r="QNX17" s="328"/>
      <c r="QNY17" s="328"/>
      <c r="QNZ17" s="328"/>
      <c r="QOA17" s="328"/>
      <c r="QOB17" s="328"/>
      <c r="QOC17" s="328"/>
      <c r="QOD17" s="328"/>
      <c r="QOE17" s="328"/>
      <c r="QOF17" s="328"/>
      <c r="QOG17" s="328"/>
      <c r="QOH17" s="328"/>
      <c r="QOI17" s="328"/>
      <c r="QOJ17" s="328"/>
      <c r="QOK17" s="328"/>
      <c r="QOL17" s="328"/>
      <c r="QOM17" s="328"/>
      <c r="QON17" s="328"/>
      <c r="QOO17" s="328"/>
      <c r="QOP17" s="328"/>
      <c r="QOQ17" s="328"/>
      <c r="QOR17" s="328"/>
      <c r="QOS17" s="328"/>
      <c r="QOT17" s="328"/>
      <c r="QOU17" s="328"/>
      <c r="QOV17" s="328"/>
      <c r="QOW17" s="328"/>
      <c r="QOX17" s="328"/>
      <c r="QOY17" s="328"/>
      <c r="QOZ17" s="328"/>
      <c r="QPA17" s="328"/>
      <c r="QPB17" s="328"/>
      <c r="QPC17" s="328"/>
      <c r="QPD17" s="328"/>
      <c r="QPE17" s="328"/>
      <c r="QPF17" s="328"/>
      <c r="QPG17" s="328"/>
      <c r="QPH17" s="328"/>
      <c r="QPI17" s="328"/>
      <c r="QPJ17" s="328"/>
      <c r="QPK17" s="328"/>
      <c r="QPL17" s="328"/>
      <c r="QPM17" s="328"/>
      <c r="QPN17" s="328"/>
      <c r="QPO17" s="328"/>
      <c r="QPP17" s="328"/>
      <c r="QPQ17" s="328"/>
      <c r="QPR17" s="328"/>
      <c r="QPS17" s="328"/>
      <c r="QPT17" s="328"/>
      <c r="QPU17" s="328"/>
      <c r="QPV17" s="328"/>
      <c r="QPW17" s="328"/>
      <c r="QPX17" s="328"/>
      <c r="QPY17" s="328"/>
      <c r="QPZ17" s="328"/>
      <c r="QQA17" s="328"/>
      <c r="QQB17" s="328"/>
      <c r="QQC17" s="328"/>
      <c r="QQD17" s="328"/>
      <c r="QQE17" s="328"/>
      <c r="QQF17" s="328"/>
      <c r="QQG17" s="328"/>
      <c r="QQH17" s="328"/>
      <c r="QQI17" s="328"/>
      <c r="QQJ17" s="328"/>
      <c r="QQK17" s="328"/>
      <c r="QQL17" s="328"/>
      <c r="QQM17" s="328"/>
      <c r="QQN17" s="328"/>
      <c r="QQO17" s="328"/>
      <c r="QQP17" s="328"/>
      <c r="QQQ17" s="328"/>
      <c r="QQR17" s="328"/>
      <c r="QQS17" s="328"/>
      <c r="QQT17" s="328"/>
      <c r="QQU17" s="328"/>
      <c r="QQV17" s="328"/>
      <c r="QQW17" s="328"/>
      <c r="QQX17" s="328"/>
      <c r="QQY17" s="328"/>
      <c r="QQZ17" s="328"/>
      <c r="QRA17" s="328"/>
      <c r="QRB17" s="328"/>
      <c r="QRC17" s="328"/>
      <c r="QRD17" s="328"/>
      <c r="QRE17" s="328"/>
      <c r="QRF17" s="328"/>
      <c r="QRG17" s="328"/>
      <c r="QRH17" s="328"/>
      <c r="QRI17" s="328"/>
      <c r="QRJ17" s="328"/>
      <c r="QRK17" s="328"/>
      <c r="QRL17" s="328"/>
      <c r="QRM17" s="328"/>
      <c r="QRN17" s="328"/>
      <c r="QRO17" s="328"/>
      <c r="QRP17" s="328"/>
      <c r="QRQ17" s="328"/>
      <c r="QRR17" s="328"/>
      <c r="QRS17" s="328"/>
      <c r="QRT17" s="328"/>
      <c r="QRU17" s="328"/>
      <c r="QRV17" s="328"/>
      <c r="QRW17" s="328"/>
      <c r="QRX17" s="328"/>
      <c r="QRY17" s="328"/>
      <c r="QRZ17" s="328"/>
      <c r="QSA17" s="328"/>
      <c r="QSB17" s="328"/>
      <c r="QSC17" s="328"/>
      <c r="QSD17" s="328"/>
      <c r="QSE17" s="328"/>
      <c r="QSF17" s="328"/>
      <c r="QSG17" s="328"/>
      <c r="QSH17" s="328"/>
      <c r="QSI17" s="328"/>
      <c r="QSJ17" s="328"/>
      <c r="QSK17" s="328"/>
      <c r="QSL17" s="328"/>
      <c r="QSM17" s="328"/>
      <c r="QSN17" s="328"/>
      <c r="QSO17" s="328"/>
      <c r="QSP17" s="328"/>
      <c r="QSQ17" s="328"/>
      <c r="QSR17" s="328"/>
      <c r="QSS17" s="328"/>
      <c r="QST17" s="328"/>
      <c r="QSU17" s="328"/>
      <c r="QSV17" s="328"/>
      <c r="QSW17" s="328"/>
      <c r="QSX17" s="328"/>
      <c r="QSY17" s="328"/>
      <c r="QSZ17" s="328"/>
      <c r="QTA17" s="328"/>
      <c r="QTB17" s="328"/>
      <c r="QTC17" s="328"/>
      <c r="QTD17" s="328"/>
      <c r="QTE17" s="328"/>
      <c r="QTF17" s="328"/>
      <c r="QTG17" s="328"/>
      <c r="QTH17" s="328"/>
      <c r="QTI17" s="328"/>
      <c r="QTJ17" s="328"/>
      <c r="QTK17" s="328"/>
      <c r="QTL17" s="328"/>
      <c r="QTM17" s="328"/>
      <c r="QTN17" s="328"/>
      <c r="QTO17" s="328"/>
      <c r="QTP17" s="328"/>
      <c r="QTQ17" s="328"/>
      <c r="QTR17" s="328"/>
      <c r="QTS17" s="328"/>
      <c r="QTT17" s="328"/>
      <c r="QTU17" s="328"/>
      <c r="QTV17" s="328"/>
      <c r="QTW17" s="328"/>
      <c r="QTX17" s="328"/>
      <c r="QTY17" s="328"/>
      <c r="QTZ17" s="328"/>
      <c r="QUA17" s="328"/>
      <c r="QUB17" s="328"/>
      <c r="QUC17" s="328"/>
      <c r="QUD17" s="328"/>
      <c r="QUE17" s="328"/>
      <c r="QUF17" s="328"/>
      <c r="QUG17" s="328"/>
      <c r="QUH17" s="328"/>
      <c r="QUI17" s="328"/>
      <c r="QUJ17" s="328"/>
      <c r="QUK17" s="328"/>
      <c r="QUL17" s="328"/>
      <c r="QUM17" s="328"/>
      <c r="QUN17" s="328"/>
      <c r="QUO17" s="328"/>
      <c r="QUP17" s="328"/>
      <c r="QUQ17" s="328"/>
      <c r="QUR17" s="328"/>
      <c r="QUS17" s="328"/>
      <c r="QUT17" s="328"/>
      <c r="QUU17" s="328"/>
      <c r="QUV17" s="328"/>
      <c r="QUW17" s="328"/>
      <c r="QUX17" s="328"/>
      <c r="QUY17" s="328"/>
      <c r="QUZ17" s="328"/>
      <c r="QVA17" s="328"/>
      <c r="QVB17" s="328"/>
      <c r="QVC17" s="328"/>
      <c r="QVD17" s="328"/>
      <c r="QVE17" s="328"/>
      <c r="QVF17" s="328"/>
      <c r="QVG17" s="328"/>
      <c r="QVH17" s="328"/>
      <c r="QVI17" s="328"/>
      <c r="QVJ17" s="328"/>
      <c r="QVK17" s="328"/>
      <c r="QVL17" s="328"/>
      <c r="QVM17" s="328"/>
      <c r="QVN17" s="328"/>
      <c r="QVO17" s="328"/>
      <c r="QVP17" s="328"/>
      <c r="QVQ17" s="328"/>
      <c r="QVR17" s="328"/>
      <c r="QVS17" s="328"/>
      <c r="QVT17" s="328"/>
      <c r="QVU17" s="328"/>
      <c r="QVV17" s="328"/>
      <c r="QVW17" s="328"/>
      <c r="QVX17" s="328"/>
      <c r="QVY17" s="328"/>
      <c r="QVZ17" s="328"/>
      <c r="QWA17" s="328"/>
      <c r="QWB17" s="328"/>
      <c r="QWC17" s="328"/>
      <c r="QWD17" s="328"/>
      <c r="QWE17" s="328"/>
      <c r="QWF17" s="328"/>
      <c r="QWG17" s="328"/>
      <c r="QWH17" s="328"/>
      <c r="QWI17" s="328"/>
      <c r="QWJ17" s="328"/>
      <c r="QWK17" s="328"/>
      <c r="QWL17" s="328"/>
      <c r="QWM17" s="328"/>
      <c r="QWN17" s="328"/>
      <c r="QWO17" s="328"/>
      <c r="QWP17" s="328"/>
      <c r="QWQ17" s="328"/>
      <c r="QWR17" s="328"/>
      <c r="QWS17" s="328"/>
      <c r="QWT17" s="328"/>
      <c r="QWU17" s="328"/>
      <c r="QWV17" s="328"/>
      <c r="QWW17" s="328"/>
      <c r="QWX17" s="328"/>
      <c r="QWY17" s="328"/>
      <c r="QWZ17" s="328"/>
      <c r="QXA17" s="328"/>
      <c r="QXB17" s="328"/>
      <c r="QXC17" s="328"/>
      <c r="QXD17" s="328"/>
      <c r="QXE17" s="328"/>
      <c r="QXF17" s="328"/>
      <c r="QXG17" s="328"/>
      <c r="QXH17" s="328"/>
      <c r="QXI17" s="328"/>
      <c r="QXJ17" s="328"/>
      <c r="QXK17" s="328"/>
      <c r="QXL17" s="328"/>
      <c r="QXM17" s="328"/>
      <c r="QXN17" s="328"/>
      <c r="QXO17" s="328"/>
      <c r="QXP17" s="328"/>
      <c r="QXQ17" s="328"/>
      <c r="QXR17" s="328"/>
      <c r="QXS17" s="328"/>
      <c r="QXT17" s="328"/>
      <c r="QXU17" s="328"/>
      <c r="QXV17" s="328"/>
      <c r="QXW17" s="328"/>
      <c r="QXX17" s="328"/>
      <c r="QXY17" s="328"/>
      <c r="QXZ17" s="328"/>
      <c r="QYA17" s="328"/>
      <c r="QYB17" s="328"/>
      <c r="QYC17" s="328"/>
      <c r="QYD17" s="328"/>
      <c r="QYE17" s="328"/>
      <c r="QYF17" s="328"/>
      <c r="QYG17" s="328"/>
      <c r="QYH17" s="328"/>
      <c r="QYI17" s="328"/>
      <c r="QYJ17" s="328"/>
      <c r="QYK17" s="328"/>
      <c r="QYL17" s="328"/>
      <c r="QYM17" s="328"/>
      <c r="QYN17" s="328"/>
      <c r="QYO17" s="328"/>
      <c r="QYP17" s="328"/>
      <c r="QYQ17" s="328"/>
      <c r="QYR17" s="328"/>
      <c r="QYS17" s="328"/>
      <c r="QYT17" s="328"/>
      <c r="QYU17" s="328"/>
      <c r="QYV17" s="328"/>
      <c r="QYW17" s="328"/>
      <c r="QYX17" s="328"/>
      <c r="QYY17" s="328"/>
      <c r="QYZ17" s="328"/>
      <c r="QZA17" s="328"/>
      <c r="QZB17" s="328"/>
      <c r="QZC17" s="328"/>
      <c r="QZD17" s="328"/>
      <c r="QZE17" s="328"/>
      <c r="QZF17" s="328"/>
      <c r="QZG17" s="328"/>
      <c r="QZH17" s="328"/>
      <c r="QZI17" s="328"/>
      <c r="QZJ17" s="328"/>
      <c r="QZK17" s="328"/>
      <c r="QZL17" s="328"/>
      <c r="QZM17" s="328"/>
      <c r="QZN17" s="328"/>
      <c r="QZO17" s="328"/>
      <c r="QZP17" s="328"/>
      <c r="QZQ17" s="328"/>
      <c r="QZR17" s="328"/>
      <c r="QZS17" s="328"/>
      <c r="QZT17" s="328"/>
      <c r="QZU17" s="328"/>
      <c r="QZV17" s="328"/>
      <c r="QZW17" s="328"/>
      <c r="QZX17" s="328"/>
      <c r="QZY17" s="328"/>
      <c r="QZZ17" s="328"/>
      <c r="RAA17" s="328"/>
      <c r="RAB17" s="328"/>
      <c r="RAC17" s="328"/>
      <c r="RAD17" s="328"/>
      <c r="RAE17" s="328"/>
      <c r="RAF17" s="328"/>
      <c r="RAG17" s="328"/>
      <c r="RAH17" s="328"/>
      <c r="RAI17" s="328"/>
      <c r="RAJ17" s="328"/>
      <c r="RAK17" s="328"/>
      <c r="RAL17" s="328"/>
      <c r="RAM17" s="328"/>
      <c r="RAN17" s="328"/>
      <c r="RAO17" s="328"/>
      <c r="RAP17" s="328"/>
      <c r="RAQ17" s="328"/>
      <c r="RAR17" s="328"/>
      <c r="RAS17" s="328"/>
      <c r="RAT17" s="328"/>
      <c r="RAU17" s="328"/>
      <c r="RAV17" s="328"/>
      <c r="RAW17" s="328"/>
      <c r="RAX17" s="328"/>
      <c r="RAY17" s="328"/>
      <c r="RAZ17" s="328"/>
      <c r="RBA17" s="328"/>
      <c r="RBB17" s="328"/>
      <c r="RBC17" s="328"/>
      <c r="RBD17" s="328"/>
      <c r="RBE17" s="328"/>
      <c r="RBF17" s="328"/>
      <c r="RBG17" s="328"/>
      <c r="RBH17" s="328"/>
      <c r="RBI17" s="328"/>
      <c r="RBJ17" s="328"/>
      <c r="RBK17" s="328"/>
      <c r="RBL17" s="328"/>
      <c r="RBM17" s="328"/>
      <c r="RBN17" s="328"/>
      <c r="RBO17" s="328"/>
      <c r="RBP17" s="328"/>
      <c r="RBQ17" s="328"/>
      <c r="RBR17" s="328"/>
      <c r="RBS17" s="328"/>
      <c r="RBT17" s="328"/>
      <c r="RBU17" s="328"/>
      <c r="RBV17" s="328"/>
      <c r="RBW17" s="328"/>
      <c r="RBX17" s="328"/>
      <c r="RBY17" s="328"/>
      <c r="RBZ17" s="328"/>
      <c r="RCA17" s="328"/>
      <c r="RCB17" s="328"/>
      <c r="RCC17" s="328"/>
      <c r="RCD17" s="328"/>
      <c r="RCE17" s="328"/>
      <c r="RCF17" s="328"/>
      <c r="RCG17" s="328"/>
      <c r="RCH17" s="328"/>
      <c r="RCI17" s="328"/>
      <c r="RCJ17" s="328"/>
      <c r="RCK17" s="328"/>
      <c r="RCL17" s="328"/>
      <c r="RCM17" s="328"/>
      <c r="RCN17" s="328"/>
      <c r="RCO17" s="328"/>
      <c r="RCP17" s="328"/>
      <c r="RCQ17" s="328"/>
      <c r="RCR17" s="328"/>
      <c r="RCS17" s="328"/>
      <c r="RCT17" s="328"/>
      <c r="RCU17" s="328"/>
      <c r="RCV17" s="328"/>
      <c r="RCW17" s="328"/>
      <c r="RCX17" s="328"/>
      <c r="RCY17" s="328"/>
      <c r="RCZ17" s="328"/>
      <c r="RDA17" s="328"/>
      <c r="RDB17" s="328"/>
      <c r="RDC17" s="328"/>
      <c r="RDD17" s="328"/>
      <c r="RDE17" s="328"/>
      <c r="RDF17" s="328"/>
      <c r="RDG17" s="328"/>
      <c r="RDH17" s="328"/>
      <c r="RDI17" s="328"/>
      <c r="RDJ17" s="328"/>
      <c r="RDK17" s="328"/>
      <c r="RDL17" s="328"/>
      <c r="RDM17" s="328"/>
      <c r="RDN17" s="328"/>
      <c r="RDO17" s="328"/>
      <c r="RDP17" s="328"/>
      <c r="RDQ17" s="328"/>
      <c r="RDR17" s="328"/>
      <c r="RDS17" s="328"/>
      <c r="RDT17" s="328"/>
      <c r="RDU17" s="328"/>
      <c r="RDV17" s="328"/>
      <c r="RDW17" s="328"/>
      <c r="RDX17" s="328"/>
      <c r="RDY17" s="328"/>
      <c r="RDZ17" s="328"/>
      <c r="REA17" s="328"/>
      <c r="REB17" s="328"/>
      <c r="REC17" s="328"/>
      <c r="RED17" s="328"/>
      <c r="REE17" s="328"/>
      <c r="REF17" s="328"/>
      <c r="REG17" s="328"/>
      <c r="REH17" s="328"/>
      <c r="REI17" s="328"/>
      <c r="REJ17" s="328"/>
      <c r="REK17" s="328"/>
      <c r="REL17" s="328"/>
      <c r="REM17" s="328"/>
      <c r="REN17" s="328"/>
      <c r="REO17" s="328"/>
      <c r="REP17" s="328"/>
      <c r="REQ17" s="328"/>
      <c r="RER17" s="328"/>
      <c r="RES17" s="328"/>
      <c r="RET17" s="328"/>
      <c r="REU17" s="328"/>
      <c r="REV17" s="328"/>
      <c r="REW17" s="328"/>
      <c r="REX17" s="328"/>
      <c r="REY17" s="328"/>
      <c r="REZ17" s="328"/>
      <c r="RFA17" s="328"/>
      <c r="RFB17" s="328"/>
      <c r="RFC17" s="328"/>
      <c r="RFD17" s="328"/>
      <c r="RFE17" s="328"/>
      <c r="RFF17" s="328"/>
      <c r="RFG17" s="328"/>
      <c r="RFH17" s="328"/>
      <c r="RFI17" s="328"/>
      <c r="RFJ17" s="328"/>
      <c r="RFK17" s="328"/>
      <c r="RFL17" s="328"/>
      <c r="RFM17" s="328"/>
      <c r="RFN17" s="328"/>
      <c r="RFO17" s="328"/>
      <c r="RFP17" s="328"/>
      <c r="RFQ17" s="328"/>
      <c r="RFR17" s="328"/>
      <c r="RFS17" s="328"/>
      <c r="RFT17" s="328"/>
      <c r="RFU17" s="328"/>
      <c r="RFV17" s="328"/>
      <c r="RFW17" s="328"/>
      <c r="RFX17" s="328"/>
      <c r="RFY17" s="328"/>
      <c r="RFZ17" s="328"/>
      <c r="RGA17" s="328"/>
      <c r="RGB17" s="328"/>
      <c r="RGC17" s="328"/>
      <c r="RGD17" s="328"/>
      <c r="RGE17" s="328"/>
      <c r="RGF17" s="328"/>
      <c r="RGG17" s="328"/>
      <c r="RGH17" s="328"/>
      <c r="RGI17" s="328"/>
      <c r="RGJ17" s="328"/>
      <c r="RGK17" s="328"/>
      <c r="RGL17" s="328"/>
      <c r="RGM17" s="328"/>
      <c r="RGN17" s="328"/>
      <c r="RGO17" s="328"/>
      <c r="RGP17" s="328"/>
      <c r="RGQ17" s="328"/>
      <c r="RGR17" s="328"/>
      <c r="RGS17" s="328"/>
      <c r="RGT17" s="328"/>
      <c r="RGU17" s="328"/>
      <c r="RGV17" s="328"/>
      <c r="RGW17" s="328"/>
      <c r="RGX17" s="328"/>
      <c r="RGY17" s="328"/>
      <c r="RGZ17" s="328"/>
      <c r="RHA17" s="328"/>
      <c r="RHB17" s="328"/>
      <c r="RHC17" s="328"/>
      <c r="RHD17" s="328"/>
      <c r="RHE17" s="328"/>
      <c r="RHF17" s="328"/>
      <c r="RHG17" s="328"/>
      <c r="RHH17" s="328"/>
      <c r="RHI17" s="328"/>
      <c r="RHJ17" s="328"/>
      <c r="RHK17" s="328"/>
      <c r="RHL17" s="328"/>
      <c r="RHM17" s="328"/>
      <c r="RHN17" s="328"/>
      <c r="RHO17" s="328"/>
      <c r="RHP17" s="328"/>
      <c r="RHQ17" s="328"/>
      <c r="RHR17" s="328"/>
      <c r="RHS17" s="328"/>
      <c r="RHT17" s="328"/>
      <c r="RHU17" s="328"/>
      <c r="RHV17" s="328"/>
      <c r="RHW17" s="328"/>
      <c r="RHX17" s="328"/>
      <c r="RHY17" s="328"/>
      <c r="RHZ17" s="328"/>
      <c r="RIA17" s="328"/>
      <c r="RIB17" s="328"/>
      <c r="RIC17" s="328"/>
      <c r="RID17" s="328"/>
      <c r="RIE17" s="328"/>
      <c r="RIF17" s="328"/>
      <c r="RIG17" s="328"/>
      <c r="RIH17" s="328"/>
      <c r="RII17" s="328"/>
      <c r="RIJ17" s="328"/>
      <c r="RIK17" s="328"/>
      <c r="RIL17" s="328"/>
      <c r="RIM17" s="328"/>
      <c r="RIN17" s="328"/>
      <c r="RIO17" s="328"/>
      <c r="RIP17" s="328"/>
      <c r="RIQ17" s="328"/>
      <c r="RIR17" s="328"/>
      <c r="RIS17" s="328"/>
      <c r="RIT17" s="328"/>
      <c r="RIU17" s="328"/>
      <c r="RIV17" s="328"/>
      <c r="RIW17" s="328"/>
      <c r="RIX17" s="328"/>
      <c r="RIY17" s="328"/>
      <c r="RIZ17" s="328"/>
      <c r="RJA17" s="328"/>
      <c r="RJB17" s="328"/>
      <c r="RJC17" s="328"/>
      <c r="RJD17" s="328"/>
      <c r="RJE17" s="328"/>
      <c r="RJF17" s="328"/>
      <c r="RJG17" s="328"/>
      <c r="RJH17" s="328"/>
      <c r="RJI17" s="328"/>
      <c r="RJJ17" s="328"/>
      <c r="RJK17" s="328"/>
      <c r="RJL17" s="328"/>
      <c r="RJM17" s="328"/>
      <c r="RJN17" s="328"/>
      <c r="RJO17" s="328"/>
      <c r="RJP17" s="328"/>
      <c r="RJQ17" s="328"/>
      <c r="RJR17" s="328"/>
      <c r="RJS17" s="328"/>
      <c r="RJT17" s="328"/>
      <c r="RJU17" s="328"/>
      <c r="RJV17" s="328"/>
      <c r="RJW17" s="328"/>
      <c r="RJX17" s="328"/>
      <c r="RJY17" s="328"/>
      <c r="RJZ17" s="328"/>
      <c r="RKA17" s="328"/>
      <c r="RKB17" s="328"/>
      <c r="RKC17" s="328"/>
      <c r="RKD17" s="328"/>
      <c r="RKE17" s="328"/>
      <c r="RKF17" s="328"/>
      <c r="RKG17" s="328"/>
      <c r="RKH17" s="328"/>
      <c r="RKI17" s="328"/>
      <c r="RKJ17" s="328"/>
      <c r="RKK17" s="328"/>
      <c r="RKL17" s="328"/>
      <c r="RKM17" s="328"/>
      <c r="RKN17" s="328"/>
      <c r="RKO17" s="328"/>
      <c r="RKP17" s="328"/>
      <c r="RKQ17" s="328"/>
      <c r="RKR17" s="328"/>
      <c r="RKS17" s="328"/>
      <c r="RKT17" s="328"/>
      <c r="RKU17" s="328"/>
      <c r="RKV17" s="328"/>
      <c r="RKW17" s="328"/>
      <c r="RKX17" s="328"/>
      <c r="RKY17" s="328"/>
      <c r="RKZ17" s="328"/>
      <c r="RLA17" s="328"/>
      <c r="RLB17" s="328"/>
      <c r="RLC17" s="328"/>
      <c r="RLD17" s="328"/>
      <c r="RLE17" s="328"/>
      <c r="RLF17" s="328"/>
      <c r="RLG17" s="328"/>
      <c r="RLH17" s="328"/>
      <c r="RLI17" s="328"/>
      <c r="RLJ17" s="328"/>
      <c r="RLK17" s="328"/>
      <c r="RLL17" s="328"/>
      <c r="RLM17" s="328"/>
      <c r="RLN17" s="328"/>
      <c r="RLO17" s="328"/>
      <c r="RLP17" s="328"/>
      <c r="RLQ17" s="328"/>
      <c r="RLR17" s="328"/>
      <c r="RLS17" s="328"/>
      <c r="RLT17" s="328"/>
      <c r="RLU17" s="328"/>
      <c r="RLV17" s="328"/>
      <c r="RLW17" s="328"/>
      <c r="RLX17" s="328"/>
      <c r="RLY17" s="328"/>
      <c r="RLZ17" s="328"/>
      <c r="RMA17" s="328"/>
      <c r="RMB17" s="328"/>
      <c r="RMC17" s="328"/>
      <c r="RMD17" s="328"/>
      <c r="RME17" s="328"/>
      <c r="RMF17" s="328"/>
      <c r="RMG17" s="328"/>
      <c r="RMH17" s="328"/>
      <c r="RMI17" s="328"/>
      <c r="RMJ17" s="328"/>
      <c r="RMK17" s="328"/>
      <c r="RML17" s="328"/>
      <c r="RMM17" s="328"/>
      <c r="RMN17" s="328"/>
      <c r="RMO17" s="328"/>
      <c r="RMP17" s="328"/>
      <c r="RMQ17" s="328"/>
      <c r="RMR17" s="328"/>
      <c r="RMS17" s="328"/>
      <c r="RMT17" s="328"/>
      <c r="RMU17" s="328"/>
      <c r="RMV17" s="328"/>
      <c r="RMW17" s="328"/>
      <c r="RMX17" s="328"/>
      <c r="RMY17" s="328"/>
      <c r="RMZ17" s="328"/>
      <c r="RNA17" s="328"/>
      <c r="RNB17" s="328"/>
      <c r="RNC17" s="328"/>
      <c r="RND17" s="328"/>
      <c r="RNE17" s="328"/>
      <c r="RNF17" s="328"/>
      <c r="RNG17" s="328"/>
      <c r="RNH17" s="328"/>
      <c r="RNI17" s="328"/>
      <c r="RNJ17" s="328"/>
      <c r="RNK17" s="328"/>
      <c r="RNL17" s="328"/>
      <c r="RNM17" s="328"/>
      <c r="RNN17" s="328"/>
      <c r="RNO17" s="328"/>
      <c r="RNP17" s="328"/>
      <c r="RNQ17" s="328"/>
      <c r="RNR17" s="328"/>
      <c r="RNS17" s="328"/>
      <c r="RNT17" s="328"/>
      <c r="RNU17" s="328"/>
      <c r="RNV17" s="328"/>
      <c r="RNW17" s="328"/>
      <c r="RNX17" s="328"/>
      <c r="RNY17" s="328"/>
      <c r="RNZ17" s="328"/>
      <c r="ROA17" s="328"/>
      <c r="ROB17" s="328"/>
      <c r="ROC17" s="328"/>
      <c r="ROD17" s="328"/>
      <c r="ROE17" s="328"/>
      <c r="ROF17" s="328"/>
      <c r="ROG17" s="328"/>
      <c r="ROH17" s="328"/>
      <c r="ROI17" s="328"/>
      <c r="ROJ17" s="328"/>
      <c r="ROK17" s="328"/>
      <c r="ROL17" s="328"/>
      <c r="ROM17" s="328"/>
      <c r="RON17" s="328"/>
      <c r="ROO17" s="328"/>
      <c r="ROP17" s="328"/>
      <c r="ROQ17" s="328"/>
      <c r="ROR17" s="328"/>
      <c r="ROS17" s="328"/>
      <c r="ROT17" s="328"/>
      <c r="ROU17" s="328"/>
      <c r="ROV17" s="328"/>
      <c r="ROW17" s="328"/>
      <c r="ROX17" s="328"/>
      <c r="ROY17" s="328"/>
      <c r="ROZ17" s="328"/>
      <c r="RPA17" s="328"/>
      <c r="RPB17" s="328"/>
      <c r="RPC17" s="328"/>
      <c r="RPD17" s="328"/>
      <c r="RPE17" s="328"/>
      <c r="RPF17" s="328"/>
      <c r="RPG17" s="328"/>
      <c r="RPH17" s="328"/>
      <c r="RPI17" s="328"/>
      <c r="RPJ17" s="328"/>
      <c r="RPK17" s="328"/>
      <c r="RPL17" s="328"/>
      <c r="RPM17" s="328"/>
      <c r="RPN17" s="328"/>
      <c r="RPO17" s="328"/>
      <c r="RPP17" s="328"/>
      <c r="RPQ17" s="328"/>
      <c r="RPR17" s="328"/>
      <c r="RPS17" s="328"/>
      <c r="RPT17" s="328"/>
      <c r="RPU17" s="328"/>
      <c r="RPV17" s="328"/>
      <c r="RPW17" s="328"/>
      <c r="RPX17" s="328"/>
      <c r="RPY17" s="328"/>
      <c r="RPZ17" s="328"/>
      <c r="RQA17" s="328"/>
      <c r="RQB17" s="328"/>
      <c r="RQC17" s="328"/>
      <c r="RQD17" s="328"/>
      <c r="RQE17" s="328"/>
      <c r="RQF17" s="328"/>
      <c r="RQG17" s="328"/>
      <c r="RQH17" s="328"/>
      <c r="RQI17" s="328"/>
      <c r="RQJ17" s="328"/>
      <c r="RQK17" s="328"/>
      <c r="RQL17" s="328"/>
      <c r="RQM17" s="328"/>
      <c r="RQN17" s="328"/>
      <c r="RQO17" s="328"/>
      <c r="RQP17" s="328"/>
      <c r="RQQ17" s="328"/>
      <c r="RQR17" s="328"/>
      <c r="RQS17" s="328"/>
      <c r="RQT17" s="328"/>
      <c r="RQU17" s="328"/>
      <c r="RQV17" s="328"/>
      <c r="RQW17" s="328"/>
      <c r="RQX17" s="328"/>
      <c r="RQY17" s="328"/>
      <c r="RQZ17" s="328"/>
      <c r="RRA17" s="328"/>
      <c r="RRB17" s="328"/>
      <c r="RRC17" s="328"/>
      <c r="RRD17" s="328"/>
      <c r="RRE17" s="328"/>
      <c r="RRF17" s="328"/>
      <c r="RRG17" s="328"/>
      <c r="RRH17" s="328"/>
      <c r="RRI17" s="328"/>
      <c r="RRJ17" s="328"/>
      <c r="RRK17" s="328"/>
      <c r="RRL17" s="328"/>
      <c r="RRM17" s="328"/>
      <c r="RRN17" s="328"/>
      <c r="RRO17" s="328"/>
      <c r="RRP17" s="328"/>
      <c r="RRQ17" s="328"/>
      <c r="RRR17" s="328"/>
      <c r="RRS17" s="328"/>
      <c r="RRT17" s="328"/>
      <c r="RRU17" s="328"/>
      <c r="RRV17" s="328"/>
      <c r="RRW17" s="328"/>
      <c r="RRX17" s="328"/>
      <c r="RRY17" s="328"/>
      <c r="RRZ17" s="328"/>
      <c r="RSA17" s="328"/>
      <c r="RSB17" s="328"/>
      <c r="RSC17" s="328"/>
      <c r="RSD17" s="328"/>
      <c r="RSE17" s="328"/>
      <c r="RSF17" s="328"/>
      <c r="RSG17" s="328"/>
      <c r="RSH17" s="328"/>
      <c r="RSI17" s="328"/>
      <c r="RSJ17" s="328"/>
      <c r="RSK17" s="328"/>
      <c r="RSL17" s="328"/>
      <c r="RSM17" s="328"/>
      <c r="RSN17" s="328"/>
      <c r="RSO17" s="328"/>
      <c r="RSP17" s="328"/>
      <c r="RSQ17" s="328"/>
      <c r="RSR17" s="328"/>
      <c r="RSS17" s="328"/>
      <c r="RST17" s="328"/>
      <c r="RSU17" s="328"/>
      <c r="RSV17" s="328"/>
      <c r="RSW17" s="328"/>
      <c r="RSX17" s="328"/>
      <c r="RSY17" s="328"/>
      <c r="RSZ17" s="328"/>
      <c r="RTA17" s="328"/>
      <c r="RTB17" s="328"/>
      <c r="RTC17" s="328"/>
      <c r="RTD17" s="328"/>
      <c r="RTE17" s="328"/>
      <c r="RTF17" s="328"/>
      <c r="RTG17" s="328"/>
      <c r="RTH17" s="328"/>
      <c r="RTI17" s="328"/>
      <c r="RTJ17" s="328"/>
      <c r="RTK17" s="328"/>
      <c r="RTL17" s="328"/>
      <c r="RTM17" s="328"/>
      <c r="RTN17" s="328"/>
      <c r="RTO17" s="328"/>
      <c r="RTP17" s="328"/>
      <c r="RTQ17" s="328"/>
      <c r="RTR17" s="328"/>
      <c r="RTS17" s="328"/>
      <c r="RTT17" s="328"/>
      <c r="RTU17" s="328"/>
      <c r="RTV17" s="328"/>
      <c r="RTW17" s="328"/>
      <c r="RTX17" s="328"/>
      <c r="RTY17" s="328"/>
      <c r="RTZ17" s="328"/>
      <c r="RUA17" s="328"/>
      <c r="RUB17" s="328"/>
      <c r="RUC17" s="328"/>
      <c r="RUD17" s="328"/>
      <c r="RUE17" s="328"/>
      <c r="RUF17" s="328"/>
      <c r="RUG17" s="328"/>
      <c r="RUH17" s="328"/>
      <c r="RUI17" s="328"/>
      <c r="RUJ17" s="328"/>
      <c r="RUK17" s="328"/>
      <c r="RUL17" s="328"/>
      <c r="RUM17" s="328"/>
      <c r="RUN17" s="328"/>
      <c r="RUO17" s="328"/>
      <c r="RUP17" s="328"/>
      <c r="RUQ17" s="328"/>
      <c r="RUR17" s="328"/>
      <c r="RUS17" s="328"/>
      <c r="RUT17" s="328"/>
      <c r="RUU17" s="328"/>
      <c r="RUV17" s="328"/>
      <c r="RUW17" s="328"/>
      <c r="RUX17" s="328"/>
      <c r="RUY17" s="328"/>
      <c r="RUZ17" s="328"/>
      <c r="RVA17" s="328"/>
      <c r="RVB17" s="328"/>
      <c r="RVC17" s="328"/>
      <c r="RVD17" s="328"/>
      <c r="RVE17" s="328"/>
      <c r="RVF17" s="328"/>
      <c r="RVG17" s="328"/>
      <c r="RVH17" s="328"/>
      <c r="RVI17" s="328"/>
      <c r="RVJ17" s="328"/>
      <c r="RVK17" s="328"/>
      <c r="RVL17" s="328"/>
      <c r="RVM17" s="328"/>
      <c r="RVN17" s="328"/>
      <c r="RVO17" s="328"/>
      <c r="RVP17" s="328"/>
      <c r="RVQ17" s="328"/>
      <c r="RVR17" s="328"/>
      <c r="RVS17" s="328"/>
      <c r="RVT17" s="328"/>
      <c r="RVU17" s="328"/>
      <c r="RVV17" s="328"/>
      <c r="RVW17" s="328"/>
      <c r="RVX17" s="328"/>
      <c r="RVY17" s="328"/>
      <c r="RVZ17" s="328"/>
      <c r="RWA17" s="328"/>
      <c r="RWB17" s="328"/>
      <c r="RWC17" s="328"/>
      <c r="RWD17" s="328"/>
      <c r="RWE17" s="328"/>
      <c r="RWF17" s="328"/>
      <c r="RWG17" s="328"/>
      <c r="RWH17" s="328"/>
      <c r="RWI17" s="328"/>
      <c r="RWJ17" s="328"/>
      <c r="RWK17" s="328"/>
      <c r="RWL17" s="328"/>
      <c r="RWM17" s="328"/>
      <c r="RWN17" s="328"/>
      <c r="RWO17" s="328"/>
      <c r="RWP17" s="328"/>
      <c r="RWQ17" s="328"/>
      <c r="RWR17" s="328"/>
      <c r="RWS17" s="328"/>
      <c r="RWT17" s="328"/>
      <c r="RWU17" s="328"/>
      <c r="RWV17" s="328"/>
      <c r="RWW17" s="328"/>
      <c r="RWX17" s="328"/>
      <c r="RWY17" s="328"/>
      <c r="RWZ17" s="328"/>
      <c r="RXA17" s="328"/>
      <c r="RXB17" s="328"/>
      <c r="RXC17" s="328"/>
      <c r="RXD17" s="328"/>
      <c r="RXE17" s="328"/>
      <c r="RXF17" s="328"/>
      <c r="RXG17" s="328"/>
      <c r="RXH17" s="328"/>
      <c r="RXI17" s="328"/>
      <c r="RXJ17" s="328"/>
      <c r="RXK17" s="328"/>
      <c r="RXL17" s="328"/>
      <c r="RXM17" s="328"/>
      <c r="RXN17" s="328"/>
      <c r="RXO17" s="328"/>
      <c r="RXP17" s="328"/>
      <c r="RXQ17" s="328"/>
      <c r="RXR17" s="328"/>
      <c r="RXS17" s="328"/>
      <c r="RXT17" s="328"/>
      <c r="RXU17" s="328"/>
      <c r="RXV17" s="328"/>
      <c r="RXW17" s="328"/>
      <c r="RXX17" s="328"/>
      <c r="RXY17" s="328"/>
      <c r="RXZ17" s="328"/>
      <c r="RYA17" s="328"/>
      <c r="RYB17" s="328"/>
      <c r="RYC17" s="328"/>
      <c r="RYD17" s="328"/>
      <c r="RYE17" s="328"/>
      <c r="RYF17" s="328"/>
      <c r="RYG17" s="328"/>
      <c r="RYH17" s="328"/>
      <c r="RYI17" s="328"/>
      <c r="RYJ17" s="328"/>
      <c r="RYK17" s="328"/>
      <c r="RYL17" s="328"/>
      <c r="RYM17" s="328"/>
      <c r="RYN17" s="328"/>
      <c r="RYO17" s="328"/>
      <c r="RYP17" s="328"/>
      <c r="RYQ17" s="328"/>
      <c r="RYR17" s="328"/>
      <c r="RYS17" s="328"/>
      <c r="RYT17" s="328"/>
      <c r="RYU17" s="328"/>
      <c r="RYV17" s="328"/>
      <c r="RYW17" s="328"/>
      <c r="RYX17" s="328"/>
      <c r="RYY17" s="328"/>
      <c r="RYZ17" s="328"/>
      <c r="RZA17" s="328"/>
      <c r="RZB17" s="328"/>
      <c r="RZC17" s="328"/>
      <c r="RZD17" s="328"/>
      <c r="RZE17" s="328"/>
      <c r="RZF17" s="328"/>
      <c r="RZG17" s="328"/>
      <c r="RZH17" s="328"/>
      <c r="RZI17" s="328"/>
      <c r="RZJ17" s="328"/>
      <c r="RZK17" s="328"/>
      <c r="RZL17" s="328"/>
      <c r="RZM17" s="328"/>
      <c r="RZN17" s="328"/>
      <c r="RZO17" s="328"/>
      <c r="RZP17" s="328"/>
      <c r="RZQ17" s="328"/>
      <c r="RZR17" s="328"/>
      <c r="RZS17" s="328"/>
      <c r="RZT17" s="328"/>
      <c r="RZU17" s="328"/>
      <c r="RZV17" s="328"/>
      <c r="RZW17" s="328"/>
      <c r="RZX17" s="328"/>
      <c r="RZY17" s="328"/>
      <c r="RZZ17" s="328"/>
      <c r="SAA17" s="328"/>
      <c r="SAB17" s="328"/>
      <c r="SAC17" s="328"/>
      <c r="SAD17" s="328"/>
      <c r="SAE17" s="328"/>
      <c r="SAF17" s="328"/>
      <c r="SAG17" s="328"/>
      <c r="SAH17" s="328"/>
      <c r="SAI17" s="328"/>
      <c r="SAJ17" s="328"/>
      <c r="SAK17" s="328"/>
      <c r="SAL17" s="328"/>
      <c r="SAM17" s="328"/>
      <c r="SAN17" s="328"/>
      <c r="SAO17" s="328"/>
      <c r="SAP17" s="328"/>
      <c r="SAQ17" s="328"/>
      <c r="SAR17" s="328"/>
      <c r="SAS17" s="328"/>
      <c r="SAT17" s="328"/>
      <c r="SAU17" s="328"/>
      <c r="SAV17" s="328"/>
      <c r="SAW17" s="328"/>
      <c r="SAX17" s="328"/>
      <c r="SAY17" s="328"/>
      <c r="SAZ17" s="328"/>
      <c r="SBA17" s="328"/>
      <c r="SBB17" s="328"/>
      <c r="SBC17" s="328"/>
      <c r="SBD17" s="328"/>
      <c r="SBE17" s="328"/>
      <c r="SBF17" s="328"/>
      <c r="SBG17" s="328"/>
      <c r="SBH17" s="328"/>
      <c r="SBI17" s="328"/>
      <c r="SBJ17" s="328"/>
      <c r="SBK17" s="328"/>
      <c r="SBL17" s="328"/>
      <c r="SBM17" s="328"/>
      <c r="SBN17" s="328"/>
      <c r="SBO17" s="328"/>
      <c r="SBP17" s="328"/>
      <c r="SBQ17" s="328"/>
      <c r="SBR17" s="328"/>
      <c r="SBS17" s="328"/>
      <c r="SBT17" s="328"/>
      <c r="SBU17" s="328"/>
      <c r="SBV17" s="328"/>
      <c r="SBW17" s="328"/>
      <c r="SBX17" s="328"/>
      <c r="SBY17" s="328"/>
      <c r="SBZ17" s="328"/>
      <c r="SCA17" s="328"/>
      <c r="SCB17" s="328"/>
      <c r="SCC17" s="328"/>
      <c r="SCD17" s="328"/>
      <c r="SCE17" s="328"/>
      <c r="SCF17" s="328"/>
      <c r="SCG17" s="328"/>
      <c r="SCH17" s="328"/>
      <c r="SCI17" s="328"/>
      <c r="SCJ17" s="328"/>
      <c r="SCK17" s="328"/>
      <c r="SCL17" s="328"/>
      <c r="SCM17" s="328"/>
      <c r="SCN17" s="328"/>
      <c r="SCO17" s="328"/>
      <c r="SCP17" s="328"/>
      <c r="SCQ17" s="328"/>
      <c r="SCR17" s="328"/>
      <c r="SCS17" s="328"/>
      <c r="SCT17" s="328"/>
      <c r="SCU17" s="328"/>
      <c r="SCV17" s="328"/>
      <c r="SCW17" s="328"/>
      <c r="SCX17" s="328"/>
      <c r="SCY17" s="328"/>
      <c r="SCZ17" s="328"/>
      <c r="SDA17" s="328"/>
      <c r="SDB17" s="328"/>
      <c r="SDC17" s="328"/>
      <c r="SDD17" s="328"/>
      <c r="SDE17" s="328"/>
      <c r="SDF17" s="328"/>
      <c r="SDG17" s="328"/>
      <c r="SDH17" s="328"/>
      <c r="SDI17" s="328"/>
      <c r="SDJ17" s="328"/>
      <c r="SDK17" s="328"/>
      <c r="SDL17" s="328"/>
      <c r="SDM17" s="328"/>
      <c r="SDN17" s="328"/>
      <c r="SDO17" s="328"/>
      <c r="SDP17" s="328"/>
      <c r="SDQ17" s="328"/>
      <c r="SDR17" s="328"/>
      <c r="SDS17" s="328"/>
      <c r="SDT17" s="328"/>
      <c r="SDU17" s="328"/>
      <c r="SDV17" s="328"/>
      <c r="SDW17" s="328"/>
      <c r="SDX17" s="328"/>
      <c r="SDY17" s="328"/>
      <c r="SDZ17" s="328"/>
      <c r="SEA17" s="328"/>
      <c r="SEB17" s="328"/>
      <c r="SEC17" s="328"/>
      <c r="SED17" s="328"/>
      <c r="SEE17" s="328"/>
      <c r="SEF17" s="328"/>
      <c r="SEG17" s="328"/>
      <c r="SEH17" s="328"/>
      <c r="SEI17" s="328"/>
      <c r="SEJ17" s="328"/>
      <c r="SEK17" s="328"/>
      <c r="SEL17" s="328"/>
      <c r="SEM17" s="328"/>
      <c r="SEN17" s="328"/>
      <c r="SEO17" s="328"/>
      <c r="SEP17" s="328"/>
      <c r="SEQ17" s="328"/>
      <c r="SER17" s="328"/>
      <c r="SES17" s="328"/>
      <c r="SET17" s="328"/>
      <c r="SEU17" s="328"/>
      <c r="SEV17" s="328"/>
      <c r="SEW17" s="328"/>
      <c r="SEX17" s="328"/>
      <c r="SEY17" s="328"/>
      <c r="SEZ17" s="328"/>
      <c r="SFA17" s="328"/>
      <c r="SFB17" s="328"/>
      <c r="SFC17" s="328"/>
      <c r="SFD17" s="328"/>
      <c r="SFE17" s="328"/>
      <c r="SFF17" s="328"/>
      <c r="SFG17" s="328"/>
      <c r="SFH17" s="328"/>
      <c r="SFI17" s="328"/>
      <c r="SFJ17" s="328"/>
      <c r="SFK17" s="328"/>
      <c r="SFL17" s="328"/>
      <c r="SFM17" s="328"/>
      <c r="SFN17" s="328"/>
      <c r="SFO17" s="328"/>
      <c r="SFP17" s="328"/>
      <c r="SFQ17" s="328"/>
      <c r="SFR17" s="328"/>
      <c r="SFS17" s="328"/>
      <c r="SFT17" s="328"/>
      <c r="SFU17" s="328"/>
      <c r="SFV17" s="328"/>
      <c r="SFW17" s="328"/>
      <c r="SFX17" s="328"/>
      <c r="SFY17" s="328"/>
      <c r="SFZ17" s="328"/>
      <c r="SGA17" s="328"/>
      <c r="SGB17" s="328"/>
      <c r="SGC17" s="328"/>
      <c r="SGD17" s="328"/>
      <c r="SGE17" s="328"/>
      <c r="SGF17" s="328"/>
      <c r="SGG17" s="328"/>
      <c r="SGH17" s="328"/>
      <c r="SGI17" s="328"/>
      <c r="SGJ17" s="328"/>
      <c r="SGK17" s="328"/>
      <c r="SGL17" s="328"/>
      <c r="SGM17" s="328"/>
      <c r="SGN17" s="328"/>
      <c r="SGO17" s="328"/>
      <c r="SGP17" s="328"/>
      <c r="SGQ17" s="328"/>
      <c r="SGR17" s="328"/>
      <c r="SGS17" s="328"/>
      <c r="SGT17" s="328"/>
      <c r="SGU17" s="328"/>
      <c r="SGV17" s="328"/>
      <c r="SGW17" s="328"/>
      <c r="SGX17" s="328"/>
      <c r="SGY17" s="328"/>
      <c r="SGZ17" s="328"/>
      <c r="SHA17" s="328"/>
      <c r="SHB17" s="328"/>
      <c r="SHC17" s="328"/>
      <c r="SHD17" s="328"/>
      <c r="SHE17" s="328"/>
      <c r="SHF17" s="328"/>
      <c r="SHG17" s="328"/>
      <c r="SHH17" s="328"/>
      <c r="SHI17" s="328"/>
      <c r="SHJ17" s="328"/>
      <c r="SHK17" s="328"/>
      <c r="SHL17" s="328"/>
      <c r="SHM17" s="328"/>
      <c r="SHN17" s="328"/>
      <c r="SHO17" s="328"/>
      <c r="SHP17" s="328"/>
      <c r="SHQ17" s="328"/>
      <c r="SHR17" s="328"/>
      <c r="SHS17" s="328"/>
      <c r="SHT17" s="328"/>
      <c r="SHU17" s="328"/>
      <c r="SHV17" s="328"/>
      <c r="SHW17" s="328"/>
      <c r="SHX17" s="328"/>
      <c r="SHY17" s="328"/>
      <c r="SHZ17" s="328"/>
      <c r="SIA17" s="328"/>
      <c r="SIB17" s="328"/>
      <c r="SIC17" s="328"/>
      <c r="SID17" s="328"/>
      <c r="SIE17" s="328"/>
      <c r="SIF17" s="328"/>
      <c r="SIG17" s="328"/>
      <c r="SIH17" s="328"/>
      <c r="SII17" s="328"/>
      <c r="SIJ17" s="328"/>
      <c r="SIK17" s="328"/>
      <c r="SIL17" s="328"/>
      <c r="SIM17" s="328"/>
      <c r="SIN17" s="328"/>
      <c r="SIO17" s="328"/>
      <c r="SIP17" s="328"/>
      <c r="SIQ17" s="328"/>
      <c r="SIR17" s="328"/>
      <c r="SIS17" s="328"/>
      <c r="SIT17" s="328"/>
      <c r="SIU17" s="328"/>
      <c r="SIV17" s="328"/>
      <c r="SIW17" s="328"/>
      <c r="SIX17" s="328"/>
      <c r="SIY17" s="328"/>
      <c r="SIZ17" s="328"/>
      <c r="SJA17" s="328"/>
      <c r="SJB17" s="328"/>
      <c r="SJC17" s="328"/>
      <c r="SJD17" s="328"/>
      <c r="SJE17" s="328"/>
      <c r="SJF17" s="328"/>
      <c r="SJG17" s="328"/>
      <c r="SJH17" s="328"/>
      <c r="SJI17" s="328"/>
      <c r="SJJ17" s="328"/>
      <c r="SJK17" s="328"/>
      <c r="SJL17" s="328"/>
      <c r="SJM17" s="328"/>
      <c r="SJN17" s="328"/>
      <c r="SJO17" s="328"/>
      <c r="SJP17" s="328"/>
      <c r="SJQ17" s="328"/>
      <c r="SJR17" s="328"/>
      <c r="SJS17" s="328"/>
      <c r="SJT17" s="328"/>
      <c r="SJU17" s="328"/>
      <c r="SJV17" s="328"/>
      <c r="SJW17" s="328"/>
      <c r="SJX17" s="328"/>
      <c r="SJY17" s="328"/>
      <c r="SJZ17" s="328"/>
      <c r="SKA17" s="328"/>
      <c r="SKB17" s="328"/>
      <c r="SKC17" s="328"/>
      <c r="SKD17" s="328"/>
      <c r="SKE17" s="328"/>
      <c r="SKF17" s="328"/>
      <c r="SKG17" s="328"/>
      <c r="SKH17" s="328"/>
      <c r="SKI17" s="328"/>
      <c r="SKJ17" s="328"/>
      <c r="SKK17" s="328"/>
      <c r="SKL17" s="328"/>
      <c r="SKM17" s="328"/>
      <c r="SKN17" s="328"/>
      <c r="SKO17" s="328"/>
      <c r="SKP17" s="328"/>
      <c r="SKQ17" s="328"/>
      <c r="SKR17" s="328"/>
      <c r="SKS17" s="328"/>
      <c r="SKT17" s="328"/>
      <c r="SKU17" s="328"/>
      <c r="SKV17" s="328"/>
      <c r="SKW17" s="328"/>
      <c r="SKX17" s="328"/>
      <c r="SKY17" s="328"/>
      <c r="SKZ17" s="328"/>
      <c r="SLA17" s="328"/>
      <c r="SLB17" s="328"/>
      <c r="SLC17" s="328"/>
      <c r="SLD17" s="328"/>
      <c r="SLE17" s="328"/>
      <c r="SLF17" s="328"/>
      <c r="SLG17" s="328"/>
      <c r="SLH17" s="328"/>
      <c r="SLI17" s="328"/>
      <c r="SLJ17" s="328"/>
      <c r="SLK17" s="328"/>
      <c r="SLL17" s="328"/>
      <c r="SLM17" s="328"/>
      <c r="SLN17" s="328"/>
      <c r="SLO17" s="328"/>
      <c r="SLP17" s="328"/>
      <c r="SLQ17" s="328"/>
      <c r="SLR17" s="328"/>
      <c r="SLS17" s="328"/>
      <c r="SLT17" s="328"/>
      <c r="SLU17" s="328"/>
      <c r="SLV17" s="328"/>
      <c r="SLW17" s="328"/>
      <c r="SLX17" s="328"/>
      <c r="SLY17" s="328"/>
      <c r="SLZ17" s="328"/>
      <c r="SMA17" s="328"/>
      <c r="SMB17" s="328"/>
      <c r="SMC17" s="328"/>
      <c r="SMD17" s="328"/>
      <c r="SME17" s="328"/>
      <c r="SMF17" s="328"/>
      <c r="SMG17" s="328"/>
      <c r="SMH17" s="328"/>
      <c r="SMI17" s="328"/>
      <c r="SMJ17" s="328"/>
      <c r="SMK17" s="328"/>
      <c r="SML17" s="328"/>
      <c r="SMM17" s="328"/>
      <c r="SMN17" s="328"/>
      <c r="SMO17" s="328"/>
      <c r="SMP17" s="328"/>
      <c r="SMQ17" s="328"/>
      <c r="SMR17" s="328"/>
      <c r="SMS17" s="328"/>
      <c r="SMT17" s="328"/>
      <c r="SMU17" s="328"/>
      <c r="SMV17" s="328"/>
      <c r="SMW17" s="328"/>
      <c r="SMX17" s="328"/>
      <c r="SMY17" s="328"/>
      <c r="SMZ17" s="328"/>
      <c r="SNA17" s="328"/>
      <c r="SNB17" s="328"/>
      <c r="SNC17" s="328"/>
      <c r="SND17" s="328"/>
      <c r="SNE17" s="328"/>
      <c r="SNF17" s="328"/>
      <c r="SNG17" s="328"/>
      <c r="SNH17" s="328"/>
      <c r="SNI17" s="328"/>
      <c r="SNJ17" s="328"/>
      <c r="SNK17" s="328"/>
      <c r="SNL17" s="328"/>
      <c r="SNM17" s="328"/>
      <c r="SNN17" s="328"/>
      <c r="SNO17" s="328"/>
      <c r="SNP17" s="328"/>
      <c r="SNQ17" s="328"/>
      <c r="SNR17" s="328"/>
      <c r="SNS17" s="328"/>
      <c r="SNT17" s="328"/>
      <c r="SNU17" s="328"/>
      <c r="SNV17" s="328"/>
      <c r="SNW17" s="328"/>
      <c r="SNX17" s="328"/>
      <c r="SNY17" s="328"/>
      <c r="SNZ17" s="328"/>
      <c r="SOA17" s="328"/>
      <c r="SOB17" s="328"/>
      <c r="SOC17" s="328"/>
      <c r="SOD17" s="328"/>
      <c r="SOE17" s="328"/>
      <c r="SOF17" s="328"/>
      <c r="SOG17" s="328"/>
      <c r="SOH17" s="328"/>
      <c r="SOI17" s="328"/>
      <c r="SOJ17" s="328"/>
      <c r="SOK17" s="328"/>
      <c r="SOL17" s="328"/>
      <c r="SOM17" s="328"/>
      <c r="SON17" s="328"/>
      <c r="SOO17" s="328"/>
      <c r="SOP17" s="328"/>
      <c r="SOQ17" s="328"/>
      <c r="SOR17" s="328"/>
      <c r="SOS17" s="328"/>
      <c r="SOT17" s="328"/>
      <c r="SOU17" s="328"/>
      <c r="SOV17" s="328"/>
      <c r="SOW17" s="328"/>
      <c r="SOX17" s="328"/>
      <c r="SOY17" s="328"/>
      <c r="SOZ17" s="328"/>
      <c r="SPA17" s="328"/>
      <c r="SPB17" s="328"/>
      <c r="SPC17" s="328"/>
      <c r="SPD17" s="328"/>
      <c r="SPE17" s="328"/>
      <c r="SPF17" s="328"/>
      <c r="SPG17" s="328"/>
      <c r="SPH17" s="328"/>
      <c r="SPI17" s="328"/>
      <c r="SPJ17" s="328"/>
      <c r="SPK17" s="328"/>
      <c r="SPL17" s="328"/>
      <c r="SPM17" s="328"/>
      <c r="SPN17" s="328"/>
      <c r="SPO17" s="328"/>
      <c r="SPP17" s="328"/>
      <c r="SPQ17" s="328"/>
      <c r="SPR17" s="328"/>
      <c r="SPS17" s="328"/>
      <c r="SPT17" s="328"/>
      <c r="SPU17" s="328"/>
      <c r="SPV17" s="328"/>
      <c r="SPW17" s="328"/>
      <c r="SPX17" s="328"/>
      <c r="SPY17" s="328"/>
      <c r="SPZ17" s="328"/>
      <c r="SQA17" s="328"/>
      <c r="SQB17" s="328"/>
      <c r="SQC17" s="328"/>
      <c r="SQD17" s="328"/>
      <c r="SQE17" s="328"/>
      <c r="SQF17" s="328"/>
      <c r="SQG17" s="328"/>
      <c r="SQH17" s="328"/>
      <c r="SQI17" s="328"/>
      <c r="SQJ17" s="328"/>
      <c r="SQK17" s="328"/>
      <c r="SQL17" s="328"/>
      <c r="SQM17" s="328"/>
      <c r="SQN17" s="328"/>
      <c r="SQO17" s="328"/>
      <c r="SQP17" s="328"/>
      <c r="SQQ17" s="328"/>
      <c r="SQR17" s="328"/>
      <c r="SQS17" s="328"/>
      <c r="SQT17" s="328"/>
      <c r="SQU17" s="328"/>
      <c r="SQV17" s="328"/>
      <c r="SQW17" s="328"/>
      <c r="SQX17" s="328"/>
      <c r="SQY17" s="328"/>
      <c r="SQZ17" s="328"/>
      <c r="SRA17" s="328"/>
      <c r="SRB17" s="328"/>
      <c r="SRC17" s="328"/>
      <c r="SRD17" s="328"/>
      <c r="SRE17" s="328"/>
      <c r="SRF17" s="328"/>
      <c r="SRG17" s="328"/>
      <c r="SRH17" s="328"/>
      <c r="SRI17" s="328"/>
      <c r="SRJ17" s="328"/>
      <c r="SRK17" s="328"/>
      <c r="SRL17" s="328"/>
      <c r="SRM17" s="328"/>
      <c r="SRN17" s="328"/>
      <c r="SRO17" s="328"/>
      <c r="SRP17" s="328"/>
      <c r="SRQ17" s="328"/>
      <c r="SRR17" s="328"/>
      <c r="SRS17" s="328"/>
      <c r="SRT17" s="328"/>
      <c r="SRU17" s="328"/>
      <c r="SRV17" s="328"/>
      <c r="SRW17" s="328"/>
      <c r="SRX17" s="328"/>
      <c r="SRY17" s="328"/>
      <c r="SRZ17" s="328"/>
      <c r="SSA17" s="328"/>
      <c r="SSB17" s="328"/>
      <c r="SSC17" s="328"/>
      <c r="SSD17" s="328"/>
      <c r="SSE17" s="328"/>
      <c r="SSF17" s="328"/>
      <c r="SSG17" s="328"/>
      <c r="SSH17" s="328"/>
      <c r="SSI17" s="328"/>
      <c r="SSJ17" s="328"/>
      <c r="SSK17" s="328"/>
      <c r="SSL17" s="328"/>
      <c r="SSM17" s="328"/>
      <c r="SSN17" s="328"/>
      <c r="SSO17" s="328"/>
      <c r="SSP17" s="328"/>
      <c r="SSQ17" s="328"/>
      <c r="SSR17" s="328"/>
      <c r="SSS17" s="328"/>
      <c r="SST17" s="328"/>
      <c r="SSU17" s="328"/>
      <c r="SSV17" s="328"/>
      <c r="SSW17" s="328"/>
      <c r="SSX17" s="328"/>
      <c r="SSY17" s="328"/>
      <c r="SSZ17" s="328"/>
      <c r="STA17" s="328"/>
      <c r="STB17" s="328"/>
      <c r="STC17" s="328"/>
      <c r="STD17" s="328"/>
      <c r="STE17" s="328"/>
      <c r="STF17" s="328"/>
      <c r="STG17" s="328"/>
      <c r="STH17" s="328"/>
      <c r="STI17" s="328"/>
      <c r="STJ17" s="328"/>
      <c r="STK17" s="328"/>
      <c r="STL17" s="328"/>
      <c r="STM17" s="328"/>
      <c r="STN17" s="328"/>
      <c r="STO17" s="328"/>
      <c r="STP17" s="328"/>
      <c r="STQ17" s="328"/>
      <c r="STR17" s="328"/>
      <c r="STS17" s="328"/>
      <c r="STT17" s="328"/>
      <c r="STU17" s="328"/>
      <c r="STV17" s="328"/>
      <c r="STW17" s="328"/>
      <c r="STX17" s="328"/>
      <c r="STY17" s="328"/>
      <c r="STZ17" s="328"/>
      <c r="SUA17" s="328"/>
      <c r="SUB17" s="328"/>
      <c r="SUC17" s="328"/>
      <c r="SUD17" s="328"/>
      <c r="SUE17" s="328"/>
      <c r="SUF17" s="328"/>
      <c r="SUG17" s="328"/>
      <c r="SUH17" s="328"/>
      <c r="SUI17" s="328"/>
      <c r="SUJ17" s="328"/>
      <c r="SUK17" s="328"/>
      <c r="SUL17" s="328"/>
      <c r="SUM17" s="328"/>
      <c r="SUN17" s="328"/>
      <c r="SUO17" s="328"/>
      <c r="SUP17" s="328"/>
      <c r="SUQ17" s="328"/>
      <c r="SUR17" s="328"/>
      <c r="SUS17" s="328"/>
      <c r="SUT17" s="328"/>
      <c r="SUU17" s="328"/>
      <c r="SUV17" s="328"/>
      <c r="SUW17" s="328"/>
      <c r="SUX17" s="328"/>
      <c r="SUY17" s="328"/>
      <c r="SUZ17" s="328"/>
      <c r="SVA17" s="328"/>
      <c r="SVB17" s="328"/>
      <c r="SVC17" s="328"/>
      <c r="SVD17" s="328"/>
      <c r="SVE17" s="328"/>
      <c r="SVF17" s="328"/>
      <c r="SVG17" s="328"/>
      <c r="SVH17" s="328"/>
      <c r="SVI17" s="328"/>
      <c r="SVJ17" s="328"/>
      <c r="SVK17" s="328"/>
      <c r="SVL17" s="328"/>
      <c r="SVM17" s="328"/>
      <c r="SVN17" s="328"/>
      <c r="SVO17" s="328"/>
      <c r="SVP17" s="328"/>
      <c r="SVQ17" s="328"/>
      <c r="SVR17" s="328"/>
      <c r="SVS17" s="328"/>
      <c r="SVT17" s="328"/>
      <c r="SVU17" s="328"/>
      <c r="SVV17" s="328"/>
      <c r="SVW17" s="328"/>
      <c r="SVX17" s="328"/>
      <c r="SVY17" s="328"/>
      <c r="SVZ17" s="328"/>
      <c r="SWA17" s="328"/>
      <c r="SWB17" s="328"/>
      <c r="SWC17" s="328"/>
      <c r="SWD17" s="328"/>
      <c r="SWE17" s="328"/>
      <c r="SWF17" s="328"/>
      <c r="SWG17" s="328"/>
      <c r="SWH17" s="328"/>
      <c r="SWI17" s="328"/>
      <c r="SWJ17" s="328"/>
      <c r="SWK17" s="328"/>
      <c r="SWL17" s="328"/>
      <c r="SWM17" s="328"/>
      <c r="SWN17" s="328"/>
      <c r="SWO17" s="328"/>
      <c r="SWP17" s="328"/>
      <c r="SWQ17" s="328"/>
      <c r="SWR17" s="328"/>
      <c r="SWS17" s="328"/>
      <c r="SWT17" s="328"/>
      <c r="SWU17" s="328"/>
      <c r="SWV17" s="328"/>
      <c r="SWW17" s="328"/>
      <c r="SWX17" s="328"/>
      <c r="SWY17" s="328"/>
      <c r="SWZ17" s="328"/>
      <c r="SXA17" s="328"/>
      <c r="SXB17" s="328"/>
      <c r="SXC17" s="328"/>
      <c r="SXD17" s="328"/>
      <c r="SXE17" s="328"/>
      <c r="SXF17" s="328"/>
      <c r="SXG17" s="328"/>
      <c r="SXH17" s="328"/>
      <c r="SXI17" s="328"/>
      <c r="SXJ17" s="328"/>
      <c r="SXK17" s="328"/>
      <c r="SXL17" s="328"/>
      <c r="SXM17" s="328"/>
      <c r="SXN17" s="328"/>
      <c r="SXO17" s="328"/>
      <c r="SXP17" s="328"/>
      <c r="SXQ17" s="328"/>
      <c r="SXR17" s="328"/>
      <c r="SXS17" s="328"/>
      <c r="SXT17" s="328"/>
      <c r="SXU17" s="328"/>
      <c r="SXV17" s="328"/>
      <c r="SXW17" s="328"/>
      <c r="SXX17" s="328"/>
      <c r="SXY17" s="328"/>
      <c r="SXZ17" s="328"/>
      <c r="SYA17" s="328"/>
      <c r="SYB17" s="328"/>
      <c r="SYC17" s="328"/>
      <c r="SYD17" s="328"/>
      <c r="SYE17" s="328"/>
      <c r="SYF17" s="328"/>
      <c r="SYG17" s="328"/>
      <c r="SYH17" s="328"/>
      <c r="SYI17" s="328"/>
      <c r="SYJ17" s="328"/>
      <c r="SYK17" s="328"/>
      <c r="SYL17" s="328"/>
      <c r="SYM17" s="328"/>
      <c r="SYN17" s="328"/>
      <c r="SYO17" s="328"/>
      <c r="SYP17" s="328"/>
      <c r="SYQ17" s="328"/>
      <c r="SYR17" s="328"/>
      <c r="SYS17" s="328"/>
      <c r="SYT17" s="328"/>
      <c r="SYU17" s="328"/>
      <c r="SYV17" s="328"/>
      <c r="SYW17" s="328"/>
      <c r="SYX17" s="328"/>
      <c r="SYY17" s="328"/>
      <c r="SYZ17" s="328"/>
      <c r="SZA17" s="328"/>
      <c r="SZB17" s="328"/>
      <c r="SZC17" s="328"/>
      <c r="SZD17" s="328"/>
      <c r="SZE17" s="328"/>
      <c r="SZF17" s="328"/>
      <c r="SZG17" s="328"/>
      <c r="SZH17" s="328"/>
      <c r="SZI17" s="328"/>
      <c r="SZJ17" s="328"/>
      <c r="SZK17" s="328"/>
      <c r="SZL17" s="328"/>
      <c r="SZM17" s="328"/>
      <c r="SZN17" s="328"/>
      <c r="SZO17" s="328"/>
      <c r="SZP17" s="328"/>
      <c r="SZQ17" s="328"/>
      <c r="SZR17" s="328"/>
      <c r="SZS17" s="328"/>
      <c r="SZT17" s="328"/>
      <c r="SZU17" s="328"/>
      <c r="SZV17" s="328"/>
      <c r="SZW17" s="328"/>
      <c r="SZX17" s="328"/>
      <c r="SZY17" s="328"/>
      <c r="SZZ17" s="328"/>
      <c r="TAA17" s="328"/>
      <c r="TAB17" s="328"/>
      <c r="TAC17" s="328"/>
      <c r="TAD17" s="328"/>
      <c r="TAE17" s="328"/>
      <c r="TAF17" s="328"/>
      <c r="TAG17" s="328"/>
      <c r="TAH17" s="328"/>
      <c r="TAI17" s="328"/>
      <c r="TAJ17" s="328"/>
      <c r="TAK17" s="328"/>
      <c r="TAL17" s="328"/>
      <c r="TAM17" s="328"/>
      <c r="TAN17" s="328"/>
      <c r="TAO17" s="328"/>
      <c r="TAP17" s="328"/>
      <c r="TAQ17" s="328"/>
      <c r="TAR17" s="328"/>
      <c r="TAS17" s="328"/>
      <c r="TAT17" s="328"/>
      <c r="TAU17" s="328"/>
      <c r="TAV17" s="328"/>
      <c r="TAW17" s="328"/>
      <c r="TAX17" s="328"/>
      <c r="TAY17" s="328"/>
      <c r="TAZ17" s="328"/>
      <c r="TBA17" s="328"/>
      <c r="TBB17" s="328"/>
      <c r="TBC17" s="328"/>
      <c r="TBD17" s="328"/>
      <c r="TBE17" s="328"/>
      <c r="TBF17" s="328"/>
      <c r="TBG17" s="328"/>
      <c r="TBH17" s="328"/>
      <c r="TBI17" s="328"/>
      <c r="TBJ17" s="328"/>
      <c r="TBK17" s="328"/>
      <c r="TBL17" s="328"/>
      <c r="TBM17" s="328"/>
      <c r="TBN17" s="328"/>
      <c r="TBO17" s="328"/>
      <c r="TBP17" s="328"/>
      <c r="TBQ17" s="328"/>
      <c r="TBR17" s="328"/>
      <c r="TBS17" s="328"/>
      <c r="TBT17" s="328"/>
      <c r="TBU17" s="328"/>
      <c r="TBV17" s="328"/>
      <c r="TBW17" s="328"/>
      <c r="TBX17" s="328"/>
      <c r="TBY17" s="328"/>
      <c r="TBZ17" s="328"/>
      <c r="TCA17" s="328"/>
      <c r="TCB17" s="328"/>
      <c r="TCC17" s="328"/>
      <c r="TCD17" s="328"/>
      <c r="TCE17" s="328"/>
      <c r="TCF17" s="328"/>
      <c r="TCG17" s="328"/>
      <c r="TCH17" s="328"/>
      <c r="TCI17" s="328"/>
      <c r="TCJ17" s="328"/>
      <c r="TCK17" s="328"/>
      <c r="TCL17" s="328"/>
      <c r="TCM17" s="328"/>
      <c r="TCN17" s="328"/>
      <c r="TCO17" s="328"/>
      <c r="TCP17" s="328"/>
      <c r="TCQ17" s="328"/>
      <c r="TCR17" s="328"/>
      <c r="TCS17" s="328"/>
      <c r="TCT17" s="328"/>
      <c r="TCU17" s="328"/>
      <c r="TCV17" s="328"/>
      <c r="TCW17" s="328"/>
      <c r="TCX17" s="328"/>
      <c r="TCY17" s="328"/>
      <c r="TCZ17" s="328"/>
      <c r="TDA17" s="328"/>
      <c r="TDB17" s="328"/>
      <c r="TDC17" s="328"/>
      <c r="TDD17" s="328"/>
      <c r="TDE17" s="328"/>
      <c r="TDF17" s="328"/>
      <c r="TDG17" s="328"/>
      <c r="TDH17" s="328"/>
      <c r="TDI17" s="328"/>
      <c r="TDJ17" s="328"/>
      <c r="TDK17" s="328"/>
      <c r="TDL17" s="328"/>
      <c r="TDM17" s="328"/>
      <c r="TDN17" s="328"/>
      <c r="TDO17" s="328"/>
      <c r="TDP17" s="328"/>
      <c r="TDQ17" s="328"/>
      <c r="TDR17" s="328"/>
      <c r="TDS17" s="328"/>
      <c r="TDT17" s="328"/>
      <c r="TDU17" s="328"/>
      <c r="TDV17" s="328"/>
      <c r="TDW17" s="328"/>
      <c r="TDX17" s="328"/>
      <c r="TDY17" s="328"/>
      <c r="TDZ17" s="328"/>
      <c r="TEA17" s="328"/>
      <c r="TEB17" s="328"/>
      <c r="TEC17" s="328"/>
      <c r="TED17" s="328"/>
      <c r="TEE17" s="328"/>
      <c r="TEF17" s="328"/>
      <c r="TEG17" s="328"/>
      <c r="TEH17" s="328"/>
      <c r="TEI17" s="328"/>
      <c r="TEJ17" s="328"/>
      <c r="TEK17" s="328"/>
      <c r="TEL17" s="328"/>
      <c r="TEM17" s="328"/>
      <c r="TEN17" s="328"/>
      <c r="TEO17" s="328"/>
      <c r="TEP17" s="328"/>
      <c r="TEQ17" s="328"/>
      <c r="TER17" s="328"/>
      <c r="TES17" s="328"/>
      <c r="TET17" s="328"/>
      <c r="TEU17" s="328"/>
      <c r="TEV17" s="328"/>
      <c r="TEW17" s="328"/>
      <c r="TEX17" s="328"/>
      <c r="TEY17" s="328"/>
      <c r="TEZ17" s="328"/>
      <c r="TFA17" s="328"/>
      <c r="TFB17" s="328"/>
      <c r="TFC17" s="328"/>
      <c r="TFD17" s="328"/>
      <c r="TFE17" s="328"/>
      <c r="TFF17" s="328"/>
      <c r="TFG17" s="328"/>
      <c r="TFH17" s="328"/>
      <c r="TFI17" s="328"/>
      <c r="TFJ17" s="328"/>
      <c r="TFK17" s="328"/>
      <c r="TFL17" s="328"/>
      <c r="TFM17" s="328"/>
      <c r="TFN17" s="328"/>
      <c r="TFO17" s="328"/>
      <c r="TFP17" s="328"/>
      <c r="TFQ17" s="328"/>
      <c r="TFR17" s="328"/>
      <c r="TFS17" s="328"/>
      <c r="TFT17" s="328"/>
      <c r="TFU17" s="328"/>
      <c r="TFV17" s="328"/>
      <c r="TFW17" s="328"/>
      <c r="TFX17" s="328"/>
      <c r="TFY17" s="328"/>
      <c r="TFZ17" s="328"/>
      <c r="TGA17" s="328"/>
      <c r="TGB17" s="328"/>
      <c r="TGC17" s="328"/>
      <c r="TGD17" s="328"/>
      <c r="TGE17" s="328"/>
      <c r="TGF17" s="328"/>
      <c r="TGG17" s="328"/>
      <c r="TGH17" s="328"/>
      <c r="TGI17" s="328"/>
      <c r="TGJ17" s="328"/>
      <c r="TGK17" s="328"/>
      <c r="TGL17" s="328"/>
      <c r="TGM17" s="328"/>
      <c r="TGN17" s="328"/>
      <c r="TGO17" s="328"/>
      <c r="TGP17" s="328"/>
      <c r="TGQ17" s="328"/>
      <c r="TGR17" s="328"/>
      <c r="TGS17" s="328"/>
      <c r="TGT17" s="328"/>
      <c r="TGU17" s="328"/>
      <c r="TGV17" s="328"/>
      <c r="TGW17" s="328"/>
      <c r="TGX17" s="328"/>
      <c r="TGY17" s="328"/>
      <c r="TGZ17" s="328"/>
      <c r="THA17" s="328"/>
      <c r="THB17" s="328"/>
      <c r="THC17" s="328"/>
      <c r="THD17" s="328"/>
      <c r="THE17" s="328"/>
      <c r="THF17" s="328"/>
      <c r="THG17" s="328"/>
      <c r="THH17" s="328"/>
      <c r="THI17" s="328"/>
      <c r="THJ17" s="328"/>
      <c r="THK17" s="328"/>
      <c r="THL17" s="328"/>
      <c r="THM17" s="328"/>
      <c r="THN17" s="328"/>
      <c r="THO17" s="328"/>
      <c r="THP17" s="328"/>
      <c r="THQ17" s="328"/>
      <c r="THR17" s="328"/>
      <c r="THS17" s="328"/>
      <c r="THT17" s="328"/>
      <c r="THU17" s="328"/>
      <c r="THV17" s="328"/>
      <c r="THW17" s="328"/>
      <c r="THX17" s="328"/>
      <c r="THY17" s="328"/>
      <c r="THZ17" s="328"/>
      <c r="TIA17" s="328"/>
      <c r="TIB17" s="328"/>
      <c r="TIC17" s="328"/>
      <c r="TID17" s="328"/>
      <c r="TIE17" s="328"/>
      <c r="TIF17" s="328"/>
      <c r="TIG17" s="328"/>
      <c r="TIH17" s="328"/>
      <c r="TII17" s="328"/>
      <c r="TIJ17" s="328"/>
      <c r="TIK17" s="328"/>
      <c r="TIL17" s="328"/>
      <c r="TIM17" s="328"/>
      <c r="TIN17" s="328"/>
      <c r="TIO17" s="328"/>
      <c r="TIP17" s="328"/>
      <c r="TIQ17" s="328"/>
      <c r="TIR17" s="328"/>
      <c r="TIS17" s="328"/>
      <c r="TIT17" s="328"/>
      <c r="TIU17" s="328"/>
      <c r="TIV17" s="328"/>
      <c r="TIW17" s="328"/>
      <c r="TIX17" s="328"/>
      <c r="TIY17" s="328"/>
      <c r="TIZ17" s="328"/>
      <c r="TJA17" s="328"/>
      <c r="TJB17" s="328"/>
      <c r="TJC17" s="328"/>
      <c r="TJD17" s="328"/>
      <c r="TJE17" s="328"/>
      <c r="TJF17" s="328"/>
      <c r="TJG17" s="328"/>
      <c r="TJH17" s="328"/>
      <c r="TJI17" s="328"/>
      <c r="TJJ17" s="328"/>
      <c r="TJK17" s="328"/>
      <c r="TJL17" s="328"/>
      <c r="TJM17" s="328"/>
      <c r="TJN17" s="328"/>
      <c r="TJO17" s="328"/>
      <c r="TJP17" s="328"/>
      <c r="TJQ17" s="328"/>
      <c r="TJR17" s="328"/>
      <c r="TJS17" s="328"/>
      <c r="TJT17" s="328"/>
      <c r="TJU17" s="328"/>
      <c r="TJV17" s="328"/>
      <c r="TJW17" s="328"/>
      <c r="TJX17" s="328"/>
      <c r="TJY17" s="328"/>
      <c r="TJZ17" s="328"/>
      <c r="TKA17" s="328"/>
      <c r="TKB17" s="328"/>
      <c r="TKC17" s="328"/>
      <c r="TKD17" s="328"/>
      <c r="TKE17" s="328"/>
      <c r="TKF17" s="328"/>
      <c r="TKG17" s="328"/>
      <c r="TKH17" s="328"/>
      <c r="TKI17" s="328"/>
      <c r="TKJ17" s="328"/>
      <c r="TKK17" s="328"/>
      <c r="TKL17" s="328"/>
      <c r="TKM17" s="328"/>
      <c r="TKN17" s="328"/>
      <c r="TKO17" s="328"/>
      <c r="TKP17" s="328"/>
      <c r="TKQ17" s="328"/>
      <c r="TKR17" s="328"/>
      <c r="TKS17" s="328"/>
      <c r="TKT17" s="328"/>
      <c r="TKU17" s="328"/>
      <c r="TKV17" s="328"/>
      <c r="TKW17" s="328"/>
      <c r="TKX17" s="328"/>
      <c r="TKY17" s="328"/>
      <c r="TKZ17" s="328"/>
      <c r="TLA17" s="328"/>
      <c r="TLB17" s="328"/>
      <c r="TLC17" s="328"/>
      <c r="TLD17" s="328"/>
      <c r="TLE17" s="328"/>
      <c r="TLF17" s="328"/>
      <c r="TLG17" s="328"/>
      <c r="TLH17" s="328"/>
      <c r="TLI17" s="328"/>
      <c r="TLJ17" s="328"/>
      <c r="TLK17" s="328"/>
      <c r="TLL17" s="328"/>
      <c r="TLM17" s="328"/>
      <c r="TLN17" s="328"/>
      <c r="TLO17" s="328"/>
      <c r="TLP17" s="328"/>
      <c r="TLQ17" s="328"/>
      <c r="TLR17" s="328"/>
      <c r="TLS17" s="328"/>
      <c r="TLT17" s="328"/>
      <c r="TLU17" s="328"/>
      <c r="TLV17" s="328"/>
      <c r="TLW17" s="328"/>
      <c r="TLX17" s="328"/>
      <c r="TLY17" s="328"/>
      <c r="TLZ17" s="328"/>
      <c r="TMA17" s="328"/>
      <c r="TMB17" s="328"/>
      <c r="TMC17" s="328"/>
      <c r="TMD17" s="328"/>
      <c r="TME17" s="328"/>
      <c r="TMF17" s="328"/>
      <c r="TMG17" s="328"/>
      <c r="TMH17" s="328"/>
      <c r="TMI17" s="328"/>
      <c r="TMJ17" s="328"/>
      <c r="TMK17" s="328"/>
      <c r="TML17" s="328"/>
      <c r="TMM17" s="328"/>
      <c r="TMN17" s="328"/>
      <c r="TMO17" s="328"/>
      <c r="TMP17" s="328"/>
      <c r="TMQ17" s="328"/>
      <c r="TMR17" s="328"/>
      <c r="TMS17" s="328"/>
      <c r="TMT17" s="328"/>
      <c r="TMU17" s="328"/>
      <c r="TMV17" s="328"/>
      <c r="TMW17" s="328"/>
      <c r="TMX17" s="328"/>
      <c r="TMY17" s="328"/>
      <c r="TMZ17" s="328"/>
      <c r="TNA17" s="328"/>
      <c r="TNB17" s="328"/>
      <c r="TNC17" s="328"/>
      <c r="TND17" s="328"/>
      <c r="TNE17" s="328"/>
      <c r="TNF17" s="328"/>
      <c r="TNG17" s="328"/>
      <c r="TNH17" s="328"/>
      <c r="TNI17" s="328"/>
      <c r="TNJ17" s="328"/>
      <c r="TNK17" s="328"/>
      <c r="TNL17" s="328"/>
      <c r="TNM17" s="328"/>
      <c r="TNN17" s="328"/>
      <c r="TNO17" s="328"/>
      <c r="TNP17" s="328"/>
      <c r="TNQ17" s="328"/>
      <c r="TNR17" s="328"/>
      <c r="TNS17" s="328"/>
      <c r="TNT17" s="328"/>
      <c r="TNU17" s="328"/>
      <c r="TNV17" s="328"/>
      <c r="TNW17" s="328"/>
      <c r="TNX17" s="328"/>
      <c r="TNY17" s="328"/>
      <c r="TNZ17" s="328"/>
      <c r="TOA17" s="328"/>
      <c r="TOB17" s="328"/>
      <c r="TOC17" s="328"/>
      <c r="TOD17" s="328"/>
      <c r="TOE17" s="328"/>
      <c r="TOF17" s="328"/>
      <c r="TOG17" s="328"/>
      <c r="TOH17" s="328"/>
      <c r="TOI17" s="328"/>
      <c r="TOJ17" s="328"/>
      <c r="TOK17" s="328"/>
      <c r="TOL17" s="328"/>
      <c r="TOM17" s="328"/>
      <c r="TON17" s="328"/>
      <c r="TOO17" s="328"/>
      <c r="TOP17" s="328"/>
      <c r="TOQ17" s="328"/>
      <c r="TOR17" s="328"/>
      <c r="TOS17" s="328"/>
      <c r="TOT17" s="328"/>
      <c r="TOU17" s="328"/>
      <c r="TOV17" s="328"/>
      <c r="TOW17" s="328"/>
      <c r="TOX17" s="328"/>
      <c r="TOY17" s="328"/>
      <c r="TOZ17" s="328"/>
      <c r="TPA17" s="328"/>
      <c r="TPB17" s="328"/>
      <c r="TPC17" s="328"/>
      <c r="TPD17" s="328"/>
      <c r="TPE17" s="328"/>
      <c r="TPF17" s="328"/>
      <c r="TPG17" s="328"/>
      <c r="TPH17" s="328"/>
      <c r="TPI17" s="328"/>
      <c r="TPJ17" s="328"/>
      <c r="TPK17" s="328"/>
      <c r="TPL17" s="328"/>
      <c r="TPM17" s="328"/>
      <c r="TPN17" s="328"/>
      <c r="TPO17" s="328"/>
      <c r="TPP17" s="328"/>
      <c r="TPQ17" s="328"/>
      <c r="TPR17" s="328"/>
      <c r="TPS17" s="328"/>
      <c r="TPT17" s="328"/>
      <c r="TPU17" s="328"/>
      <c r="TPV17" s="328"/>
      <c r="TPW17" s="328"/>
      <c r="TPX17" s="328"/>
      <c r="TPY17" s="328"/>
      <c r="TPZ17" s="328"/>
      <c r="TQA17" s="328"/>
      <c r="TQB17" s="328"/>
      <c r="TQC17" s="328"/>
      <c r="TQD17" s="328"/>
      <c r="TQE17" s="328"/>
      <c r="TQF17" s="328"/>
      <c r="TQG17" s="328"/>
      <c r="TQH17" s="328"/>
      <c r="TQI17" s="328"/>
      <c r="TQJ17" s="328"/>
      <c r="TQK17" s="328"/>
      <c r="TQL17" s="328"/>
      <c r="TQM17" s="328"/>
      <c r="TQN17" s="328"/>
      <c r="TQO17" s="328"/>
      <c r="TQP17" s="328"/>
      <c r="TQQ17" s="328"/>
      <c r="TQR17" s="328"/>
      <c r="TQS17" s="328"/>
      <c r="TQT17" s="328"/>
      <c r="TQU17" s="328"/>
      <c r="TQV17" s="328"/>
      <c r="TQW17" s="328"/>
      <c r="TQX17" s="328"/>
      <c r="TQY17" s="328"/>
      <c r="TQZ17" s="328"/>
      <c r="TRA17" s="328"/>
      <c r="TRB17" s="328"/>
      <c r="TRC17" s="328"/>
      <c r="TRD17" s="328"/>
      <c r="TRE17" s="328"/>
      <c r="TRF17" s="328"/>
      <c r="TRG17" s="328"/>
      <c r="TRH17" s="328"/>
      <c r="TRI17" s="328"/>
      <c r="TRJ17" s="328"/>
      <c r="TRK17" s="328"/>
      <c r="TRL17" s="328"/>
      <c r="TRM17" s="328"/>
      <c r="TRN17" s="328"/>
      <c r="TRO17" s="328"/>
      <c r="TRP17" s="328"/>
      <c r="TRQ17" s="328"/>
      <c r="TRR17" s="328"/>
      <c r="TRS17" s="328"/>
      <c r="TRT17" s="328"/>
      <c r="TRU17" s="328"/>
      <c r="TRV17" s="328"/>
      <c r="TRW17" s="328"/>
      <c r="TRX17" s="328"/>
      <c r="TRY17" s="328"/>
      <c r="TRZ17" s="328"/>
      <c r="TSA17" s="328"/>
      <c r="TSB17" s="328"/>
      <c r="TSC17" s="328"/>
      <c r="TSD17" s="328"/>
      <c r="TSE17" s="328"/>
      <c r="TSF17" s="328"/>
      <c r="TSG17" s="328"/>
      <c r="TSH17" s="328"/>
      <c r="TSI17" s="328"/>
      <c r="TSJ17" s="328"/>
      <c r="TSK17" s="328"/>
      <c r="TSL17" s="328"/>
      <c r="TSM17" s="328"/>
      <c r="TSN17" s="328"/>
      <c r="TSO17" s="328"/>
      <c r="TSP17" s="328"/>
      <c r="TSQ17" s="328"/>
      <c r="TSR17" s="328"/>
      <c r="TSS17" s="328"/>
      <c r="TST17" s="328"/>
      <c r="TSU17" s="328"/>
      <c r="TSV17" s="328"/>
      <c r="TSW17" s="328"/>
      <c r="TSX17" s="328"/>
      <c r="TSY17" s="328"/>
      <c r="TSZ17" s="328"/>
      <c r="TTA17" s="328"/>
      <c r="TTB17" s="328"/>
      <c r="TTC17" s="328"/>
      <c r="TTD17" s="328"/>
      <c r="TTE17" s="328"/>
      <c r="TTF17" s="328"/>
      <c r="TTG17" s="328"/>
      <c r="TTH17" s="328"/>
      <c r="TTI17" s="328"/>
      <c r="TTJ17" s="328"/>
      <c r="TTK17" s="328"/>
      <c r="TTL17" s="328"/>
      <c r="TTM17" s="328"/>
      <c r="TTN17" s="328"/>
      <c r="TTO17" s="328"/>
      <c r="TTP17" s="328"/>
      <c r="TTQ17" s="328"/>
      <c r="TTR17" s="328"/>
      <c r="TTS17" s="328"/>
      <c r="TTT17" s="328"/>
      <c r="TTU17" s="328"/>
      <c r="TTV17" s="328"/>
      <c r="TTW17" s="328"/>
      <c r="TTX17" s="328"/>
      <c r="TTY17" s="328"/>
      <c r="TTZ17" s="328"/>
      <c r="TUA17" s="328"/>
      <c r="TUB17" s="328"/>
      <c r="TUC17" s="328"/>
      <c r="TUD17" s="328"/>
      <c r="TUE17" s="328"/>
      <c r="TUF17" s="328"/>
      <c r="TUG17" s="328"/>
      <c r="TUH17" s="328"/>
      <c r="TUI17" s="328"/>
      <c r="TUJ17" s="328"/>
      <c r="TUK17" s="328"/>
      <c r="TUL17" s="328"/>
      <c r="TUM17" s="328"/>
      <c r="TUN17" s="328"/>
      <c r="TUO17" s="328"/>
      <c r="TUP17" s="328"/>
      <c r="TUQ17" s="328"/>
      <c r="TUR17" s="328"/>
      <c r="TUS17" s="328"/>
      <c r="TUT17" s="328"/>
      <c r="TUU17" s="328"/>
      <c r="TUV17" s="328"/>
      <c r="TUW17" s="328"/>
      <c r="TUX17" s="328"/>
      <c r="TUY17" s="328"/>
      <c r="TUZ17" s="328"/>
      <c r="TVA17" s="328"/>
      <c r="TVB17" s="328"/>
      <c r="TVC17" s="328"/>
      <c r="TVD17" s="328"/>
      <c r="TVE17" s="328"/>
      <c r="TVF17" s="328"/>
      <c r="TVG17" s="328"/>
      <c r="TVH17" s="328"/>
      <c r="TVI17" s="328"/>
      <c r="TVJ17" s="328"/>
      <c r="TVK17" s="328"/>
      <c r="TVL17" s="328"/>
      <c r="TVM17" s="328"/>
      <c r="TVN17" s="328"/>
      <c r="TVO17" s="328"/>
      <c r="TVP17" s="328"/>
      <c r="TVQ17" s="328"/>
      <c r="TVR17" s="328"/>
      <c r="TVS17" s="328"/>
      <c r="TVT17" s="328"/>
      <c r="TVU17" s="328"/>
      <c r="TVV17" s="328"/>
      <c r="TVW17" s="328"/>
      <c r="TVX17" s="328"/>
      <c r="TVY17" s="328"/>
      <c r="TVZ17" s="328"/>
      <c r="TWA17" s="328"/>
      <c r="TWB17" s="328"/>
      <c r="TWC17" s="328"/>
      <c r="TWD17" s="328"/>
      <c r="TWE17" s="328"/>
      <c r="TWF17" s="328"/>
      <c r="TWG17" s="328"/>
      <c r="TWH17" s="328"/>
      <c r="TWI17" s="328"/>
      <c r="TWJ17" s="328"/>
      <c r="TWK17" s="328"/>
      <c r="TWL17" s="328"/>
      <c r="TWM17" s="328"/>
      <c r="TWN17" s="328"/>
      <c r="TWO17" s="328"/>
      <c r="TWP17" s="328"/>
      <c r="TWQ17" s="328"/>
      <c r="TWR17" s="328"/>
      <c r="TWS17" s="328"/>
      <c r="TWT17" s="328"/>
      <c r="TWU17" s="328"/>
      <c r="TWV17" s="328"/>
      <c r="TWW17" s="328"/>
      <c r="TWX17" s="328"/>
      <c r="TWY17" s="328"/>
      <c r="TWZ17" s="328"/>
      <c r="TXA17" s="328"/>
      <c r="TXB17" s="328"/>
      <c r="TXC17" s="328"/>
      <c r="TXD17" s="328"/>
      <c r="TXE17" s="328"/>
      <c r="TXF17" s="328"/>
      <c r="TXG17" s="328"/>
      <c r="TXH17" s="328"/>
      <c r="TXI17" s="328"/>
      <c r="TXJ17" s="328"/>
      <c r="TXK17" s="328"/>
      <c r="TXL17" s="328"/>
      <c r="TXM17" s="328"/>
      <c r="TXN17" s="328"/>
      <c r="TXO17" s="328"/>
      <c r="TXP17" s="328"/>
      <c r="TXQ17" s="328"/>
      <c r="TXR17" s="328"/>
      <c r="TXS17" s="328"/>
      <c r="TXT17" s="328"/>
      <c r="TXU17" s="328"/>
      <c r="TXV17" s="328"/>
      <c r="TXW17" s="328"/>
      <c r="TXX17" s="328"/>
      <c r="TXY17" s="328"/>
      <c r="TXZ17" s="328"/>
      <c r="TYA17" s="328"/>
      <c r="TYB17" s="328"/>
      <c r="TYC17" s="328"/>
      <c r="TYD17" s="328"/>
      <c r="TYE17" s="328"/>
      <c r="TYF17" s="328"/>
      <c r="TYG17" s="328"/>
      <c r="TYH17" s="328"/>
      <c r="TYI17" s="328"/>
      <c r="TYJ17" s="328"/>
      <c r="TYK17" s="328"/>
      <c r="TYL17" s="328"/>
      <c r="TYM17" s="328"/>
      <c r="TYN17" s="328"/>
      <c r="TYO17" s="328"/>
      <c r="TYP17" s="328"/>
      <c r="TYQ17" s="328"/>
      <c r="TYR17" s="328"/>
      <c r="TYS17" s="328"/>
      <c r="TYT17" s="328"/>
      <c r="TYU17" s="328"/>
      <c r="TYV17" s="328"/>
      <c r="TYW17" s="328"/>
      <c r="TYX17" s="328"/>
      <c r="TYY17" s="328"/>
      <c r="TYZ17" s="328"/>
      <c r="TZA17" s="328"/>
      <c r="TZB17" s="328"/>
      <c r="TZC17" s="328"/>
      <c r="TZD17" s="328"/>
      <c r="TZE17" s="328"/>
      <c r="TZF17" s="328"/>
      <c r="TZG17" s="328"/>
      <c r="TZH17" s="328"/>
      <c r="TZI17" s="328"/>
      <c r="TZJ17" s="328"/>
      <c r="TZK17" s="328"/>
      <c r="TZL17" s="328"/>
      <c r="TZM17" s="328"/>
      <c r="TZN17" s="328"/>
      <c r="TZO17" s="328"/>
      <c r="TZP17" s="328"/>
      <c r="TZQ17" s="328"/>
      <c r="TZR17" s="328"/>
      <c r="TZS17" s="328"/>
      <c r="TZT17" s="328"/>
      <c r="TZU17" s="328"/>
      <c r="TZV17" s="328"/>
      <c r="TZW17" s="328"/>
      <c r="TZX17" s="328"/>
      <c r="TZY17" s="328"/>
      <c r="TZZ17" s="328"/>
      <c r="UAA17" s="328"/>
      <c r="UAB17" s="328"/>
      <c r="UAC17" s="328"/>
      <c r="UAD17" s="328"/>
      <c r="UAE17" s="328"/>
      <c r="UAF17" s="328"/>
      <c r="UAG17" s="328"/>
      <c r="UAH17" s="328"/>
      <c r="UAI17" s="328"/>
      <c r="UAJ17" s="328"/>
      <c r="UAK17" s="328"/>
      <c r="UAL17" s="328"/>
      <c r="UAM17" s="328"/>
      <c r="UAN17" s="328"/>
      <c r="UAO17" s="328"/>
      <c r="UAP17" s="328"/>
      <c r="UAQ17" s="328"/>
      <c r="UAR17" s="328"/>
      <c r="UAS17" s="328"/>
      <c r="UAT17" s="328"/>
      <c r="UAU17" s="328"/>
      <c r="UAV17" s="328"/>
      <c r="UAW17" s="328"/>
      <c r="UAX17" s="328"/>
      <c r="UAY17" s="328"/>
      <c r="UAZ17" s="328"/>
      <c r="UBA17" s="328"/>
      <c r="UBB17" s="328"/>
      <c r="UBC17" s="328"/>
      <c r="UBD17" s="328"/>
      <c r="UBE17" s="328"/>
      <c r="UBF17" s="328"/>
      <c r="UBG17" s="328"/>
      <c r="UBH17" s="328"/>
      <c r="UBI17" s="328"/>
      <c r="UBJ17" s="328"/>
      <c r="UBK17" s="328"/>
      <c r="UBL17" s="328"/>
      <c r="UBM17" s="328"/>
      <c r="UBN17" s="328"/>
      <c r="UBO17" s="328"/>
      <c r="UBP17" s="328"/>
      <c r="UBQ17" s="328"/>
      <c r="UBR17" s="328"/>
      <c r="UBS17" s="328"/>
      <c r="UBT17" s="328"/>
      <c r="UBU17" s="328"/>
      <c r="UBV17" s="328"/>
      <c r="UBW17" s="328"/>
      <c r="UBX17" s="328"/>
      <c r="UBY17" s="328"/>
      <c r="UBZ17" s="328"/>
      <c r="UCA17" s="328"/>
      <c r="UCB17" s="328"/>
      <c r="UCC17" s="328"/>
      <c r="UCD17" s="328"/>
      <c r="UCE17" s="328"/>
      <c r="UCF17" s="328"/>
      <c r="UCG17" s="328"/>
      <c r="UCH17" s="328"/>
      <c r="UCI17" s="328"/>
      <c r="UCJ17" s="328"/>
      <c r="UCK17" s="328"/>
      <c r="UCL17" s="328"/>
      <c r="UCM17" s="328"/>
      <c r="UCN17" s="328"/>
      <c r="UCO17" s="328"/>
      <c r="UCP17" s="328"/>
      <c r="UCQ17" s="328"/>
      <c r="UCR17" s="328"/>
      <c r="UCS17" s="328"/>
      <c r="UCT17" s="328"/>
      <c r="UCU17" s="328"/>
      <c r="UCV17" s="328"/>
      <c r="UCW17" s="328"/>
      <c r="UCX17" s="328"/>
      <c r="UCY17" s="328"/>
      <c r="UCZ17" s="328"/>
      <c r="UDA17" s="328"/>
      <c r="UDB17" s="328"/>
      <c r="UDC17" s="328"/>
      <c r="UDD17" s="328"/>
      <c r="UDE17" s="328"/>
      <c r="UDF17" s="328"/>
      <c r="UDG17" s="328"/>
      <c r="UDH17" s="328"/>
      <c r="UDI17" s="328"/>
      <c r="UDJ17" s="328"/>
      <c r="UDK17" s="328"/>
      <c r="UDL17" s="328"/>
      <c r="UDM17" s="328"/>
      <c r="UDN17" s="328"/>
      <c r="UDO17" s="328"/>
      <c r="UDP17" s="328"/>
      <c r="UDQ17" s="328"/>
      <c r="UDR17" s="328"/>
      <c r="UDS17" s="328"/>
      <c r="UDT17" s="328"/>
      <c r="UDU17" s="328"/>
      <c r="UDV17" s="328"/>
      <c r="UDW17" s="328"/>
      <c r="UDX17" s="328"/>
      <c r="UDY17" s="328"/>
      <c r="UDZ17" s="328"/>
      <c r="UEA17" s="328"/>
      <c r="UEB17" s="328"/>
      <c r="UEC17" s="328"/>
      <c r="UED17" s="328"/>
      <c r="UEE17" s="328"/>
      <c r="UEF17" s="328"/>
      <c r="UEG17" s="328"/>
      <c r="UEH17" s="328"/>
      <c r="UEI17" s="328"/>
      <c r="UEJ17" s="328"/>
      <c r="UEK17" s="328"/>
      <c r="UEL17" s="328"/>
      <c r="UEM17" s="328"/>
      <c r="UEN17" s="328"/>
      <c r="UEO17" s="328"/>
      <c r="UEP17" s="328"/>
      <c r="UEQ17" s="328"/>
      <c r="UER17" s="328"/>
      <c r="UES17" s="328"/>
      <c r="UET17" s="328"/>
      <c r="UEU17" s="328"/>
      <c r="UEV17" s="328"/>
      <c r="UEW17" s="328"/>
      <c r="UEX17" s="328"/>
      <c r="UEY17" s="328"/>
      <c r="UEZ17" s="328"/>
      <c r="UFA17" s="328"/>
      <c r="UFB17" s="328"/>
      <c r="UFC17" s="328"/>
      <c r="UFD17" s="328"/>
      <c r="UFE17" s="328"/>
      <c r="UFF17" s="328"/>
      <c r="UFG17" s="328"/>
      <c r="UFH17" s="328"/>
      <c r="UFI17" s="328"/>
      <c r="UFJ17" s="328"/>
      <c r="UFK17" s="328"/>
      <c r="UFL17" s="328"/>
      <c r="UFM17" s="328"/>
      <c r="UFN17" s="328"/>
      <c r="UFO17" s="328"/>
      <c r="UFP17" s="328"/>
      <c r="UFQ17" s="328"/>
      <c r="UFR17" s="328"/>
      <c r="UFS17" s="328"/>
      <c r="UFT17" s="328"/>
      <c r="UFU17" s="328"/>
      <c r="UFV17" s="328"/>
      <c r="UFW17" s="328"/>
      <c r="UFX17" s="328"/>
      <c r="UFY17" s="328"/>
      <c r="UFZ17" s="328"/>
      <c r="UGA17" s="328"/>
      <c r="UGB17" s="328"/>
      <c r="UGC17" s="328"/>
      <c r="UGD17" s="328"/>
      <c r="UGE17" s="328"/>
      <c r="UGF17" s="328"/>
      <c r="UGG17" s="328"/>
      <c r="UGH17" s="328"/>
      <c r="UGI17" s="328"/>
      <c r="UGJ17" s="328"/>
      <c r="UGK17" s="328"/>
      <c r="UGL17" s="328"/>
      <c r="UGM17" s="328"/>
      <c r="UGN17" s="328"/>
      <c r="UGO17" s="328"/>
      <c r="UGP17" s="328"/>
      <c r="UGQ17" s="328"/>
      <c r="UGR17" s="328"/>
      <c r="UGS17" s="328"/>
      <c r="UGT17" s="328"/>
      <c r="UGU17" s="328"/>
      <c r="UGV17" s="328"/>
      <c r="UGW17" s="328"/>
      <c r="UGX17" s="328"/>
      <c r="UGY17" s="328"/>
      <c r="UGZ17" s="328"/>
      <c r="UHA17" s="328"/>
      <c r="UHB17" s="328"/>
      <c r="UHC17" s="328"/>
      <c r="UHD17" s="328"/>
      <c r="UHE17" s="328"/>
      <c r="UHF17" s="328"/>
      <c r="UHG17" s="328"/>
      <c r="UHH17" s="328"/>
      <c r="UHI17" s="328"/>
      <c r="UHJ17" s="328"/>
      <c r="UHK17" s="328"/>
      <c r="UHL17" s="328"/>
      <c r="UHM17" s="328"/>
      <c r="UHN17" s="328"/>
      <c r="UHO17" s="328"/>
      <c r="UHP17" s="328"/>
      <c r="UHQ17" s="328"/>
      <c r="UHR17" s="328"/>
      <c r="UHS17" s="328"/>
      <c r="UHT17" s="328"/>
      <c r="UHU17" s="328"/>
      <c r="UHV17" s="328"/>
      <c r="UHW17" s="328"/>
      <c r="UHX17" s="328"/>
      <c r="UHY17" s="328"/>
      <c r="UHZ17" s="328"/>
      <c r="UIA17" s="328"/>
      <c r="UIB17" s="328"/>
      <c r="UIC17" s="328"/>
      <c r="UID17" s="328"/>
      <c r="UIE17" s="328"/>
      <c r="UIF17" s="328"/>
      <c r="UIG17" s="328"/>
      <c r="UIH17" s="328"/>
      <c r="UII17" s="328"/>
      <c r="UIJ17" s="328"/>
      <c r="UIK17" s="328"/>
      <c r="UIL17" s="328"/>
      <c r="UIM17" s="328"/>
      <c r="UIN17" s="328"/>
      <c r="UIO17" s="328"/>
      <c r="UIP17" s="328"/>
      <c r="UIQ17" s="328"/>
      <c r="UIR17" s="328"/>
      <c r="UIS17" s="328"/>
      <c r="UIT17" s="328"/>
      <c r="UIU17" s="328"/>
      <c r="UIV17" s="328"/>
      <c r="UIW17" s="328"/>
      <c r="UIX17" s="328"/>
      <c r="UIY17" s="328"/>
      <c r="UIZ17" s="328"/>
      <c r="UJA17" s="328"/>
      <c r="UJB17" s="328"/>
      <c r="UJC17" s="328"/>
      <c r="UJD17" s="328"/>
      <c r="UJE17" s="328"/>
      <c r="UJF17" s="328"/>
      <c r="UJG17" s="328"/>
      <c r="UJH17" s="328"/>
      <c r="UJI17" s="328"/>
      <c r="UJJ17" s="328"/>
      <c r="UJK17" s="328"/>
      <c r="UJL17" s="328"/>
      <c r="UJM17" s="328"/>
      <c r="UJN17" s="328"/>
      <c r="UJO17" s="328"/>
      <c r="UJP17" s="328"/>
      <c r="UJQ17" s="328"/>
      <c r="UJR17" s="328"/>
      <c r="UJS17" s="328"/>
      <c r="UJT17" s="328"/>
      <c r="UJU17" s="328"/>
      <c r="UJV17" s="328"/>
      <c r="UJW17" s="328"/>
      <c r="UJX17" s="328"/>
      <c r="UJY17" s="328"/>
      <c r="UJZ17" s="328"/>
      <c r="UKA17" s="328"/>
      <c r="UKB17" s="328"/>
      <c r="UKC17" s="328"/>
      <c r="UKD17" s="328"/>
      <c r="UKE17" s="328"/>
      <c r="UKF17" s="328"/>
      <c r="UKG17" s="328"/>
      <c r="UKH17" s="328"/>
      <c r="UKI17" s="328"/>
      <c r="UKJ17" s="328"/>
      <c r="UKK17" s="328"/>
      <c r="UKL17" s="328"/>
      <c r="UKM17" s="328"/>
      <c r="UKN17" s="328"/>
      <c r="UKO17" s="328"/>
      <c r="UKP17" s="328"/>
      <c r="UKQ17" s="328"/>
      <c r="UKR17" s="328"/>
      <c r="UKS17" s="328"/>
      <c r="UKT17" s="328"/>
      <c r="UKU17" s="328"/>
      <c r="UKV17" s="328"/>
      <c r="UKW17" s="328"/>
      <c r="UKX17" s="328"/>
      <c r="UKY17" s="328"/>
      <c r="UKZ17" s="328"/>
      <c r="ULA17" s="328"/>
      <c r="ULB17" s="328"/>
      <c r="ULC17" s="328"/>
      <c r="ULD17" s="328"/>
      <c r="ULE17" s="328"/>
      <c r="ULF17" s="328"/>
      <c r="ULG17" s="328"/>
      <c r="ULH17" s="328"/>
      <c r="ULI17" s="328"/>
      <c r="ULJ17" s="328"/>
      <c r="ULK17" s="328"/>
      <c r="ULL17" s="328"/>
      <c r="ULM17" s="328"/>
      <c r="ULN17" s="328"/>
      <c r="ULO17" s="328"/>
      <c r="ULP17" s="328"/>
      <c r="ULQ17" s="328"/>
      <c r="ULR17" s="328"/>
      <c r="ULS17" s="328"/>
      <c r="ULT17" s="328"/>
      <c r="ULU17" s="328"/>
      <c r="ULV17" s="328"/>
      <c r="ULW17" s="328"/>
      <c r="ULX17" s="328"/>
      <c r="ULY17" s="328"/>
      <c r="ULZ17" s="328"/>
      <c r="UMA17" s="328"/>
      <c r="UMB17" s="328"/>
      <c r="UMC17" s="328"/>
      <c r="UMD17" s="328"/>
      <c r="UME17" s="328"/>
      <c r="UMF17" s="328"/>
      <c r="UMG17" s="328"/>
      <c r="UMH17" s="328"/>
      <c r="UMI17" s="328"/>
      <c r="UMJ17" s="328"/>
      <c r="UMK17" s="328"/>
      <c r="UML17" s="328"/>
      <c r="UMM17" s="328"/>
      <c r="UMN17" s="328"/>
      <c r="UMO17" s="328"/>
      <c r="UMP17" s="328"/>
      <c r="UMQ17" s="328"/>
      <c r="UMR17" s="328"/>
      <c r="UMS17" s="328"/>
      <c r="UMT17" s="328"/>
      <c r="UMU17" s="328"/>
      <c r="UMV17" s="328"/>
      <c r="UMW17" s="328"/>
      <c r="UMX17" s="328"/>
      <c r="UMY17" s="328"/>
      <c r="UMZ17" s="328"/>
      <c r="UNA17" s="328"/>
      <c r="UNB17" s="328"/>
      <c r="UNC17" s="328"/>
      <c r="UND17" s="328"/>
      <c r="UNE17" s="328"/>
      <c r="UNF17" s="328"/>
      <c r="UNG17" s="328"/>
      <c r="UNH17" s="328"/>
      <c r="UNI17" s="328"/>
      <c r="UNJ17" s="328"/>
      <c r="UNK17" s="328"/>
      <c r="UNL17" s="328"/>
      <c r="UNM17" s="328"/>
      <c r="UNN17" s="328"/>
      <c r="UNO17" s="328"/>
      <c r="UNP17" s="328"/>
      <c r="UNQ17" s="328"/>
      <c r="UNR17" s="328"/>
      <c r="UNS17" s="328"/>
      <c r="UNT17" s="328"/>
      <c r="UNU17" s="328"/>
      <c r="UNV17" s="328"/>
      <c r="UNW17" s="328"/>
      <c r="UNX17" s="328"/>
      <c r="UNY17" s="328"/>
      <c r="UNZ17" s="328"/>
      <c r="UOA17" s="328"/>
      <c r="UOB17" s="328"/>
      <c r="UOC17" s="328"/>
      <c r="UOD17" s="328"/>
      <c r="UOE17" s="328"/>
      <c r="UOF17" s="328"/>
      <c r="UOG17" s="328"/>
      <c r="UOH17" s="328"/>
      <c r="UOI17" s="328"/>
      <c r="UOJ17" s="328"/>
      <c r="UOK17" s="328"/>
      <c r="UOL17" s="328"/>
      <c r="UOM17" s="328"/>
      <c r="UON17" s="328"/>
      <c r="UOO17" s="328"/>
      <c r="UOP17" s="328"/>
      <c r="UOQ17" s="328"/>
      <c r="UOR17" s="328"/>
      <c r="UOS17" s="328"/>
      <c r="UOT17" s="328"/>
      <c r="UOU17" s="328"/>
      <c r="UOV17" s="328"/>
      <c r="UOW17" s="328"/>
      <c r="UOX17" s="328"/>
      <c r="UOY17" s="328"/>
      <c r="UOZ17" s="328"/>
      <c r="UPA17" s="328"/>
      <c r="UPB17" s="328"/>
      <c r="UPC17" s="328"/>
      <c r="UPD17" s="328"/>
      <c r="UPE17" s="328"/>
      <c r="UPF17" s="328"/>
      <c r="UPG17" s="328"/>
      <c r="UPH17" s="328"/>
      <c r="UPI17" s="328"/>
      <c r="UPJ17" s="328"/>
      <c r="UPK17" s="328"/>
      <c r="UPL17" s="328"/>
      <c r="UPM17" s="328"/>
      <c r="UPN17" s="328"/>
      <c r="UPO17" s="328"/>
      <c r="UPP17" s="328"/>
      <c r="UPQ17" s="328"/>
      <c r="UPR17" s="328"/>
      <c r="UPS17" s="328"/>
      <c r="UPT17" s="328"/>
      <c r="UPU17" s="328"/>
      <c r="UPV17" s="328"/>
      <c r="UPW17" s="328"/>
      <c r="UPX17" s="328"/>
      <c r="UPY17" s="328"/>
      <c r="UPZ17" s="328"/>
      <c r="UQA17" s="328"/>
      <c r="UQB17" s="328"/>
      <c r="UQC17" s="328"/>
      <c r="UQD17" s="328"/>
      <c r="UQE17" s="328"/>
      <c r="UQF17" s="328"/>
      <c r="UQG17" s="328"/>
      <c r="UQH17" s="328"/>
      <c r="UQI17" s="328"/>
      <c r="UQJ17" s="328"/>
      <c r="UQK17" s="328"/>
      <c r="UQL17" s="328"/>
      <c r="UQM17" s="328"/>
      <c r="UQN17" s="328"/>
      <c r="UQO17" s="328"/>
      <c r="UQP17" s="328"/>
      <c r="UQQ17" s="328"/>
      <c r="UQR17" s="328"/>
      <c r="UQS17" s="328"/>
      <c r="UQT17" s="328"/>
      <c r="UQU17" s="328"/>
      <c r="UQV17" s="328"/>
      <c r="UQW17" s="328"/>
      <c r="UQX17" s="328"/>
      <c r="UQY17" s="328"/>
      <c r="UQZ17" s="328"/>
      <c r="URA17" s="328"/>
      <c r="URB17" s="328"/>
      <c r="URC17" s="328"/>
      <c r="URD17" s="328"/>
      <c r="URE17" s="328"/>
      <c r="URF17" s="328"/>
      <c r="URG17" s="328"/>
      <c r="URH17" s="328"/>
      <c r="URI17" s="328"/>
      <c r="URJ17" s="328"/>
      <c r="URK17" s="328"/>
      <c r="URL17" s="328"/>
      <c r="URM17" s="328"/>
      <c r="URN17" s="328"/>
      <c r="URO17" s="328"/>
      <c r="URP17" s="328"/>
      <c r="URQ17" s="328"/>
      <c r="URR17" s="328"/>
      <c r="URS17" s="328"/>
      <c r="URT17" s="328"/>
      <c r="URU17" s="328"/>
      <c r="URV17" s="328"/>
      <c r="URW17" s="328"/>
      <c r="URX17" s="328"/>
      <c r="URY17" s="328"/>
      <c r="URZ17" s="328"/>
      <c r="USA17" s="328"/>
      <c r="USB17" s="328"/>
      <c r="USC17" s="328"/>
      <c r="USD17" s="328"/>
      <c r="USE17" s="328"/>
      <c r="USF17" s="328"/>
      <c r="USG17" s="328"/>
      <c r="USH17" s="328"/>
      <c r="USI17" s="328"/>
      <c r="USJ17" s="328"/>
      <c r="USK17" s="328"/>
      <c r="USL17" s="328"/>
      <c r="USM17" s="328"/>
      <c r="USN17" s="328"/>
      <c r="USO17" s="328"/>
      <c r="USP17" s="328"/>
      <c r="USQ17" s="328"/>
      <c r="USR17" s="328"/>
      <c r="USS17" s="328"/>
      <c r="UST17" s="328"/>
      <c r="USU17" s="328"/>
      <c r="USV17" s="328"/>
      <c r="USW17" s="328"/>
      <c r="USX17" s="328"/>
      <c r="USY17" s="328"/>
      <c r="USZ17" s="328"/>
      <c r="UTA17" s="328"/>
      <c r="UTB17" s="328"/>
      <c r="UTC17" s="328"/>
      <c r="UTD17" s="328"/>
      <c r="UTE17" s="328"/>
      <c r="UTF17" s="328"/>
      <c r="UTG17" s="328"/>
      <c r="UTH17" s="328"/>
      <c r="UTI17" s="328"/>
      <c r="UTJ17" s="328"/>
      <c r="UTK17" s="328"/>
      <c r="UTL17" s="328"/>
      <c r="UTM17" s="328"/>
      <c r="UTN17" s="328"/>
      <c r="UTO17" s="328"/>
      <c r="UTP17" s="328"/>
      <c r="UTQ17" s="328"/>
      <c r="UTR17" s="328"/>
      <c r="UTS17" s="328"/>
      <c r="UTT17" s="328"/>
      <c r="UTU17" s="328"/>
      <c r="UTV17" s="328"/>
      <c r="UTW17" s="328"/>
      <c r="UTX17" s="328"/>
      <c r="UTY17" s="328"/>
      <c r="UTZ17" s="328"/>
      <c r="UUA17" s="328"/>
      <c r="UUB17" s="328"/>
      <c r="UUC17" s="328"/>
      <c r="UUD17" s="328"/>
      <c r="UUE17" s="328"/>
      <c r="UUF17" s="328"/>
      <c r="UUG17" s="328"/>
      <c r="UUH17" s="328"/>
      <c r="UUI17" s="328"/>
      <c r="UUJ17" s="328"/>
      <c r="UUK17" s="328"/>
      <c r="UUL17" s="328"/>
      <c r="UUM17" s="328"/>
      <c r="UUN17" s="328"/>
      <c r="UUO17" s="328"/>
      <c r="UUP17" s="328"/>
      <c r="UUQ17" s="328"/>
      <c r="UUR17" s="328"/>
      <c r="UUS17" s="328"/>
      <c r="UUT17" s="328"/>
      <c r="UUU17" s="328"/>
      <c r="UUV17" s="328"/>
      <c r="UUW17" s="328"/>
      <c r="UUX17" s="328"/>
      <c r="UUY17" s="328"/>
      <c r="UUZ17" s="328"/>
      <c r="UVA17" s="328"/>
      <c r="UVB17" s="328"/>
      <c r="UVC17" s="328"/>
      <c r="UVD17" s="328"/>
      <c r="UVE17" s="328"/>
      <c r="UVF17" s="328"/>
      <c r="UVG17" s="328"/>
      <c r="UVH17" s="328"/>
      <c r="UVI17" s="328"/>
      <c r="UVJ17" s="328"/>
      <c r="UVK17" s="328"/>
      <c r="UVL17" s="328"/>
      <c r="UVM17" s="328"/>
      <c r="UVN17" s="328"/>
      <c r="UVO17" s="328"/>
      <c r="UVP17" s="328"/>
      <c r="UVQ17" s="328"/>
      <c r="UVR17" s="328"/>
      <c r="UVS17" s="328"/>
      <c r="UVT17" s="328"/>
      <c r="UVU17" s="328"/>
      <c r="UVV17" s="328"/>
      <c r="UVW17" s="328"/>
      <c r="UVX17" s="328"/>
      <c r="UVY17" s="328"/>
      <c r="UVZ17" s="328"/>
      <c r="UWA17" s="328"/>
      <c r="UWB17" s="328"/>
      <c r="UWC17" s="328"/>
      <c r="UWD17" s="328"/>
      <c r="UWE17" s="328"/>
      <c r="UWF17" s="328"/>
      <c r="UWG17" s="328"/>
      <c r="UWH17" s="328"/>
      <c r="UWI17" s="328"/>
      <c r="UWJ17" s="328"/>
      <c r="UWK17" s="328"/>
      <c r="UWL17" s="328"/>
      <c r="UWM17" s="328"/>
      <c r="UWN17" s="328"/>
      <c r="UWO17" s="328"/>
      <c r="UWP17" s="328"/>
      <c r="UWQ17" s="328"/>
      <c r="UWR17" s="328"/>
      <c r="UWS17" s="328"/>
      <c r="UWT17" s="328"/>
      <c r="UWU17" s="328"/>
      <c r="UWV17" s="328"/>
      <c r="UWW17" s="328"/>
      <c r="UWX17" s="328"/>
      <c r="UWY17" s="328"/>
      <c r="UWZ17" s="328"/>
      <c r="UXA17" s="328"/>
      <c r="UXB17" s="328"/>
      <c r="UXC17" s="328"/>
      <c r="UXD17" s="328"/>
      <c r="UXE17" s="328"/>
      <c r="UXF17" s="328"/>
      <c r="UXG17" s="328"/>
      <c r="UXH17" s="328"/>
      <c r="UXI17" s="328"/>
      <c r="UXJ17" s="328"/>
      <c r="UXK17" s="328"/>
      <c r="UXL17" s="328"/>
      <c r="UXM17" s="328"/>
      <c r="UXN17" s="328"/>
      <c r="UXO17" s="328"/>
      <c r="UXP17" s="328"/>
      <c r="UXQ17" s="328"/>
      <c r="UXR17" s="328"/>
      <c r="UXS17" s="328"/>
      <c r="UXT17" s="328"/>
      <c r="UXU17" s="328"/>
      <c r="UXV17" s="328"/>
      <c r="UXW17" s="328"/>
      <c r="UXX17" s="328"/>
      <c r="UXY17" s="328"/>
      <c r="UXZ17" s="328"/>
      <c r="UYA17" s="328"/>
      <c r="UYB17" s="328"/>
      <c r="UYC17" s="328"/>
      <c r="UYD17" s="328"/>
      <c r="UYE17" s="328"/>
      <c r="UYF17" s="328"/>
      <c r="UYG17" s="328"/>
      <c r="UYH17" s="328"/>
      <c r="UYI17" s="328"/>
      <c r="UYJ17" s="328"/>
      <c r="UYK17" s="328"/>
      <c r="UYL17" s="328"/>
      <c r="UYM17" s="328"/>
      <c r="UYN17" s="328"/>
      <c r="UYO17" s="328"/>
      <c r="UYP17" s="328"/>
      <c r="UYQ17" s="328"/>
      <c r="UYR17" s="328"/>
      <c r="UYS17" s="328"/>
      <c r="UYT17" s="328"/>
      <c r="UYU17" s="328"/>
      <c r="UYV17" s="328"/>
      <c r="UYW17" s="328"/>
      <c r="UYX17" s="328"/>
      <c r="UYY17" s="328"/>
      <c r="UYZ17" s="328"/>
      <c r="UZA17" s="328"/>
      <c r="UZB17" s="328"/>
      <c r="UZC17" s="328"/>
      <c r="UZD17" s="328"/>
      <c r="UZE17" s="328"/>
      <c r="UZF17" s="328"/>
      <c r="UZG17" s="328"/>
      <c r="UZH17" s="328"/>
      <c r="UZI17" s="328"/>
      <c r="UZJ17" s="328"/>
      <c r="UZK17" s="328"/>
      <c r="UZL17" s="328"/>
      <c r="UZM17" s="328"/>
      <c r="UZN17" s="328"/>
      <c r="UZO17" s="328"/>
      <c r="UZP17" s="328"/>
      <c r="UZQ17" s="328"/>
      <c r="UZR17" s="328"/>
      <c r="UZS17" s="328"/>
      <c r="UZT17" s="328"/>
      <c r="UZU17" s="328"/>
      <c r="UZV17" s="328"/>
      <c r="UZW17" s="328"/>
      <c r="UZX17" s="328"/>
      <c r="UZY17" s="328"/>
      <c r="UZZ17" s="328"/>
      <c r="VAA17" s="328"/>
      <c r="VAB17" s="328"/>
      <c r="VAC17" s="328"/>
      <c r="VAD17" s="328"/>
      <c r="VAE17" s="328"/>
      <c r="VAF17" s="328"/>
      <c r="VAG17" s="328"/>
      <c r="VAH17" s="328"/>
      <c r="VAI17" s="328"/>
      <c r="VAJ17" s="328"/>
      <c r="VAK17" s="328"/>
      <c r="VAL17" s="328"/>
      <c r="VAM17" s="328"/>
      <c r="VAN17" s="328"/>
      <c r="VAO17" s="328"/>
      <c r="VAP17" s="328"/>
      <c r="VAQ17" s="328"/>
      <c r="VAR17" s="328"/>
      <c r="VAS17" s="328"/>
      <c r="VAT17" s="328"/>
      <c r="VAU17" s="328"/>
      <c r="VAV17" s="328"/>
      <c r="VAW17" s="328"/>
      <c r="VAX17" s="328"/>
      <c r="VAY17" s="328"/>
      <c r="VAZ17" s="328"/>
      <c r="VBA17" s="328"/>
      <c r="VBB17" s="328"/>
      <c r="VBC17" s="328"/>
      <c r="VBD17" s="328"/>
      <c r="VBE17" s="328"/>
      <c r="VBF17" s="328"/>
      <c r="VBG17" s="328"/>
      <c r="VBH17" s="328"/>
      <c r="VBI17" s="328"/>
      <c r="VBJ17" s="328"/>
      <c r="VBK17" s="328"/>
      <c r="VBL17" s="328"/>
      <c r="VBM17" s="328"/>
      <c r="VBN17" s="328"/>
      <c r="VBO17" s="328"/>
      <c r="VBP17" s="328"/>
      <c r="VBQ17" s="328"/>
      <c r="VBR17" s="328"/>
      <c r="VBS17" s="328"/>
      <c r="VBT17" s="328"/>
      <c r="VBU17" s="328"/>
      <c r="VBV17" s="328"/>
      <c r="VBW17" s="328"/>
      <c r="VBX17" s="328"/>
      <c r="VBY17" s="328"/>
      <c r="VBZ17" s="328"/>
      <c r="VCA17" s="328"/>
      <c r="VCB17" s="328"/>
      <c r="VCC17" s="328"/>
      <c r="VCD17" s="328"/>
      <c r="VCE17" s="328"/>
      <c r="VCF17" s="328"/>
      <c r="VCG17" s="328"/>
      <c r="VCH17" s="328"/>
      <c r="VCI17" s="328"/>
      <c r="VCJ17" s="328"/>
      <c r="VCK17" s="328"/>
      <c r="VCL17" s="328"/>
      <c r="VCM17" s="328"/>
      <c r="VCN17" s="328"/>
      <c r="VCO17" s="328"/>
      <c r="VCP17" s="328"/>
      <c r="VCQ17" s="328"/>
      <c r="VCR17" s="328"/>
      <c r="VCS17" s="328"/>
      <c r="VCT17" s="328"/>
      <c r="VCU17" s="328"/>
      <c r="VCV17" s="328"/>
      <c r="VCW17" s="328"/>
      <c r="VCX17" s="328"/>
      <c r="VCY17" s="328"/>
      <c r="VCZ17" s="328"/>
      <c r="VDA17" s="328"/>
      <c r="VDB17" s="328"/>
      <c r="VDC17" s="328"/>
      <c r="VDD17" s="328"/>
      <c r="VDE17" s="328"/>
      <c r="VDF17" s="328"/>
      <c r="VDG17" s="328"/>
      <c r="VDH17" s="328"/>
      <c r="VDI17" s="328"/>
      <c r="VDJ17" s="328"/>
      <c r="VDK17" s="328"/>
      <c r="VDL17" s="328"/>
      <c r="VDM17" s="328"/>
      <c r="VDN17" s="328"/>
      <c r="VDO17" s="328"/>
      <c r="VDP17" s="328"/>
      <c r="VDQ17" s="328"/>
      <c r="VDR17" s="328"/>
      <c r="VDS17" s="328"/>
      <c r="VDT17" s="328"/>
      <c r="VDU17" s="328"/>
      <c r="VDV17" s="328"/>
      <c r="VDW17" s="328"/>
      <c r="VDX17" s="328"/>
      <c r="VDY17" s="328"/>
      <c r="VDZ17" s="328"/>
      <c r="VEA17" s="328"/>
      <c r="VEB17" s="328"/>
      <c r="VEC17" s="328"/>
      <c r="VED17" s="328"/>
      <c r="VEE17" s="328"/>
      <c r="VEF17" s="328"/>
      <c r="VEG17" s="328"/>
      <c r="VEH17" s="328"/>
      <c r="VEI17" s="328"/>
      <c r="VEJ17" s="328"/>
      <c r="VEK17" s="328"/>
      <c r="VEL17" s="328"/>
      <c r="VEM17" s="328"/>
      <c r="VEN17" s="328"/>
      <c r="VEO17" s="328"/>
      <c r="VEP17" s="328"/>
      <c r="VEQ17" s="328"/>
      <c r="VER17" s="328"/>
      <c r="VES17" s="328"/>
      <c r="VET17" s="328"/>
      <c r="VEU17" s="328"/>
      <c r="VEV17" s="328"/>
      <c r="VEW17" s="328"/>
      <c r="VEX17" s="328"/>
      <c r="VEY17" s="328"/>
      <c r="VEZ17" s="328"/>
      <c r="VFA17" s="328"/>
      <c r="VFB17" s="328"/>
      <c r="VFC17" s="328"/>
      <c r="VFD17" s="328"/>
      <c r="VFE17" s="328"/>
      <c r="VFF17" s="328"/>
      <c r="VFG17" s="328"/>
      <c r="VFH17" s="328"/>
      <c r="VFI17" s="328"/>
      <c r="VFJ17" s="328"/>
      <c r="VFK17" s="328"/>
      <c r="VFL17" s="328"/>
      <c r="VFM17" s="328"/>
      <c r="VFN17" s="328"/>
      <c r="VFO17" s="328"/>
      <c r="VFP17" s="328"/>
      <c r="VFQ17" s="328"/>
      <c r="VFR17" s="328"/>
      <c r="VFS17" s="328"/>
      <c r="VFT17" s="328"/>
      <c r="VFU17" s="328"/>
      <c r="VFV17" s="328"/>
      <c r="VFW17" s="328"/>
      <c r="VFX17" s="328"/>
      <c r="VFY17" s="328"/>
      <c r="VFZ17" s="328"/>
      <c r="VGA17" s="328"/>
      <c r="VGB17" s="328"/>
      <c r="VGC17" s="328"/>
      <c r="VGD17" s="328"/>
      <c r="VGE17" s="328"/>
      <c r="VGF17" s="328"/>
      <c r="VGG17" s="328"/>
      <c r="VGH17" s="328"/>
      <c r="VGI17" s="328"/>
      <c r="VGJ17" s="328"/>
      <c r="VGK17" s="328"/>
      <c r="VGL17" s="328"/>
      <c r="VGM17" s="328"/>
      <c r="VGN17" s="328"/>
      <c r="VGO17" s="328"/>
      <c r="VGP17" s="328"/>
      <c r="VGQ17" s="328"/>
      <c r="VGR17" s="328"/>
      <c r="VGS17" s="328"/>
      <c r="VGT17" s="328"/>
      <c r="VGU17" s="328"/>
      <c r="VGV17" s="328"/>
      <c r="VGW17" s="328"/>
      <c r="VGX17" s="328"/>
      <c r="VGY17" s="328"/>
      <c r="VGZ17" s="328"/>
      <c r="VHA17" s="328"/>
      <c r="VHB17" s="328"/>
      <c r="VHC17" s="328"/>
      <c r="VHD17" s="328"/>
      <c r="VHE17" s="328"/>
      <c r="VHF17" s="328"/>
      <c r="VHG17" s="328"/>
      <c r="VHH17" s="328"/>
      <c r="VHI17" s="328"/>
      <c r="VHJ17" s="328"/>
      <c r="VHK17" s="328"/>
      <c r="VHL17" s="328"/>
      <c r="VHM17" s="328"/>
      <c r="VHN17" s="328"/>
      <c r="VHO17" s="328"/>
      <c r="VHP17" s="328"/>
      <c r="VHQ17" s="328"/>
      <c r="VHR17" s="328"/>
      <c r="VHS17" s="328"/>
      <c r="VHT17" s="328"/>
      <c r="VHU17" s="328"/>
      <c r="VHV17" s="328"/>
      <c r="VHW17" s="328"/>
      <c r="VHX17" s="328"/>
      <c r="VHY17" s="328"/>
      <c r="VHZ17" s="328"/>
      <c r="VIA17" s="328"/>
      <c r="VIB17" s="328"/>
      <c r="VIC17" s="328"/>
      <c r="VID17" s="328"/>
      <c r="VIE17" s="328"/>
      <c r="VIF17" s="328"/>
      <c r="VIG17" s="328"/>
      <c r="VIH17" s="328"/>
      <c r="VII17" s="328"/>
      <c r="VIJ17" s="328"/>
      <c r="VIK17" s="328"/>
      <c r="VIL17" s="328"/>
      <c r="VIM17" s="328"/>
      <c r="VIN17" s="328"/>
      <c r="VIO17" s="328"/>
      <c r="VIP17" s="328"/>
      <c r="VIQ17" s="328"/>
      <c r="VIR17" s="328"/>
      <c r="VIS17" s="328"/>
      <c r="VIT17" s="328"/>
      <c r="VIU17" s="328"/>
      <c r="VIV17" s="328"/>
      <c r="VIW17" s="328"/>
      <c r="VIX17" s="328"/>
      <c r="VIY17" s="328"/>
      <c r="VIZ17" s="328"/>
      <c r="VJA17" s="328"/>
      <c r="VJB17" s="328"/>
      <c r="VJC17" s="328"/>
      <c r="VJD17" s="328"/>
      <c r="VJE17" s="328"/>
      <c r="VJF17" s="328"/>
      <c r="VJG17" s="328"/>
      <c r="VJH17" s="328"/>
      <c r="VJI17" s="328"/>
      <c r="VJJ17" s="328"/>
      <c r="VJK17" s="328"/>
      <c r="VJL17" s="328"/>
      <c r="VJM17" s="328"/>
      <c r="VJN17" s="328"/>
      <c r="VJO17" s="328"/>
      <c r="VJP17" s="328"/>
      <c r="VJQ17" s="328"/>
      <c r="VJR17" s="328"/>
      <c r="VJS17" s="328"/>
      <c r="VJT17" s="328"/>
      <c r="VJU17" s="328"/>
      <c r="VJV17" s="328"/>
      <c r="VJW17" s="328"/>
      <c r="VJX17" s="328"/>
      <c r="VJY17" s="328"/>
      <c r="VJZ17" s="328"/>
      <c r="VKA17" s="328"/>
      <c r="VKB17" s="328"/>
      <c r="VKC17" s="328"/>
      <c r="VKD17" s="328"/>
      <c r="VKE17" s="328"/>
      <c r="VKF17" s="328"/>
      <c r="VKG17" s="328"/>
      <c r="VKH17" s="328"/>
      <c r="VKI17" s="328"/>
      <c r="VKJ17" s="328"/>
      <c r="VKK17" s="328"/>
      <c r="VKL17" s="328"/>
      <c r="VKM17" s="328"/>
      <c r="VKN17" s="328"/>
      <c r="VKO17" s="328"/>
      <c r="VKP17" s="328"/>
      <c r="VKQ17" s="328"/>
      <c r="VKR17" s="328"/>
      <c r="VKS17" s="328"/>
      <c r="VKT17" s="328"/>
      <c r="VKU17" s="328"/>
      <c r="VKV17" s="328"/>
      <c r="VKW17" s="328"/>
      <c r="VKX17" s="328"/>
      <c r="VKY17" s="328"/>
      <c r="VKZ17" s="328"/>
      <c r="VLA17" s="328"/>
      <c r="VLB17" s="328"/>
      <c r="VLC17" s="328"/>
      <c r="VLD17" s="328"/>
      <c r="VLE17" s="328"/>
      <c r="VLF17" s="328"/>
      <c r="VLG17" s="328"/>
      <c r="VLH17" s="328"/>
      <c r="VLI17" s="328"/>
      <c r="VLJ17" s="328"/>
      <c r="VLK17" s="328"/>
      <c r="VLL17" s="328"/>
      <c r="VLM17" s="328"/>
      <c r="VLN17" s="328"/>
      <c r="VLO17" s="328"/>
      <c r="VLP17" s="328"/>
      <c r="VLQ17" s="328"/>
      <c r="VLR17" s="328"/>
      <c r="VLS17" s="328"/>
      <c r="VLT17" s="328"/>
      <c r="VLU17" s="328"/>
      <c r="VLV17" s="328"/>
      <c r="VLW17" s="328"/>
      <c r="VLX17" s="328"/>
      <c r="VLY17" s="328"/>
      <c r="VLZ17" s="328"/>
      <c r="VMA17" s="328"/>
      <c r="VMB17" s="328"/>
      <c r="VMC17" s="328"/>
      <c r="VMD17" s="328"/>
      <c r="VME17" s="328"/>
      <c r="VMF17" s="328"/>
      <c r="VMG17" s="328"/>
      <c r="VMH17" s="328"/>
      <c r="VMI17" s="328"/>
      <c r="VMJ17" s="328"/>
      <c r="VMK17" s="328"/>
      <c r="VML17" s="328"/>
      <c r="VMM17" s="328"/>
      <c r="VMN17" s="328"/>
      <c r="VMO17" s="328"/>
      <c r="VMP17" s="328"/>
      <c r="VMQ17" s="328"/>
      <c r="VMR17" s="328"/>
      <c r="VMS17" s="328"/>
      <c r="VMT17" s="328"/>
      <c r="VMU17" s="328"/>
      <c r="VMV17" s="328"/>
      <c r="VMW17" s="328"/>
      <c r="VMX17" s="328"/>
      <c r="VMY17" s="328"/>
      <c r="VMZ17" s="328"/>
      <c r="VNA17" s="328"/>
      <c r="VNB17" s="328"/>
      <c r="VNC17" s="328"/>
      <c r="VND17" s="328"/>
      <c r="VNE17" s="328"/>
      <c r="VNF17" s="328"/>
      <c r="VNG17" s="328"/>
      <c r="VNH17" s="328"/>
      <c r="VNI17" s="328"/>
      <c r="VNJ17" s="328"/>
      <c r="VNK17" s="328"/>
      <c r="VNL17" s="328"/>
      <c r="VNM17" s="328"/>
      <c r="VNN17" s="328"/>
      <c r="VNO17" s="328"/>
      <c r="VNP17" s="328"/>
      <c r="VNQ17" s="328"/>
      <c r="VNR17" s="328"/>
      <c r="VNS17" s="328"/>
      <c r="VNT17" s="328"/>
      <c r="VNU17" s="328"/>
      <c r="VNV17" s="328"/>
      <c r="VNW17" s="328"/>
      <c r="VNX17" s="328"/>
      <c r="VNY17" s="328"/>
      <c r="VNZ17" s="328"/>
      <c r="VOA17" s="328"/>
      <c r="VOB17" s="328"/>
      <c r="VOC17" s="328"/>
      <c r="VOD17" s="328"/>
      <c r="VOE17" s="328"/>
      <c r="VOF17" s="328"/>
      <c r="VOG17" s="328"/>
      <c r="VOH17" s="328"/>
      <c r="VOI17" s="328"/>
      <c r="VOJ17" s="328"/>
      <c r="VOK17" s="328"/>
      <c r="VOL17" s="328"/>
      <c r="VOM17" s="328"/>
      <c r="VON17" s="328"/>
      <c r="VOO17" s="328"/>
      <c r="VOP17" s="328"/>
      <c r="VOQ17" s="328"/>
      <c r="VOR17" s="328"/>
      <c r="VOS17" s="328"/>
      <c r="VOT17" s="328"/>
      <c r="VOU17" s="328"/>
      <c r="VOV17" s="328"/>
      <c r="VOW17" s="328"/>
      <c r="VOX17" s="328"/>
      <c r="VOY17" s="328"/>
      <c r="VOZ17" s="328"/>
      <c r="VPA17" s="328"/>
      <c r="VPB17" s="328"/>
      <c r="VPC17" s="328"/>
      <c r="VPD17" s="328"/>
      <c r="VPE17" s="328"/>
      <c r="VPF17" s="328"/>
      <c r="VPG17" s="328"/>
      <c r="VPH17" s="328"/>
      <c r="VPI17" s="328"/>
      <c r="VPJ17" s="328"/>
      <c r="VPK17" s="328"/>
      <c r="VPL17" s="328"/>
      <c r="VPM17" s="328"/>
      <c r="VPN17" s="328"/>
      <c r="VPO17" s="328"/>
      <c r="VPP17" s="328"/>
      <c r="VPQ17" s="328"/>
      <c r="VPR17" s="328"/>
      <c r="VPS17" s="328"/>
      <c r="VPT17" s="328"/>
      <c r="VPU17" s="328"/>
      <c r="VPV17" s="328"/>
      <c r="VPW17" s="328"/>
      <c r="VPX17" s="328"/>
      <c r="VPY17" s="328"/>
      <c r="VPZ17" s="328"/>
      <c r="VQA17" s="328"/>
      <c r="VQB17" s="328"/>
      <c r="VQC17" s="328"/>
      <c r="VQD17" s="328"/>
      <c r="VQE17" s="328"/>
      <c r="VQF17" s="328"/>
      <c r="VQG17" s="328"/>
      <c r="VQH17" s="328"/>
      <c r="VQI17" s="328"/>
      <c r="VQJ17" s="328"/>
      <c r="VQK17" s="328"/>
      <c r="VQL17" s="328"/>
      <c r="VQM17" s="328"/>
      <c r="VQN17" s="328"/>
      <c r="VQO17" s="328"/>
      <c r="VQP17" s="328"/>
      <c r="VQQ17" s="328"/>
      <c r="VQR17" s="328"/>
      <c r="VQS17" s="328"/>
      <c r="VQT17" s="328"/>
      <c r="VQU17" s="328"/>
      <c r="VQV17" s="328"/>
      <c r="VQW17" s="328"/>
      <c r="VQX17" s="328"/>
      <c r="VQY17" s="328"/>
      <c r="VQZ17" s="328"/>
      <c r="VRA17" s="328"/>
      <c r="VRB17" s="328"/>
      <c r="VRC17" s="328"/>
      <c r="VRD17" s="328"/>
      <c r="VRE17" s="328"/>
      <c r="VRF17" s="328"/>
      <c r="VRG17" s="328"/>
      <c r="VRH17" s="328"/>
      <c r="VRI17" s="328"/>
      <c r="VRJ17" s="328"/>
      <c r="VRK17" s="328"/>
      <c r="VRL17" s="328"/>
      <c r="VRM17" s="328"/>
      <c r="VRN17" s="328"/>
      <c r="VRO17" s="328"/>
      <c r="VRP17" s="328"/>
      <c r="VRQ17" s="328"/>
      <c r="VRR17" s="328"/>
      <c r="VRS17" s="328"/>
      <c r="VRT17" s="328"/>
      <c r="VRU17" s="328"/>
      <c r="VRV17" s="328"/>
      <c r="VRW17" s="328"/>
      <c r="VRX17" s="328"/>
      <c r="VRY17" s="328"/>
      <c r="VRZ17" s="328"/>
      <c r="VSA17" s="328"/>
      <c r="VSB17" s="328"/>
      <c r="VSC17" s="328"/>
      <c r="VSD17" s="328"/>
      <c r="VSE17" s="328"/>
      <c r="VSF17" s="328"/>
      <c r="VSG17" s="328"/>
      <c r="VSH17" s="328"/>
      <c r="VSI17" s="328"/>
      <c r="VSJ17" s="328"/>
      <c r="VSK17" s="328"/>
      <c r="VSL17" s="328"/>
      <c r="VSM17" s="328"/>
      <c r="VSN17" s="328"/>
      <c r="VSO17" s="328"/>
      <c r="VSP17" s="328"/>
      <c r="VSQ17" s="328"/>
      <c r="VSR17" s="328"/>
      <c r="VSS17" s="328"/>
      <c r="VST17" s="328"/>
      <c r="VSU17" s="328"/>
      <c r="VSV17" s="328"/>
      <c r="VSW17" s="328"/>
      <c r="VSX17" s="328"/>
      <c r="VSY17" s="328"/>
      <c r="VSZ17" s="328"/>
      <c r="VTA17" s="328"/>
      <c r="VTB17" s="328"/>
      <c r="VTC17" s="328"/>
      <c r="VTD17" s="328"/>
      <c r="VTE17" s="328"/>
      <c r="VTF17" s="328"/>
      <c r="VTG17" s="328"/>
      <c r="VTH17" s="328"/>
      <c r="VTI17" s="328"/>
      <c r="VTJ17" s="328"/>
      <c r="VTK17" s="328"/>
      <c r="VTL17" s="328"/>
      <c r="VTM17" s="328"/>
      <c r="VTN17" s="328"/>
      <c r="VTO17" s="328"/>
      <c r="VTP17" s="328"/>
      <c r="VTQ17" s="328"/>
      <c r="VTR17" s="328"/>
      <c r="VTS17" s="328"/>
      <c r="VTT17" s="328"/>
      <c r="VTU17" s="328"/>
      <c r="VTV17" s="328"/>
      <c r="VTW17" s="328"/>
      <c r="VTX17" s="328"/>
      <c r="VTY17" s="328"/>
      <c r="VTZ17" s="328"/>
      <c r="VUA17" s="328"/>
      <c r="VUB17" s="328"/>
      <c r="VUC17" s="328"/>
      <c r="VUD17" s="328"/>
      <c r="VUE17" s="328"/>
      <c r="VUF17" s="328"/>
      <c r="VUG17" s="328"/>
      <c r="VUH17" s="328"/>
      <c r="VUI17" s="328"/>
      <c r="VUJ17" s="328"/>
      <c r="VUK17" s="328"/>
      <c r="VUL17" s="328"/>
      <c r="VUM17" s="328"/>
      <c r="VUN17" s="328"/>
      <c r="VUO17" s="328"/>
      <c r="VUP17" s="328"/>
      <c r="VUQ17" s="328"/>
      <c r="VUR17" s="328"/>
      <c r="VUS17" s="328"/>
      <c r="VUT17" s="328"/>
      <c r="VUU17" s="328"/>
      <c r="VUV17" s="328"/>
      <c r="VUW17" s="328"/>
      <c r="VUX17" s="328"/>
      <c r="VUY17" s="328"/>
      <c r="VUZ17" s="328"/>
      <c r="VVA17" s="328"/>
      <c r="VVB17" s="328"/>
      <c r="VVC17" s="328"/>
      <c r="VVD17" s="328"/>
      <c r="VVE17" s="328"/>
      <c r="VVF17" s="328"/>
      <c r="VVG17" s="328"/>
      <c r="VVH17" s="328"/>
      <c r="VVI17" s="328"/>
      <c r="VVJ17" s="328"/>
      <c r="VVK17" s="328"/>
      <c r="VVL17" s="328"/>
      <c r="VVM17" s="328"/>
      <c r="VVN17" s="328"/>
      <c r="VVO17" s="328"/>
      <c r="VVP17" s="328"/>
      <c r="VVQ17" s="328"/>
      <c r="VVR17" s="328"/>
      <c r="VVS17" s="328"/>
      <c r="VVT17" s="328"/>
      <c r="VVU17" s="328"/>
      <c r="VVV17" s="328"/>
      <c r="VVW17" s="328"/>
      <c r="VVX17" s="328"/>
      <c r="VVY17" s="328"/>
      <c r="VVZ17" s="328"/>
      <c r="VWA17" s="328"/>
      <c r="VWB17" s="328"/>
      <c r="VWC17" s="328"/>
      <c r="VWD17" s="328"/>
      <c r="VWE17" s="328"/>
      <c r="VWF17" s="328"/>
      <c r="VWG17" s="328"/>
      <c r="VWH17" s="328"/>
      <c r="VWI17" s="328"/>
      <c r="VWJ17" s="328"/>
      <c r="VWK17" s="328"/>
      <c r="VWL17" s="328"/>
      <c r="VWM17" s="328"/>
      <c r="VWN17" s="328"/>
      <c r="VWO17" s="328"/>
      <c r="VWP17" s="328"/>
      <c r="VWQ17" s="328"/>
      <c r="VWR17" s="328"/>
      <c r="VWS17" s="328"/>
      <c r="VWT17" s="328"/>
      <c r="VWU17" s="328"/>
      <c r="VWV17" s="328"/>
      <c r="VWW17" s="328"/>
      <c r="VWX17" s="328"/>
      <c r="VWY17" s="328"/>
      <c r="VWZ17" s="328"/>
      <c r="VXA17" s="328"/>
      <c r="VXB17" s="328"/>
      <c r="VXC17" s="328"/>
      <c r="VXD17" s="328"/>
      <c r="VXE17" s="328"/>
      <c r="VXF17" s="328"/>
      <c r="VXG17" s="328"/>
      <c r="VXH17" s="328"/>
      <c r="VXI17" s="328"/>
      <c r="VXJ17" s="328"/>
      <c r="VXK17" s="328"/>
      <c r="VXL17" s="328"/>
      <c r="VXM17" s="328"/>
      <c r="VXN17" s="328"/>
      <c r="VXO17" s="328"/>
      <c r="VXP17" s="328"/>
      <c r="VXQ17" s="328"/>
      <c r="VXR17" s="328"/>
      <c r="VXS17" s="328"/>
      <c r="VXT17" s="328"/>
      <c r="VXU17" s="328"/>
      <c r="VXV17" s="328"/>
      <c r="VXW17" s="328"/>
      <c r="VXX17" s="328"/>
      <c r="VXY17" s="328"/>
      <c r="VXZ17" s="328"/>
      <c r="VYA17" s="328"/>
      <c r="VYB17" s="328"/>
      <c r="VYC17" s="328"/>
      <c r="VYD17" s="328"/>
      <c r="VYE17" s="328"/>
      <c r="VYF17" s="328"/>
      <c r="VYG17" s="328"/>
      <c r="VYH17" s="328"/>
      <c r="VYI17" s="328"/>
      <c r="VYJ17" s="328"/>
      <c r="VYK17" s="328"/>
      <c r="VYL17" s="328"/>
      <c r="VYM17" s="328"/>
      <c r="VYN17" s="328"/>
      <c r="VYO17" s="328"/>
      <c r="VYP17" s="328"/>
      <c r="VYQ17" s="328"/>
      <c r="VYR17" s="328"/>
      <c r="VYS17" s="328"/>
      <c r="VYT17" s="328"/>
      <c r="VYU17" s="328"/>
      <c r="VYV17" s="328"/>
      <c r="VYW17" s="328"/>
      <c r="VYX17" s="328"/>
      <c r="VYY17" s="328"/>
      <c r="VYZ17" s="328"/>
      <c r="VZA17" s="328"/>
      <c r="VZB17" s="328"/>
      <c r="VZC17" s="328"/>
      <c r="VZD17" s="328"/>
      <c r="VZE17" s="328"/>
      <c r="VZF17" s="328"/>
      <c r="VZG17" s="328"/>
      <c r="VZH17" s="328"/>
      <c r="VZI17" s="328"/>
      <c r="VZJ17" s="328"/>
      <c r="VZK17" s="328"/>
      <c r="VZL17" s="328"/>
      <c r="VZM17" s="328"/>
      <c r="VZN17" s="328"/>
      <c r="VZO17" s="328"/>
      <c r="VZP17" s="328"/>
      <c r="VZQ17" s="328"/>
      <c r="VZR17" s="328"/>
      <c r="VZS17" s="328"/>
      <c r="VZT17" s="328"/>
      <c r="VZU17" s="328"/>
      <c r="VZV17" s="328"/>
      <c r="VZW17" s="328"/>
      <c r="VZX17" s="328"/>
      <c r="VZY17" s="328"/>
      <c r="VZZ17" s="328"/>
      <c r="WAA17" s="328"/>
      <c r="WAB17" s="328"/>
      <c r="WAC17" s="328"/>
      <c r="WAD17" s="328"/>
      <c r="WAE17" s="328"/>
      <c r="WAF17" s="328"/>
      <c r="WAG17" s="328"/>
      <c r="WAH17" s="328"/>
      <c r="WAI17" s="328"/>
      <c r="WAJ17" s="328"/>
      <c r="WAK17" s="328"/>
      <c r="WAL17" s="328"/>
      <c r="WAM17" s="328"/>
      <c r="WAN17" s="328"/>
      <c r="WAO17" s="328"/>
      <c r="WAP17" s="328"/>
      <c r="WAQ17" s="328"/>
      <c r="WAR17" s="328"/>
      <c r="WAS17" s="328"/>
      <c r="WAT17" s="328"/>
      <c r="WAU17" s="328"/>
      <c r="WAV17" s="328"/>
      <c r="WAW17" s="328"/>
      <c r="WAX17" s="328"/>
      <c r="WAY17" s="328"/>
      <c r="WAZ17" s="328"/>
      <c r="WBA17" s="328"/>
      <c r="WBB17" s="328"/>
      <c r="WBC17" s="328"/>
      <c r="WBD17" s="328"/>
      <c r="WBE17" s="328"/>
      <c r="WBF17" s="328"/>
      <c r="WBG17" s="328"/>
      <c r="WBH17" s="328"/>
      <c r="WBI17" s="328"/>
      <c r="WBJ17" s="328"/>
      <c r="WBK17" s="328"/>
      <c r="WBL17" s="328"/>
      <c r="WBM17" s="328"/>
      <c r="WBN17" s="328"/>
      <c r="WBO17" s="328"/>
      <c r="WBP17" s="328"/>
      <c r="WBQ17" s="328"/>
      <c r="WBR17" s="328"/>
      <c r="WBS17" s="328"/>
      <c r="WBT17" s="328"/>
      <c r="WBU17" s="328"/>
      <c r="WBV17" s="328"/>
      <c r="WBW17" s="328"/>
      <c r="WBX17" s="328"/>
      <c r="WBY17" s="328"/>
      <c r="WBZ17" s="328"/>
      <c r="WCA17" s="328"/>
      <c r="WCB17" s="328"/>
      <c r="WCC17" s="328"/>
      <c r="WCD17" s="328"/>
      <c r="WCE17" s="328"/>
      <c r="WCF17" s="328"/>
      <c r="WCG17" s="328"/>
      <c r="WCH17" s="328"/>
      <c r="WCI17" s="328"/>
      <c r="WCJ17" s="328"/>
      <c r="WCK17" s="328"/>
      <c r="WCL17" s="328"/>
      <c r="WCM17" s="328"/>
      <c r="WCN17" s="328"/>
      <c r="WCO17" s="328"/>
      <c r="WCP17" s="328"/>
      <c r="WCQ17" s="328"/>
      <c r="WCR17" s="328"/>
      <c r="WCS17" s="328"/>
      <c r="WCT17" s="328"/>
      <c r="WCU17" s="328"/>
      <c r="WCV17" s="328"/>
      <c r="WCW17" s="328"/>
      <c r="WCX17" s="328"/>
      <c r="WCY17" s="328"/>
      <c r="WCZ17" s="328"/>
      <c r="WDA17" s="328"/>
      <c r="WDB17" s="328"/>
      <c r="WDC17" s="328"/>
      <c r="WDD17" s="328"/>
      <c r="WDE17" s="328"/>
      <c r="WDF17" s="328"/>
      <c r="WDG17" s="328"/>
      <c r="WDH17" s="328"/>
      <c r="WDI17" s="328"/>
      <c r="WDJ17" s="328"/>
      <c r="WDK17" s="328"/>
      <c r="WDL17" s="328"/>
      <c r="WDM17" s="328"/>
      <c r="WDN17" s="328"/>
      <c r="WDO17" s="328"/>
      <c r="WDP17" s="328"/>
      <c r="WDQ17" s="328"/>
      <c r="WDR17" s="328"/>
      <c r="WDS17" s="328"/>
      <c r="WDT17" s="328"/>
      <c r="WDU17" s="328"/>
      <c r="WDV17" s="328"/>
      <c r="WDW17" s="328"/>
      <c r="WDX17" s="328"/>
      <c r="WDY17" s="328"/>
      <c r="WDZ17" s="328"/>
      <c r="WEA17" s="328"/>
      <c r="WEB17" s="328"/>
      <c r="WEC17" s="328"/>
      <c r="WED17" s="328"/>
      <c r="WEE17" s="328"/>
      <c r="WEF17" s="328"/>
      <c r="WEG17" s="328"/>
      <c r="WEH17" s="328"/>
      <c r="WEI17" s="328"/>
      <c r="WEJ17" s="328"/>
      <c r="WEK17" s="328"/>
      <c r="WEL17" s="328"/>
      <c r="WEM17" s="328"/>
      <c r="WEN17" s="328"/>
      <c r="WEO17" s="328"/>
      <c r="WEP17" s="328"/>
      <c r="WEQ17" s="328"/>
      <c r="WER17" s="328"/>
      <c r="WES17" s="328"/>
      <c r="WET17" s="328"/>
      <c r="WEU17" s="328"/>
      <c r="WEV17" s="328"/>
      <c r="WEW17" s="328"/>
      <c r="WEX17" s="328"/>
      <c r="WEY17" s="328"/>
      <c r="WEZ17" s="328"/>
      <c r="WFA17" s="328"/>
      <c r="WFB17" s="328"/>
      <c r="WFC17" s="328"/>
      <c r="WFD17" s="328"/>
      <c r="WFE17" s="328"/>
      <c r="WFF17" s="328"/>
      <c r="WFG17" s="328"/>
      <c r="WFH17" s="328"/>
      <c r="WFI17" s="328"/>
      <c r="WFJ17" s="328"/>
      <c r="WFK17" s="328"/>
      <c r="WFL17" s="328"/>
      <c r="WFM17" s="328"/>
      <c r="WFN17" s="328"/>
      <c r="WFO17" s="328"/>
      <c r="WFP17" s="328"/>
      <c r="WFQ17" s="328"/>
      <c r="WFR17" s="328"/>
      <c r="WFS17" s="328"/>
      <c r="WFT17" s="328"/>
      <c r="WFU17" s="328"/>
      <c r="WFV17" s="328"/>
      <c r="WFW17" s="328"/>
      <c r="WFX17" s="328"/>
      <c r="WFY17" s="328"/>
      <c r="WFZ17" s="328"/>
      <c r="WGA17" s="328"/>
      <c r="WGB17" s="328"/>
      <c r="WGC17" s="328"/>
      <c r="WGD17" s="328"/>
      <c r="WGE17" s="328"/>
      <c r="WGF17" s="328"/>
      <c r="WGG17" s="328"/>
      <c r="WGH17" s="328"/>
      <c r="WGI17" s="328"/>
      <c r="WGJ17" s="328"/>
      <c r="WGK17" s="328"/>
      <c r="WGL17" s="328"/>
      <c r="WGM17" s="328"/>
      <c r="WGN17" s="328"/>
      <c r="WGO17" s="328"/>
      <c r="WGP17" s="328"/>
      <c r="WGQ17" s="328"/>
      <c r="WGR17" s="328"/>
      <c r="WGS17" s="328"/>
      <c r="WGT17" s="328"/>
      <c r="WGU17" s="328"/>
      <c r="WGV17" s="328"/>
      <c r="WGW17" s="328"/>
      <c r="WGX17" s="328"/>
      <c r="WGY17" s="328"/>
      <c r="WGZ17" s="328"/>
      <c r="WHA17" s="328"/>
      <c r="WHB17" s="328"/>
      <c r="WHC17" s="328"/>
      <c r="WHD17" s="328"/>
      <c r="WHE17" s="328"/>
      <c r="WHF17" s="328"/>
      <c r="WHG17" s="328"/>
      <c r="WHH17" s="328"/>
      <c r="WHI17" s="328"/>
      <c r="WHJ17" s="328"/>
      <c r="WHK17" s="328"/>
      <c r="WHL17" s="328"/>
      <c r="WHM17" s="328"/>
      <c r="WHN17" s="328"/>
      <c r="WHO17" s="328"/>
      <c r="WHP17" s="328"/>
      <c r="WHQ17" s="328"/>
      <c r="WHR17" s="328"/>
      <c r="WHS17" s="328"/>
      <c r="WHT17" s="328"/>
      <c r="WHU17" s="328"/>
      <c r="WHV17" s="328"/>
      <c r="WHW17" s="328"/>
      <c r="WHX17" s="328"/>
      <c r="WHY17" s="328"/>
      <c r="WHZ17" s="328"/>
      <c r="WIA17" s="328"/>
      <c r="WIB17" s="328"/>
      <c r="WIC17" s="328"/>
      <c r="WID17" s="328"/>
      <c r="WIE17" s="328"/>
      <c r="WIF17" s="328"/>
      <c r="WIG17" s="328"/>
      <c r="WIH17" s="328"/>
      <c r="WII17" s="328"/>
      <c r="WIJ17" s="328"/>
      <c r="WIK17" s="328"/>
      <c r="WIL17" s="328"/>
      <c r="WIM17" s="328"/>
      <c r="WIN17" s="328"/>
      <c r="WIO17" s="328"/>
      <c r="WIP17" s="328"/>
      <c r="WIQ17" s="328"/>
      <c r="WIR17" s="328"/>
      <c r="WIS17" s="328"/>
      <c r="WIT17" s="328"/>
      <c r="WIU17" s="328"/>
      <c r="WIV17" s="328"/>
      <c r="WIW17" s="328"/>
      <c r="WIX17" s="328"/>
      <c r="WIY17" s="328"/>
      <c r="WIZ17" s="328"/>
      <c r="WJA17" s="328"/>
      <c r="WJB17" s="328"/>
      <c r="WJC17" s="328"/>
      <c r="WJD17" s="328"/>
      <c r="WJE17" s="328"/>
      <c r="WJF17" s="328"/>
      <c r="WJG17" s="328"/>
      <c r="WJH17" s="328"/>
      <c r="WJI17" s="328"/>
      <c r="WJJ17" s="328"/>
      <c r="WJK17" s="328"/>
      <c r="WJL17" s="328"/>
      <c r="WJM17" s="328"/>
      <c r="WJN17" s="328"/>
      <c r="WJO17" s="328"/>
      <c r="WJP17" s="328"/>
      <c r="WJQ17" s="328"/>
      <c r="WJR17" s="328"/>
      <c r="WJS17" s="328"/>
      <c r="WJT17" s="328"/>
      <c r="WJU17" s="328"/>
      <c r="WJV17" s="328"/>
      <c r="WJW17" s="328"/>
      <c r="WJX17" s="328"/>
      <c r="WJY17" s="328"/>
      <c r="WJZ17" s="328"/>
      <c r="WKA17" s="328"/>
      <c r="WKB17" s="328"/>
      <c r="WKC17" s="328"/>
      <c r="WKD17" s="328"/>
      <c r="WKE17" s="328"/>
      <c r="WKF17" s="328"/>
      <c r="WKG17" s="328"/>
      <c r="WKH17" s="328"/>
      <c r="WKI17" s="328"/>
      <c r="WKJ17" s="328"/>
      <c r="WKK17" s="328"/>
      <c r="WKL17" s="328"/>
      <c r="WKM17" s="328"/>
      <c r="WKN17" s="328"/>
      <c r="WKO17" s="328"/>
      <c r="WKP17" s="328"/>
      <c r="WKQ17" s="328"/>
      <c r="WKR17" s="328"/>
      <c r="WKS17" s="328"/>
      <c r="WKT17" s="328"/>
      <c r="WKU17" s="328"/>
      <c r="WKV17" s="328"/>
      <c r="WKW17" s="328"/>
      <c r="WKX17" s="328"/>
      <c r="WKY17" s="328"/>
      <c r="WKZ17" s="328"/>
      <c r="WLA17" s="328"/>
      <c r="WLB17" s="328"/>
      <c r="WLC17" s="328"/>
      <c r="WLD17" s="328"/>
      <c r="WLE17" s="328"/>
      <c r="WLF17" s="328"/>
      <c r="WLG17" s="328"/>
      <c r="WLH17" s="328"/>
      <c r="WLI17" s="328"/>
      <c r="WLJ17" s="328"/>
      <c r="WLK17" s="328"/>
      <c r="WLL17" s="328"/>
      <c r="WLM17" s="328"/>
      <c r="WLN17" s="328"/>
      <c r="WLO17" s="328"/>
      <c r="WLP17" s="328"/>
      <c r="WLQ17" s="328"/>
      <c r="WLR17" s="328"/>
      <c r="WLS17" s="328"/>
      <c r="WLT17" s="328"/>
      <c r="WLU17" s="328"/>
      <c r="WLV17" s="328"/>
      <c r="WLW17" s="328"/>
      <c r="WLX17" s="328"/>
      <c r="WLY17" s="328"/>
      <c r="WLZ17" s="328"/>
      <c r="WMA17" s="328"/>
      <c r="WMB17" s="328"/>
      <c r="WMC17" s="328"/>
      <c r="WMD17" s="328"/>
      <c r="WME17" s="328"/>
      <c r="WMF17" s="328"/>
      <c r="WMG17" s="328"/>
      <c r="WMH17" s="328"/>
      <c r="WMI17" s="328"/>
      <c r="WMJ17" s="328"/>
      <c r="WMK17" s="328"/>
      <c r="WML17" s="328"/>
      <c r="WMM17" s="328"/>
      <c r="WMN17" s="328"/>
      <c r="WMO17" s="328"/>
      <c r="WMP17" s="328"/>
      <c r="WMQ17" s="328"/>
      <c r="WMR17" s="328"/>
      <c r="WMS17" s="328"/>
      <c r="WMT17" s="328"/>
      <c r="WMU17" s="328"/>
      <c r="WMV17" s="328"/>
      <c r="WMW17" s="328"/>
      <c r="WMX17" s="328"/>
      <c r="WMY17" s="328"/>
      <c r="WMZ17" s="328"/>
      <c r="WNA17" s="328"/>
      <c r="WNB17" s="328"/>
      <c r="WNC17" s="328"/>
      <c r="WND17" s="328"/>
      <c r="WNE17" s="328"/>
      <c r="WNF17" s="328"/>
      <c r="WNG17" s="328"/>
      <c r="WNH17" s="328"/>
      <c r="WNI17" s="328"/>
      <c r="WNJ17" s="328"/>
      <c r="WNK17" s="328"/>
      <c r="WNL17" s="328"/>
      <c r="WNM17" s="328"/>
      <c r="WNN17" s="328"/>
      <c r="WNO17" s="328"/>
      <c r="WNP17" s="328"/>
      <c r="WNQ17" s="328"/>
      <c r="WNR17" s="328"/>
      <c r="WNS17" s="328"/>
      <c r="WNT17" s="328"/>
      <c r="WNU17" s="328"/>
      <c r="WNV17" s="328"/>
      <c r="WNW17" s="328"/>
      <c r="WNX17" s="328"/>
      <c r="WNY17" s="328"/>
      <c r="WNZ17" s="328"/>
      <c r="WOA17" s="328"/>
      <c r="WOB17" s="328"/>
      <c r="WOC17" s="328"/>
      <c r="WOD17" s="328"/>
      <c r="WOE17" s="328"/>
      <c r="WOF17" s="328"/>
      <c r="WOG17" s="328"/>
      <c r="WOH17" s="328"/>
      <c r="WOI17" s="328"/>
      <c r="WOJ17" s="328"/>
      <c r="WOK17" s="328"/>
      <c r="WOL17" s="328"/>
      <c r="WOM17" s="328"/>
      <c r="WON17" s="328"/>
      <c r="WOO17" s="328"/>
      <c r="WOP17" s="328"/>
      <c r="WOQ17" s="328"/>
      <c r="WOR17" s="328"/>
      <c r="WOS17" s="328"/>
      <c r="WOT17" s="328"/>
      <c r="WOU17" s="328"/>
      <c r="WOV17" s="328"/>
      <c r="WOW17" s="328"/>
      <c r="WOX17" s="328"/>
      <c r="WOY17" s="328"/>
      <c r="WOZ17" s="328"/>
      <c r="WPA17" s="328"/>
      <c r="WPB17" s="328"/>
      <c r="WPC17" s="328"/>
      <c r="WPD17" s="328"/>
      <c r="WPE17" s="328"/>
      <c r="WPF17" s="328"/>
      <c r="WPG17" s="328"/>
      <c r="WPH17" s="328"/>
      <c r="WPI17" s="328"/>
      <c r="WPJ17" s="328"/>
      <c r="WPK17" s="328"/>
      <c r="WPL17" s="328"/>
      <c r="WPM17" s="328"/>
      <c r="WPN17" s="328"/>
      <c r="WPO17" s="328"/>
      <c r="WPP17" s="328"/>
      <c r="WPQ17" s="328"/>
      <c r="WPR17" s="328"/>
      <c r="WPS17" s="328"/>
      <c r="WPT17" s="328"/>
      <c r="WPU17" s="328"/>
      <c r="WPV17" s="328"/>
      <c r="WPW17" s="328"/>
      <c r="WPX17" s="328"/>
      <c r="WPY17" s="328"/>
      <c r="WPZ17" s="328"/>
      <c r="WQA17" s="328"/>
      <c r="WQB17" s="328"/>
      <c r="WQC17" s="328"/>
      <c r="WQD17" s="328"/>
      <c r="WQE17" s="328"/>
      <c r="WQF17" s="328"/>
      <c r="WQG17" s="328"/>
      <c r="WQH17" s="328"/>
      <c r="WQI17" s="328"/>
      <c r="WQJ17" s="328"/>
      <c r="WQK17" s="328"/>
      <c r="WQL17" s="328"/>
      <c r="WQM17" s="328"/>
      <c r="WQN17" s="328"/>
      <c r="WQO17" s="328"/>
      <c r="WQP17" s="328"/>
      <c r="WQQ17" s="328"/>
      <c r="WQR17" s="328"/>
      <c r="WQS17" s="328"/>
      <c r="WQT17" s="328"/>
      <c r="WQU17" s="328"/>
      <c r="WQV17" s="328"/>
      <c r="WQW17" s="328"/>
      <c r="WQX17" s="328"/>
      <c r="WQY17" s="328"/>
      <c r="WQZ17" s="328"/>
      <c r="WRA17" s="328"/>
      <c r="WRB17" s="328"/>
      <c r="WRC17" s="328"/>
      <c r="WRD17" s="328"/>
      <c r="WRE17" s="328"/>
      <c r="WRF17" s="328"/>
      <c r="WRG17" s="328"/>
      <c r="WRH17" s="328"/>
      <c r="WRI17" s="328"/>
      <c r="WRJ17" s="328"/>
      <c r="WRK17" s="328"/>
      <c r="WRL17" s="328"/>
      <c r="WRM17" s="328"/>
      <c r="WRN17" s="328"/>
      <c r="WRO17" s="328"/>
      <c r="WRP17" s="328"/>
      <c r="WRQ17" s="328"/>
      <c r="WRR17" s="328"/>
      <c r="WRS17" s="328"/>
      <c r="WRT17" s="328"/>
      <c r="WRU17" s="328"/>
      <c r="WRV17" s="328"/>
      <c r="WRW17" s="328"/>
      <c r="WRX17" s="328"/>
      <c r="WRY17" s="328"/>
      <c r="WRZ17" s="328"/>
      <c r="WSA17" s="328"/>
      <c r="WSB17" s="328"/>
      <c r="WSC17" s="328"/>
      <c r="WSD17" s="328"/>
      <c r="WSE17" s="328"/>
      <c r="WSF17" s="328"/>
      <c r="WSG17" s="328"/>
      <c r="WSH17" s="328"/>
      <c r="WSI17" s="328"/>
      <c r="WSJ17" s="328"/>
      <c r="WSK17" s="328"/>
      <c r="WSL17" s="328"/>
      <c r="WSM17" s="328"/>
      <c r="WSN17" s="328"/>
      <c r="WSO17" s="328"/>
      <c r="WSP17" s="328"/>
      <c r="WSQ17" s="328"/>
      <c r="WSR17" s="328"/>
      <c r="WSS17" s="328"/>
      <c r="WST17" s="328"/>
      <c r="WSU17" s="328"/>
      <c r="WSV17" s="328"/>
      <c r="WSW17" s="328"/>
      <c r="WSX17" s="328"/>
      <c r="WSY17" s="328"/>
      <c r="WSZ17" s="328"/>
      <c r="WTA17" s="328"/>
      <c r="WTB17" s="328"/>
      <c r="WTC17" s="328"/>
      <c r="WTD17" s="328"/>
      <c r="WTE17" s="328"/>
      <c r="WTF17" s="328"/>
      <c r="WTG17" s="328"/>
      <c r="WTH17" s="328"/>
      <c r="WTI17" s="328"/>
      <c r="WTJ17" s="328"/>
      <c r="WTK17" s="328"/>
      <c r="WTL17" s="328"/>
      <c r="WTM17" s="328"/>
      <c r="WTN17" s="328"/>
      <c r="WTO17" s="328"/>
      <c r="WTP17" s="328"/>
      <c r="WTQ17" s="328"/>
      <c r="WTR17" s="328"/>
      <c r="WTS17" s="328"/>
      <c r="WTT17" s="328"/>
      <c r="WTU17" s="328"/>
      <c r="WTV17" s="328"/>
      <c r="WTW17" s="328"/>
      <c r="WTX17" s="328"/>
      <c r="WTY17" s="328"/>
      <c r="WTZ17" s="328"/>
      <c r="WUA17" s="328"/>
      <c r="WUB17" s="328"/>
      <c r="WUC17" s="328"/>
      <c r="WUD17" s="328"/>
      <c r="WUE17" s="328"/>
      <c r="WUF17" s="328"/>
      <c r="WUG17" s="328"/>
      <c r="WUH17" s="328"/>
      <c r="WUI17" s="328"/>
      <c r="WUJ17" s="328"/>
      <c r="WUK17" s="328"/>
      <c r="WUL17" s="328"/>
      <c r="WUM17" s="328"/>
      <c r="WUN17" s="328"/>
      <c r="WUO17" s="328"/>
      <c r="WUP17" s="328"/>
      <c r="WUQ17" s="328"/>
      <c r="WUR17" s="328"/>
      <c r="WUS17" s="328"/>
      <c r="WUT17" s="328"/>
      <c r="WUU17" s="328"/>
      <c r="WUV17" s="328"/>
      <c r="WUW17" s="328"/>
      <c r="WUX17" s="328"/>
      <c r="WUY17" s="328"/>
      <c r="WUZ17" s="328"/>
      <c r="WVA17" s="328"/>
      <c r="WVB17" s="328"/>
      <c r="WVC17" s="328"/>
    </row>
    <row r="18" spans="1:16123" ht="15" customHeight="1">
      <c r="B18" s="1139"/>
      <c r="C18" s="1139"/>
      <c r="D18" s="1139"/>
      <c r="E18" s="1139"/>
      <c r="F18" s="1139"/>
      <c r="G18" s="1139"/>
      <c r="H18" s="1139"/>
      <c r="I18" s="1139"/>
      <c r="J18" s="1139"/>
      <c r="K18" s="1139"/>
      <c r="L18" s="1139"/>
      <c r="M18" s="1139"/>
      <c r="N18" s="1140"/>
      <c r="O18" s="338"/>
      <c r="P18" s="339"/>
      <c r="T18" s="339"/>
      <c r="U18" s="339"/>
      <c r="V18" s="339"/>
      <c r="W18" s="339"/>
      <c r="X18" s="339"/>
      <c r="Y18" s="339"/>
      <c r="Z18" s="340"/>
      <c r="AA18" s="326"/>
      <c r="AB18" s="340"/>
      <c r="AC18" s="341"/>
      <c r="AE18" s="326"/>
      <c r="AF18" s="326"/>
      <c r="AG18" s="342"/>
      <c r="AH18" s="326"/>
      <c r="AI18" s="326"/>
      <c r="AJ18" s="326"/>
      <c r="AK18" s="326"/>
      <c r="AL18" s="326"/>
      <c r="AM18" s="326"/>
      <c r="AN18" s="343"/>
      <c r="AO18" s="319"/>
      <c r="AP18" s="320"/>
      <c r="AQ18" s="344"/>
    </row>
    <row r="19" spans="1:16123" s="336" customFormat="1" ht="15" customHeight="1">
      <c r="A19" s="328"/>
      <c r="B19" s="1139"/>
      <c r="C19" s="1139"/>
      <c r="D19" s="1139"/>
      <c r="E19" s="1139"/>
      <c r="F19" s="1139"/>
      <c r="G19" s="1139"/>
      <c r="H19" s="1139"/>
      <c r="I19" s="1139"/>
      <c r="J19" s="1139"/>
      <c r="K19" s="1139"/>
      <c r="L19" s="1139"/>
      <c r="M19" s="1139"/>
      <c r="N19" s="1140"/>
      <c r="O19" s="338"/>
      <c r="P19" s="345" t="s">
        <v>181</v>
      </c>
      <c r="Q19" s="345"/>
      <c r="R19" s="345"/>
      <c r="T19" s="345"/>
      <c r="U19" s="345"/>
      <c r="V19" s="345"/>
      <c r="W19" s="345"/>
      <c r="X19" s="345"/>
      <c r="Y19" s="345"/>
      <c r="Z19" s="345"/>
      <c r="AA19" s="1135" t="s">
        <v>327</v>
      </c>
      <c r="AB19" s="1135"/>
      <c r="AC19" s="1135"/>
      <c r="AD19" s="1135"/>
      <c r="AE19" s="1135"/>
      <c r="AF19" s="1135"/>
      <c r="AG19" s="1135"/>
      <c r="AH19" s="1135"/>
      <c r="AI19" s="1135"/>
      <c r="AJ19" s="1135"/>
      <c r="AK19" s="1135"/>
      <c r="AL19" s="1135"/>
      <c r="AM19" s="1135"/>
      <c r="AN19" s="1135"/>
      <c r="AO19" s="1135"/>
      <c r="AP19" s="1135"/>
      <c r="AQ19" s="1136"/>
      <c r="AT19" s="337"/>
      <c r="AU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28"/>
      <c r="EX19" s="328"/>
      <c r="EY19" s="328"/>
      <c r="EZ19" s="328"/>
      <c r="FA19" s="328"/>
      <c r="FB19" s="328"/>
      <c r="FC19" s="328"/>
      <c r="FD19" s="328"/>
      <c r="FE19" s="328"/>
      <c r="FF19" s="328"/>
      <c r="FG19" s="328"/>
      <c r="FH19" s="328"/>
      <c r="FI19" s="328"/>
      <c r="FJ19" s="328"/>
      <c r="FK19" s="328"/>
      <c r="FL19" s="328"/>
      <c r="FM19" s="328"/>
      <c r="FN19" s="328"/>
      <c r="FO19" s="328"/>
      <c r="FP19" s="328"/>
      <c r="FQ19" s="328"/>
      <c r="FR19" s="328"/>
      <c r="FS19" s="328"/>
      <c r="FT19" s="328"/>
      <c r="FU19" s="328"/>
      <c r="FV19" s="328"/>
      <c r="FW19" s="328"/>
      <c r="FX19" s="328"/>
      <c r="FY19" s="328"/>
      <c r="FZ19" s="328"/>
      <c r="GA19" s="328"/>
      <c r="GB19" s="328"/>
      <c r="GC19" s="328"/>
      <c r="GD19" s="328"/>
      <c r="GE19" s="328"/>
      <c r="GF19" s="328"/>
      <c r="GG19" s="328"/>
      <c r="GH19" s="328"/>
      <c r="GI19" s="328"/>
      <c r="GJ19" s="328"/>
      <c r="GK19" s="328"/>
      <c r="GL19" s="328"/>
      <c r="GM19" s="328"/>
      <c r="GN19" s="328"/>
      <c r="GO19" s="328"/>
      <c r="GP19" s="328"/>
      <c r="GQ19" s="328"/>
      <c r="GR19" s="328"/>
      <c r="GS19" s="328"/>
      <c r="GT19" s="328"/>
      <c r="GU19" s="328"/>
      <c r="GV19" s="328"/>
      <c r="GW19" s="328"/>
      <c r="GX19" s="328"/>
      <c r="GY19" s="328"/>
      <c r="GZ19" s="328"/>
      <c r="HA19" s="328"/>
      <c r="HB19" s="328"/>
      <c r="HC19" s="328"/>
      <c r="HD19" s="328"/>
      <c r="HE19" s="328"/>
      <c r="HF19" s="328"/>
      <c r="HG19" s="328"/>
      <c r="HH19" s="328"/>
      <c r="HI19" s="328"/>
      <c r="HJ19" s="328"/>
      <c r="HK19" s="328"/>
      <c r="HL19" s="328"/>
      <c r="HM19" s="328"/>
      <c r="HN19" s="328"/>
      <c r="HO19" s="328"/>
      <c r="HP19" s="328"/>
      <c r="HQ19" s="328"/>
      <c r="HR19" s="328"/>
      <c r="HS19" s="328"/>
      <c r="HT19" s="328"/>
      <c r="HU19" s="328"/>
      <c r="HV19" s="328"/>
      <c r="HW19" s="328"/>
      <c r="HX19" s="328"/>
      <c r="HY19" s="328"/>
      <c r="HZ19" s="328"/>
      <c r="IA19" s="328"/>
      <c r="IB19" s="328"/>
      <c r="IC19" s="328"/>
      <c r="ID19" s="328"/>
      <c r="IE19" s="328"/>
      <c r="IF19" s="328"/>
      <c r="IG19" s="328"/>
      <c r="IH19" s="328"/>
      <c r="II19" s="328"/>
      <c r="IJ19" s="328"/>
      <c r="IK19" s="328"/>
      <c r="IL19" s="328"/>
      <c r="IM19" s="328"/>
      <c r="IN19" s="328"/>
      <c r="IO19" s="328"/>
      <c r="IP19" s="328"/>
      <c r="IQ19" s="328"/>
      <c r="IR19" s="328"/>
      <c r="IS19" s="328"/>
      <c r="IT19" s="328"/>
      <c r="IU19" s="328"/>
      <c r="IV19" s="328"/>
      <c r="IW19" s="328"/>
      <c r="IX19" s="328"/>
      <c r="IY19" s="328"/>
      <c r="IZ19" s="328"/>
      <c r="JA19" s="328"/>
      <c r="JB19" s="328"/>
      <c r="JC19" s="328"/>
      <c r="JD19" s="328"/>
      <c r="JE19" s="328"/>
      <c r="JF19" s="328"/>
      <c r="JG19" s="328"/>
      <c r="JH19" s="328"/>
      <c r="JI19" s="328"/>
      <c r="JJ19" s="328"/>
      <c r="JK19" s="328"/>
      <c r="JL19" s="328"/>
      <c r="JM19" s="328"/>
      <c r="JN19" s="328"/>
      <c r="JO19" s="328"/>
      <c r="JP19" s="328"/>
      <c r="JQ19" s="328"/>
      <c r="JR19" s="328"/>
      <c r="JS19" s="328"/>
      <c r="JT19" s="328"/>
      <c r="JU19" s="328"/>
      <c r="JV19" s="328"/>
      <c r="JW19" s="328"/>
      <c r="JX19" s="328"/>
      <c r="JY19" s="328"/>
      <c r="JZ19" s="328"/>
      <c r="KA19" s="328"/>
      <c r="KB19" s="328"/>
      <c r="KC19" s="328"/>
      <c r="KD19" s="328"/>
      <c r="KE19" s="328"/>
      <c r="KF19" s="328"/>
      <c r="KG19" s="328"/>
      <c r="KH19" s="328"/>
      <c r="KI19" s="328"/>
      <c r="KJ19" s="328"/>
      <c r="KK19" s="328"/>
      <c r="KL19" s="328"/>
      <c r="KM19" s="328"/>
      <c r="KN19" s="328"/>
      <c r="KO19" s="328"/>
      <c r="KP19" s="328"/>
      <c r="KQ19" s="328"/>
      <c r="KR19" s="328"/>
      <c r="KS19" s="328"/>
      <c r="KT19" s="328"/>
      <c r="KU19" s="328"/>
      <c r="KV19" s="328"/>
      <c r="KW19" s="328"/>
      <c r="KX19" s="328"/>
      <c r="KY19" s="328"/>
      <c r="KZ19" s="328"/>
      <c r="LA19" s="328"/>
      <c r="LB19" s="328"/>
      <c r="LC19" s="328"/>
      <c r="LD19" s="328"/>
      <c r="LE19" s="328"/>
      <c r="LF19" s="328"/>
      <c r="LG19" s="328"/>
      <c r="LH19" s="328"/>
      <c r="LI19" s="328"/>
      <c r="LJ19" s="328"/>
      <c r="LK19" s="328"/>
      <c r="LL19" s="328"/>
      <c r="LM19" s="328"/>
      <c r="LN19" s="328"/>
      <c r="LO19" s="328"/>
      <c r="LP19" s="328"/>
      <c r="LQ19" s="328"/>
      <c r="LR19" s="328"/>
      <c r="LS19" s="328"/>
      <c r="LT19" s="328"/>
      <c r="LU19" s="328"/>
      <c r="LV19" s="328"/>
      <c r="LW19" s="328"/>
      <c r="LX19" s="328"/>
      <c r="LY19" s="328"/>
      <c r="LZ19" s="328"/>
      <c r="MA19" s="328"/>
      <c r="MB19" s="328"/>
      <c r="MC19" s="328"/>
      <c r="MD19" s="328"/>
      <c r="ME19" s="328"/>
      <c r="MF19" s="328"/>
      <c r="MG19" s="328"/>
      <c r="MH19" s="328"/>
      <c r="MI19" s="328"/>
      <c r="MJ19" s="328"/>
      <c r="MK19" s="328"/>
      <c r="ML19" s="328"/>
      <c r="MM19" s="328"/>
      <c r="MN19" s="328"/>
      <c r="MO19" s="328"/>
      <c r="MP19" s="328"/>
      <c r="MQ19" s="328"/>
      <c r="MR19" s="328"/>
      <c r="MS19" s="328"/>
      <c r="MT19" s="328"/>
      <c r="MU19" s="328"/>
      <c r="MV19" s="328"/>
      <c r="MW19" s="328"/>
      <c r="MX19" s="328"/>
      <c r="MY19" s="328"/>
      <c r="MZ19" s="328"/>
      <c r="NA19" s="328"/>
      <c r="NB19" s="328"/>
      <c r="NC19" s="328"/>
      <c r="ND19" s="328"/>
      <c r="NE19" s="328"/>
      <c r="NF19" s="328"/>
      <c r="NG19" s="328"/>
      <c r="NH19" s="328"/>
      <c r="NI19" s="328"/>
      <c r="NJ19" s="328"/>
      <c r="NK19" s="328"/>
      <c r="NL19" s="328"/>
      <c r="NM19" s="328"/>
      <c r="NN19" s="328"/>
      <c r="NO19" s="328"/>
      <c r="NP19" s="328"/>
      <c r="NQ19" s="328"/>
      <c r="NR19" s="328"/>
      <c r="NS19" s="328"/>
      <c r="NT19" s="328"/>
      <c r="NU19" s="328"/>
      <c r="NV19" s="328"/>
      <c r="NW19" s="328"/>
      <c r="NX19" s="328"/>
      <c r="NY19" s="328"/>
      <c r="NZ19" s="328"/>
      <c r="OA19" s="328"/>
      <c r="OB19" s="328"/>
      <c r="OC19" s="328"/>
      <c r="OD19" s="328"/>
      <c r="OE19" s="328"/>
      <c r="OF19" s="328"/>
      <c r="OG19" s="328"/>
      <c r="OH19" s="328"/>
      <c r="OI19" s="328"/>
      <c r="OJ19" s="328"/>
      <c r="OK19" s="328"/>
      <c r="OL19" s="328"/>
      <c r="OM19" s="328"/>
      <c r="ON19" s="328"/>
      <c r="OO19" s="328"/>
      <c r="OP19" s="328"/>
      <c r="OQ19" s="328"/>
      <c r="OR19" s="328"/>
      <c r="OS19" s="328"/>
      <c r="OT19" s="328"/>
      <c r="OU19" s="328"/>
      <c r="OV19" s="328"/>
      <c r="OW19" s="328"/>
      <c r="OX19" s="328"/>
      <c r="OY19" s="328"/>
      <c r="OZ19" s="328"/>
      <c r="PA19" s="328"/>
      <c r="PB19" s="328"/>
      <c r="PC19" s="328"/>
      <c r="PD19" s="328"/>
      <c r="PE19" s="328"/>
      <c r="PF19" s="328"/>
      <c r="PG19" s="328"/>
      <c r="PH19" s="328"/>
      <c r="PI19" s="328"/>
      <c r="PJ19" s="328"/>
      <c r="PK19" s="328"/>
      <c r="PL19" s="328"/>
      <c r="PM19" s="328"/>
      <c r="PN19" s="328"/>
      <c r="PO19" s="328"/>
      <c r="PP19" s="328"/>
      <c r="PQ19" s="328"/>
      <c r="PR19" s="328"/>
      <c r="PS19" s="328"/>
      <c r="PT19" s="328"/>
      <c r="PU19" s="328"/>
      <c r="PV19" s="328"/>
      <c r="PW19" s="328"/>
      <c r="PX19" s="328"/>
      <c r="PY19" s="328"/>
      <c r="PZ19" s="328"/>
      <c r="QA19" s="328"/>
      <c r="QB19" s="328"/>
      <c r="QC19" s="328"/>
      <c r="QD19" s="328"/>
      <c r="QE19" s="328"/>
      <c r="QF19" s="328"/>
      <c r="QG19" s="328"/>
      <c r="QH19" s="328"/>
      <c r="QI19" s="328"/>
      <c r="QJ19" s="328"/>
      <c r="QK19" s="328"/>
      <c r="QL19" s="328"/>
      <c r="QM19" s="328"/>
      <c r="QN19" s="328"/>
      <c r="QO19" s="328"/>
      <c r="QP19" s="328"/>
      <c r="QQ19" s="328"/>
      <c r="QR19" s="328"/>
      <c r="QS19" s="328"/>
      <c r="QT19" s="328"/>
      <c r="QU19" s="328"/>
      <c r="QV19" s="328"/>
      <c r="QW19" s="328"/>
      <c r="QX19" s="328"/>
      <c r="QY19" s="328"/>
      <c r="QZ19" s="328"/>
      <c r="RA19" s="328"/>
      <c r="RB19" s="328"/>
      <c r="RC19" s="328"/>
      <c r="RD19" s="328"/>
      <c r="RE19" s="328"/>
      <c r="RF19" s="328"/>
      <c r="RG19" s="328"/>
      <c r="RH19" s="328"/>
      <c r="RI19" s="328"/>
      <c r="RJ19" s="328"/>
      <c r="RK19" s="328"/>
      <c r="RL19" s="328"/>
      <c r="RM19" s="328"/>
      <c r="RN19" s="328"/>
      <c r="RO19" s="328"/>
      <c r="RP19" s="328"/>
      <c r="RQ19" s="328"/>
      <c r="RR19" s="328"/>
      <c r="RS19" s="328"/>
      <c r="RT19" s="328"/>
      <c r="RU19" s="328"/>
      <c r="RV19" s="328"/>
      <c r="RW19" s="328"/>
      <c r="RX19" s="328"/>
      <c r="RY19" s="328"/>
      <c r="RZ19" s="328"/>
      <c r="SA19" s="328"/>
      <c r="SB19" s="328"/>
      <c r="SC19" s="328"/>
      <c r="SD19" s="328"/>
      <c r="SE19" s="328"/>
      <c r="SF19" s="328"/>
      <c r="SG19" s="328"/>
      <c r="SH19" s="328"/>
      <c r="SI19" s="328"/>
      <c r="SJ19" s="328"/>
      <c r="SK19" s="328"/>
      <c r="SL19" s="328"/>
      <c r="SM19" s="328"/>
      <c r="SN19" s="328"/>
      <c r="SO19" s="328"/>
      <c r="SP19" s="328"/>
      <c r="SQ19" s="328"/>
      <c r="SR19" s="328"/>
      <c r="SS19" s="328"/>
      <c r="ST19" s="328"/>
      <c r="SU19" s="328"/>
      <c r="SV19" s="328"/>
      <c r="SW19" s="328"/>
      <c r="SX19" s="328"/>
      <c r="SY19" s="328"/>
      <c r="SZ19" s="328"/>
      <c r="TA19" s="328"/>
      <c r="TB19" s="328"/>
      <c r="TC19" s="328"/>
      <c r="TD19" s="328"/>
      <c r="TE19" s="328"/>
      <c r="TF19" s="328"/>
      <c r="TG19" s="328"/>
      <c r="TH19" s="328"/>
      <c r="TI19" s="328"/>
      <c r="TJ19" s="328"/>
      <c r="TK19" s="328"/>
      <c r="TL19" s="328"/>
      <c r="TM19" s="328"/>
      <c r="TN19" s="328"/>
      <c r="TO19" s="328"/>
      <c r="TP19" s="328"/>
      <c r="TQ19" s="328"/>
      <c r="TR19" s="328"/>
      <c r="TS19" s="328"/>
      <c r="TT19" s="328"/>
      <c r="TU19" s="328"/>
      <c r="TV19" s="328"/>
      <c r="TW19" s="328"/>
      <c r="TX19" s="328"/>
      <c r="TY19" s="328"/>
      <c r="TZ19" s="328"/>
      <c r="UA19" s="328"/>
      <c r="UB19" s="328"/>
      <c r="UC19" s="328"/>
      <c r="UD19" s="328"/>
      <c r="UE19" s="328"/>
      <c r="UF19" s="328"/>
      <c r="UG19" s="328"/>
      <c r="UH19" s="328"/>
      <c r="UI19" s="328"/>
      <c r="UJ19" s="328"/>
      <c r="UK19" s="328"/>
      <c r="UL19" s="328"/>
      <c r="UM19" s="328"/>
      <c r="UN19" s="328"/>
      <c r="UO19" s="328"/>
      <c r="UP19" s="328"/>
      <c r="UQ19" s="328"/>
      <c r="UR19" s="328"/>
      <c r="US19" s="328"/>
      <c r="UT19" s="328"/>
      <c r="UU19" s="328"/>
      <c r="UV19" s="328"/>
      <c r="UW19" s="328"/>
      <c r="UX19" s="328"/>
      <c r="UY19" s="328"/>
      <c r="UZ19" s="328"/>
      <c r="VA19" s="328"/>
      <c r="VB19" s="328"/>
      <c r="VC19" s="328"/>
      <c r="VD19" s="328"/>
      <c r="VE19" s="328"/>
      <c r="VF19" s="328"/>
      <c r="VG19" s="328"/>
      <c r="VH19" s="328"/>
      <c r="VI19" s="328"/>
      <c r="VJ19" s="328"/>
      <c r="VK19" s="328"/>
      <c r="VL19" s="328"/>
      <c r="VM19" s="328"/>
      <c r="VN19" s="328"/>
      <c r="VO19" s="328"/>
      <c r="VP19" s="328"/>
      <c r="VQ19" s="328"/>
      <c r="VR19" s="328"/>
      <c r="VS19" s="328"/>
      <c r="VT19" s="328"/>
      <c r="VU19" s="328"/>
      <c r="VV19" s="328"/>
      <c r="VW19" s="328"/>
      <c r="VX19" s="328"/>
      <c r="VY19" s="328"/>
      <c r="VZ19" s="328"/>
      <c r="WA19" s="328"/>
      <c r="WB19" s="328"/>
      <c r="WC19" s="328"/>
      <c r="WD19" s="328"/>
      <c r="WE19" s="328"/>
      <c r="WF19" s="328"/>
      <c r="WG19" s="328"/>
      <c r="WH19" s="328"/>
      <c r="WI19" s="328"/>
      <c r="WJ19" s="328"/>
      <c r="WK19" s="328"/>
      <c r="WL19" s="328"/>
      <c r="WM19" s="328"/>
      <c r="WN19" s="328"/>
      <c r="WO19" s="328"/>
      <c r="WP19" s="328"/>
      <c r="WQ19" s="328"/>
      <c r="WR19" s="328"/>
      <c r="WS19" s="328"/>
      <c r="WT19" s="328"/>
      <c r="WU19" s="328"/>
      <c r="WV19" s="328"/>
      <c r="WW19" s="328"/>
      <c r="WX19" s="328"/>
      <c r="WY19" s="328"/>
      <c r="WZ19" s="328"/>
      <c r="XA19" s="328"/>
      <c r="XB19" s="328"/>
      <c r="XC19" s="328"/>
      <c r="XD19" s="328"/>
      <c r="XE19" s="328"/>
      <c r="XF19" s="328"/>
      <c r="XG19" s="328"/>
      <c r="XH19" s="328"/>
      <c r="XI19" s="328"/>
      <c r="XJ19" s="328"/>
      <c r="XK19" s="328"/>
      <c r="XL19" s="328"/>
      <c r="XM19" s="328"/>
      <c r="XN19" s="328"/>
      <c r="XO19" s="328"/>
      <c r="XP19" s="328"/>
      <c r="XQ19" s="328"/>
      <c r="XR19" s="328"/>
      <c r="XS19" s="328"/>
      <c r="XT19" s="328"/>
      <c r="XU19" s="328"/>
      <c r="XV19" s="328"/>
      <c r="XW19" s="328"/>
      <c r="XX19" s="328"/>
      <c r="XY19" s="328"/>
      <c r="XZ19" s="328"/>
      <c r="YA19" s="328"/>
      <c r="YB19" s="328"/>
      <c r="YC19" s="328"/>
      <c r="YD19" s="328"/>
      <c r="YE19" s="328"/>
      <c r="YF19" s="328"/>
      <c r="YG19" s="328"/>
      <c r="YH19" s="328"/>
      <c r="YI19" s="328"/>
      <c r="YJ19" s="328"/>
      <c r="YK19" s="328"/>
      <c r="YL19" s="328"/>
      <c r="YM19" s="328"/>
      <c r="YN19" s="328"/>
      <c r="YO19" s="328"/>
      <c r="YP19" s="328"/>
      <c r="YQ19" s="328"/>
      <c r="YR19" s="328"/>
      <c r="YS19" s="328"/>
      <c r="YT19" s="328"/>
      <c r="YU19" s="328"/>
      <c r="YV19" s="328"/>
      <c r="YW19" s="328"/>
      <c r="YX19" s="328"/>
      <c r="YY19" s="328"/>
      <c r="YZ19" s="328"/>
      <c r="ZA19" s="328"/>
      <c r="ZB19" s="328"/>
      <c r="ZC19" s="328"/>
      <c r="ZD19" s="328"/>
      <c r="ZE19" s="328"/>
      <c r="ZF19" s="328"/>
      <c r="ZG19" s="328"/>
      <c r="ZH19" s="328"/>
      <c r="ZI19" s="328"/>
      <c r="ZJ19" s="328"/>
      <c r="ZK19" s="328"/>
      <c r="ZL19" s="328"/>
      <c r="ZM19" s="328"/>
      <c r="ZN19" s="328"/>
      <c r="ZO19" s="328"/>
      <c r="ZP19" s="328"/>
      <c r="ZQ19" s="328"/>
      <c r="ZR19" s="328"/>
      <c r="ZS19" s="328"/>
      <c r="ZT19" s="328"/>
      <c r="ZU19" s="328"/>
      <c r="ZV19" s="328"/>
      <c r="ZW19" s="328"/>
      <c r="ZX19" s="328"/>
      <c r="ZY19" s="328"/>
      <c r="ZZ19" s="328"/>
      <c r="AAA19" s="328"/>
      <c r="AAB19" s="328"/>
      <c r="AAC19" s="328"/>
      <c r="AAD19" s="328"/>
      <c r="AAE19" s="328"/>
      <c r="AAF19" s="328"/>
      <c r="AAG19" s="328"/>
      <c r="AAH19" s="328"/>
      <c r="AAI19" s="328"/>
      <c r="AAJ19" s="328"/>
      <c r="AAK19" s="328"/>
      <c r="AAL19" s="328"/>
      <c r="AAM19" s="328"/>
      <c r="AAN19" s="328"/>
      <c r="AAO19" s="328"/>
      <c r="AAP19" s="328"/>
      <c r="AAQ19" s="328"/>
      <c r="AAR19" s="328"/>
      <c r="AAS19" s="328"/>
      <c r="AAT19" s="328"/>
      <c r="AAU19" s="328"/>
      <c r="AAV19" s="328"/>
      <c r="AAW19" s="328"/>
      <c r="AAX19" s="328"/>
      <c r="AAY19" s="328"/>
      <c r="AAZ19" s="328"/>
      <c r="ABA19" s="328"/>
      <c r="ABB19" s="328"/>
      <c r="ABC19" s="328"/>
      <c r="ABD19" s="328"/>
      <c r="ABE19" s="328"/>
      <c r="ABF19" s="328"/>
      <c r="ABG19" s="328"/>
      <c r="ABH19" s="328"/>
      <c r="ABI19" s="328"/>
      <c r="ABJ19" s="328"/>
      <c r="ABK19" s="328"/>
      <c r="ABL19" s="328"/>
      <c r="ABM19" s="328"/>
      <c r="ABN19" s="328"/>
      <c r="ABO19" s="328"/>
      <c r="ABP19" s="328"/>
      <c r="ABQ19" s="328"/>
      <c r="ABR19" s="328"/>
      <c r="ABS19" s="328"/>
      <c r="ABT19" s="328"/>
      <c r="ABU19" s="328"/>
      <c r="ABV19" s="328"/>
      <c r="ABW19" s="328"/>
      <c r="ABX19" s="328"/>
      <c r="ABY19" s="328"/>
      <c r="ABZ19" s="328"/>
      <c r="ACA19" s="328"/>
      <c r="ACB19" s="328"/>
      <c r="ACC19" s="328"/>
      <c r="ACD19" s="328"/>
      <c r="ACE19" s="328"/>
      <c r="ACF19" s="328"/>
      <c r="ACG19" s="328"/>
      <c r="ACH19" s="328"/>
      <c r="ACI19" s="328"/>
      <c r="ACJ19" s="328"/>
      <c r="ACK19" s="328"/>
      <c r="ACL19" s="328"/>
      <c r="ACM19" s="328"/>
      <c r="ACN19" s="328"/>
      <c r="ACO19" s="328"/>
      <c r="ACP19" s="328"/>
      <c r="ACQ19" s="328"/>
      <c r="ACR19" s="328"/>
      <c r="ACS19" s="328"/>
      <c r="ACT19" s="328"/>
      <c r="ACU19" s="328"/>
      <c r="ACV19" s="328"/>
      <c r="ACW19" s="328"/>
      <c r="ACX19" s="328"/>
      <c r="ACY19" s="328"/>
      <c r="ACZ19" s="328"/>
      <c r="ADA19" s="328"/>
      <c r="ADB19" s="328"/>
      <c r="ADC19" s="328"/>
      <c r="ADD19" s="328"/>
      <c r="ADE19" s="328"/>
      <c r="ADF19" s="328"/>
      <c r="ADG19" s="328"/>
      <c r="ADH19" s="328"/>
      <c r="ADI19" s="328"/>
      <c r="ADJ19" s="328"/>
      <c r="ADK19" s="328"/>
      <c r="ADL19" s="328"/>
      <c r="ADM19" s="328"/>
      <c r="ADN19" s="328"/>
      <c r="ADO19" s="328"/>
      <c r="ADP19" s="328"/>
      <c r="ADQ19" s="328"/>
      <c r="ADR19" s="328"/>
      <c r="ADS19" s="328"/>
      <c r="ADT19" s="328"/>
      <c r="ADU19" s="328"/>
      <c r="ADV19" s="328"/>
      <c r="ADW19" s="328"/>
      <c r="ADX19" s="328"/>
      <c r="ADY19" s="328"/>
      <c r="ADZ19" s="328"/>
      <c r="AEA19" s="328"/>
      <c r="AEB19" s="328"/>
      <c r="AEC19" s="328"/>
      <c r="AED19" s="328"/>
      <c r="AEE19" s="328"/>
      <c r="AEF19" s="328"/>
      <c r="AEG19" s="328"/>
      <c r="AEH19" s="328"/>
      <c r="AEI19" s="328"/>
      <c r="AEJ19" s="328"/>
      <c r="AEK19" s="328"/>
      <c r="AEL19" s="328"/>
      <c r="AEM19" s="328"/>
      <c r="AEN19" s="328"/>
      <c r="AEO19" s="328"/>
      <c r="AEP19" s="328"/>
      <c r="AEQ19" s="328"/>
      <c r="AER19" s="328"/>
      <c r="AES19" s="328"/>
      <c r="AET19" s="328"/>
      <c r="AEU19" s="328"/>
      <c r="AEV19" s="328"/>
      <c r="AEW19" s="328"/>
      <c r="AEX19" s="328"/>
      <c r="AEY19" s="328"/>
      <c r="AEZ19" s="328"/>
      <c r="AFA19" s="328"/>
      <c r="AFB19" s="328"/>
      <c r="AFC19" s="328"/>
      <c r="AFD19" s="328"/>
      <c r="AFE19" s="328"/>
      <c r="AFF19" s="328"/>
      <c r="AFG19" s="328"/>
      <c r="AFH19" s="328"/>
      <c r="AFI19" s="328"/>
      <c r="AFJ19" s="328"/>
      <c r="AFK19" s="328"/>
      <c r="AFL19" s="328"/>
      <c r="AFM19" s="328"/>
      <c r="AFN19" s="328"/>
      <c r="AFO19" s="328"/>
      <c r="AFP19" s="328"/>
      <c r="AFQ19" s="328"/>
      <c r="AFR19" s="328"/>
      <c r="AFS19" s="328"/>
      <c r="AFT19" s="328"/>
      <c r="AFU19" s="328"/>
      <c r="AFV19" s="328"/>
      <c r="AFW19" s="328"/>
      <c r="AFX19" s="328"/>
      <c r="AFY19" s="328"/>
      <c r="AFZ19" s="328"/>
      <c r="AGA19" s="328"/>
      <c r="AGB19" s="328"/>
      <c r="AGC19" s="328"/>
      <c r="AGD19" s="328"/>
      <c r="AGE19" s="328"/>
      <c r="AGF19" s="328"/>
      <c r="AGG19" s="328"/>
      <c r="AGH19" s="328"/>
      <c r="AGI19" s="328"/>
      <c r="AGJ19" s="328"/>
      <c r="AGK19" s="328"/>
      <c r="AGL19" s="328"/>
      <c r="AGM19" s="328"/>
      <c r="AGN19" s="328"/>
      <c r="AGO19" s="328"/>
      <c r="AGP19" s="328"/>
      <c r="AGQ19" s="328"/>
      <c r="AGR19" s="328"/>
      <c r="AGS19" s="328"/>
      <c r="AGT19" s="328"/>
      <c r="AGU19" s="328"/>
      <c r="AGV19" s="328"/>
      <c r="AGW19" s="328"/>
      <c r="AGX19" s="328"/>
      <c r="AGY19" s="328"/>
      <c r="AGZ19" s="328"/>
      <c r="AHA19" s="328"/>
      <c r="AHB19" s="328"/>
      <c r="AHC19" s="328"/>
      <c r="AHD19" s="328"/>
      <c r="AHE19" s="328"/>
      <c r="AHF19" s="328"/>
      <c r="AHG19" s="328"/>
      <c r="AHH19" s="328"/>
      <c r="AHI19" s="328"/>
      <c r="AHJ19" s="328"/>
      <c r="AHK19" s="328"/>
      <c r="AHL19" s="328"/>
      <c r="AHM19" s="328"/>
      <c r="AHN19" s="328"/>
      <c r="AHO19" s="328"/>
      <c r="AHP19" s="328"/>
      <c r="AHQ19" s="328"/>
      <c r="AHR19" s="328"/>
      <c r="AHS19" s="328"/>
      <c r="AHT19" s="328"/>
      <c r="AHU19" s="328"/>
      <c r="AHV19" s="328"/>
      <c r="AHW19" s="328"/>
      <c r="AHX19" s="328"/>
      <c r="AHY19" s="328"/>
      <c r="AHZ19" s="328"/>
      <c r="AIA19" s="328"/>
      <c r="AIB19" s="328"/>
      <c r="AIC19" s="328"/>
      <c r="AID19" s="328"/>
      <c r="AIE19" s="328"/>
      <c r="AIF19" s="328"/>
      <c r="AIG19" s="328"/>
      <c r="AIH19" s="328"/>
      <c r="AII19" s="328"/>
      <c r="AIJ19" s="328"/>
      <c r="AIK19" s="328"/>
      <c r="AIL19" s="328"/>
      <c r="AIM19" s="328"/>
      <c r="AIN19" s="328"/>
      <c r="AIO19" s="328"/>
      <c r="AIP19" s="328"/>
      <c r="AIQ19" s="328"/>
      <c r="AIR19" s="328"/>
      <c r="AIS19" s="328"/>
      <c r="AIT19" s="328"/>
      <c r="AIU19" s="328"/>
      <c r="AIV19" s="328"/>
      <c r="AIW19" s="328"/>
      <c r="AIX19" s="328"/>
      <c r="AIY19" s="328"/>
      <c r="AIZ19" s="328"/>
      <c r="AJA19" s="328"/>
      <c r="AJB19" s="328"/>
      <c r="AJC19" s="328"/>
      <c r="AJD19" s="328"/>
      <c r="AJE19" s="328"/>
      <c r="AJF19" s="328"/>
      <c r="AJG19" s="328"/>
      <c r="AJH19" s="328"/>
      <c r="AJI19" s="328"/>
      <c r="AJJ19" s="328"/>
      <c r="AJK19" s="328"/>
      <c r="AJL19" s="328"/>
      <c r="AJM19" s="328"/>
      <c r="AJN19" s="328"/>
      <c r="AJO19" s="328"/>
      <c r="AJP19" s="328"/>
      <c r="AJQ19" s="328"/>
      <c r="AJR19" s="328"/>
      <c r="AJS19" s="328"/>
      <c r="AJT19" s="328"/>
      <c r="AJU19" s="328"/>
      <c r="AJV19" s="328"/>
      <c r="AJW19" s="328"/>
      <c r="AJX19" s="328"/>
      <c r="AJY19" s="328"/>
      <c r="AJZ19" s="328"/>
      <c r="AKA19" s="328"/>
      <c r="AKB19" s="328"/>
      <c r="AKC19" s="328"/>
      <c r="AKD19" s="328"/>
      <c r="AKE19" s="328"/>
      <c r="AKF19" s="328"/>
      <c r="AKG19" s="328"/>
      <c r="AKH19" s="328"/>
      <c r="AKI19" s="328"/>
      <c r="AKJ19" s="328"/>
      <c r="AKK19" s="328"/>
      <c r="AKL19" s="328"/>
      <c r="AKM19" s="328"/>
      <c r="AKN19" s="328"/>
      <c r="AKO19" s="328"/>
      <c r="AKP19" s="328"/>
      <c r="AKQ19" s="328"/>
      <c r="AKR19" s="328"/>
      <c r="AKS19" s="328"/>
      <c r="AKT19" s="328"/>
      <c r="AKU19" s="328"/>
      <c r="AKV19" s="328"/>
      <c r="AKW19" s="328"/>
      <c r="AKX19" s="328"/>
      <c r="AKY19" s="328"/>
      <c r="AKZ19" s="328"/>
      <c r="ALA19" s="328"/>
      <c r="ALB19" s="328"/>
      <c r="ALC19" s="328"/>
      <c r="ALD19" s="328"/>
      <c r="ALE19" s="328"/>
      <c r="ALF19" s="328"/>
      <c r="ALG19" s="328"/>
      <c r="ALH19" s="328"/>
      <c r="ALI19" s="328"/>
      <c r="ALJ19" s="328"/>
      <c r="ALK19" s="328"/>
      <c r="ALL19" s="328"/>
      <c r="ALM19" s="328"/>
      <c r="ALN19" s="328"/>
      <c r="ALO19" s="328"/>
      <c r="ALP19" s="328"/>
      <c r="ALQ19" s="328"/>
      <c r="ALR19" s="328"/>
      <c r="ALS19" s="328"/>
      <c r="ALT19" s="328"/>
      <c r="ALU19" s="328"/>
      <c r="ALV19" s="328"/>
      <c r="ALW19" s="328"/>
      <c r="ALX19" s="328"/>
      <c r="ALY19" s="328"/>
      <c r="ALZ19" s="328"/>
      <c r="AMA19" s="328"/>
      <c r="AMB19" s="328"/>
      <c r="AMC19" s="328"/>
      <c r="AMD19" s="328"/>
      <c r="AME19" s="328"/>
      <c r="AMF19" s="328"/>
      <c r="AMG19" s="328"/>
      <c r="AMH19" s="328"/>
      <c r="AMI19" s="328"/>
      <c r="AMJ19" s="328"/>
      <c r="AMK19" s="328"/>
      <c r="AML19" s="328"/>
      <c r="AMM19" s="328"/>
      <c r="AMN19" s="328"/>
      <c r="AMO19" s="328"/>
      <c r="AMP19" s="328"/>
      <c r="AMQ19" s="328"/>
      <c r="AMR19" s="328"/>
      <c r="AMS19" s="328"/>
      <c r="AMT19" s="328"/>
      <c r="AMU19" s="328"/>
      <c r="AMV19" s="328"/>
      <c r="AMW19" s="328"/>
      <c r="AMX19" s="328"/>
      <c r="AMY19" s="328"/>
      <c r="AMZ19" s="328"/>
      <c r="ANA19" s="328"/>
      <c r="ANB19" s="328"/>
      <c r="ANC19" s="328"/>
      <c r="AND19" s="328"/>
      <c r="ANE19" s="328"/>
      <c r="ANF19" s="328"/>
      <c r="ANG19" s="328"/>
      <c r="ANH19" s="328"/>
      <c r="ANI19" s="328"/>
      <c r="ANJ19" s="328"/>
      <c r="ANK19" s="328"/>
      <c r="ANL19" s="328"/>
      <c r="ANM19" s="328"/>
      <c r="ANN19" s="328"/>
      <c r="ANO19" s="328"/>
      <c r="ANP19" s="328"/>
      <c r="ANQ19" s="328"/>
      <c r="ANR19" s="328"/>
      <c r="ANS19" s="328"/>
      <c r="ANT19" s="328"/>
      <c r="ANU19" s="328"/>
      <c r="ANV19" s="328"/>
      <c r="ANW19" s="328"/>
      <c r="ANX19" s="328"/>
      <c r="ANY19" s="328"/>
      <c r="ANZ19" s="328"/>
      <c r="AOA19" s="328"/>
      <c r="AOB19" s="328"/>
      <c r="AOC19" s="328"/>
      <c r="AOD19" s="328"/>
      <c r="AOE19" s="328"/>
      <c r="AOF19" s="328"/>
      <c r="AOG19" s="328"/>
      <c r="AOH19" s="328"/>
      <c r="AOI19" s="328"/>
      <c r="AOJ19" s="328"/>
      <c r="AOK19" s="328"/>
      <c r="AOL19" s="328"/>
      <c r="AOM19" s="328"/>
      <c r="AON19" s="328"/>
      <c r="AOO19" s="328"/>
      <c r="AOP19" s="328"/>
      <c r="AOQ19" s="328"/>
      <c r="AOR19" s="328"/>
      <c r="AOS19" s="328"/>
      <c r="AOT19" s="328"/>
      <c r="AOU19" s="328"/>
      <c r="AOV19" s="328"/>
      <c r="AOW19" s="328"/>
      <c r="AOX19" s="328"/>
      <c r="AOY19" s="328"/>
      <c r="AOZ19" s="328"/>
      <c r="APA19" s="328"/>
      <c r="APB19" s="328"/>
      <c r="APC19" s="328"/>
      <c r="APD19" s="328"/>
      <c r="APE19" s="328"/>
      <c r="APF19" s="328"/>
      <c r="APG19" s="328"/>
      <c r="APH19" s="328"/>
      <c r="API19" s="328"/>
      <c r="APJ19" s="328"/>
      <c r="APK19" s="328"/>
      <c r="APL19" s="328"/>
      <c r="APM19" s="328"/>
      <c r="APN19" s="328"/>
      <c r="APO19" s="328"/>
      <c r="APP19" s="328"/>
      <c r="APQ19" s="328"/>
      <c r="APR19" s="328"/>
      <c r="APS19" s="328"/>
      <c r="APT19" s="328"/>
      <c r="APU19" s="328"/>
      <c r="APV19" s="328"/>
      <c r="APW19" s="328"/>
      <c r="APX19" s="328"/>
      <c r="APY19" s="328"/>
      <c r="APZ19" s="328"/>
      <c r="AQA19" s="328"/>
      <c r="AQB19" s="328"/>
      <c r="AQC19" s="328"/>
      <c r="AQD19" s="328"/>
      <c r="AQE19" s="328"/>
      <c r="AQF19" s="328"/>
      <c r="AQG19" s="328"/>
      <c r="AQH19" s="328"/>
      <c r="AQI19" s="328"/>
      <c r="AQJ19" s="328"/>
      <c r="AQK19" s="328"/>
      <c r="AQL19" s="328"/>
      <c r="AQM19" s="328"/>
      <c r="AQN19" s="328"/>
      <c r="AQO19" s="328"/>
      <c r="AQP19" s="328"/>
      <c r="AQQ19" s="328"/>
      <c r="AQR19" s="328"/>
      <c r="AQS19" s="328"/>
      <c r="AQT19" s="328"/>
      <c r="AQU19" s="328"/>
      <c r="AQV19" s="328"/>
      <c r="AQW19" s="328"/>
      <c r="AQX19" s="328"/>
      <c r="AQY19" s="328"/>
      <c r="AQZ19" s="328"/>
      <c r="ARA19" s="328"/>
      <c r="ARB19" s="328"/>
      <c r="ARC19" s="328"/>
      <c r="ARD19" s="328"/>
      <c r="ARE19" s="328"/>
      <c r="ARF19" s="328"/>
      <c r="ARG19" s="328"/>
      <c r="ARH19" s="328"/>
      <c r="ARI19" s="328"/>
      <c r="ARJ19" s="328"/>
      <c r="ARK19" s="328"/>
      <c r="ARL19" s="328"/>
      <c r="ARM19" s="328"/>
      <c r="ARN19" s="328"/>
      <c r="ARO19" s="328"/>
      <c r="ARP19" s="328"/>
      <c r="ARQ19" s="328"/>
      <c r="ARR19" s="328"/>
      <c r="ARS19" s="328"/>
      <c r="ART19" s="328"/>
      <c r="ARU19" s="328"/>
      <c r="ARV19" s="328"/>
      <c r="ARW19" s="328"/>
      <c r="ARX19" s="328"/>
      <c r="ARY19" s="328"/>
      <c r="ARZ19" s="328"/>
      <c r="ASA19" s="328"/>
      <c r="ASB19" s="328"/>
      <c r="ASC19" s="328"/>
      <c r="ASD19" s="328"/>
      <c r="ASE19" s="328"/>
      <c r="ASF19" s="328"/>
      <c r="ASG19" s="328"/>
      <c r="ASH19" s="328"/>
      <c r="ASI19" s="328"/>
      <c r="ASJ19" s="328"/>
      <c r="ASK19" s="328"/>
      <c r="ASL19" s="328"/>
      <c r="ASM19" s="328"/>
      <c r="ASN19" s="328"/>
      <c r="ASO19" s="328"/>
      <c r="ASP19" s="328"/>
      <c r="ASQ19" s="328"/>
      <c r="ASR19" s="328"/>
      <c r="ASS19" s="328"/>
      <c r="AST19" s="328"/>
      <c r="ASU19" s="328"/>
      <c r="ASV19" s="328"/>
      <c r="ASW19" s="328"/>
      <c r="ASX19" s="328"/>
      <c r="ASY19" s="328"/>
      <c r="ASZ19" s="328"/>
      <c r="ATA19" s="328"/>
      <c r="ATB19" s="328"/>
      <c r="ATC19" s="328"/>
      <c r="ATD19" s="328"/>
      <c r="ATE19" s="328"/>
      <c r="ATF19" s="328"/>
      <c r="ATG19" s="328"/>
      <c r="ATH19" s="328"/>
      <c r="ATI19" s="328"/>
      <c r="ATJ19" s="328"/>
      <c r="ATK19" s="328"/>
      <c r="ATL19" s="328"/>
      <c r="ATM19" s="328"/>
      <c r="ATN19" s="328"/>
      <c r="ATO19" s="328"/>
      <c r="ATP19" s="328"/>
      <c r="ATQ19" s="328"/>
      <c r="ATR19" s="328"/>
      <c r="ATS19" s="328"/>
      <c r="ATT19" s="328"/>
      <c r="ATU19" s="328"/>
      <c r="ATV19" s="328"/>
      <c r="ATW19" s="328"/>
      <c r="ATX19" s="328"/>
      <c r="ATY19" s="328"/>
      <c r="ATZ19" s="328"/>
      <c r="AUA19" s="328"/>
      <c r="AUB19" s="328"/>
      <c r="AUC19" s="328"/>
      <c r="AUD19" s="328"/>
      <c r="AUE19" s="328"/>
      <c r="AUF19" s="328"/>
      <c r="AUG19" s="328"/>
      <c r="AUH19" s="328"/>
      <c r="AUI19" s="328"/>
      <c r="AUJ19" s="328"/>
      <c r="AUK19" s="328"/>
      <c r="AUL19" s="328"/>
      <c r="AUM19" s="328"/>
      <c r="AUN19" s="328"/>
      <c r="AUO19" s="328"/>
      <c r="AUP19" s="328"/>
      <c r="AUQ19" s="328"/>
      <c r="AUR19" s="328"/>
      <c r="AUS19" s="328"/>
      <c r="AUT19" s="328"/>
      <c r="AUU19" s="328"/>
      <c r="AUV19" s="328"/>
      <c r="AUW19" s="328"/>
      <c r="AUX19" s="328"/>
      <c r="AUY19" s="328"/>
      <c r="AUZ19" s="328"/>
      <c r="AVA19" s="328"/>
      <c r="AVB19" s="328"/>
      <c r="AVC19" s="328"/>
      <c r="AVD19" s="328"/>
      <c r="AVE19" s="328"/>
      <c r="AVF19" s="328"/>
      <c r="AVG19" s="328"/>
      <c r="AVH19" s="328"/>
      <c r="AVI19" s="328"/>
      <c r="AVJ19" s="328"/>
      <c r="AVK19" s="328"/>
      <c r="AVL19" s="328"/>
      <c r="AVM19" s="328"/>
      <c r="AVN19" s="328"/>
      <c r="AVO19" s="328"/>
      <c r="AVP19" s="328"/>
      <c r="AVQ19" s="328"/>
      <c r="AVR19" s="328"/>
      <c r="AVS19" s="328"/>
      <c r="AVT19" s="328"/>
      <c r="AVU19" s="328"/>
      <c r="AVV19" s="328"/>
      <c r="AVW19" s="328"/>
      <c r="AVX19" s="328"/>
      <c r="AVY19" s="328"/>
      <c r="AVZ19" s="328"/>
      <c r="AWA19" s="328"/>
      <c r="AWB19" s="328"/>
      <c r="AWC19" s="328"/>
      <c r="AWD19" s="328"/>
      <c r="AWE19" s="328"/>
      <c r="AWF19" s="328"/>
      <c r="AWG19" s="328"/>
      <c r="AWH19" s="328"/>
      <c r="AWI19" s="328"/>
      <c r="AWJ19" s="328"/>
      <c r="AWK19" s="328"/>
      <c r="AWL19" s="328"/>
      <c r="AWM19" s="328"/>
      <c r="AWN19" s="328"/>
      <c r="AWO19" s="328"/>
      <c r="AWP19" s="328"/>
      <c r="AWQ19" s="328"/>
      <c r="AWR19" s="328"/>
      <c r="AWS19" s="328"/>
      <c r="AWT19" s="328"/>
      <c r="AWU19" s="328"/>
      <c r="AWV19" s="328"/>
      <c r="AWW19" s="328"/>
      <c r="AWX19" s="328"/>
      <c r="AWY19" s="328"/>
      <c r="AWZ19" s="328"/>
      <c r="AXA19" s="328"/>
      <c r="AXB19" s="328"/>
      <c r="AXC19" s="328"/>
      <c r="AXD19" s="328"/>
      <c r="AXE19" s="328"/>
      <c r="AXF19" s="328"/>
      <c r="AXG19" s="328"/>
      <c r="AXH19" s="328"/>
      <c r="AXI19" s="328"/>
      <c r="AXJ19" s="328"/>
      <c r="AXK19" s="328"/>
      <c r="AXL19" s="328"/>
      <c r="AXM19" s="328"/>
      <c r="AXN19" s="328"/>
      <c r="AXO19" s="328"/>
      <c r="AXP19" s="328"/>
      <c r="AXQ19" s="328"/>
      <c r="AXR19" s="328"/>
      <c r="AXS19" s="328"/>
      <c r="AXT19" s="328"/>
      <c r="AXU19" s="328"/>
      <c r="AXV19" s="328"/>
      <c r="AXW19" s="328"/>
      <c r="AXX19" s="328"/>
      <c r="AXY19" s="328"/>
      <c r="AXZ19" s="328"/>
      <c r="AYA19" s="328"/>
      <c r="AYB19" s="328"/>
      <c r="AYC19" s="328"/>
      <c r="AYD19" s="328"/>
      <c r="AYE19" s="328"/>
      <c r="AYF19" s="328"/>
      <c r="AYG19" s="328"/>
      <c r="AYH19" s="328"/>
      <c r="AYI19" s="328"/>
      <c r="AYJ19" s="328"/>
      <c r="AYK19" s="328"/>
      <c r="AYL19" s="328"/>
      <c r="AYM19" s="328"/>
      <c r="AYN19" s="328"/>
      <c r="AYO19" s="328"/>
      <c r="AYP19" s="328"/>
      <c r="AYQ19" s="328"/>
      <c r="AYR19" s="328"/>
      <c r="AYS19" s="328"/>
      <c r="AYT19" s="328"/>
      <c r="AYU19" s="328"/>
      <c r="AYV19" s="328"/>
      <c r="AYW19" s="328"/>
      <c r="AYX19" s="328"/>
      <c r="AYY19" s="328"/>
      <c r="AYZ19" s="328"/>
      <c r="AZA19" s="328"/>
      <c r="AZB19" s="328"/>
      <c r="AZC19" s="328"/>
      <c r="AZD19" s="328"/>
      <c r="AZE19" s="328"/>
      <c r="AZF19" s="328"/>
      <c r="AZG19" s="328"/>
      <c r="AZH19" s="328"/>
      <c r="AZI19" s="328"/>
      <c r="AZJ19" s="328"/>
      <c r="AZK19" s="328"/>
      <c r="AZL19" s="328"/>
      <c r="AZM19" s="328"/>
      <c r="AZN19" s="328"/>
      <c r="AZO19" s="328"/>
      <c r="AZP19" s="328"/>
      <c r="AZQ19" s="328"/>
      <c r="AZR19" s="328"/>
      <c r="AZS19" s="328"/>
      <c r="AZT19" s="328"/>
      <c r="AZU19" s="328"/>
      <c r="AZV19" s="328"/>
      <c r="AZW19" s="328"/>
      <c r="AZX19" s="328"/>
      <c r="AZY19" s="328"/>
      <c r="AZZ19" s="328"/>
      <c r="BAA19" s="328"/>
      <c r="BAB19" s="328"/>
      <c r="BAC19" s="328"/>
      <c r="BAD19" s="328"/>
      <c r="BAE19" s="328"/>
      <c r="BAF19" s="328"/>
      <c r="BAG19" s="328"/>
      <c r="BAH19" s="328"/>
      <c r="BAI19" s="328"/>
      <c r="BAJ19" s="328"/>
      <c r="BAK19" s="328"/>
      <c r="BAL19" s="328"/>
      <c r="BAM19" s="328"/>
      <c r="BAN19" s="328"/>
      <c r="BAO19" s="328"/>
      <c r="BAP19" s="328"/>
      <c r="BAQ19" s="328"/>
      <c r="BAR19" s="328"/>
      <c r="BAS19" s="328"/>
      <c r="BAT19" s="328"/>
      <c r="BAU19" s="328"/>
      <c r="BAV19" s="328"/>
      <c r="BAW19" s="328"/>
      <c r="BAX19" s="328"/>
      <c r="BAY19" s="328"/>
      <c r="BAZ19" s="328"/>
      <c r="BBA19" s="328"/>
      <c r="BBB19" s="328"/>
      <c r="BBC19" s="328"/>
      <c r="BBD19" s="328"/>
      <c r="BBE19" s="328"/>
      <c r="BBF19" s="328"/>
      <c r="BBG19" s="328"/>
      <c r="BBH19" s="328"/>
      <c r="BBI19" s="328"/>
      <c r="BBJ19" s="328"/>
      <c r="BBK19" s="328"/>
      <c r="BBL19" s="328"/>
      <c r="BBM19" s="328"/>
      <c r="BBN19" s="328"/>
      <c r="BBO19" s="328"/>
      <c r="BBP19" s="328"/>
      <c r="BBQ19" s="328"/>
      <c r="BBR19" s="328"/>
      <c r="BBS19" s="328"/>
      <c r="BBT19" s="328"/>
      <c r="BBU19" s="328"/>
      <c r="BBV19" s="328"/>
      <c r="BBW19" s="328"/>
      <c r="BBX19" s="328"/>
      <c r="BBY19" s="328"/>
      <c r="BBZ19" s="328"/>
      <c r="BCA19" s="328"/>
      <c r="BCB19" s="328"/>
      <c r="BCC19" s="328"/>
      <c r="BCD19" s="328"/>
      <c r="BCE19" s="328"/>
      <c r="BCF19" s="328"/>
      <c r="BCG19" s="328"/>
      <c r="BCH19" s="328"/>
      <c r="BCI19" s="328"/>
      <c r="BCJ19" s="328"/>
      <c r="BCK19" s="328"/>
      <c r="BCL19" s="328"/>
      <c r="BCM19" s="328"/>
      <c r="BCN19" s="328"/>
      <c r="BCO19" s="328"/>
      <c r="BCP19" s="328"/>
      <c r="BCQ19" s="328"/>
      <c r="BCR19" s="328"/>
      <c r="BCS19" s="328"/>
      <c r="BCT19" s="328"/>
      <c r="BCU19" s="328"/>
      <c r="BCV19" s="328"/>
      <c r="BCW19" s="328"/>
      <c r="BCX19" s="328"/>
      <c r="BCY19" s="328"/>
      <c r="BCZ19" s="328"/>
      <c r="BDA19" s="328"/>
      <c r="BDB19" s="328"/>
      <c r="BDC19" s="328"/>
      <c r="BDD19" s="328"/>
      <c r="BDE19" s="328"/>
      <c r="BDF19" s="328"/>
      <c r="BDG19" s="328"/>
      <c r="BDH19" s="328"/>
      <c r="BDI19" s="328"/>
      <c r="BDJ19" s="328"/>
      <c r="BDK19" s="328"/>
      <c r="BDL19" s="328"/>
      <c r="BDM19" s="328"/>
      <c r="BDN19" s="328"/>
      <c r="BDO19" s="328"/>
      <c r="BDP19" s="328"/>
      <c r="BDQ19" s="328"/>
      <c r="BDR19" s="328"/>
      <c r="BDS19" s="328"/>
      <c r="BDT19" s="328"/>
      <c r="BDU19" s="328"/>
      <c r="BDV19" s="328"/>
      <c r="BDW19" s="328"/>
      <c r="BDX19" s="328"/>
      <c r="BDY19" s="328"/>
      <c r="BDZ19" s="328"/>
      <c r="BEA19" s="328"/>
      <c r="BEB19" s="328"/>
      <c r="BEC19" s="328"/>
      <c r="BED19" s="328"/>
      <c r="BEE19" s="328"/>
      <c r="BEF19" s="328"/>
      <c r="BEG19" s="328"/>
      <c r="BEH19" s="328"/>
      <c r="BEI19" s="328"/>
      <c r="BEJ19" s="328"/>
      <c r="BEK19" s="328"/>
      <c r="BEL19" s="328"/>
      <c r="BEM19" s="328"/>
      <c r="BEN19" s="328"/>
      <c r="BEO19" s="328"/>
      <c r="BEP19" s="328"/>
      <c r="BEQ19" s="328"/>
      <c r="BER19" s="328"/>
      <c r="BES19" s="328"/>
      <c r="BET19" s="328"/>
      <c r="BEU19" s="328"/>
      <c r="BEV19" s="328"/>
      <c r="BEW19" s="328"/>
      <c r="BEX19" s="328"/>
      <c r="BEY19" s="328"/>
      <c r="BEZ19" s="328"/>
      <c r="BFA19" s="328"/>
      <c r="BFB19" s="328"/>
      <c r="BFC19" s="328"/>
      <c r="BFD19" s="328"/>
      <c r="BFE19" s="328"/>
      <c r="BFF19" s="328"/>
      <c r="BFG19" s="328"/>
      <c r="BFH19" s="328"/>
      <c r="BFI19" s="328"/>
      <c r="BFJ19" s="328"/>
      <c r="BFK19" s="328"/>
      <c r="BFL19" s="328"/>
      <c r="BFM19" s="328"/>
      <c r="BFN19" s="328"/>
      <c r="BFO19" s="328"/>
      <c r="BFP19" s="328"/>
      <c r="BFQ19" s="328"/>
      <c r="BFR19" s="328"/>
      <c r="BFS19" s="328"/>
      <c r="BFT19" s="328"/>
      <c r="BFU19" s="328"/>
      <c r="BFV19" s="328"/>
      <c r="BFW19" s="328"/>
      <c r="BFX19" s="328"/>
      <c r="BFY19" s="328"/>
      <c r="BFZ19" s="328"/>
      <c r="BGA19" s="328"/>
      <c r="BGB19" s="328"/>
      <c r="BGC19" s="328"/>
      <c r="BGD19" s="328"/>
      <c r="BGE19" s="328"/>
      <c r="BGF19" s="328"/>
      <c r="BGG19" s="328"/>
      <c r="BGH19" s="328"/>
      <c r="BGI19" s="328"/>
      <c r="BGJ19" s="328"/>
      <c r="BGK19" s="328"/>
      <c r="BGL19" s="328"/>
      <c r="BGM19" s="328"/>
      <c r="BGN19" s="328"/>
      <c r="BGO19" s="328"/>
      <c r="BGP19" s="328"/>
      <c r="BGQ19" s="328"/>
      <c r="BGR19" s="328"/>
      <c r="BGS19" s="328"/>
      <c r="BGT19" s="328"/>
      <c r="BGU19" s="328"/>
      <c r="BGV19" s="328"/>
      <c r="BGW19" s="328"/>
      <c r="BGX19" s="328"/>
      <c r="BGY19" s="328"/>
      <c r="BGZ19" s="328"/>
      <c r="BHA19" s="328"/>
      <c r="BHB19" s="328"/>
      <c r="BHC19" s="328"/>
      <c r="BHD19" s="328"/>
      <c r="BHE19" s="328"/>
      <c r="BHF19" s="328"/>
      <c r="BHG19" s="328"/>
      <c r="BHH19" s="328"/>
      <c r="BHI19" s="328"/>
      <c r="BHJ19" s="328"/>
      <c r="BHK19" s="328"/>
      <c r="BHL19" s="328"/>
      <c r="BHM19" s="328"/>
      <c r="BHN19" s="328"/>
      <c r="BHO19" s="328"/>
      <c r="BHP19" s="328"/>
      <c r="BHQ19" s="328"/>
      <c r="BHR19" s="328"/>
      <c r="BHS19" s="328"/>
      <c r="BHT19" s="328"/>
      <c r="BHU19" s="328"/>
      <c r="BHV19" s="328"/>
      <c r="BHW19" s="328"/>
      <c r="BHX19" s="328"/>
      <c r="BHY19" s="328"/>
      <c r="BHZ19" s="328"/>
      <c r="BIA19" s="328"/>
      <c r="BIB19" s="328"/>
      <c r="BIC19" s="328"/>
      <c r="BID19" s="328"/>
      <c r="BIE19" s="328"/>
      <c r="BIF19" s="328"/>
      <c r="BIG19" s="328"/>
      <c r="BIH19" s="328"/>
      <c r="BII19" s="328"/>
      <c r="BIJ19" s="328"/>
      <c r="BIK19" s="328"/>
      <c r="BIL19" s="328"/>
      <c r="BIM19" s="328"/>
      <c r="BIN19" s="328"/>
      <c r="BIO19" s="328"/>
      <c r="BIP19" s="328"/>
      <c r="BIQ19" s="328"/>
      <c r="BIR19" s="328"/>
      <c r="BIS19" s="328"/>
      <c r="BIT19" s="328"/>
      <c r="BIU19" s="328"/>
      <c r="BIV19" s="328"/>
      <c r="BIW19" s="328"/>
      <c r="BIX19" s="328"/>
      <c r="BIY19" s="328"/>
      <c r="BIZ19" s="328"/>
      <c r="BJA19" s="328"/>
      <c r="BJB19" s="328"/>
      <c r="BJC19" s="328"/>
      <c r="BJD19" s="328"/>
      <c r="BJE19" s="328"/>
      <c r="BJF19" s="328"/>
      <c r="BJG19" s="328"/>
      <c r="BJH19" s="328"/>
      <c r="BJI19" s="328"/>
      <c r="BJJ19" s="328"/>
      <c r="BJK19" s="328"/>
      <c r="BJL19" s="328"/>
      <c r="BJM19" s="328"/>
      <c r="BJN19" s="328"/>
      <c r="BJO19" s="328"/>
      <c r="BJP19" s="328"/>
      <c r="BJQ19" s="328"/>
      <c r="BJR19" s="328"/>
      <c r="BJS19" s="328"/>
      <c r="BJT19" s="328"/>
      <c r="BJU19" s="328"/>
      <c r="BJV19" s="328"/>
      <c r="BJW19" s="328"/>
      <c r="BJX19" s="328"/>
      <c r="BJY19" s="328"/>
      <c r="BJZ19" s="328"/>
      <c r="BKA19" s="328"/>
      <c r="BKB19" s="328"/>
      <c r="BKC19" s="328"/>
      <c r="BKD19" s="328"/>
      <c r="BKE19" s="328"/>
      <c r="BKF19" s="328"/>
      <c r="BKG19" s="328"/>
      <c r="BKH19" s="328"/>
      <c r="BKI19" s="328"/>
      <c r="BKJ19" s="328"/>
      <c r="BKK19" s="328"/>
      <c r="BKL19" s="328"/>
      <c r="BKM19" s="328"/>
      <c r="BKN19" s="328"/>
      <c r="BKO19" s="328"/>
      <c r="BKP19" s="328"/>
      <c r="BKQ19" s="328"/>
      <c r="BKR19" s="328"/>
      <c r="BKS19" s="328"/>
      <c r="BKT19" s="328"/>
      <c r="BKU19" s="328"/>
      <c r="BKV19" s="328"/>
      <c r="BKW19" s="328"/>
      <c r="BKX19" s="328"/>
      <c r="BKY19" s="328"/>
      <c r="BKZ19" s="328"/>
      <c r="BLA19" s="328"/>
      <c r="BLB19" s="328"/>
      <c r="BLC19" s="328"/>
      <c r="BLD19" s="328"/>
      <c r="BLE19" s="328"/>
      <c r="BLF19" s="328"/>
      <c r="BLG19" s="328"/>
      <c r="BLH19" s="328"/>
      <c r="BLI19" s="328"/>
      <c r="BLJ19" s="328"/>
      <c r="BLK19" s="328"/>
      <c r="BLL19" s="328"/>
      <c r="BLM19" s="328"/>
      <c r="BLN19" s="328"/>
      <c r="BLO19" s="328"/>
      <c r="BLP19" s="328"/>
      <c r="BLQ19" s="328"/>
      <c r="BLR19" s="328"/>
      <c r="BLS19" s="328"/>
      <c r="BLT19" s="328"/>
      <c r="BLU19" s="328"/>
      <c r="BLV19" s="328"/>
      <c r="BLW19" s="328"/>
      <c r="BLX19" s="328"/>
      <c r="BLY19" s="328"/>
      <c r="BLZ19" s="328"/>
      <c r="BMA19" s="328"/>
      <c r="BMB19" s="328"/>
      <c r="BMC19" s="328"/>
      <c r="BMD19" s="328"/>
      <c r="BME19" s="328"/>
      <c r="BMF19" s="328"/>
      <c r="BMG19" s="328"/>
      <c r="BMH19" s="328"/>
      <c r="BMI19" s="328"/>
      <c r="BMJ19" s="328"/>
      <c r="BMK19" s="328"/>
      <c r="BML19" s="328"/>
      <c r="BMM19" s="328"/>
      <c r="BMN19" s="328"/>
      <c r="BMO19" s="328"/>
      <c r="BMP19" s="328"/>
      <c r="BMQ19" s="328"/>
      <c r="BMR19" s="328"/>
      <c r="BMS19" s="328"/>
      <c r="BMT19" s="328"/>
      <c r="BMU19" s="328"/>
      <c r="BMV19" s="328"/>
      <c r="BMW19" s="328"/>
      <c r="BMX19" s="328"/>
      <c r="BMY19" s="328"/>
      <c r="BMZ19" s="328"/>
      <c r="BNA19" s="328"/>
      <c r="BNB19" s="328"/>
      <c r="BNC19" s="328"/>
      <c r="BND19" s="328"/>
      <c r="BNE19" s="328"/>
      <c r="BNF19" s="328"/>
      <c r="BNG19" s="328"/>
      <c r="BNH19" s="328"/>
      <c r="BNI19" s="328"/>
      <c r="BNJ19" s="328"/>
      <c r="BNK19" s="328"/>
      <c r="BNL19" s="328"/>
      <c r="BNM19" s="328"/>
      <c r="BNN19" s="328"/>
      <c r="BNO19" s="328"/>
      <c r="BNP19" s="328"/>
      <c r="BNQ19" s="328"/>
      <c r="BNR19" s="328"/>
      <c r="BNS19" s="328"/>
      <c r="BNT19" s="328"/>
      <c r="BNU19" s="328"/>
      <c r="BNV19" s="328"/>
      <c r="BNW19" s="328"/>
      <c r="BNX19" s="328"/>
      <c r="BNY19" s="328"/>
      <c r="BNZ19" s="328"/>
      <c r="BOA19" s="328"/>
      <c r="BOB19" s="328"/>
      <c r="BOC19" s="328"/>
      <c r="BOD19" s="328"/>
      <c r="BOE19" s="328"/>
      <c r="BOF19" s="328"/>
      <c r="BOG19" s="328"/>
      <c r="BOH19" s="328"/>
      <c r="BOI19" s="328"/>
      <c r="BOJ19" s="328"/>
      <c r="BOK19" s="328"/>
      <c r="BOL19" s="328"/>
      <c r="BOM19" s="328"/>
      <c r="BON19" s="328"/>
      <c r="BOO19" s="328"/>
      <c r="BOP19" s="328"/>
      <c r="BOQ19" s="328"/>
      <c r="BOR19" s="328"/>
      <c r="BOS19" s="328"/>
      <c r="BOT19" s="328"/>
      <c r="BOU19" s="328"/>
      <c r="BOV19" s="328"/>
      <c r="BOW19" s="328"/>
      <c r="BOX19" s="328"/>
      <c r="BOY19" s="328"/>
      <c r="BOZ19" s="328"/>
      <c r="BPA19" s="328"/>
      <c r="BPB19" s="328"/>
      <c r="BPC19" s="328"/>
      <c r="BPD19" s="328"/>
      <c r="BPE19" s="328"/>
      <c r="BPF19" s="328"/>
      <c r="BPG19" s="328"/>
      <c r="BPH19" s="328"/>
      <c r="BPI19" s="328"/>
      <c r="BPJ19" s="328"/>
      <c r="BPK19" s="328"/>
      <c r="BPL19" s="328"/>
      <c r="BPM19" s="328"/>
      <c r="BPN19" s="328"/>
      <c r="BPO19" s="328"/>
      <c r="BPP19" s="328"/>
      <c r="BPQ19" s="328"/>
      <c r="BPR19" s="328"/>
      <c r="BPS19" s="328"/>
      <c r="BPT19" s="328"/>
      <c r="BPU19" s="328"/>
      <c r="BPV19" s="328"/>
      <c r="BPW19" s="328"/>
      <c r="BPX19" s="328"/>
      <c r="BPY19" s="328"/>
      <c r="BPZ19" s="328"/>
      <c r="BQA19" s="328"/>
      <c r="BQB19" s="328"/>
      <c r="BQC19" s="328"/>
      <c r="BQD19" s="328"/>
      <c r="BQE19" s="328"/>
      <c r="BQF19" s="328"/>
      <c r="BQG19" s="328"/>
      <c r="BQH19" s="328"/>
      <c r="BQI19" s="328"/>
      <c r="BQJ19" s="328"/>
      <c r="BQK19" s="328"/>
      <c r="BQL19" s="328"/>
      <c r="BQM19" s="328"/>
      <c r="BQN19" s="328"/>
      <c r="BQO19" s="328"/>
      <c r="BQP19" s="328"/>
      <c r="BQQ19" s="328"/>
      <c r="BQR19" s="328"/>
      <c r="BQS19" s="328"/>
      <c r="BQT19" s="328"/>
      <c r="BQU19" s="328"/>
      <c r="BQV19" s="328"/>
      <c r="BQW19" s="328"/>
      <c r="BQX19" s="328"/>
      <c r="BQY19" s="328"/>
      <c r="BQZ19" s="328"/>
      <c r="BRA19" s="328"/>
      <c r="BRB19" s="328"/>
      <c r="BRC19" s="328"/>
      <c r="BRD19" s="328"/>
      <c r="BRE19" s="328"/>
      <c r="BRF19" s="328"/>
      <c r="BRG19" s="328"/>
      <c r="BRH19" s="328"/>
      <c r="BRI19" s="328"/>
      <c r="BRJ19" s="328"/>
      <c r="BRK19" s="328"/>
      <c r="BRL19" s="328"/>
      <c r="BRM19" s="328"/>
      <c r="BRN19" s="328"/>
      <c r="BRO19" s="328"/>
      <c r="BRP19" s="328"/>
      <c r="BRQ19" s="328"/>
      <c r="BRR19" s="328"/>
      <c r="BRS19" s="328"/>
      <c r="BRT19" s="328"/>
      <c r="BRU19" s="328"/>
      <c r="BRV19" s="328"/>
      <c r="BRW19" s="328"/>
      <c r="BRX19" s="328"/>
      <c r="BRY19" s="328"/>
      <c r="BRZ19" s="328"/>
      <c r="BSA19" s="328"/>
      <c r="BSB19" s="328"/>
      <c r="BSC19" s="328"/>
      <c r="BSD19" s="328"/>
      <c r="BSE19" s="328"/>
      <c r="BSF19" s="328"/>
      <c r="BSG19" s="328"/>
      <c r="BSH19" s="328"/>
      <c r="BSI19" s="328"/>
      <c r="BSJ19" s="328"/>
      <c r="BSK19" s="328"/>
      <c r="BSL19" s="328"/>
      <c r="BSM19" s="328"/>
      <c r="BSN19" s="328"/>
      <c r="BSO19" s="328"/>
      <c r="BSP19" s="328"/>
      <c r="BSQ19" s="328"/>
      <c r="BSR19" s="328"/>
      <c r="BSS19" s="328"/>
      <c r="BST19" s="328"/>
      <c r="BSU19" s="328"/>
      <c r="BSV19" s="328"/>
      <c r="BSW19" s="328"/>
      <c r="BSX19" s="328"/>
      <c r="BSY19" s="328"/>
      <c r="BSZ19" s="328"/>
      <c r="BTA19" s="328"/>
      <c r="BTB19" s="328"/>
      <c r="BTC19" s="328"/>
      <c r="BTD19" s="328"/>
      <c r="BTE19" s="328"/>
      <c r="BTF19" s="328"/>
      <c r="BTG19" s="328"/>
      <c r="BTH19" s="328"/>
      <c r="BTI19" s="328"/>
      <c r="BTJ19" s="328"/>
      <c r="BTK19" s="328"/>
      <c r="BTL19" s="328"/>
      <c r="BTM19" s="328"/>
      <c r="BTN19" s="328"/>
      <c r="BTO19" s="328"/>
      <c r="BTP19" s="328"/>
      <c r="BTQ19" s="328"/>
      <c r="BTR19" s="328"/>
      <c r="BTS19" s="328"/>
      <c r="BTT19" s="328"/>
      <c r="BTU19" s="328"/>
      <c r="BTV19" s="328"/>
      <c r="BTW19" s="328"/>
      <c r="BTX19" s="328"/>
      <c r="BTY19" s="328"/>
      <c r="BTZ19" s="328"/>
      <c r="BUA19" s="328"/>
      <c r="BUB19" s="328"/>
      <c r="BUC19" s="328"/>
      <c r="BUD19" s="328"/>
      <c r="BUE19" s="328"/>
      <c r="BUF19" s="328"/>
      <c r="BUG19" s="328"/>
      <c r="BUH19" s="328"/>
      <c r="BUI19" s="328"/>
      <c r="BUJ19" s="328"/>
      <c r="BUK19" s="328"/>
      <c r="BUL19" s="328"/>
      <c r="BUM19" s="328"/>
      <c r="BUN19" s="328"/>
      <c r="BUO19" s="328"/>
      <c r="BUP19" s="328"/>
      <c r="BUQ19" s="328"/>
      <c r="BUR19" s="328"/>
      <c r="BUS19" s="328"/>
      <c r="BUT19" s="328"/>
      <c r="BUU19" s="328"/>
      <c r="BUV19" s="328"/>
      <c r="BUW19" s="328"/>
      <c r="BUX19" s="328"/>
      <c r="BUY19" s="328"/>
      <c r="BUZ19" s="328"/>
      <c r="BVA19" s="328"/>
      <c r="BVB19" s="328"/>
      <c r="BVC19" s="328"/>
      <c r="BVD19" s="328"/>
      <c r="BVE19" s="328"/>
      <c r="BVF19" s="328"/>
      <c r="BVG19" s="328"/>
      <c r="BVH19" s="328"/>
      <c r="BVI19" s="328"/>
      <c r="BVJ19" s="328"/>
      <c r="BVK19" s="328"/>
      <c r="BVL19" s="328"/>
      <c r="BVM19" s="328"/>
      <c r="BVN19" s="328"/>
      <c r="BVO19" s="328"/>
      <c r="BVP19" s="328"/>
      <c r="BVQ19" s="328"/>
      <c r="BVR19" s="328"/>
      <c r="BVS19" s="328"/>
      <c r="BVT19" s="328"/>
      <c r="BVU19" s="328"/>
      <c r="BVV19" s="328"/>
      <c r="BVW19" s="328"/>
      <c r="BVX19" s="328"/>
      <c r="BVY19" s="328"/>
      <c r="BVZ19" s="328"/>
      <c r="BWA19" s="328"/>
      <c r="BWB19" s="328"/>
      <c r="BWC19" s="328"/>
      <c r="BWD19" s="328"/>
      <c r="BWE19" s="328"/>
      <c r="BWF19" s="328"/>
      <c r="BWG19" s="328"/>
      <c r="BWH19" s="328"/>
      <c r="BWI19" s="328"/>
      <c r="BWJ19" s="328"/>
      <c r="BWK19" s="328"/>
      <c r="BWL19" s="328"/>
      <c r="BWM19" s="328"/>
      <c r="BWN19" s="328"/>
      <c r="BWO19" s="328"/>
      <c r="BWP19" s="328"/>
      <c r="BWQ19" s="328"/>
      <c r="BWR19" s="328"/>
      <c r="BWS19" s="328"/>
      <c r="BWT19" s="328"/>
      <c r="BWU19" s="328"/>
      <c r="BWV19" s="328"/>
      <c r="BWW19" s="328"/>
      <c r="BWX19" s="328"/>
      <c r="BWY19" s="328"/>
      <c r="BWZ19" s="328"/>
      <c r="BXA19" s="328"/>
      <c r="BXB19" s="328"/>
      <c r="BXC19" s="328"/>
      <c r="BXD19" s="328"/>
      <c r="BXE19" s="328"/>
      <c r="BXF19" s="328"/>
      <c r="BXG19" s="328"/>
      <c r="BXH19" s="328"/>
      <c r="BXI19" s="328"/>
      <c r="BXJ19" s="328"/>
      <c r="BXK19" s="328"/>
      <c r="BXL19" s="328"/>
      <c r="BXM19" s="328"/>
      <c r="BXN19" s="328"/>
      <c r="BXO19" s="328"/>
      <c r="BXP19" s="328"/>
      <c r="BXQ19" s="328"/>
      <c r="BXR19" s="328"/>
      <c r="BXS19" s="328"/>
      <c r="BXT19" s="328"/>
      <c r="BXU19" s="328"/>
      <c r="BXV19" s="328"/>
      <c r="BXW19" s="328"/>
      <c r="BXX19" s="328"/>
      <c r="BXY19" s="328"/>
      <c r="BXZ19" s="328"/>
      <c r="BYA19" s="328"/>
      <c r="BYB19" s="328"/>
      <c r="BYC19" s="328"/>
      <c r="BYD19" s="328"/>
      <c r="BYE19" s="328"/>
      <c r="BYF19" s="328"/>
      <c r="BYG19" s="328"/>
      <c r="BYH19" s="328"/>
      <c r="BYI19" s="328"/>
      <c r="BYJ19" s="328"/>
      <c r="BYK19" s="328"/>
      <c r="BYL19" s="328"/>
      <c r="BYM19" s="328"/>
      <c r="BYN19" s="328"/>
      <c r="BYO19" s="328"/>
      <c r="BYP19" s="328"/>
      <c r="BYQ19" s="328"/>
      <c r="BYR19" s="328"/>
      <c r="BYS19" s="328"/>
      <c r="BYT19" s="328"/>
      <c r="BYU19" s="328"/>
      <c r="BYV19" s="328"/>
      <c r="BYW19" s="328"/>
      <c r="BYX19" s="328"/>
      <c r="BYY19" s="328"/>
      <c r="BYZ19" s="328"/>
      <c r="BZA19" s="328"/>
      <c r="BZB19" s="328"/>
      <c r="BZC19" s="328"/>
      <c r="BZD19" s="328"/>
      <c r="BZE19" s="328"/>
      <c r="BZF19" s="328"/>
      <c r="BZG19" s="328"/>
      <c r="BZH19" s="328"/>
      <c r="BZI19" s="328"/>
      <c r="BZJ19" s="328"/>
      <c r="BZK19" s="328"/>
      <c r="BZL19" s="328"/>
      <c r="BZM19" s="328"/>
      <c r="BZN19" s="328"/>
      <c r="BZO19" s="328"/>
      <c r="BZP19" s="328"/>
      <c r="BZQ19" s="328"/>
      <c r="BZR19" s="328"/>
      <c r="BZS19" s="328"/>
      <c r="BZT19" s="328"/>
      <c r="BZU19" s="328"/>
      <c r="BZV19" s="328"/>
      <c r="BZW19" s="328"/>
      <c r="BZX19" s="328"/>
      <c r="BZY19" s="328"/>
      <c r="BZZ19" s="328"/>
      <c r="CAA19" s="328"/>
      <c r="CAB19" s="328"/>
      <c r="CAC19" s="328"/>
      <c r="CAD19" s="328"/>
      <c r="CAE19" s="328"/>
      <c r="CAF19" s="328"/>
      <c r="CAG19" s="328"/>
      <c r="CAH19" s="328"/>
      <c r="CAI19" s="328"/>
      <c r="CAJ19" s="328"/>
      <c r="CAK19" s="328"/>
      <c r="CAL19" s="328"/>
      <c r="CAM19" s="328"/>
      <c r="CAN19" s="328"/>
      <c r="CAO19" s="328"/>
      <c r="CAP19" s="328"/>
      <c r="CAQ19" s="328"/>
      <c r="CAR19" s="328"/>
      <c r="CAS19" s="328"/>
      <c r="CAT19" s="328"/>
      <c r="CAU19" s="328"/>
      <c r="CAV19" s="328"/>
      <c r="CAW19" s="328"/>
      <c r="CAX19" s="328"/>
      <c r="CAY19" s="328"/>
      <c r="CAZ19" s="328"/>
      <c r="CBA19" s="328"/>
      <c r="CBB19" s="328"/>
      <c r="CBC19" s="328"/>
      <c r="CBD19" s="328"/>
      <c r="CBE19" s="328"/>
      <c r="CBF19" s="328"/>
      <c r="CBG19" s="328"/>
      <c r="CBH19" s="328"/>
      <c r="CBI19" s="328"/>
      <c r="CBJ19" s="328"/>
      <c r="CBK19" s="328"/>
      <c r="CBL19" s="328"/>
      <c r="CBM19" s="328"/>
      <c r="CBN19" s="328"/>
      <c r="CBO19" s="328"/>
      <c r="CBP19" s="328"/>
      <c r="CBQ19" s="328"/>
      <c r="CBR19" s="328"/>
      <c r="CBS19" s="328"/>
      <c r="CBT19" s="328"/>
      <c r="CBU19" s="328"/>
      <c r="CBV19" s="328"/>
      <c r="CBW19" s="328"/>
      <c r="CBX19" s="328"/>
      <c r="CBY19" s="328"/>
      <c r="CBZ19" s="328"/>
      <c r="CCA19" s="328"/>
      <c r="CCB19" s="328"/>
      <c r="CCC19" s="328"/>
      <c r="CCD19" s="328"/>
      <c r="CCE19" s="328"/>
      <c r="CCF19" s="328"/>
      <c r="CCG19" s="328"/>
      <c r="CCH19" s="328"/>
      <c r="CCI19" s="328"/>
      <c r="CCJ19" s="328"/>
      <c r="CCK19" s="328"/>
      <c r="CCL19" s="328"/>
      <c r="CCM19" s="328"/>
      <c r="CCN19" s="328"/>
      <c r="CCO19" s="328"/>
      <c r="CCP19" s="328"/>
      <c r="CCQ19" s="328"/>
      <c r="CCR19" s="328"/>
      <c r="CCS19" s="328"/>
      <c r="CCT19" s="328"/>
      <c r="CCU19" s="328"/>
      <c r="CCV19" s="328"/>
      <c r="CCW19" s="328"/>
      <c r="CCX19" s="328"/>
      <c r="CCY19" s="328"/>
      <c r="CCZ19" s="328"/>
      <c r="CDA19" s="328"/>
      <c r="CDB19" s="328"/>
      <c r="CDC19" s="328"/>
      <c r="CDD19" s="328"/>
      <c r="CDE19" s="328"/>
      <c r="CDF19" s="328"/>
      <c r="CDG19" s="328"/>
      <c r="CDH19" s="328"/>
      <c r="CDI19" s="328"/>
      <c r="CDJ19" s="328"/>
      <c r="CDK19" s="328"/>
      <c r="CDL19" s="328"/>
      <c r="CDM19" s="328"/>
      <c r="CDN19" s="328"/>
      <c r="CDO19" s="328"/>
      <c r="CDP19" s="328"/>
      <c r="CDQ19" s="328"/>
      <c r="CDR19" s="328"/>
      <c r="CDS19" s="328"/>
      <c r="CDT19" s="328"/>
      <c r="CDU19" s="328"/>
      <c r="CDV19" s="328"/>
      <c r="CDW19" s="328"/>
      <c r="CDX19" s="328"/>
      <c r="CDY19" s="328"/>
      <c r="CDZ19" s="328"/>
      <c r="CEA19" s="328"/>
      <c r="CEB19" s="328"/>
      <c r="CEC19" s="328"/>
      <c r="CED19" s="328"/>
      <c r="CEE19" s="328"/>
      <c r="CEF19" s="328"/>
      <c r="CEG19" s="328"/>
      <c r="CEH19" s="328"/>
      <c r="CEI19" s="328"/>
      <c r="CEJ19" s="328"/>
      <c r="CEK19" s="328"/>
      <c r="CEL19" s="328"/>
      <c r="CEM19" s="328"/>
      <c r="CEN19" s="328"/>
      <c r="CEO19" s="328"/>
      <c r="CEP19" s="328"/>
      <c r="CEQ19" s="328"/>
      <c r="CER19" s="328"/>
      <c r="CES19" s="328"/>
      <c r="CET19" s="328"/>
      <c r="CEU19" s="328"/>
      <c r="CEV19" s="328"/>
      <c r="CEW19" s="328"/>
      <c r="CEX19" s="328"/>
      <c r="CEY19" s="328"/>
      <c r="CEZ19" s="328"/>
      <c r="CFA19" s="328"/>
      <c r="CFB19" s="328"/>
      <c r="CFC19" s="328"/>
      <c r="CFD19" s="328"/>
      <c r="CFE19" s="328"/>
      <c r="CFF19" s="328"/>
      <c r="CFG19" s="328"/>
      <c r="CFH19" s="328"/>
      <c r="CFI19" s="328"/>
      <c r="CFJ19" s="328"/>
      <c r="CFK19" s="328"/>
      <c r="CFL19" s="328"/>
      <c r="CFM19" s="328"/>
      <c r="CFN19" s="328"/>
      <c r="CFO19" s="328"/>
      <c r="CFP19" s="328"/>
      <c r="CFQ19" s="328"/>
      <c r="CFR19" s="328"/>
      <c r="CFS19" s="328"/>
      <c r="CFT19" s="328"/>
      <c r="CFU19" s="328"/>
      <c r="CFV19" s="328"/>
      <c r="CFW19" s="328"/>
      <c r="CFX19" s="328"/>
      <c r="CFY19" s="328"/>
      <c r="CFZ19" s="328"/>
      <c r="CGA19" s="328"/>
      <c r="CGB19" s="328"/>
      <c r="CGC19" s="328"/>
      <c r="CGD19" s="328"/>
      <c r="CGE19" s="328"/>
      <c r="CGF19" s="328"/>
      <c r="CGG19" s="328"/>
      <c r="CGH19" s="328"/>
      <c r="CGI19" s="328"/>
      <c r="CGJ19" s="328"/>
      <c r="CGK19" s="328"/>
      <c r="CGL19" s="328"/>
      <c r="CGM19" s="328"/>
      <c r="CGN19" s="328"/>
      <c r="CGO19" s="328"/>
      <c r="CGP19" s="328"/>
      <c r="CGQ19" s="328"/>
      <c r="CGR19" s="328"/>
      <c r="CGS19" s="328"/>
      <c r="CGT19" s="328"/>
      <c r="CGU19" s="328"/>
      <c r="CGV19" s="328"/>
      <c r="CGW19" s="328"/>
      <c r="CGX19" s="328"/>
      <c r="CGY19" s="328"/>
      <c r="CGZ19" s="328"/>
      <c r="CHA19" s="328"/>
      <c r="CHB19" s="328"/>
      <c r="CHC19" s="328"/>
      <c r="CHD19" s="328"/>
      <c r="CHE19" s="328"/>
      <c r="CHF19" s="328"/>
      <c r="CHG19" s="328"/>
      <c r="CHH19" s="328"/>
      <c r="CHI19" s="328"/>
      <c r="CHJ19" s="328"/>
      <c r="CHK19" s="328"/>
      <c r="CHL19" s="328"/>
      <c r="CHM19" s="328"/>
      <c r="CHN19" s="328"/>
      <c r="CHO19" s="328"/>
      <c r="CHP19" s="328"/>
      <c r="CHQ19" s="328"/>
      <c r="CHR19" s="328"/>
      <c r="CHS19" s="328"/>
      <c r="CHT19" s="328"/>
      <c r="CHU19" s="328"/>
      <c r="CHV19" s="328"/>
      <c r="CHW19" s="328"/>
      <c r="CHX19" s="328"/>
      <c r="CHY19" s="328"/>
      <c r="CHZ19" s="328"/>
      <c r="CIA19" s="328"/>
      <c r="CIB19" s="328"/>
      <c r="CIC19" s="328"/>
      <c r="CID19" s="328"/>
      <c r="CIE19" s="328"/>
      <c r="CIF19" s="328"/>
      <c r="CIG19" s="328"/>
      <c r="CIH19" s="328"/>
      <c r="CII19" s="328"/>
      <c r="CIJ19" s="328"/>
      <c r="CIK19" s="328"/>
      <c r="CIL19" s="328"/>
      <c r="CIM19" s="328"/>
      <c r="CIN19" s="328"/>
      <c r="CIO19" s="328"/>
      <c r="CIP19" s="328"/>
      <c r="CIQ19" s="328"/>
      <c r="CIR19" s="328"/>
      <c r="CIS19" s="328"/>
      <c r="CIT19" s="328"/>
      <c r="CIU19" s="328"/>
      <c r="CIV19" s="328"/>
      <c r="CIW19" s="328"/>
      <c r="CIX19" s="328"/>
      <c r="CIY19" s="328"/>
      <c r="CIZ19" s="328"/>
      <c r="CJA19" s="328"/>
      <c r="CJB19" s="328"/>
      <c r="CJC19" s="328"/>
      <c r="CJD19" s="328"/>
      <c r="CJE19" s="328"/>
      <c r="CJF19" s="328"/>
      <c r="CJG19" s="328"/>
      <c r="CJH19" s="328"/>
      <c r="CJI19" s="328"/>
      <c r="CJJ19" s="328"/>
      <c r="CJK19" s="328"/>
      <c r="CJL19" s="328"/>
      <c r="CJM19" s="328"/>
      <c r="CJN19" s="328"/>
      <c r="CJO19" s="328"/>
      <c r="CJP19" s="328"/>
      <c r="CJQ19" s="328"/>
      <c r="CJR19" s="328"/>
      <c r="CJS19" s="328"/>
      <c r="CJT19" s="328"/>
      <c r="CJU19" s="328"/>
      <c r="CJV19" s="328"/>
      <c r="CJW19" s="328"/>
      <c r="CJX19" s="328"/>
      <c r="CJY19" s="328"/>
      <c r="CJZ19" s="328"/>
      <c r="CKA19" s="328"/>
      <c r="CKB19" s="328"/>
      <c r="CKC19" s="328"/>
      <c r="CKD19" s="328"/>
      <c r="CKE19" s="328"/>
      <c r="CKF19" s="328"/>
      <c r="CKG19" s="328"/>
      <c r="CKH19" s="328"/>
      <c r="CKI19" s="328"/>
      <c r="CKJ19" s="328"/>
      <c r="CKK19" s="328"/>
      <c r="CKL19" s="328"/>
      <c r="CKM19" s="328"/>
      <c r="CKN19" s="328"/>
      <c r="CKO19" s="328"/>
      <c r="CKP19" s="328"/>
      <c r="CKQ19" s="328"/>
      <c r="CKR19" s="328"/>
      <c r="CKS19" s="328"/>
      <c r="CKT19" s="328"/>
      <c r="CKU19" s="328"/>
      <c r="CKV19" s="328"/>
      <c r="CKW19" s="328"/>
      <c r="CKX19" s="328"/>
      <c r="CKY19" s="328"/>
      <c r="CKZ19" s="328"/>
      <c r="CLA19" s="328"/>
      <c r="CLB19" s="328"/>
      <c r="CLC19" s="328"/>
      <c r="CLD19" s="328"/>
      <c r="CLE19" s="328"/>
      <c r="CLF19" s="328"/>
      <c r="CLG19" s="328"/>
      <c r="CLH19" s="328"/>
      <c r="CLI19" s="328"/>
      <c r="CLJ19" s="328"/>
      <c r="CLK19" s="328"/>
      <c r="CLL19" s="328"/>
      <c r="CLM19" s="328"/>
      <c r="CLN19" s="328"/>
      <c r="CLO19" s="328"/>
      <c r="CLP19" s="328"/>
      <c r="CLQ19" s="328"/>
      <c r="CLR19" s="328"/>
      <c r="CLS19" s="328"/>
      <c r="CLT19" s="328"/>
      <c r="CLU19" s="328"/>
      <c r="CLV19" s="328"/>
      <c r="CLW19" s="328"/>
      <c r="CLX19" s="328"/>
      <c r="CLY19" s="328"/>
      <c r="CLZ19" s="328"/>
      <c r="CMA19" s="328"/>
      <c r="CMB19" s="328"/>
      <c r="CMC19" s="328"/>
      <c r="CMD19" s="328"/>
      <c r="CME19" s="328"/>
      <c r="CMF19" s="328"/>
      <c r="CMG19" s="328"/>
      <c r="CMH19" s="328"/>
      <c r="CMI19" s="328"/>
      <c r="CMJ19" s="328"/>
      <c r="CMK19" s="328"/>
      <c r="CML19" s="328"/>
      <c r="CMM19" s="328"/>
      <c r="CMN19" s="328"/>
      <c r="CMO19" s="328"/>
      <c r="CMP19" s="328"/>
      <c r="CMQ19" s="328"/>
      <c r="CMR19" s="328"/>
      <c r="CMS19" s="328"/>
      <c r="CMT19" s="328"/>
      <c r="CMU19" s="328"/>
      <c r="CMV19" s="328"/>
      <c r="CMW19" s="328"/>
      <c r="CMX19" s="328"/>
      <c r="CMY19" s="328"/>
      <c r="CMZ19" s="328"/>
      <c r="CNA19" s="328"/>
      <c r="CNB19" s="328"/>
      <c r="CNC19" s="328"/>
      <c r="CND19" s="328"/>
      <c r="CNE19" s="328"/>
      <c r="CNF19" s="328"/>
      <c r="CNG19" s="328"/>
      <c r="CNH19" s="328"/>
      <c r="CNI19" s="328"/>
      <c r="CNJ19" s="328"/>
      <c r="CNK19" s="328"/>
      <c r="CNL19" s="328"/>
      <c r="CNM19" s="328"/>
      <c r="CNN19" s="328"/>
      <c r="CNO19" s="328"/>
      <c r="CNP19" s="328"/>
      <c r="CNQ19" s="328"/>
      <c r="CNR19" s="328"/>
      <c r="CNS19" s="328"/>
      <c r="CNT19" s="328"/>
      <c r="CNU19" s="328"/>
      <c r="CNV19" s="328"/>
      <c r="CNW19" s="328"/>
      <c r="CNX19" s="328"/>
      <c r="CNY19" s="328"/>
      <c r="CNZ19" s="328"/>
      <c r="COA19" s="328"/>
      <c r="COB19" s="328"/>
      <c r="COC19" s="328"/>
      <c r="COD19" s="328"/>
      <c r="COE19" s="328"/>
      <c r="COF19" s="328"/>
      <c r="COG19" s="328"/>
      <c r="COH19" s="328"/>
      <c r="COI19" s="328"/>
      <c r="COJ19" s="328"/>
      <c r="COK19" s="328"/>
      <c r="COL19" s="328"/>
      <c r="COM19" s="328"/>
      <c r="CON19" s="328"/>
      <c r="COO19" s="328"/>
      <c r="COP19" s="328"/>
      <c r="COQ19" s="328"/>
      <c r="COR19" s="328"/>
      <c r="COS19" s="328"/>
      <c r="COT19" s="328"/>
      <c r="COU19" s="328"/>
      <c r="COV19" s="328"/>
      <c r="COW19" s="328"/>
      <c r="COX19" s="328"/>
      <c r="COY19" s="328"/>
      <c r="COZ19" s="328"/>
      <c r="CPA19" s="328"/>
      <c r="CPB19" s="328"/>
      <c r="CPC19" s="328"/>
      <c r="CPD19" s="328"/>
      <c r="CPE19" s="328"/>
      <c r="CPF19" s="328"/>
      <c r="CPG19" s="328"/>
      <c r="CPH19" s="328"/>
      <c r="CPI19" s="328"/>
      <c r="CPJ19" s="328"/>
      <c r="CPK19" s="328"/>
      <c r="CPL19" s="328"/>
      <c r="CPM19" s="328"/>
      <c r="CPN19" s="328"/>
      <c r="CPO19" s="328"/>
      <c r="CPP19" s="328"/>
      <c r="CPQ19" s="328"/>
      <c r="CPR19" s="328"/>
      <c r="CPS19" s="328"/>
      <c r="CPT19" s="328"/>
      <c r="CPU19" s="328"/>
      <c r="CPV19" s="328"/>
      <c r="CPW19" s="328"/>
      <c r="CPX19" s="328"/>
      <c r="CPY19" s="328"/>
      <c r="CPZ19" s="328"/>
      <c r="CQA19" s="328"/>
      <c r="CQB19" s="328"/>
      <c r="CQC19" s="328"/>
      <c r="CQD19" s="328"/>
      <c r="CQE19" s="328"/>
      <c r="CQF19" s="328"/>
      <c r="CQG19" s="328"/>
      <c r="CQH19" s="328"/>
      <c r="CQI19" s="328"/>
      <c r="CQJ19" s="328"/>
      <c r="CQK19" s="328"/>
      <c r="CQL19" s="328"/>
      <c r="CQM19" s="328"/>
      <c r="CQN19" s="328"/>
      <c r="CQO19" s="328"/>
      <c r="CQP19" s="328"/>
      <c r="CQQ19" s="328"/>
      <c r="CQR19" s="328"/>
      <c r="CQS19" s="328"/>
      <c r="CQT19" s="328"/>
      <c r="CQU19" s="328"/>
      <c r="CQV19" s="328"/>
      <c r="CQW19" s="328"/>
      <c r="CQX19" s="328"/>
      <c r="CQY19" s="328"/>
      <c r="CQZ19" s="328"/>
      <c r="CRA19" s="328"/>
      <c r="CRB19" s="328"/>
      <c r="CRC19" s="328"/>
      <c r="CRD19" s="328"/>
      <c r="CRE19" s="328"/>
      <c r="CRF19" s="328"/>
      <c r="CRG19" s="328"/>
      <c r="CRH19" s="328"/>
      <c r="CRI19" s="328"/>
      <c r="CRJ19" s="328"/>
      <c r="CRK19" s="328"/>
      <c r="CRL19" s="328"/>
      <c r="CRM19" s="328"/>
      <c r="CRN19" s="328"/>
      <c r="CRO19" s="328"/>
      <c r="CRP19" s="328"/>
      <c r="CRQ19" s="328"/>
      <c r="CRR19" s="328"/>
      <c r="CRS19" s="328"/>
      <c r="CRT19" s="328"/>
      <c r="CRU19" s="328"/>
      <c r="CRV19" s="328"/>
      <c r="CRW19" s="328"/>
      <c r="CRX19" s="328"/>
      <c r="CRY19" s="328"/>
      <c r="CRZ19" s="328"/>
      <c r="CSA19" s="328"/>
      <c r="CSB19" s="328"/>
      <c r="CSC19" s="328"/>
      <c r="CSD19" s="328"/>
      <c r="CSE19" s="328"/>
      <c r="CSF19" s="328"/>
      <c r="CSG19" s="328"/>
      <c r="CSH19" s="328"/>
      <c r="CSI19" s="328"/>
      <c r="CSJ19" s="328"/>
      <c r="CSK19" s="328"/>
      <c r="CSL19" s="328"/>
      <c r="CSM19" s="328"/>
      <c r="CSN19" s="328"/>
      <c r="CSO19" s="328"/>
      <c r="CSP19" s="328"/>
      <c r="CSQ19" s="328"/>
      <c r="CSR19" s="328"/>
      <c r="CSS19" s="328"/>
      <c r="CST19" s="328"/>
      <c r="CSU19" s="328"/>
      <c r="CSV19" s="328"/>
      <c r="CSW19" s="328"/>
      <c r="CSX19" s="328"/>
      <c r="CSY19" s="328"/>
      <c r="CSZ19" s="328"/>
      <c r="CTA19" s="328"/>
      <c r="CTB19" s="328"/>
      <c r="CTC19" s="328"/>
      <c r="CTD19" s="328"/>
      <c r="CTE19" s="328"/>
      <c r="CTF19" s="328"/>
      <c r="CTG19" s="328"/>
      <c r="CTH19" s="328"/>
      <c r="CTI19" s="328"/>
      <c r="CTJ19" s="328"/>
      <c r="CTK19" s="328"/>
      <c r="CTL19" s="328"/>
      <c r="CTM19" s="328"/>
      <c r="CTN19" s="328"/>
      <c r="CTO19" s="328"/>
      <c r="CTP19" s="328"/>
      <c r="CTQ19" s="328"/>
      <c r="CTR19" s="328"/>
      <c r="CTS19" s="328"/>
      <c r="CTT19" s="328"/>
      <c r="CTU19" s="328"/>
      <c r="CTV19" s="328"/>
      <c r="CTW19" s="328"/>
      <c r="CTX19" s="328"/>
      <c r="CTY19" s="328"/>
      <c r="CTZ19" s="328"/>
      <c r="CUA19" s="328"/>
      <c r="CUB19" s="328"/>
      <c r="CUC19" s="328"/>
      <c r="CUD19" s="328"/>
      <c r="CUE19" s="328"/>
      <c r="CUF19" s="328"/>
      <c r="CUG19" s="328"/>
      <c r="CUH19" s="328"/>
      <c r="CUI19" s="328"/>
      <c r="CUJ19" s="328"/>
      <c r="CUK19" s="328"/>
      <c r="CUL19" s="328"/>
      <c r="CUM19" s="328"/>
      <c r="CUN19" s="328"/>
      <c r="CUO19" s="328"/>
      <c r="CUP19" s="328"/>
      <c r="CUQ19" s="328"/>
      <c r="CUR19" s="328"/>
      <c r="CUS19" s="328"/>
      <c r="CUT19" s="328"/>
      <c r="CUU19" s="328"/>
      <c r="CUV19" s="328"/>
      <c r="CUW19" s="328"/>
      <c r="CUX19" s="328"/>
      <c r="CUY19" s="328"/>
      <c r="CUZ19" s="328"/>
      <c r="CVA19" s="328"/>
      <c r="CVB19" s="328"/>
      <c r="CVC19" s="328"/>
      <c r="CVD19" s="328"/>
      <c r="CVE19" s="328"/>
      <c r="CVF19" s="328"/>
      <c r="CVG19" s="328"/>
      <c r="CVH19" s="328"/>
      <c r="CVI19" s="328"/>
      <c r="CVJ19" s="328"/>
      <c r="CVK19" s="328"/>
      <c r="CVL19" s="328"/>
      <c r="CVM19" s="328"/>
      <c r="CVN19" s="328"/>
      <c r="CVO19" s="328"/>
      <c r="CVP19" s="328"/>
      <c r="CVQ19" s="328"/>
      <c r="CVR19" s="328"/>
      <c r="CVS19" s="328"/>
      <c r="CVT19" s="328"/>
      <c r="CVU19" s="328"/>
      <c r="CVV19" s="328"/>
      <c r="CVW19" s="328"/>
      <c r="CVX19" s="328"/>
      <c r="CVY19" s="328"/>
      <c r="CVZ19" s="328"/>
      <c r="CWA19" s="328"/>
      <c r="CWB19" s="328"/>
      <c r="CWC19" s="328"/>
      <c r="CWD19" s="328"/>
      <c r="CWE19" s="328"/>
      <c r="CWF19" s="328"/>
      <c r="CWG19" s="328"/>
      <c r="CWH19" s="328"/>
      <c r="CWI19" s="328"/>
      <c r="CWJ19" s="328"/>
      <c r="CWK19" s="328"/>
      <c r="CWL19" s="328"/>
      <c r="CWM19" s="328"/>
      <c r="CWN19" s="328"/>
      <c r="CWO19" s="328"/>
      <c r="CWP19" s="328"/>
      <c r="CWQ19" s="328"/>
      <c r="CWR19" s="328"/>
      <c r="CWS19" s="328"/>
      <c r="CWT19" s="328"/>
      <c r="CWU19" s="328"/>
      <c r="CWV19" s="328"/>
      <c r="CWW19" s="328"/>
      <c r="CWX19" s="328"/>
      <c r="CWY19" s="328"/>
      <c r="CWZ19" s="328"/>
      <c r="CXA19" s="328"/>
      <c r="CXB19" s="328"/>
      <c r="CXC19" s="328"/>
      <c r="CXD19" s="328"/>
      <c r="CXE19" s="328"/>
      <c r="CXF19" s="328"/>
      <c r="CXG19" s="328"/>
      <c r="CXH19" s="328"/>
      <c r="CXI19" s="328"/>
      <c r="CXJ19" s="328"/>
      <c r="CXK19" s="328"/>
      <c r="CXL19" s="328"/>
      <c r="CXM19" s="328"/>
      <c r="CXN19" s="328"/>
      <c r="CXO19" s="328"/>
      <c r="CXP19" s="328"/>
      <c r="CXQ19" s="328"/>
      <c r="CXR19" s="328"/>
      <c r="CXS19" s="328"/>
      <c r="CXT19" s="328"/>
      <c r="CXU19" s="328"/>
      <c r="CXV19" s="328"/>
      <c r="CXW19" s="328"/>
      <c r="CXX19" s="328"/>
      <c r="CXY19" s="328"/>
      <c r="CXZ19" s="328"/>
      <c r="CYA19" s="328"/>
      <c r="CYB19" s="328"/>
      <c r="CYC19" s="328"/>
      <c r="CYD19" s="328"/>
      <c r="CYE19" s="328"/>
      <c r="CYF19" s="328"/>
      <c r="CYG19" s="328"/>
      <c r="CYH19" s="328"/>
      <c r="CYI19" s="328"/>
      <c r="CYJ19" s="328"/>
      <c r="CYK19" s="328"/>
      <c r="CYL19" s="328"/>
      <c r="CYM19" s="328"/>
      <c r="CYN19" s="328"/>
      <c r="CYO19" s="328"/>
      <c r="CYP19" s="328"/>
      <c r="CYQ19" s="328"/>
      <c r="CYR19" s="328"/>
      <c r="CYS19" s="328"/>
      <c r="CYT19" s="328"/>
      <c r="CYU19" s="328"/>
      <c r="CYV19" s="328"/>
      <c r="CYW19" s="328"/>
      <c r="CYX19" s="328"/>
      <c r="CYY19" s="328"/>
      <c r="CYZ19" s="328"/>
      <c r="CZA19" s="328"/>
      <c r="CZB19" s="328"/>
      <c r="CZC19" s="328"/>
      <c r="CZD19" s="328"/>
      <c r="CZE19" s="328"/>
      <c r="CZF19" s="328"/>
      <c r="CZG19" s="328"/>
      <c r="CZH19" s="328"/>
      <c r="CZI19" s="328"/>
      <c r="CZJ19" s="328"/>
      <c r="CZK19" s="328"/>
      <c r="CZL19" s="328"/>
      <c r="CZM19" s="328"/>
      <c r="CZN19" s="328"/>
      <c r="CZO19" s="328"/>
      <c r="CZP19" s="328"/>
      <c r="CZQ19" s="328"/>
      <c r="CZR19" s="328"/>
      <c r="CZS19" s="328"/>
      <c r="CZT19" s="328"/>
      <c r="CZU19" s="328"/>
      <c r="CZV19" s="328"/>
      <c r="CZW19" s="328"/>
      <c r="CZX19" s="328"/>
      <c r="CZY19" s="328"/>
      <c r="CZZ19" s="328"/>
      <c r="DAA19" s="328"/>
      <c r="DAB19" s="328"/>
      <c r="DAC19" s="328"/>
      <c r="DAD19" s="328"/>
      <c r="DAE19" s="328"/>
      <c r="DAF19" s="328"/>
      <c r="DAG19" s="328"/>
      <c r="DAH19" s="328"/>
      <c r="DAI19" s="328"/>
      <c r="DAJ19" s="328"/>
      <c r="DAK19" s="328"/>
      <c r="DAL19" s="328"/>
      <c r="DAM19" s="328"/>
      <c r="DAN19" s="328"/>
      <c r="DAO19" s="328"/>
      <c r="DAP19" s="328"/>
      <c r="DAQ19" s="328"/>
      <c r="DAR19" s="328"/>
      <c r="DAS19" s="328"/>
      <c r="DAT19" s="328"/>
      <c r="DAU19" s="328"/>
      <c r="DAV19" s="328"/>
      <c r="DAW19" s="328"/>
      <c r="DAX19" s="328"/>
      <c r="DAY19" s="328"/>
      <c r="DAZ19" s="328"/>
      <c r="DBA19" s="328"/>
      <c r="DBB19" s="328"/>
      <c r="DBC19" s="328"/>
      <c r="DBD19" s="328"/>
      <c r="DBE19" s="328"/>
      <c r="DBF19" s="328"/>
      <c r="DBG19" s="328"/>
      <c r="DBH19" s="328"/>
      <c r="DBI19" s="328"/>
      <c r="DBJ19" s="328"/>
      <c r="DBK19" s="328"/>
      <c r="DBL19" s="328"/>
      <c r="DBM19" s="328"/>
      <c r="DBN19" s="328"/>
      <c r="DBO19" s="328"/>
      <c r="DBP19" s="328"/>
      <c r="DBQ19" s="328"/>
      <c r="DBR19" s="328"/>
      <c r="DBS19" s="328"/>
      <c r="DBT19" s="328"/>
      <c r="DBU19" s="328"/>
      <c r="DBV19" s="328"/>
      <c r="DBW19" s="328"/>
      <c r="DBX19" s="328"/>
      <c r="DBY19" s="328"/>
      <c r="DBZ19" s="328"/>
      <c r="DCA19" s="328"/>
      <c r="DCB19" s="328"/>
      <c r="DCC19" s="328"/>
      <c r="DCD19" s="328"/>
      <c r="DCE19" s="328"/>
      <c r="DCF19" s="328"/>
      <c r="DCG19" s="328"/>
      <c r="DCH19" s="328"/>
      <c r="DCI19" s="328"/>
      <c r="DCJ19" s="328"/>
      <c r="DCK19" s="328"/>
      <c r="DCL19" s="328"/>
      <c r="DCM19" s="328"/>
      <c r="DCN19" s="328"/>
      <c r="DCO19" s="328"/>
      <c r="DCP19" s="328"/>
      <c r="DCQ19" s="328"/>
      <c r="DCR19" s="328"/>
      <c r="DCS19" s="328"/>
      <c r="DCT19" s="328"/>
      <c r="DCU19" s="328"/>
      <c r="DCV19" s="328"/>
      <c r="DCW19" s="328"/>
      <c r="DCX19" s="328"/>
      <c r="DCY19" s="328"/>
      <c r="DCZ19" s="328"/>
      <c r="DDA19" s="328"/>
      <c r="DDB19" s="328"/>
      <c r="DDC19" s="328"/>
      <c r="DDD19" s="328"/>
      <c r="DDE19" s="328"/>
      <c r="DDF19" s="328"/>
      <c r="DDG19" s="328"/>
      <c r="DDH19" s="328"/>
      <c r="DDI19" s="328"/>
      <c r="DDJ19" s="328"/>
      <c r="DDK19" s="328"/>
      <c r="DDL19" s="328"/>
      <c r="DDM19" s="328"/>
      <c r="DDN19" s="328"/>
      <c r="DDO19" s="328"/>
      <c r="DDP19" s="328"/>
      <c r="DDQ19" s="328"/>
      <c r="DDR19" s="328"/>
      <c r="DDS19" s="328"/>
      <c r="DDT19" s="328"/>
      <c r="DDU19" s="328"/>
      <c r="DDV19" s="328"/>
      <c r="DDW19" s="328"/>
      <c r="DDX19" s="328"/>
      <c r="DDY19" s="328"/>
      <c r="DDZ19" s="328"/>
      <c r="DEA19" s="328"/>
      <c r="DEB19" s="328"/>
      <c r="DEC19" s="328"/>
      <c r="DED19" s="328"/>
      <c r="DEE19" s="328"/>
      <c r="DEF19" s="328"/>
      <c r="DEG19" s="328"/>
      <c r="DEH19" s="328"/>
      <c r="DEI19" s="328"/>
      <c r="DEJ19" s="328"/>
      <c r="DEK19" s="328"/>
      <c r="DEL19" s="328"/>
      <c r="DEM19" s="328"/>
      <c r="DEN19" s="328"/>
      <c r="DEO19" s="328"/>
      <c r="DEP19" s="328"/>
      <c r="DEQ19" s="328"/>
      <c r="DER19" s="328"/>
      <c r="DES19" s="328"/>
      <c r="DET19" s="328"/>
      <c r="DEU19" s="328"/>
      <c r="DEV19" s="328"/>
      <c r="DEW19" s="328"/>
      <c r="DEX19" s="328"/>
      <c r="DEY19" s="328"/>
      <c r="DEZ19" s="328"/>
      <c r="DFA19" s="328"/>
      <c r="DFB19" s="328"/>
      <c r="DFC19" s="328"/>
      <c r="DFD19" s="328"/>
      <c r="DFE19" s="328"/>
      <c r="DFF19" s="328"/>
      <c r="DFG19" s="328"/>
      <c r="DFH19" s="328"/>
      <c r="DFI19" s="328"/>
      <c r="DFJ19" s="328"/>
      <c r="DFK19" s="328"/>
      <c r="DFL19" s="328"/>
      <c r="DFM19" s="328"/>
      <c r="DFN19" s="328"/>
      <c r="DFO19" s="328"/>
      <c r="DFP19" s="328"/>
      <c r="DFQ19" s="328"/>
      <c r="DFR19" s="328"/>
      <c r="DFS19" s="328"/>
      <c r="DFT19" s="328"/>
      <c r="DFU19" s="328"/>
      <c r="DFV19" s="328"/>
      <c r="DFW19" s="328"/>
      <c r="DFX19" s="328"/>
      <c r="DFY19" s="328"/>
      <c r="DFZ19" s="328"/>
      <c r="DGA19" s="328"/>
      <c r="DGB19" s="328"/>
      <c r="DGC19" s="328"/>
      <c r="DGD19" s="328"/>
      <c r="DGE19" s="328"/>
      <c r="DGF19" s="328"/>
      <c r="DGG19" s="328"/>
      <c r="DGH19" s="328"/>
      <c r="DGI19" s="328"/>
      <c r="DGJ19" s="328"/>
      <c r="DGK19" s="328"/>
      <c r="DGL19" s="328"/>
      <c r="DGM19" s="328"/>
      <c r="DGN19" s="328"/>
      <c r="DGO19" s="328"/>
      <c r="DGP19" s="328"/>
      <c r="DGQ19" s="328"/>
      <c r="DGR19" s="328"/>
      <c r="DGS19" s="328"/>
      <c r="DGT19" s="328"/>
      <c r="DGU19" s="328"/>
      <c r="DGV19" s="328"/>
      <c r="DGW19" s="328"/>
      <c r="DGX19" s="328"/>
      <c r="DGY19" s="328"/>
      <c r="DGZ19" s="328"/>
      <c r="DHA19" s="328"/>
      <c r="DHB19" s="328"/>
      <c r="DHC19" s="328"/>
      <c r="DHD19" s="328"/>
      <c r="DHE19" s="328"/>
      <c r="DHF19" s="328"/>
      <c r="DHG19" s="328"/>
      <c r="DHH19" s="328"/>
      <c r="DHI19" s="328"/>
      <c r="DHJ19" s="328"/>
      <c r="DHK19" s="328"/>
      <c r="DHL19" s="328"/>
      <c r="DHM19" s="328"/>
      <c r="DHN19" s="328"/>
      <c r="DHO19" s="328"/>
      <c r="DHP19" s="328"/>
      <c r="DHQ19" s="328"/>
      <c r="DHR19" s="328"/>
      <c r="DHS19" s="328"/>
      <c r="DHT19" s="328"/>
      <c r="DHU19" s="328"/>
      <c r="DHV19" s="328"/>
      <c r="DHW19" s="328"/>
      <c r="DHX19" s="328"/>
      <c r="DHY19" s="328"/>
      <c r="DHZ19" s="328"/>
      <c r="DIA19" s="328"/>
      <c r="DIB19" s="328"/>
      <c r="DIC19" s="328"/>
      <c r="DID19" s="328"/>
      <c r="DIE19" s="328"/>
      <c r="DIF19" s="328"/>
      <c r="DIG19" s="328"/>
      <c r="DIH19" s="328"/>
      <c r="DII19" s="328"/>
      <c r="DIJ19" s="328"/>
      <c r="DIK19" s="328"/>
      <c r="DIL19" s="328"/>
      <c r="DIM19" s="328"/>
      <c r="DIN19" s="328"/>
      <c r="DIO19" s="328"/>
      <c r="DIP19" s="328"/>
      <c r="DIQ19" s="328"/>
      <c r="DIR19" s="328"/>
      <c r="DIS19" s="328"/>
      <c r="DIT19" s="328"/>
      <c r="DIU19" s="328"/>
      <c r="DIV19" s="328"/>
      <c r="DIW19" s="328"/>
      <c r="DIX19" s="328"/>
      <c r="DIY19" s="328"/>
      <c r="DIZ19" s="328"/>
      <c r="DJA19" s="328"/>
      <c r="DJB19" s="328"/>
      <c r="DJC19" s="328"/>
      <c r="DJD19" s="328"/>
      <c r="DJE19" s="328"/>
      <c r="DJF19" s="328"/>
      <c r="DJG19" s="328"/>
      <c r="DJH19" s="328"/>
      <c r="DJI19" s="328"/>
      <c r="DJJ19" s="328"/>
      <c r="DJK19" s="328"/>
      <c r="DJL19" s="328"/>
      <c r="DJM19" s="328"/>
      <c r="DJN19" s="328"/>
      <c r="DJO19" s="328"/>
      <c r="DJP19" s="328"/>
      <c r="DJQ19" s="328"/>
      <c r="DJR19" s="328"/>
      <c r="DJS19" s="328"/>
      <c r="DJT19" s="328"/>
      <c r="DJU19" s="328"/>
      <c r="DJV19" s="328"/>
      <c r="DJW19" s="328"/>
      <c r="DJX19" s="328"/>
      <c r="DJY19" s="328"/>
      <c r="DJZ19" s="328"/>
      <c r="DKA19" s="328"/>
      <c r="DKB19" s="328"/>
      <c r="DKC19" s="328"/>
      <c r="DKD19" s="328"/>
      <c r="DKE19" s="328"/>
      <c r="DKF19" s="328"/>
      <c r="DKG19" s="328"/>
      <c r="DKH19" s="328"/>
      <c r="DKI19" s="328"/>
      <c r="DKJ19" s="328"/>
      <c r="DKK19" s="328"/>
      <c r="DKL19" s="328"/>
      <c r="DKM19" s="328"/>
      <c r="DKN19" s="328"/>
      <c r="DKO19" s="328"/>
      <c r="DKP19" s="328"/>
      <c r="DKQ19" s="328"/>
      <c r="DKR19" s="328"/>
      <c r="DKS19" s="328"/>
      <c r="DKT19" s="328"/>
      <c r="DKU19" s="328"/>
      <c r="DKV19" s="328"/>
      <c r="DKW19" s="328"/>
      <c r="DKX19" s="328"/>
      <c r="DKY19" s="328"/>
      <c r="DKZ19" s="328"/>
      <c r="DLA19" s="328"/>
      <c r="DLB19" s="328"/>
      <c r="DLC19" s="328"/>
      <c r="DLD19" s="328"/>
      <c r="DLE19" s="328"/>
      <c r="DLF19" s="328"/>
      <c r="DLG19" s="328"/>
      <c r="DLH19" s="328"/>
      <c r="DLI19" s="328"/>
      <c r="DLJ19" s="328"/>
      <c r="DLK19" s="328"/>
      <c r="DLL19" s="328"/>
      <c r="DLM19" s="328"/>
      <c r="DLN19" s="328"/>
      <c r="DLO19" s="328"/>
      <c r="DLP19" s="328"/>
      <c r="DLQ19" s="328"/>
      <c r="DLR19" s="328"/>
      <c r="DLS19" s="328"/>
      <c r="DLT19" s="328"/>
      <c r="DLU19" s="328"/>
      <c r="DLV19" s="328"/>
      <c r="DLW19" s="328"/>
      <c r="DLX19" s="328"/>
      <c r="DLY19" s="328"/>
      <c r="DLZ19" s="328"/>
      <c r="DMA19" s="328"/>
      <c r="DMB19" s="328"/>
      <c r="DMC19" s="328"/>
      <c r="DMD19" s="328"/>
      <c r="DME19" s="328"/>
      <c r="DMF19" s="328"/>
      <c r="DMG19" s="328"/>
      <c r="DMH19" s="328"/>
      <c r="DMI19" s="328"/>
      <c r="DMJ19" s="328"/>
      <c r="DMK19" s="328"/>
      <c r="DML19" s="328"/>
      <c r="DMM19" s="328"/>
      <c r="DMN19" s="328"/>
      <c r="DMO19" s="328"/>
      <c r="DMP19" s="328"/>
      <c r="DMQ19" s="328"/>
      <c r="DMR19" s="328"/>
      <c r="DMS19" s="328"/>
      <c r="DMT19" s="328"/>
      <c r="DMU19" s="328"/>
      <c r="DMV19" s="328"/>
      <c r="DMW19" s="328"/>
      <c r="DMX19" s="328"/>
      <c r="DMY19" s="328"/>
      <c r="DMZ19" s="328"/>
      <c r="DNA19" s="328"/>
      <c r="DNB19" s="328"/>
      <c r="DNC19" s="328"/>
      <c r="DND19" s="328"/>
      <c r="DNE19" s="328"/>
      <c r="DNF19" s="328"/>
      <c r="DNG19" s="328"/>
      <c r="DNH19" s="328"/>
      <c r="DNI19" s="328"/>
      <c r="DNJ19" s="328"/>
      <c r="DNK19" s="328"/>
      <c r="DNL19" s="328"/>
      <c r="DNM19" s="328"/>
      <c r="DNN19" s="328"/>
      <c r="DNO19" s="328"/>
      <c r="DNP19" s="328"/>
      <c r="DNQ19" s="328"/>
      <c r="DNR19" s="328"/>
      <c r="DNS19" s="328"/>
      <c r="DNT19" s="328"/>
      <c r="DNU19" s="328"/>
      <c r="DNV19" s="328"/>
      <c r="DNW19" s="328"/>
      <c r="DNX19" s="328"/>
      <c r="DNY19" s="328"/>
      <c r="DNZ19" s="328"/>
      <c r="DOA19" s="328"/>
      <c r="DOB19" s="328"/>
      <c r="DOC19" s="328"/>
      <c r="DOD19" s="328"/>
      <c r="DOE19" s="328"/>
      <c r="DOF19" s="328"/>
      <c r="DOG19" s="328"/>
      <c r="DOH19" s="328"/>
      <c r="DOI19" s="328"/>
      <c r="DOJ19" s="328"/>
      <c r="DOK19" s="328"/>
      <c r="DOL19" s="328"/>
      <c r="DOM19" s="328"/>
      <c r="DON19" s="328"/>
      <c r="DOO19" s="328"/>
      <c r="DOP19" s="328"/>
      <c r="DOQ19" s="328"/>
      <c r="DOR19" s="328"/>
      <c r="DOS19" s="328"/>
      <c r="DOT19" s="328"/>
      <c r="DOU19" s="328"/>
      <c r="DOV19" s="328"/>
      <c r="DOW19" s="328"/>
      <c r="DOX19" s="328"/>
      <c r="DOY19" s="328"/>
      <c r="DOZ19" s="328"/>
      <c r="DPA19" s="328"/>
      <c r="DPB19" s="328"/>
      <c r="DPC19" s="328"/>
      <c r="DPD19" s="328"/>
      <c r="DPE19" s="328"/>
      <c r="DPF19" s="328"/>
      <c r="DPG19" s="328"/>
      <c r="DPH19" s="328"/>
      <c r="DPI19" s="328"/>
      <c r="DPJ19" s="328"/>
      <c r="DPK19" s="328"/>
      <c r="DPL19" s="328"/>
      <c r="DPM19" s="328"/>
      <c r="DPN19" s="328"/>
      <c r="DPO19" s="328"/>
      <c r="DPP19" s="328"/>
      <c r="DPQ19" s="328"/>
      <c r="DPR19" s="328"/>
      <c r="DPS19" s="328"/>
      <c r="DPT19" s="328"/>
      <c r="DPU19" s="328"/>
      <c r="DPV19" s="328"/>
      <c r="DPW19" s="328"/>
      <c r="DPX19" s="328"/>
      <c r="DPY19" s="328"/>
      <c r="DPZ19" s="328"/>
      <c r="DQA19" s="328"/>
      <c r="DQB19" s="328"/>
      <c r="DQC19" s="328"/>
      <c r="DQD19" s="328"/>
      <c r="DQE19" s="328"/>
      <c r="DQF19" s="328"/>
      <c r="DQG19" s="328"/>
      <c r="DQH19" s="328"/>
      <c r="DQI19" s="328"/>
      <c r="DQJ19" s="328"/>
      <c r="DQK19" s="328"/>
      <c r="DQL19" s="328"/>
      <c r="DQM19" s="328"/>
      <c r="DQN19" s="328"/>
      <c r="DQO19" s="328"/>
      <c r="DQP19" s="328"/>
      <c r="DQQ19" s="328"/>
      <c r="DQR19" s="328"/>
      <c r="DQS19" s="328"/>
      <c r="DQT19" s="328"/>
      <c r="DQU19" s="328"/>
      <c r="DQV19" s="328"/>
      <c r="DQW19" s="328"/>
      <c r="DQX19" s="328"/>
      <c r="DQY19" s="328"/>
      <c r="DQZ19" s="328"/>
      <c r="DRA19" s="328"/>
      <c r="DRB19" s="328"/>
      <c r="DRC19" s="328"/>
      <c r="DRD19" s="328"/>
      <c r="DRE19" s="328"/>
      <c r="DRF19" s="328"/>
      <c r="DRG19" s="328"/>
      <c r="DRH19" s="328"/>
      <c r="DRI19" s="328"/>
      <c r="DRJ19" s="328"/>
      <c r="DRK19" s="328"/>
      <c r="DRL19" s="328"/>
      <c r="DRM19" s="328"/>
      <c r="DRN19" s="328"/>
      <c r="DRO19" s="328"/>
      <c r="DRP19" s="328"/>
      <c r="DRQ19" s="328"/>
      <c r="DRR19" s="328"/>
      <c r="DRS19" s="328"/>
      <c r="DRT19" s="328"/>
      <c r="DRU19" s="328"/>
      <c r="DRV19" s="328"/>
      <c r="DRW19" s="328"/>
      <c r="DRX19" s="328"/>
      <c r="DRY19" s="328"/>
      <c r="DRZ19" s="328"/>
      <c r="DSA19" s="328"/>
      <c r="DSB19" s="328"/>
      <c r="DSC19" s="328"/>
      <c r="DSD19" s="328"/>
      <c r="DSE19" s="328"/>
      <c r="DSF19" s="328"/>
      <c r="DSG19" s="328"/>
      <c r="DSH19" s="328"/>
      <c r="DSI19" s="328"/>
      <c r="DSJ19" s="328"/>
      <c r="DSK19" s="328"/>
      <c r="DSL19" s="328"/>
      <c r="DSM19" s="328"/>
      <c r="DSN19" s="328"/>
      <c r="DSO19" s="328"/>
      <c r="DSP19" s="328"/>
      <c r="DSQ19" s="328"/>
      <c r="DSR19" s="328"/>
      <c r="DSS19" s="328"/>
      <c r="DST19" s="328"/>
      <c r="DSU19" s="328"/>
      <c r="DSV19" s="328"/>
      <c r="DSW19" s="328"/>
      <c r="DSX19" s="328"/>
      <c r="DSY19" s="328"/>
      <c r="DSZ19" s="328"/>
      <c r="DTA19" s="328"/>
      <c r="DTB19" s="328"/>
      <c r="DTC19" s="328"/>
      <c r="DTD19" s="328"/>
      <c r="DTE19" s="328"/>
      <c r="DTF19" s="328"/>
      <c r="DTG19" s="328"/>
      <c r="DTH19" s="328"/>
      <c r="DTI19" s="328"/>
      <c r="DTJ19" s="328"/>
      <c r="DTK19" s="328"/>
      <c r="DTL19" s="328"/>
      <c r="DTM19" s="328"/>
      <c r="DTN19" s="328"/>
      <c r="DTO19" s="328"/>
      <c r="DTP19" s="328"/>
      <c r="DTQ19" s="328"/>
      <c r="DTR19" s="328"/>
      <c r="DTS19" s="328"/>
      <c r="DTT19" s="328"/>
      <c r="DTU19" s="328"/>
      <c r="DTV19" s="328"/>
      <c r="DTW19" s="328"/>
      <c r="DTX19" s="328"/>
      <c r="DTY19" s="328"/>
      <c r="DTZ19" s="328"/>
      <c r="DUA19" s="328"/>
      <c r="DUB19" s="328"/>
      <c r="DUC19" s="328"/>
      <c r="DUD19" s="328"/>
      <c r="DUE19" s="328"/>
      <c r="DUF19" s="328"/>
      <c r="DUG19" s="328"/>
      <c r="DUH19" s="328"/>
      <c r="DUI19" s="328"/>
      <c r="DUJ19" s="328"/>
      <c r="DUK19" s="328"/>
      <c r="DUL19" s="328"/>
      <c r="DUM19" s="328"/>
      <c r="DUN19" s="328"/>
      <c r="DUO19" s="328"/>
      <c r="DUP19" s="328"/>
      <c r="DUQ19" s="328"/>
      <c r="DUR19" s="328"/>
      <c r="DUS19" s="328"/>
      <c r="DUT19" s="328"/>
      <c r="DUU19" s="328"/>
      <c r="DUV19" s="328"/>
      <c r="DUW19" s="328"/>
      <c r="DUX19" s="328"/>
      <c r="DUY19" s="328"/>
      <c r="DUZ19" s="328"/>
      <c r="DVA19" s="328"/>
      <c r="DVB19" s="328"/>
      <c r="DVC19" s="328"/>
      <c r="DVD19" s="328"/>
      <c r="DVE19" s="328"/>
      <c r="DVF19" s="328"/>
      <c r="DVG19" s="328"/>
      <c r="DVH19" s="328"/>
      <c r="DVI19" s="328"/>
      <c r="DVJ19" s="328"/>
      <c r="DVK19" s="328"/>
      <c r="DVL19" s="328"/>
      <c r="DVM19" s="328"/>
      <c r="DVN19" s="328"/>
      <c r="DVO19" s="328"/>
      <c r="DVP19" s="328"/>
      <c r="DVQ19" s="328"/>
      <c r="DVR19" s="328"/>
      <c r="DVS19" s="328"/>
      <c r="DVT19" s="328"/>
      <c r="DVU19" s="328"/>
      <c r="DVV19" s="328"/>
      <c r="DVW19" s="328"/>
      <c r="DVX19" s="328"/>
      <c r="DVY19" s="328"/>
      <c r="DVZ19" s="328"/>
      <c r="DWA19" s="328"/>
      <c r="DWB19" s="328"/>
      <c r="DWC19" s="328"/>
      <c r="DWD19" s="328"/>
      <c r="DWE19" s="328"/>
      <c r="DWF19" s="328"/>
      <c r="DWG19" s="328"/>
      <c r="DWH19" s="328"/>
      <c r="DWI19" s="328"/>
      <c r="DWJ19" s="328"/>
      <c r="DWK19" s="328"/>
      <c r="DWL19" s="328"/>
      <c r="DWM19" s="328"/>
      <c r="DWN19" s="328"/>
      <c r="DWO19" s="328"/>
      <c r="DWP19" s="328"/>
      <c r="DWQ19" s="328"/>
      <c r="DWR19" s="328"/>
      <c r="DWS19" s="328"/>
      <c r="DWT19" s="328"/>
      <c r="DWU19" s="328"/>
      <c r="DWV19" s="328"/>
      <c r="DWW19" s="328"/>
      <c r="DWX19" s="328"/>
      <c r="DWY19" s="328"/>
      <c r="DWZ19" s="328"/>
      <c r="DXA19" s="328"/>
      <c r="DXB19" s="328"/>
      <c r="DXC19" s="328"/>
      <c r="DXD19" s="328"/>
      <c r="DXE19" s="328"/>
      <c r="DXF19" s="328"/>
      <c r="DXG19" s="328"/>
      <c r="DXH19" s="328"/>
      <c r="DXI19" s="328"/>
      <c r="DXJ19" s="328"/>
      <c r="DXK19" s="328"/>
      <c r="DXL19" s="328"/>
      <c r="DXM19" s="328"/>
      <c r="DXN19" s="328"/>
      <c r="DXO19" s="328"/>
      <c r="DXP19" s="328"/>
      <c r="DXQ19" s="328"/>
      <c r="DXR19" s="328"/>
      <c r="DXS19" s="328"/>
      <c r="DXT19" s="328"/>
      <c r="DXU19" s="328"/>
      <c r="DXV19" s="328"/>
      <c r="DXW19" s="328"/>
      <c r="DXX19" s="328"/>
      <c r="DXY19" s="328"/>
      <c r="DXZ19" s="328"/>
      <c r="DYA19" s="328"/>
      <c r="DYB19" s="328"/>
      <c r="DYC19" s="328"/>
      <c r="DYD19" s="328"/>
      <c r="DYE19" s="328"/>
      <c r="DYF19" s="328"/>
      <c r="DYG19" s="328"/>
      <c r="DYH19" s="328"/>
      <c r="DYI19" s="328"/>
      <c r="DYJ19" s="328"/>
      <c r="DYK19" s="328"/>
      <c r="DYL19" s="328"/>
      <c r="DYM19" s="328"/>
      <c r="DYN19" s="328"/>
      <c r="DYO19" s="328"/>
      <c r="DYP19" s="328"/>
      <c r="DYQ19" s="328"/>
      <c r="DYR19" s="328"/>
      <c r="DYS19" s="328"/>
      <c r="DYT19" s="328"/>
      <c r="DYU19" s="328"/>
      <c r="DYV19" s="328"/>
      <c r="DYW19" s="328"/>
      <c r="DYX19" s="328"/>
      <c r="DYY19" s="328"/>
      <c r="DYZ19" s="328"/>
      <c r="DZA19" s="328"/>
      <c r="DZB19" s="328"/>
      <c r="DZC19" s="328"/>
      <c r="DZD19" s="328"/>
      <c r="DZE19" s="328"/>
      <c r="DZF19" s="328"/>
      <c r="DZG19" s="328"/>
      <c r="DZH19" s="328"/>
      <c r="DZI19" s="328"/>
      <c r="DZJ19" s="328"/>
      <c r="DZK19" s="328"/>
      <c r="DZL19" s="328"/>
      <c r="DZM19" s="328"/>
      <c r="DZN19" s="328"/>
      <c r="DZO19" s="328"/>
      <c r="DZP19" s="328"/>
      <c r="DZQ19" s="328"/>
      <c r="DZR19" s="328"/>
      <c r="DZS19" s="328"/>
      <c r="DZT19" s="328"/>
      <c r="DZU19" s="328"/>
      <c r="DZV19" s="328"/>
      <c r="DZW19" s="328"/>
      <c r="DZX19" s="328"/>
      <c r="DZY19" s="328"/>
      <c r="DZZ19" s="328"/>
      <c r="EAA19" s="328"/>
      <c r="EAB19" s="328"/>
      <c r="EAC19" s="328"/>
      <c r="EAD19" s="328"/>
      <c r="EAE19" s="328"/>
      <c r="EAF19" s="328"/>
      <c r="EAG19" s="328"/>
      <c r="EAH19" s="328"/>
      <c r="EAI19" s="328"/>
      <c r="EAJ19" s="328"/>
      <c r="EAK19" s="328"/>
      <c r="EAL19" s="328"/>
      <c r="EAM19" s="328"/>
      <c r="EAN19" s="328"/>
      <c r="EAO19" s="328"/>
      <c r="EAP19" s="328"/>
      <c r="EAQ19" s="328"/>
      <c r="EAR19" s="328"/>
      <c r="EAS19" s="328"/>
      <c r="EAT19" s="328"/>
      <c r="EAU19" s="328"/>
      <c r="EAV19" s="328"/>
      <c r="EAW19" s="328"/>
      <c r="EAX19" s="328"/>
      <c r="EAY19" s="328"/>
      <c r="EAZ19" s="328"/>
      <c r="EBA19" s="328"/>
      <c r="EBB19" s="328"/>
      <c r="EBC19" s="328"/>
      <c r="EBD19" s="328"/>
      <c r="EBE19" s="328"/>
      <c r="EBF19" s="328"/>
      <c r="EBG19" s="328"/>
      <c r="EBH19" s="328"/>
      <c r="EBI19" s="328"/>
      <c r="EBJ19" s="328"/>
      <c r="EBK19" s="328"/>
      <c r="EBL19" s="328"/>
      <c r="EBM19" s="328"/>
      <c r="EBN19" s="328"/>
      <c r="EBO19" s="328"/>
      <c r="EBP19" s="328"/>
      <c r="EBQ19" s="328"/>
      <c r="EBR19" s="328"/>
      <c r="EBS19" s="328"/>
      <c r="EBT19" s="328"/>
      <c r="EBU19" s="328"/>
      <c r="EBV19" s="328"/>
      <c r="EBW19" s="328"/>
      <c r="EBX19" s="328"/>
      <c r="EBY19" s="328"/>
      <c r="EBZ19" s="328"/>
      <c r="ECA19" s="328"/>
      <c r="ECB19" s="328"/>
      <c r="ECC19" s="328"/>
      <c r="ECD19" s="328"/>
      <c r="ECE19" s="328"/>
      <c r="ECF19" s="328"/>
      <c r="ECG19" s="328"/>
      <c r="ECH19" s="328"/>
      <c r="ECI19" s="328"/>
      <c r="ECJ19" s="328"/>
      <c r="ECK19" s="328"/>
      <c r="ECL19" s="328"/>
      <c r="ECM19" s="328"/>
      <c r="ECN19" s="328"/>
      <c r="ECO19" s="328"/>
      <c r="ECP19" s="328"/>
      <c r="ECQ19" s="328"/>
      <c r="ECR19" s="328"/>
      <c r="ECS19" s="328"/>
      <c r="ECT19" s="328"/>
      <c r="ECU19" s="328"/>
      <c r="ECV19" s="328"/>
      <c r="ECW19" s="328"/>
      <c r="ECX19" s="328"/>
      <c r="ECY19" s="328"/>
      <c r="ECZ19" s="328"/>
      <c r="EDA19" s="328"/>
      <c r="EDB19" s="328"/>
      <c r="EDC19" s="328"/>
      <c r="EDD19" s="328"/>
      <c r="EDE19" s="328"/>
      <c r="EDF19" s="328"/>
      <c r="EDG19" s="328"/>
      <c r="EDH19" s="328"/>
      <c r="EDI19" s="328"/>
      <c r="EDJ19" s="328"/>
      <c r="EDK19" s="328"/>
      <c r="EDL19" s="328"/>
      <c r="EDM19" s="328"/>
      <c r="EDN19" s="328"/>
      <c r="EDO19" s="328"/>
      <c r="EDP19" s="328"/>
      <c r="EDQ19" s="328"/>
      <c r="EDR19" s="328"/>
      <c r="EDS19" s="328"/>
      <c r="EDT19" s="328"/>
      <c r="EDU19" s="328"/>
      <c r="EDV19" s="328"/>
      <c r="EDW19" s="328"/>
      <c r="EDX19" s="328"/>
      <c r="EDY19" s="328"/>
      <c r="EDZ19" s="328"/>
      <c r="EEA19" s="328"/>
      <c r="EEB19" s="328"/>
      <c r="EEC19" s="328"/>
      <c r="EED19" s="328"/>
      <c r="EEE19" s="328"/>
      <c r="EEF19" s="328"/>
      <c r="EEG19" s="328"/>
      <c r="EEH19" s="328"/>
      <c r="EEI19" s="328"/>
      <c r="EEJ19" s="328"/>
      <c r="EEK19" s="328"/>
      <c r="EEL19" s="328"/>
      <c r="EEM19" s="328"/>
      <c r="EEN19" s="328"/>
      <c r="EEO19" s="328"/>
      <c r="EEP19" s="328"/>
      <c r="EEQ19" s="328"/>
      <c r="EER19" s="328"/>
      <c r="EES19" s="328"/>
      <c r="EET19" s="328"/>
      <c r="EEU19" s="328"/>
      <c r="EEV19" s="328"/>
      <c r="EEW19" s="328"/>
      <c r="EEX19" s="328"/>
      <c r="EEY19" s="328"/>
      <c r="EEZ19" s="328"/>
      <c r="EFA19" s="328"/>
      <c r="EFB19" s="328"/>
      <c r="EFC19" s="328"/>
      <c r="EFD19" s="328"/>
      <c r="EFE19" s="328"/>
      <c r="EFF19" s="328"/>
      <c r="EFG19" s="328"/>
      <c r="EFH19" s="328"/>
      <c r="EFI19" s="328"/>
      <c r="EFJ19" s="328"/>
      <c r="EFK19" s="328"/>
      <c r="EFL19" s="328"/>
      <c r="EFM19" s="328"/>
      <c r="EFN19" s="328"/>
      <c r="EFO19" s="328"/>
      <c r="EFP19" s="328"/>
      <c r="EFQ19" s="328"/>
      <c r="EFR19" s="328"/>
      <c r="EFS19" s="328"/>
      <c r="EFT19" s="328"/>
      <c r="EFU19" s="328"/>
      <c r="EFV19" s="328"/>
      <c r="EFW19" s="328"/>
      <c r="EFX19" s="328"/>
      <c r="EFY19" s="328"/>
      <c r="EFZ19" s="328"/>
      <c r="EGA19" s="328"/>
      <c r="EGB19" s="328"/>
      <c r="EGC19" s="328"/>
      <c r="EGD19" s="328"/>
      <c r="EGE19" s="328"/>
      <c r="EGF19" s="328"/>
      <c r="EGG19" s="328"/>
      <c r="EGH19" s="328"/>
      <c r="EGI19" s="328"/>
      <c r="EGJ19" s="328"/>
      <c r="EGK19" s="328"/>
      <c r="EGL19" s="328"/>
      <c r="EGM19" s="328"/>
      <c r="EGN19" s="328"/>
      <c r="EGO19" s="328"/>
      <c r="EGP19" s="328"/>
      <c r="EGQ19" s="328"/>
      <c r="EGR19" s="328"/>
      <c r="EGS19" s="328"/>
      <c r="EGT19" s="328"/>
      <c r="EGU19" s="328"/>
      <c r="EGV19" s="328"/>
      <c r="EGW19" s="328"/>
      <c r="EGX19" s="328"/>
      <c r="EGY19" s="328"/>
      <c r="EGZ19" s="328"/>
      <c r="EHA19" s="328"/>
      <c r="EHB19" s="328"/>
      <c r="EHC19" s="328"/>
      <c r="EHD19" s="328"/>
      <c r="EHE19" s="328"/>
      <c r="EHF19" s="328"/>
      <c r="EHG19" s="328"/>
      <c r="EHH19" s="328"/>
      <c r="EHI19" s="328"/>
      <c r="EHJ19" s="328"/>
      <c r="EHK19" s="328"/>
      <c r="EHL19" s="328"/>
      <c r="EHM19" s="328"/>
      <c r="EHN19" s="328"/>
      <c r="EHO19" s="328"/>
      <c r="EHP19" s="328"/>
      <c r="EHQ19" s="328"/>
      <c r="EHR19" s="328"/>
      <c r="EHS19" s="328"/>
      <c r="EHT19" s="328"/>
      <c r="EHU19" s="328"/>
      <c r="EHV19" s="328"/>
      <c r="EHW19" s="328"/>
      <c r="EHX19" s="328"/>
      <c r="EHY19" s="328"/>
      <c r="EHZ19" s="328"/>
      <c r="EIA19" s="328"/>
      <c r="EIB19" s="328"/>
      <c r="EIC19" s="328"/>
      <c r="EID19" s="328"/>
      <c r="EIE19" s="328"/>
      <c r="EIF19" s="328"/>
      <c r="EIG19" s="328"/>
      <c r="EIH19" s="328"/>
      <c r="EII19" s="328"/>
      <c r="EIJ19" s="328"/>
      <c r="EIK19" s="328"/>
      <c r="EIL19" s="328"/>
      <c r="EIM19" s="328"/>
      <c r="EIN19" s="328"/>
      <c r="EIO19" s="328"/>
      <c r="EIP19" s="328"/>
      <c r="EIQ19" s="328"/>
      <c r="EIR19" s="328"/>
      <c r="EIS19" s="328"/>
      <c r="EIT19" s="328"/>
      <c r="EIU19" s="328"/>
      <c r="EIV19" s="328"/>
      <c r="EIW19" s="328"/>
      <c r="EIX19" s="328"/>
      <c r="EIY19" s="328"/>
      <c r="EIZ19" s="328"/>
      <c r="EJA19" s="328"/>
      <c r="EJB19" s="328"/>
      <c r="EJC19" s="328"/>
      <c r="EJD19" s="328"/>
      <c r="EJE19" s="328"/>
      <c r="EJF19" s="328"/>
      <c r="EJG19" s="328"/>
      <c r="EJH19" s="328"/>
      <c r="EJI19" s="328"/>
      <c r="EJJ19" s="328"/>
      <c r="EJK19" s="328"/>
      <c r="EJL19" s="328"/>
      <c r="EJM19" s="328"/>
      <c r="EJN19" s="328"/>
      <c r="EJO19" s="328"/>
      <c r="EJP19" s="328"/>
      <c r="EJQ19" s="328"/>
      <c r="EJR19" s="328"/>
      <c r="EJS19" s="328"/>
      <c r="EJT19" s="328"/>
      <c r="EJU19" s="328"/>
      <c r="EJV19" s="328"/>
      <c r="EJW19" s="328"/>
      <c r="EJX19" s="328"/>
      <c r="EJY19" s="328"/>
      <c r="EJZ19" s="328"/>
      <c r="EKA19" s="328"/>
      <c r="EKB19" s="328"/>
      <c r="EKC19" s="328"/>
      <c r="EKD19" s="328"/>
      <c r="EKE19" s="328"/>
      <c r="EKF19" s="328"/>
      <c r="EKG19" s="328"/>
      <c r="EKH19" s="328"/>
      <c r="EKI19" s="328"/>
      <c r="EKJ19" s="328"/>
      <c r="EKK19" s="328"/>
      <c r="EKL19" s="328"/>
      <c r="EKM19" s="328"/>
      <c r="EKN19" s="328"/>
      <c r="EKO19" s="328"/>
      <c r="EKP19" s="328"/>
      <c r="EKQ19" s="328"/>
      <c r="EKR19" s="328"/>
      <c r="EKS19" s="328"/>
      <c r="EKT19" s="328"/>
      <c r="EKU19" s="328"/>
      <c r="EKV19" s="328"/>
      <c r="EKW19" s="328"/>
      <c r="EKX19" s="328"/>
      <c r="EKY19" s="328"/>
      <c r="EKZ19" s="328"/>
      <c r="ELA19" s="328"/>
      <c r="ELB19" s="328"/>
      <c r="ELC19" s="328"/>
      <c r="ELD19" s="328"/>
      <c r="ELE19" s="328"/>
      <c r="ELF19" s="328"/>
      <c r="ELG19" s="328"/>
      <c r="ELH19" s="328"/>
      <c r="ELI19" s="328"/>
      <c r="ELJ19" s="328"/>
      <c r="ELK19" s="328"/>
      <c r="ELL19" s="328"/>
      <c r="ELM19" s="328"/>
      <c r="ELN19" s="328"/>
      <c r="ELO19" s="328"/>
      <c r="ELP19" s="328"/>
      <c r="ELQ19" s="328"/>
      <c r="ELR19" s="328"/>
      <c r="ELS19" s="328"/>
      <c r="ELT19" s="328"/>
      <c r="ELU19" s="328"/>
      <c r="ELV19" s="328"/>
      <c r="ELW19" s="328"/>
      <c r="ELX19" s="328"/>
      <c r="ELY19" s="328"/>
      <c r="ELZ19" s="328"/>
      <c r="EMA19" s="328"/>
      <c r="EMB19" s="328"/>
      <c r="EMC19" s="328"/>
      <c r="EMD19" s="328"/>
      <c r="EME19" s="328"/>
      <c r="EMF19" s="328"/>
      <c r="EMG19" s="328"/>
      <c r="EMH19" s="328"/>
      <c r="EMI19" s="328"/>
      <c r="EMJ19" s="328"/>
      <c r="EMK19" s="328"/>
      <c r="EML19" s="328"/>
      <c r="EMM19" s="328"/>
      <c r="EMN19" s="328"/>
      <c r="EMO19" s="328"/>
      <c r="EMP19" s="328"/>
      <c r="EMQ19" s="328"/>
      <c r="EMR19" s="328"/>
      <c r="EMS19" s="328"/>
      <c r="EMT19" s="328"/>
      <c r="EMU19" s="328"/>
      <c r="EMV19" s="328"/>
      <c r="EMW19" s="328"/>
      <c r="EMX19" s="328"/>
      <c r="EMY19" s="328"/>
      <c r="EMZ19" s="328"/>
      <c r="ENA19" s="328"/>
      <c r="ENB19" s="328"/>
      <c r="ENC19" s="328"/>
      <c r="END19" s="328"/>
      <c r="ENE19" s="328"/>
      <c r="ENF19" s="328"/>
      <c r="ENG19" s="328"/>
      <c r="ENH19" s="328"/>
      <c r="ENI19" s="328"/>
      <c r="ENJ19" s="328"/>
      <c r="ENK19" s="328"/>
      <c r="ENL19" s="328"/>
      <c r="ENM19" s="328"/>
      <c r="ENN19" s="328"/>
      <c r="ENO19" s="328"/>
      <c r="ENP19" s="328"/>
      <c r="ENQ19" s="328"/>
      <c r="ENR19" s="328"/>
      <c r="ENS19" s="328"/>
      <c r="ENT19" s="328"/>
      <c r="ENU19" s="328"/>
      <c r="ENV19" s="328"/>
      <c r="ENW19" s="328"/>
      <c r="ENX19" s="328"/>
      <c r="ENY19" s="328"/>
      <c r="ENZ19" s="328"/>
      <c r="EOA19" s="328"/>
      <c r="EOB19" s="328"/>
      <c r="EOC19" s="328"/>
      <c r="EOD19" s="328"/>
      <c r="EOE19" s="328"/>
      <c r="EOF19" s="328"/>
      <c r="EOG19" s="328"/>
      <c r="EOH19" s="328"/>
      <c r="EOI19" s="328"/>
      <c r="EOJ19" s="328"/>
      <c r="EOK19" s="328"/>
      <c r="EOL19" s="328"/>
      <c r="EOM19" s="328"/>
      <c r="EON19" s="328"/>
      <c r="EOO19" s="328"/>
      <c r="EOP19" s="328"/>
      <c r="EOQ19" s="328"/>
      <c r="EOR19" s="328"/>
      <c r="EOS19" s="328"/>
      <c r="EOT19" s="328"/>
      <c r="EOU19" s="328"/>
      <c r="EOV19" s="328"/>
      <c r="EOW19" s="328"/>
      <c r="EOX19" s="328"/>
      <c r="EOY19" s="328"/>
      <c r="EOZ19" s="328"/>
      <c r="EPA19" s="328"/>
      <c r="EPB19" s="328"/>
      <c r="EPC19" s="328"/>
      <c r="EPD19" s="328"/>
      <c r="EPE19" s="328"/>
      <c r="EPF19" s="328"/>
      <c r="EPG19" s="328"/>
      <c r="EPH19" s="328"/>
      <c r="EPI19" s="328"/>
      <c r="EPJ19" s="328"/>
      <c r="EPK19" s="328"/>
      <c r="EPL19" s="328"/>
      <c r="EPM19" s="328"/>
      <c r="EPN19" s="328"/>
      <c r="EPO19" s="328"/>
      <c r="EPP19" s="328"/>
      <c r="EPQ19" s="328"/>
      <c r="EPR19" s="328"/>
      <c r="EPS19" s="328"/>
      <c r="EPT19" s="328"/>
      <c r="EPU19" s="328"/>
      <c r="EPV19" s="328"/>
      <c r="EPW19" s="328"/>
      <c r="EPX19" s="328"/>
      <c r="EPY19" s="328"/>
      <c r="EPZ19" s="328"/>
      <c r="EQA19" s="328"/>
      <c r="EQB19" s="328"/>
      <c r="EQC19" s="328"/>
      <c r="EQD19" s="328"/>
      <c r="EQE19" s="328"/>
      <c r="EQF19" s="328"/>
      <c r="EQG19" s="328"/>
      <c r="EQH19" s="328"/>
      <c r="EQI19" s="328"/>
      <c r="EQJ19" s="328"/>
      <c r="EQK19" s="328"/>
      <c r="EQL19" s="328"/>
      <c r="EQM19" s="328"/>
      <c r="EQN19" s="328"/>
      <c r="EQO19" s="328"/>
      <c r="EQP19" s="328"/>
      <c r="EQQ19" s="328"/>
      <c r="EQR19" s="328"/>
      <c r="EQS19" s="328"/>
      <c r="EQT19" s="328"/>
      <c r="EQU19" s="328"/>
      <c r="EQV19" s="328"/>
      <c r="EQW19" s="328"/>
      <c r="EQX19" s="328"/>
      <c r="EQY19" s="328"/>
      <c r="EQZ19" s="328"/>
      <c r="ERA19" s="328"/>
      <c r="ERB19" s="328"/>
      <c r="ERC19" s="328"/>
      <c r="ERD19" s="328"/>
      <c r="ERE19" s="328"/>
      <c r="ERF19" s="328"/>
      <c r="ERG19" s="328"/>
      <c r="ERH19" s="328"/>
      <c r="ERI19" s="328"/>
      <c r="ERJ19" s="328"/>
      <c r="ERK19" s="328"/>
      <c r="ERL19" s="328"/>
      <c r="ERM19" s="328"/>
      <c r="ERN19" s="328"/>
      <c r="ERO19" s="328"/>
      <c r="ERP19" s="328"/>
      <c r="ERQ19" s="328"/>
      <c r="ERR19" s="328"/>
      <c r="ERS19" s="328"/>
      <c r="ERT19" s="328"/>
      <c r="ERU19" s="328"/>
      <c r="ERV19" s="328"/>
      <c r="ERW19" s="328"/>
      <c r="ERX19" s="328"/>
      <c r="ERY19" s="328"/>
      <c r="ERZ19" s="328"/>
      <c r="ESA19" s="328"/>
      <c r="ESB19" s="328"/>
      <c r="ESC19" s="328"/>
      <c r="ESD19" s="328"/>
      <c r="ESE19" s="328"/>
      <c r="ESF19" s="328"/>
      <c r="ESG19" s="328"/>
      <c r="ESH19" s="328"/>
      <c r="ESI19" s="328"/>
      <c r="ESJ19" s="328"/>
      <c r="ESK19" s="328"/>
      <c r="ESL19" s="328"/>
      <c r="ESM19" s="328"/>
      <c r="ESN19" s="328"/>
      <c r="ESO19" s="328"/>
      <c r="ESP19" s="328"/>
      <c r="ESQ19" s="328"/>
      <c r="ESR19" s="328"/>
      <c r="ESS19" s="328"/>
      <c r="EST19" s="328"/>
      <c r="ESU19" s="328"/>
      <c r="ESV19" s="328"/>
      <c r="ESW19" s="328"/>
      <c r="ESX19" s="328"/>
      <c r="ESY19" s="328"/>
      <c r="ESZ19" s="328"/>
      <c r="ETA19" s="328"/>
      <c r="ETB19" s="328"/>
      <c r="ETC19" s="328"/>
      <c r="ETD19" s="328"/>
      <c r="ETE19" s="328"/>
      <c r="ETF19" s="328"/>
      <c r="ETG19" s="328"/>
      <c r="ETH19" s="328"/>
      <c r="ETI19" s="328"/>
      <c r="ETJ19" s="328"/>
      <c r="ETK19" s="328"/>
      <c r="ETL19" s="328"/>
      <c r="ETM19" s="328"/>
      <c r="ETN19" s="328"/>
      <c r="ETO19" s="328"/>
      <c r="ETP19" s="328"/>
      <c r="ETQ19" s="328"/>
      <c r="ETR19" s="328"/>
      <c r="ETS19" s="328"/>
      <c r="ETT19" s="328"/>
      <c r="ETU19" s="328"/>
      <c r="ETV19" s="328"/>
      <c r="ETW19" s="328"/>
      <c r="ETX19" s="328"/>
      <c r="ETY19" s="328"/>
      <c r="ETZ19" s="328"/>
      <c r="EUA19" s="328"/>
      <c r="EUB19" s="328"/>
      <c r="EUC19" s="328"/>
      <c r="EUD19" s="328"/>
      <c r="EUE19" s="328"/>
      <c r="EUF19" s="328"/>
      <c r="EUG19" s="328"/>
      <c r="EUH19" s="328"/>
      <c r="EUI19" s="328"/>
      <c r="EUJ19" s="328"/>
      <c r="EUK19" s="328"/>
      <c r="EUL19" s="328"/>
      <c r="EUM19" s="328"/>
      <c r="EUN19" s="328"/>
      <c r="EUO19" s="328"/>
      <c r="EUP19" s="328"/>
      <c r="EUQ19" s="328"/>
      <c r="EUR19" s="328"/>
      <c r="EUS19" s="328"/>
      <c r="EUT19" s="328"/>
      <c r="EUU19" s="328"/>
      <c r="EUV19" s="328"/>
      <c r="EUW19" s="328"/>
      <c r="EUX19" s="328"/>
      <c r="EUY19" s="328"/>
      <c r="EUZ19" s="328"/>
      <c r="EVA19" s="328"/>
      <c r="EVB19" s="328"/>
      <c r="EVC19" s="328"/>
      <c r="EVD19" s="328"/>
      <c r="EVE19" s="328"/>
      <c r="EVF19" s="328"/>
      <c r="EVG19" s="328"/>
      <c r="EVH19" s="328"/>
      <c r="EVI19" s="328"/>
      <c r="EVJ19" s="328"/>
      <c r="EVK19" s="328"/>
      <c r="EVL19" s="328"/>
      <c r="EVM19" s="328"/>
      <c r="EVN19" s="328"/>
      <c r="EVO19" s="328"/>
      <c r="EVP19" s="328"/>
      <c r="EVQ19" s="328"/>
      <c r="EVR19" s="328"/>
      <c r="EVS19" s="328"/>
      <c r="EVT19" s="328"/>
      <c r="EVU19" s="328"/>
      <c r="EVV19" s="328"/>
      <c r="EVW19" s="328"/>
      <c r="EVX19" s="328"/>
      <c r="EVY19" s="328"/>
      <c r="EVZ19" s="328"/>
      <c r="EWA19" s="328"/>
      <c r="EWB19" s="328"/>
      <c r="EWC19" s="328"/>
      <c r="EWD19" s="328"/>
      <c r="EWE19" s="328"/>
      <c r="EWF19" s="328"/>
      <c r="EWG19" s="328"/>
      <c r="EWH19" s="328"/>
      <c r="EWI19" s="328"/>
      <c r="EWJ19" s="328"/>
      <c r="EWK19" s="328"/>
      <c r="EWL19" s="328"/>
      <c r="EWM19" s="328"/>
      <c r="EWN19" s="328"/>
      <c r="EWO19" s="328"/>
      <c r="EWP19" s="328"/>
      <c r="EWQ19" s="328"/>
      <c r="EWR19" s="328"/>
      <c r="EWS19" s="328"/>
      <c r="EWT19" s="328"/>
      <c r="EWU19" s="328"/>
      <c r="EWV19" s="328"/>
      <c r="EWW19" s="328"/>
      <c r="EWX19" s="328"/>
      <c r="EWY19" s="328"/>
      <c r="EWZ19" s="328"/>
      <c r="EXA19" s="328"/>
      <c r="EXB19" s="328"/>
      <c r="EXC19" s="328"/>
      <c r="EXD19" s="328"/>
      <c r="EXE19" s="328"/>
      <c r="EXF19" s="328"/>
      <c r="EXG19" s="328"/>
      <c r="EXH19" s="328"/>
      <c r="EXI19" s="328"/>
      <c r="EXJ19" s="328"/>
      <c r="EXK19" s="328"/>
      <c r="EXL19" s="328"/>
      <c r="EXM19" s="328"/>
      <c r="EXN19" s="328"/>
      <c r="EXO19" s="328"/>
      <c r="EXP19" s="328"/>
      <c r="EXQ19" s="328"/>
      <c r="EXR19" s="328"/>
      <c r="EXS19" s="328"/>
      <c r="EXT19" s="328"/>
      <c r="EXU19" s="328"/>
      <c r="EXV19" s="328"/>
      <c r="EXW19" s="328"/>
      <c r="EXX19" s="328"/>
      <c r="EXY19" s="328"/>
      <c r="EXZ19" s="328"/>
      <c r="EYA19" s="328"/>
      <c r="EYB19" s="328"/>
      <c r="EYC19" s="328"/>
      <c r="EYD19" s="328"/>
      <c r="EYE19" s="328"/>
      <c r="EYF19" s="328"/>
      <c r="EYG19" s="328"/>
      <c r="EYH19" s="328"/>
      <c r="EYI19" s="328"/>
      <c r="EYJ19" s="328"/>
      <c r="EYK19" s="328"/>
      <c r="EYL19" s="328"/>
      <c r="EYM19" s="328"/>
      <c r="EYN19" s="328"/>
      <c r="EYO19" s="328"/>
      <c r="EYP19" s="328"/>
      <c r="EYQ19" s="328"/>
      <c r="EYR19" s="328"/>
      <c r="EYS19" s="328"/>
      <c r="EYT19" s="328"/>
      <c r="EYU19" s="328"/>
      <c r="EYV19" s="328"/>
      <c r="EYW19" s="328"/>
      <c r="EYX19" s="328"/>
      <c r="EYY19" s="328"/>
      <c r="EYZ19" s="328"/>
      <c r="EZA19" s="328"/>
      <c r="EZB19" s="328"/>
      <c r="EZC19" s="328"/>
      <c r="EZD19" s="328"/>
      <c r="EZE19" s="328"/>
      <c r="EZF19" s="328"/>
      <c r="EZG19" s="328"/>
      <c r="EZH19" s="328"/>
      <c r="EZI19" s="328"/>
      <c r="EZJ19" s="328"/>
      <c r="EZK19" s="328"/>
      <c r="EZL19" s="328"/>
      <c r="EZM19" s="328"/>
      <c r="EZN19" s="328"/>
      <c r="EZO19" s="328"/>
      <c r="EZP19" s="328"/>
      <c r="EZQ19" s="328"/>
      <c r="EZR19" s="328"/>
      <c r="EZS19" s="328"/>
      <c r="EZT19" s="328"/>
      <c r="EZU19" s="328"/>
      <c r="EZV19" s="328"/>
      <c r="EZW19" s="328"/>
      <c r="EZX19" s="328"/>
      <c r="EZY19" s="328"/>
      <c r="EZZ19" s="328"/>
      <c r="FAA19" s="328"/>
      <c r="FAB19" s="328"/>
      <c r="FAC19" s="328"/>
      <c r="FAD19" s="328"/>
      <c r="FAE19" s="328"/>
      <c r="FAF19" s="328"/>
      <c r="FAG19" s="328"/>
      <c r="FAH19" s="328"/>
      <c r="FAI19" s="328"/>
      <c r="FAJ19" s="328"/>
      <c r="FAK19" s="328"/>
      <c r="FAL19" s="328"/>
      <c r="FAM19" s="328"/>
      <c r="FAN19" s="328"/>
      <c r="FAO19" s="328"/>
      <c r="FAP19" s="328"/>
      <c r="FAQ19" s="328"/>
      <c r="FAR19" s="328"/>
      <c r="FAS19" s="328"/>
      <c r="FAT19" s="328"/>
      <c r="FAU19" s="328"/>
      <c r="FAV19" s="328"/>
      <c r="FAW19" s="328"/>
      <c r="FAX19" s="328"/>
      <c r="FAY19" s="328"/>
      <c r="FAZ19" s="328"/>
      <c r="FBA19" s="328"/>
      <c r="FBB19" s="328"/>
      <c r="FBC19" s="328"/>
      <c r="FBD19" s="328"/>
      <c r="FBE19" s="328"/>
      <c r="FBF19" s="328"/>
      <c r="FBG19" s="328"/>
      <c r="FBH19" s="328"/>
      <c r="FBI19" s="328"/>
      <c r="FBJ19" s="328"/>
      <c r="FBK19" s="328"/>
      <c r="FBL19" s="328"/>
      <c r="FBM19" s="328"/>
      <c r="FBN19" s="328"/>
      <c r="FBO19" s="328"/>
      <c r="FBP19" s="328"/>
      <c r="FBQ19" s="328"/>
      <c r="FBR19" s="328"/>
      <c r="FBS19" s="328"/>
      <c r="FBT19" s="328"/>
      <c r="FBU19" s="328"/>
      <c r="FBV19" s="328"/>
      <c r="FBW19" s="328"/>
      <c r="FBX19" s="328"/>
      <c r="FBY19" s="328"/>
      <c r="FBZ19" s="328"/>
      <c r="FCA19" s="328"/>
      <c r="FCB19" s="328"/>
      <c r="FCC19" s="328"/>
      <c r="FCD19" s="328"/>
      <c r="FCE19" s="328"/>
      <c r="FCF19" s="328"/>
      <c r="FCG19" s="328"/>
      <c r="FCH19" s="328"/>
      <c r="FCI19" s="328"/>
      <c r="FCJ19" s="328"/>
      <c r="FCK19" s="328"/>
      <c r="FCL19" s="328"/>
      <c r="FCM19" s="328"/>
      <c r="FCN19" s="328"/>
      <c r="FCO19" s="328"/>
      <c r="FCP19" s="328"/>
      <c r="FCQ19" s="328"/>
      <c r="FCR19" s="328"/>
      <c r="FCS19" s="328"/>
      <c r="FCT19" s="328"/>
      <c r="FCU19" s="328"/>
      <c r="FCV19" s="328"/>
      <c r="FCW19" s="328"/>
      <c r="FCX19" s="328"/>
      <c r="FCY19" s="328"/>
      <c r="FCZ19" s="328"/>
      <c r="FDA19" s="328"/>
      <c r="FDB19" s="328"/>
      <c r="FDC19" s="328"/>
      <c r="FDD19" s="328"/>
      <c r="FDE19" s="328"/>
      <c r="FDF19" s="328"/>
      <c r="FDG19" s="328"/>
      <c r="FDH19" s="328"/>
      <c r="FDI19" s="328"/>
      <c r="FDJ19" s="328"/>
      <c r="FDK19" s="328"/>
      <c r="FDL19" s="328"/>
      <c r="FDM19" s="328"/>
      <c r="FDN19" s="328"/>
      <c r="FDO19" s="328"/>
      <c r="FDP19" s="328"/>
      <c r="FDQ19" s="328"/>
      <c r="FDR19" s="328"/>
      <c r="FDS19" s="328"/>
      <c r="FDT19" s="328"/>
      <c r="FDU19" s="328"/>
      <c r="FDV19" s="328"/>
      <c r="FDW19" s="328"/>
      <c r="FDX19" s="328"/>
      <c r="FDY19" s="328"/>
      <c r="FDZ19" s="328"/>
      <c r="FEA19" s="328"/>
      <c r="FEB19" s="328"/>
      <c r="FEC19" s="328"/>
      <c r="FED19" s="328"/>
      <c r="FEE19" s="328"/>
      <c r="FEF19" s="328"/>
      <c r="FEG19" s="328"/>
      <c r="FEH19" s="328"/>
      <c r="FEI19" s="328"/>
      <c r="FEJ19" s="328"/>
      <c r="FEK19" s="328"/>
      <c r="FEL19" s="328"/>
      <c r="FEM19" s="328"/>
      <c r="FEN19" s="328"/>
      <c r="FEO19" s="328"/>
      <c r="FEP19" s="328"/>
      <c r="FEQ19" s="328"/>
      <c r="FER19" s="328"/>
      <c r="FES19" s="328"/>
      <c r="FET19" s="328"/>
      <c r="FEU19" s="328"/>
      <c r="FEV19" s="328"/>
      <c r="FEW19" s="328"/>
      <c r="FEX19" s="328"/>
      <c r="FEY19" s="328"/>
      <c r="FEZ19" s="328"/>
      <c r="FFA19" s="328"/>
      <c r="FFB19" s="328"/>
      <c r="FFC19" s="328"/>
      <c r="FFD19" s="328"/>
      <c r="FFE19" s="328"/>
      <c r="FFF19" s="328"/>
      <c r="FFG19" s="328"/>
      <c r="FFH19" s="328"/>
      <c r="FFI19" s="328"/>
      <c r="FFJ19" s="328"/>
      <c r="FFK19" s="328"/>
      <c r="FFL19" s="328"/>
      <c r="FFM19" s="328"/>
      <c r="FFN19" s="328"/>
      <c r="FFO19" s="328"/>
      <c r="FFP19" s="328"/>
      <c r="FFQ19" s="328"/>
      <c r="FFR19" s="328"/>
      <c r="FFS19" s="328"/>
      <c r="FFT19" s="328"/>
      <c r="FFU19" s="328"/>
      <c r="FFV19" s="328"/>
      <c r="FFW19" s="328"/>
      <c r="FFX19" s="328"/>
      <c r="FFY19" s="328"/>
      <c r="FFZ19" s="328"/>
      <c r="FGA19" s="328"/>
      <c r="FGB19" s="328"/>
      <c r="FGC19" s="328"/>
      <c r="FGD19" s="328"/>
      <c r="FGE19" s="328"/>
      <c r="FGF19" s="328"/>
      <c r="FGG19" s="328"/>
      <c r="FGH19" s="328"/>
      <c r="FGI19" s="328"/>
      <c r="FGJ19" s="328"/>
      <c r="FGK19" s="328"/>
      <c r="FGL19" s="328"/>
      <c r="FGM19" s="328"/>
      <c r="FGN19" s="328"/>
      <c r="FGO19" s="328"/>
      <c r="FGP19" s="328"/>
      <c r="FGQ19" s="328"/>
      <c r="FGR19" s="328"/>
      <c r="FGS19" s="328"/>
      <c r="FGT19" s="328"/>
      <c r="FGU19" s="328"/>
      <c r="FGV19" s="328"/>
      <c r="FGW19" s="328"/>
      <c r="FGX19" s="328"/>
      <c r="FGY19" s="328"/>
      <c r="FGZ19" s="328"/>
      <c r="FHA19" s="328"/>
      <c r="FHB19" s="328"/>
      <c r="FHC19" s="328"/>
      <c r="FHD19" s="328"/>
      <c r="FHE19" s="328"/>
      <c r="FHF19" s="328"/>
      <c r="FHG19" s="328"/>
      <c r="FHH19" s="328"/>
      <c r="FHI19" s="328"/>
      <c r="FHJ19" s="328"/>
      <c r="FHK19" s="328"/>
      <c r="FHL19" s="328"/>
      <c r="FHM19" s="328"/>
      <c r="FHN19" s="328"/>
      <c r="FHO19" s="328"/>
      <c r="FHP19" s="328"/>
      <c r="FHQ19" s="328"/>
      <c r="FHR19" s="328"/>
      <c r="FHS19" s="328"/>
      <c r="FHT19" s="328"/>
      <c r="FHU19" s="328"/>
      <c r="FHV19" s="328"/>
      <c r="FHW19" s="328"/>
      <c r="FHX19" s="328"/>
      <c r="FHY19" s="328"/>
      <c r="FHZ19" s="328"/>
      <c r="FIA19" s="328"/>
      <c r="FIB19" s="328"/>
      <c r="FIC19" s="328"/>
      <c r="FID19" s="328"/>
      <c r="FIE19" s="328"/>
      <c r="FIF19" s="328"/>
      <c r="FIG19" s="328"/>
      <c r="FIH19" s="328"/>
      <c r="FII19" s="328"/>
      <c r="FIJ19" s="328"/>
      <c r="FIK19" s="328"/>
      <c r="FIL19" s="328"/>
      <c r="FIM19" s="328"/>
      <c r="FIN19" s="328"/>
      <c r="FIO19" s="328"/>
      <c r="FIP19" s="328"/>
      <c r="FIQ19" s="328"/>
      <c r="FIR19" s="328"/>
      <c r="FIS19" s="328"/>
      <c r="FIT19" s="328"/>
      <c r="FIU19" s="328"/>
      <c r="FIV19" s="328"/>
      <c r="FIW19" s="328"/>
      <c r="FIX19" s="328"/>
      <c r="FIY19" s="328"/>
      <c r="FIZ19" s="328"/>
      <c r="FJA19" s="328"/>
      <c r="FJB19" s="328"/>
      <c r="FJC19" s="328"/>
      <c r="FJD19" s="328"/>
      <c r="FJE19" s="328"/>
      <c r="FJF19" s="328"/>
      <c r="FJG19" s="328"/>
      <c r="FJH19" s="328"/>
      <c r="FJI19" s="328"/>
      <c r="FJJ19" s="328"/>
      <c r="FJK19" s="328"/>
      <c r="FJL19" s="328"/>
      <c r="FJM19" s="328"/>
      <c r="FJN19" s="328"/>
      <c r="FJO19" s="328"/>
      <c r="FJP19" s="328"/>
      <c r="FJQ19" s="328"/>
      <c r="FJR19" s="328"/>
      <c r="FJS19" s="328"/>
      <c r="FJT19" s="328"/>
      <c r="FJU19" s="328"/>
      <c r="FJV19" s="328"/>
      <c r="FJW19" s="328"/>
      <c r="FJX19" s="328"/>
      <c r="FJY19" s="328"/>
      <c r="FJZ19" s="328"/>
      <c r="FKA19" s="328"/>
      <c r="FKB19" s="328"/>
      <c r="FKC19" s="328"/>
      <c r="FKD19" s="328"/>
      <c r="FKE19" s="328"/>
      <c r="FKF19" s="328"/>
      <c r="FKG19" s="328"/>
      <c r="FKH19" s="328"/>
      <c r="FKI19" s="328"/>
      <c r="FKJ19" s="328"/>
      <c r="FKK19" s="328"/>
      <c r="FKL19" s="328"/>
      <c r="FKM19" s="328"/>
      <c r="FKN19" s="328"/>
      <c r="FKO19" s="328"/>
      <c r="FKP19" s="328"/>
      <c r="FKQ19" s="328"/>
      <c r="FKR19" s="328"/>
      <c r="FKS19" s="328"/>
      <c r="FKT19" s="328"/>
      <c r="FKU19" s="328"/>
      <c r="FKV19" s="328"/>
      <c r="FKW19" s="328"/>
      <c r="FKX19" s="328"/>
      <c r="FKY19" s="328"/>
      <c r="FKZ19" s="328"/>
      <c r="FLA19" s="328"/>
      <c r="FLB19" s="328"/>
      <c r="FLC19" s="328"/>
      <c r="FLD19" s="328"/>
      <c r="FLE19" s="328"/>
      <c r="FLF19" s="328"/>
      <c r="FLG19" s="328"/>
      <c r="FLH19" s="328"/>
      <c r="FLI19" s="328"/>
      <c r="FLJ19" s="328"/>
      <c r="FLK19" s="328"/>
      <c r="FLL19" s="328"/>
      <c r="FLM19" s="328"/>
      <c r="FLN19" s="328"/>
      <c r="FLO19" s="328"/>
      <c r="FLP19" s="328"/>
      <c r="FLQ19" s="328"/>
      <c r="FLR19" s="328"/>
      <c r="FLS19" s="328"/>
      <c r="FLT19" s="328"/>
      <c r="FLU19" s="328"/>
      <c r="FLV19" s="328"/>
      <c r="FLW19" s="328"/>
      <c r="FLX19" s="328"/>
      <c r="FLY19" s="328"/>
      <c r="FLZ19" s="328"/>
      <c r="FMA19" s="328"/>
      <c r="FMB19" s="328"/>
      <c r="FMC19" s="328"/>
      <c r="FMD19" s="328"/>
      <c r="FME19" s="328"/>
      <c r="FMF19" s="328"/>
      <c r="FMG19" s="328"/>
      <c r="FMH19" s="328"/>
      <c r="FMI19" s="328"/>
      <c r="FMJ19" s="328"/>
      <c r="FMK19" s="328"/>
      <c r="FML19" s="328"/>
      <c r="FMM19" s="328"/>
      <c r="FMN19" s="328"/>
      <c r="FMO19" s="328"/>
      <c r="FMP19" s="328"/>
      <c r="FMQ19" s="328"/>
      <c r="FMR19" s="328"/>
      <c r="FMS19" s="328"/>
      <c r="FMT19" s="328"/>
      <c r="FMU19" s="328"/>
      <c r="FMV19" s="328"/>
      <c r="FMW19" s="328"/>
      <c r="FMX19" s="328"/>
      <c r="FMY19" s="328"/>
      <c r="FMZ19" s="328"/>
      <c r="FNA19" s="328"/>
      <c r="FNB19" s="328"/>
      <c r="FNC19" s="328"/>
      <c r="FND19" s="328"/>
      <c r="FNE19" s="328"/>
      <c r="FNF19" s="328"/>
      <c r="FNG19" s="328"/>
      <c r="FNH19" s="328"/>
      <c r="FNI19" s="328"/>
      <c r="FNJ19" s="328"/>
      <c r="FNK19" s="328"/>
      <c r="FNL19" s="328"/>
      <c r="FNM19" s="328"/>
      <c r="FNN19" s="328"/>
      <c r="FNO19" s="328"/>
      <c r="FNP19" s="328"/>
      <c r="FNQ19" s="328"/>
      <c r="FNR19" s="328"/>
      <c r="FNS19" s="328"/>
      <c r="FNT19" s="328"/>
      <c r="FNU19" s="328"/>
      <c r="FNV19" s="328"/>
      <c r="FNW19" s="328"/>
      <c r="FNX19" s="328"/>
      <c r="FNY19" s="328"/>
      <c r="FNZ19" s="328"/>
      <c r="FOA19" s="328"/>
      <c r="FOB19" s="328"/>
      <c r="FOC19" s="328"/>
      <c r="FOD19" s="328"/>
      <c r="FOE19" s="328"/>
      <c r="FOF19" s="328"/>
      <c r="FOG19" s="328"/>
      <c r="FOH19" s="328"/>
      <c r="FOI19" s="328"/>
      <c r="FOJ19" s="328"/>
      <c r="FOK19" s="328"/>
      <c r="FOL19" s="328"/>
      <c r="FOM19" s="328"/>
      <c r="FON19" s="328"/>
      <c r="FOO19" s="328"/>
      <c r="FOP19" s="328"/>
      <c r="FOQ19" s="328"/>
      <c r="FOR19" s="328"/>
      <c r="FOS19" s="328"/>
      <c r="FOT19" s="328"/>
      <c r="FOU19" s="328"/>
      <c r="FOV19" s="328"/>
      <c r="FOW19" s="328"/>
      <c r="FOX19" s="328"/>
      <c r="FOY19" s="328"/>
      <c r="FOZ19" s="328"/>
      <c r="FPA19" s="328"/>
      <c r="FPB19" s="328"/>
      <c r="FPC19" s="328"/>
      <c r="FPD19" s="328"/>
      <c r="FPE19" s="328"/>
      <c r="FPF19" s="328"/>
      <c r="FPG19" s="328"/>
      <c r="FPH19" s="328"/>
      <c r="FPI19" s="328"/>
      <c r="FPJ19" s="328"/>
      <c r="FPK19" s="328"/>
      <c r="FPL19" s="328"/>
      <c r="FPM19" s="328"/>
      <c r="FPN19" s="328"/>
      <c r="FPO19" s="328"/>
      <c r="FPP19" s="328"/>
      <c r="FPQ19" s="328"/>
      <c r="FPR19" s="328"/>
      <c r="FPS19" s="328"/>
      <c r="FPT19" s="328"/>
      <c r="FPU19" s="328"/>
      <c r="FPV19" s="328"/>
      <c r="FPW19" s="328"/>
      <c r="FPX19" s="328"/>
      <c r="FPY19" s="328"/>
      <c r="FPZ19" s="328"/>
      <c r="FQA19" s="328"/>
      <c r="FQB19" s="328"/>
      <c r="FQC19" s="328"/>
      <c r="FQD19" s="328"/>
      <c r="FQE19" s="328"/>
      <c r="FQF19" s="328"/>
      <c r="FQG19" s="328"/>
      <c r="FQH19" s="328"/>
      <c r="FQI19" s="328"/>
      <c r="FQJ19" s="328"/>
      <c r="FQK19" s="328"/>
      <c r="FQL19" s="328"/>
      <c r="FQM19" s="328"/>
      <c r="FQN19" s="328"/>
      <c r="FQO19" s="328"/>
      <c r="FQP19" s="328"/>
      <c r="FQQ19" s="328"/>
      <c r="FQR19" s="328"/>
      <c r="FQS19" s="328"/>
      <c r="FQT19" s="328"/>
      <c r="FQU19" s="328"/>
      <c r="FQV19" s="328"/>
      <c r="FQW19" s="328"/>
      <c r="FQX19" s="328"/>
      <c r="FQY19" s="328"/>
      <c r="FQZ19" s="328"/>
      <c r="FRA19" s="328"/>
      <c r="FRB19" s="328"/>
      <c r="FRC19" s="328"/>
      <c r="FRD19" s="328"/>
      <c r="FRE19" s="328"/>
      <c r="FRF19" s="328"/>
      <c r="FRG19" s="328"/>
      <c r="FRH19" s="328"/>
      <c r="FRI19" s="328"/>
      <c r="FRJ19" s="328"/>
      <c r="FRK19" s="328"/>
      <c r="FRL19" s="328"/>
      <c r="FRM19" s="328"/>
      <c r="FRN19" s="328"/>
      <c r="FRO19" s="328"/>
      <c r="FRP19" s="328"/>
      <c r="FRQ19" s="328"/>
      <c r="FRR19" s="328"/>
      <c r="FRS19" s="328"/>
      <c r="FRT19" s="328"/>
      <c r="FRU19" s="328"/>
      <c r="FRV19" s="328"/>
      <c r="FRW19" s="328"/>
      <c r="FRX19" s="328"/>
      <c r="FRY19" s="328"/>
      <c r="FRZ19" s="328"/>
      <c r="FSA19" s="328"/>
      <c r="FSB19" s="328"/>
      <c r="FSC19" s="328"/>
      <c r="FSD19" s="328"/>
      <c r="FSE19" s="328"/>
      <c r="FSF19" s="328"/>
      <c r="FSG19" s="328"/>
      <c r="FSH19" s="328"/>
      <c r="FSI19" s="328"/>
      <c r="FSJ19" s="328"/>
      <c r="FSK19" s="328"/>
      <c r="FSL19" s="328"/>
      <c r="FSM19" s="328"/>
      <c r="FSN19" s="328"/>
      <c r="FSO19" s="328"/>
      <c r="FSP19" s="328"/>
      <c r="FSQ19" s="328"/>
      <c r="FSR19" s="328"/>
      <c r="FSS19" s="328"/>
      <c r="FST19" s="328"/>
      <c r="FSU19" s="328"/>
      <c r="FSV19" s="328"/>
      <c r="FSW19" s="328"/>
      <c r="FSX19" s="328"/>
      <c r="FSY19" s="328"/>
      <c r="FSZ19" s="328"/>
      <c r="FTA19" s="328"/>
      <c r="FTB19" s="328"/>
      <c r="FTC19" s="328"/>
      <c r="FTD19" s="328"/>
      <c r="FTE19" s="328"/>
      <c r="FTF19" s="328"/>
      <c r="FTG19" s="328"/>
      <c r="FTH19" s="328"/>
      <c r="FTI19" s="328"/>
      <c r="FTJ19" s="328"/>
      <c r="FTK19" s="328"/>
      <c r="FTL19" s="328"/>
      <c r="FTM19" s="328"/>
      <c r="FTN19" s="328"/>
      <c r="FTO19" s="328"/>
      <c r="FTP19" s="328"/>
      <c r="FTQ19" s="328"/>
      <c r="FTR19" s="328"/>
      <c r="FTS19" s="328"/>
      <c r="FTT19" s="328"/>
      <c r="FTU19" s="328"/>
      <c r="FTV19" s="328"/>
      <c r="FTW19" s="328"/>
      <c r="FTX19" s="328"/>
      <c r="FTY19" s="328"/>
      <c r="FTZ19" s="328"/>
      <c r="FUA19" s="328"/>
      <c r="FUB19" s="328"/>
      <c r="FUC19" s="328"/>
      <c r="FUD19" s="328"/>
      <c r="FUE19" s="328"/>
      <c r="FUF19" s="328"/>
      <c r="FUG19" s="328"/>
      <c r="FUH19" s="328"/>
      <c r="FUI19" s="328"/>
      <c r="FUJ19" s="328"/>
      <c r="FUK19" s="328"/>
      <c r="FUL19" s="328"/>
      <c r="FUM19" s="328"/>
      <c r="FUN19" s="328"/>
      <c r="FUO19" s="328"/>
      <c r="FUP19" s="328"/>
      <c r="FUQ19" s="328"/>
      <c r="FUR19" s="328"/>
      <c r="FUS19" s="328"/>
      <c r="FUT19" s="328"/>
      <c r="FUU19" s="328"/>
      <c r="FUV19" s="328"/>
      <c r="FUW19" s="328"/>
      <c r="FUX19" s="328"/>
      <c r="FUY19" s="328"/>
      <c r="FUZ19" s="328"/>
      <c r="FVA19" s="328"/>
      <c r="FVB19" s="328"/>
      <c r="FVC19" s="328"/>
      <c r="FVD19" s="328"/>
      <c r="FVE19" s="328"/>
      <c r="FVF19" s="328"/>
      <c r="FVG19" s="328"/>
      <c r="FVH19" s="328"/>
      <c r="FVI19" s="328"/>
      <c r="FVJ19" s="328"/>
      <c r="FVK19" s="328"/>
      <c r="FVL19" s="328"/>
      <c r="FVM19" s="328"/>
      <c r="FVN19" s="328"/>
      <c r="FVO19" s="328"/>
      <c r="FVP19" s="328"/>
      <c r="FVQ19" s="328"/>
      <c r="FVR19" s="328"/>
      <c r="FVS19" s="328"/>
      <c r="FVT19" s="328"/>
      <c r="FVU19" s="328"/>
      <c r="FVV19" s="328"/>
      <c r="FVW19" s="328"/>
      <c r="FVX19" s="328"/>
      <c r="FVY19" s="328"/>
      <c r="FVZ19" s="328"/>
      <c r="FWA19" s="328"/>
      <c r="FWB19" s="328"/>
      <c r="FWC19" s="328"/>
      <c r="FWD19" s="328"/>
      <c r="FWE19" s="328"/>
      <c r="FWF19" s="328"/>
      <c r="FWG19" s="328"/>
      <c r="FWH19" s="328"/>
      <c r="FWI19" s="328"/>
      <c r="FWJ19" s="328"/>
      <c r="FWK19" s="328"/>
      <c r="FWL19" s="328"/>
      <c r="FWM19" s="328"/>
      <c r="FWN19" s="328"/>
      <c r="FWO19" s="328"/>
      <c r="FWP19" s="328"/>
      <c r="FWQ19" s="328"/>
      <c r="FWR19" s="328"/>
      <c r="FWS19" s="328"/>
      <c r="FWT19" s="328"/>
      <c r="FWU19" s="328"/>
      <c r="FWV19" s="328"/>
      <c r="FWW19" s="328"/>
      <c r="FWX19" s="328"/>
      <c r="FWY19" s="328"/>
      <c r="FWZ19" s="328"/>
      <c r="FXA19" s="328"/>
      <c r="FXB19" s="328"/>
      <c r="FXC19" s="328"/>
      <c r="FXD19" s="328"/>
      <c r="FXE19" s="328"/>
      <c r="FXF19" s="328"/>
      <c r="FXG19" s="328"/>
      <c r="FXH19" s="328"/>
      <c r="FXI19" s="328"/>
      <c r="FXJ19" s="328"/>
      <c r="FXK19" s="328"/>
      <c r="FXL19" s="328"/>
      <c r="FXM19" s="328"/>
      <c r="FXN19" s="328"/>
      <c r="FXO19" s="328"/>
      <c r="FXP19" s="328"/>
      <c r="FXQ19" s="328"/>
      <c r="FXR19" s="328"/>
      <c r="FXS19" s="328"/>
      <c r="FXT19" s="328"/>
      <c r="FXU19" s="328"/>
      <c r="FXV19" s="328"/>
      <c r="FXW19" s="328"/>
      <c r="FXX19" s="328"/>
      <c r="FXY19" s="328"/>
      <c r="FXZ19" s="328"/>
      <c r="FYA19" s="328"/>
      <c r="FYB19" s="328"/>
      <c r="FYC19" s="328"/>
      <c r="FYD19" s="328"/>
      <c r="FYE19" s="328"/>
      <c r="FYF19" s="328"/>
      <c r="FYG19" s="328"/>
      <c r="FYH19" s="328"/>
      <c r="FYI19" s="328"/>
      <c r="FYJ19" s="328"/>
      <c r="FYK19" s="328"/>
      <c r="FYL19" s="328"/>
      <c r="FYM19" s="328"/>
      <c r="FYN19" s="328"/>
      <c r="FYO19" s="328"/>
      <c r="FYP19" s="328"/>
      <c r="FYQ19" s="328"/>
      <c r="FYR19" s="328"/>
      <c r="FYS19" s="328"/>
      <c r="FYT19" s="328"/>
      <c r="FYU19" s="328"/>
      <c r="FYV19" s="328"/>
      <c r="FYW19" s="328"/>
      <c r="FYX19" s="328"/>
      <c r="FYY19" s="328"/>
      <c r="FYZ19" s="328"/>
      <c r="FZA19" s="328"/>
      <c r="FZB19" s="328"/>
      <c r="FZC19" s="328"/>
      <c r="FZD19" s="328"/>
      <c r="FZE19" s="328"/>
      <c r="FZF19" s="328"/>
      <c r="FZG19" s="328"/>
      <c r="FZH19" s="328"/>
      <c r="FZI19" s="328"/>
      <c r="FZJ19" s="328"/>
      <c r="FZK19" s="328"/>
      <c r="FZL19" s="328"/>
      <c r="FZM19" s="328"/>
      <c r="FZN19" s="328"/>
      <c r="FZO19" s="328"/>
      <c r="FZP19" s="328"/>
      <c r="FZQ19" s="328"/>
      <c r="FZR19" s="328"/>
      <c r="FZS19" s="328"/>
      <c r="FZT19" s="328"/>
      <c r="FZU19" s="328"/>
      <c r="FZV19" s="328"/>
      <c r="FZW19" s="328"/>
      <c r="FZX19" s="328"/>
      <c r="FZY19" s="328"/>
      <c r="FZZ19" s="328"/>
      <c r="GAA19" s="328"/>
      <c r="GAB19" s="328"/>
      <c r="GAC19" s="328"/>
      <c r="GAD19" s="328"/>
      <c r="GAE19" s="328"/>
      <c r="GAF19" s="328"/>
      <c r="GAG19" s="328"/>
      <c r="GAH19" s="328"/>
      <c r="GAI19" s="328"/>
      <c r="GAJ19" s="328"/>
      <c r="GAK19" s="328"/>
      <c r="GAL19" s="328"/>
      <c r="GAM19" s="328"/>
      <c r="GAN19" s="328"/>
      <c r="GAO19" s="328"/>
      <c r="GAP19" s="328"/>
      <c r="GAQ19" s="328"/>
      <c r="GAR19" s="328"/>
      <c r="GAS19" s="328"/>
      <c r="GAT19" s="328"/>
      <c r="GAU19" s="328"/>
      <c r="GAV19" s="328"/>
      <c r="GAW19" s="328"/>
      <c r="GAX19" s="328"/>
      <c r="GAY19" s="328"/>
      <c r="GAZ19" s="328"/>
      <c r="GBA19" s="328"/>
      <c r="GBB19" s="328"/>
      <c r="GBC19" s="328"/>
      <c r="GBD19" s="328"/>
      <c r="GBE19" s="328"/>
      <c r="GBF19" s="328"/>
      <c r="GBG19" s="328"/>
      <c r="GBH19" s="328"/>
      <c r="GBI19" s="328"/>
      <c r="GBJ19" s="328"/>
      <c r="GBK19" s="328"/>
      <c r="GBL19" s="328"/>
      <c r="GBM19" s="328"/>
      <c r="GBN19" s="328"/>
      <c r="GBO19" s="328"/>
      <c r="GBP19" s="328"/>
      <c r="GBQ19" s="328"/>
      <c r="GBR19" s="328"/>
      <c r="GBS19" s="328"/>
      <c r="GBT19" s="328"/>
      <c r="GBU19" s="328"/>
      <c r="GBV19" s="328"/>
      <c r="GBW19" s="328"/>
      <c r="GBX19" s="328"/>
      <c r="GBY19" s="328"/>
      <c r="GBZ19" s="328"/>
      <c r="GCA19" s="328"/>
      <c r="GCB19" s="328"/>
      <c r="GCC19" s="328"/>
      <c r="GCD19" s="328"/>
      <c r="GCE19" s="328"/>
      <c r="GCF19" s="328"/>
      <c r="GCG19" s="328"/>
      <c r="GCH19" s="328"/>
      <c r="GCI19" s="328"/>
      <c r="GCJ19" s="328"/>
      <c r="GCK19" s="328"/>
      <c r="GCL19" s="328"/>
      <c r="GCM19" s="328"/>
      <c r="GCN19" s="328"/>
      <c r="GCO19" s="328"/>
      <c r="GCP19" s="328"/>
      <c r="GCQ19" s="328"/>
      <c r="GCR19" s="328"/>
      <c r="GCS19" s="328"/>
      <c r="GCT19" s="328"/>
      <c r="GCU19" s="328"/>
      <c r="GCV19" s="328"/>
      <c r="GCW19" s="328"/>
      <c r="GCX19" s="328"/>
      <c r="GCY19" s="328"/>
      <c r="GCZ19" s="328"/>
      <c r="GDA19" s="328"/>
      <c r="GDB19" s="328"/>
      <c r="GDC19" s="328"/>
      <c r="GDD19" s="328"/>
      <c r="GDE19" s="328"/>
      <c r="GDF19" s="328"/>
      <c r="GDG19" s="328"/>
      <c r="GDH19" s="328"/>
      <c r="GDI19" s="328"/>
      <c r="GDJ19" s="328"/>
      <c r="GDK19" s="328"/>
      <c r="GDL19" s="328"/>
      <c r="GDM19" s="328"/>
      <c r="GDN19" s="328"/>
      <c r="GDO19" s="328"/>
      <c r="GDP19" s="328"/>
      <c r="GDQ19" s="328"/>
      <c r="GDR19" s="328"/>
      <c r="GDS19" s="328"/>
      <c r="GDT19" s="328"/>
      <c r="GDU19" s="328"/>
      <c r="GDV19" s="328"/>
      <c r="GDW19" s="328"/>
      <c r="GDX19" s="328"/>
      <c r="GDY19" s="328"/>
      <c r="GDZ19" s="328"/>
      <c r="GEA19" s="328"/>
      <c r="GEB19" s="328"/>
      <c r="GEC19" s="328"/>
      <c r="GED19" s="328"/>
      <c r="GEE19" s="328"/>
      <c r="GEF19" s="328"/>
      <c r="GEG19" s="328"/>
      <c r="GEH19" s="328"/>
      <c r="GEI19" s="328"/>
      <c r="GEJ19" s="328"/>
      <c r="GEK19" s="328"/>
      <c r="GEL19" s="328"/>
      <c r="GEM19" s="328"/>
      <c r="GEN19" s="328"/>
      <c r="GEO19" s="328"/>
      <c r="GEP19" s="328"/>
      <c r="GEQ19" s="328"/>
      <c r="GER19" s="328"/>
      <c r="GES19" s="328"/>
      <c r="GET19" s="328"/>
      <c r="GEU19" s="328"/>
      <c r="GEV19" s="328"/>
      <c r="GEW19" s="328"/>
      <c r="GEX19" s="328"/>
      <c r="GEY19" s="328"/>
      <c r="GEZ19" s="328"/>
      <c r="GFA19" s="328"/>
      <c r="GFB19" s="328"/>
      <c r="GFC19" s="328"/>
      <c r="GFD19" s="328"/>
      <c r="GFE19" s="328"/>
      <c r="GFF19" s="328"/>
      <c r="GFG19" s="328"/>
      <c r="GFH19" s="328"/>
      <c r="GFI19" s="328"/>
      <c r="GFJ19" s="328"/>
      <c r="GFK19" s="328"/>
      <c r="GFL19" s="328"/>
      <c r="GFM19" s="328"/>
      <c r="GFN19" s="328"/>
      <c r="GFO19" s="328"/>
      <c r="GFP19" s="328"/>
      <c r="GFQ19" s="328"/>
      <c r="GFR19" s="328"/>
      <c r="GFS19" s="328"/>
      <c r="GFT19" s="328"/>
      <c r="GFU19" s="328"/>
      <c r="GFV19" s="328"/>
      <c r="GFW19" s="328"/>
      <c r="GFX19" s="328"/>
      <c r="GFY19" s="328"/>
      <c r="GFZ19" s="328"/>
      <c r="GGA19" s="328"/>
      <c r="GGB19" s="328"/>
      <c r="GGC19" s="328"/>
      <c r="GGD19" s="328"/>
      <c r="GGE19" s="328"/>
      <c r="GGF19" s="328"/>
      <c r="GGG19" s="328"/>
      <c r="GGH19" s="328"/>
      <c r="GGI19" s="328"/>
      <c r="GGJ19" s="328"/>
      <c r="GGK19" s="328"/>
      <c r="GGL19" s="328"/>
      <c r="GGM19" s="328"/>
      <c r="GGN19" s="328"/>
      <c r="GGO19" s="328"/>
      <c r="GGP19" s="328"/>
      <c r="GGQ19" s="328"/>
      <c r="GGR19" s="328"/>
      <c r="GGS19" s="328"/>
      <c r="GGT19" s="328"/>
      <c r="GGU19" s="328"/>
      <c r="GGV19" s="328"/>
      <c r="GGW19" s="328"/>
      <c r="GGX19" s="328"/>
      <c r="GGY19" s="328"/>
      <c r="GGZ19" s="328"/>
      <c r="GHA19" s="328"/>
      <c r="GHB19" s="328"/>
      <c r="GHC19" s="328"/>
      <c r="GHD19" s="328"/>
      <c r="GHE19" s="328"/>
      <c r="GHF19" s="328"/>
      <c r="GHG19" s="328"/>
      <c r="GHH19" s="328"/>
      <c r="GHI19" s="328"/>
      <c r="GHJ19" s="328"/>
      <c r="GHK19" s="328"/>
      <c r="GHL19" s="328"/>
      <c r="GHM19" s="328"/>
      <c r="GHN19" s="328"/>
      <c r="GHO19" s="328"/>
      <c r="GHP19" s="328"/>
      <c r="GHQ19" s="328"/>
      <c r="GHR19" s="328"/>
      <c r="GHS19" s="328"/>
      <c r="GHT19" s="328"/>
      <c r="GHU19" s="328"/>
      <c r="GHV19" s="328"/>
      <c r="GHW19" s="328"/>
      <c r="GHX19" s="328"/>
      <c r="GHY19" s="328"/>
      <c r="GHZ19" s="328"/>
      <c r="GIA19" s="328"/>
      <c r="GIB19" s="328"/>
      <c r="GIC19" s="328"/>
      <c r="GID19" s="328"/>
      <c r="GIE19" s="328"/>
      <c r="GIF19" s="328"/>
      <c r="GIG19" s="328"/>
      <c r="GIH19" s="328"/>
      <c r="GII19" s="328"/>
      <c r="GIJ19" s="328"/>
      <c r="GIK19" s="328"/>
      <c r="GIL19" s="328"/>
      <c r="GIM19" s="328"/>
      <c r="GIN19" s="328"/>
      <c r="GIO19" s="328"/>
      <c r="GIP19" s="328"/>
      <c r="GIQ19" s="328"/>
      <c r="GIR19" s="328"/>
      <c r="GIS19" s="328"/>
      <c r="GIT19" s="328"/>
      <c r="GIU19" s="328"/>
      <c r="GIV19" s="328"/>
      <c r="GIW19" s="328"/>
      <c r="GIX19" s="328"/>
      <c r="GIY19" s="328"/>
      <c r="GIZ19" s="328"/>
      <c r="GJA19" s="328"/>
      <c r="GJB19" s="328"/>
      <c r="GJC19" s="328"/>
      <c r="GJD19" s="328"/>
      <c r="GJE19" s="328"/>
      <c r="GJF19" s="328"/>
      <c r="GJG19" s="328"/>
      <c r="GJH19" s="328"/>
      <c r="GJI19" s="328"/>
      <c r="GJJ19" s="328"/>
      <c r="GJK19" s="328"/>
      <c r="GJL19" s="328"/>
      <c r="GJM19" s="328"/>
      <c r="GJN19" s="328"/>
      <c r="GJO19" s="328"/>
      <c r="GJP19" s="328"/>
      <c r="GJQ19" s="328"/>
      <c r="GJR19" s="328"/>
      <c r="GJS19" s="328"/>
      <c r="GJT19" s="328"/>
      <c r="GJU19" s="328"/>
      <c r="GJV19" s="328"/>
      <c r="GJW19" s="328"/>
      <c r="GJX19" s="328"/>
      <c r="GJY19" s="328"/>
      <c r="GJZ19" s="328"/>
      <c r="GKA19" s="328"/>
      <c r="GKB19" s="328"/>
      <c r="GKC19" s="328"/>
      <c r="GKD19" s="328"/>
      <c r="GKE19" s="328"/>
      <c r="GKF19" s="328"/>
      <c r="GKG19" s="328"/>
      <c r="GKH19" s="328"/>
      <c r="GKI19" s="328"/>
      <c r="GKJ19" s="328"/>
      <c r="GKK19" s="328"/>
      <c r="GKL19" s="328"/>
      <c r="GKM19" s="328"/>
      <c r="GKN19" s="328"/>
      <c r="GKO19" s="328"/>
      <c r="GKP19" s="328"/>
      <c r="GKQ19" s="328"/>
      <c r="GKR19" s="328"/>
      <c r="GKS19" s="328"/>
      <c r="GKT19" s="328"/>
      <c r="GKU19" s="328"/>
      <c r="GKV19" s="328"/>
      <c r="GKW19" s="328"/>
      <c r="GKX19" s="328"/>
      <c r="GKY19" s="328"/>
      <c r="GKZ19" s="328"/>
      <c r="GLA19" s="328"/>
      <c r="GLB19" s="328"/>
      <c r="GLC19" s="328"/>
      <c r="GLD19" s="328"/>
      <c r="GLE19" s="328"/>
      <c r="GLF19" s="328"/>
      <c r="GLG19" s="328"/>
      <c r="GLH19" s="328"/>
      <c r="GLI19" s="328"/>
      <c r="GLJ19" s="328"/>
      <c r="GLK19" s="328"/>
      <c r="GLL19" s="328"/>
      <c r="GLM19" s="328"/>
      <c r="GLN19" s="328"/>
      <c r="GLO19" s="328"/>
      <c r="GLP19" s="328"/>
      <c r="GLQ19" s="328"/>
      <c r="GLR19" s="328"/>
      <c r="GLS19" s="328"/>
      <c r="GLT19" s="328"/>
      <c r="GLU19" s="328"/>
      <c r="GLV19" s="328"/>
      <c r="GLW19" s="328"/>
      <c r="GLX19" s="328"/>
      <c r="GLY19" s="328"/>
      <c r="GLZ19" s="328"/>
      <c r="GMA19" s="328"/>
      <c r="GMB19" s="328"/>
      <c r="GMC19" s="328"/>
      <c r="GMD19" s="328"/>
      <c r="GME19" s="328"/>
      <c r="GMF19" s="328"/>
      <c r="GMG19" s="328"/>
      <c r="GMH19" s="328"/>
      <c r="GMI19" s="328"/>
      <c r="GMJ19" s="328"/>
      <c r="GMK19" s="328"/>
      <c r="GML19" s="328"/>
      <c r="GMM19" s="328"/>
      <c r="GMN19" s="328"/>
      <c r="GMO19" s="328"/>
      <c r="GMP19" s="328"/>
      <c r="GMQ19" s="328"/>
      <c r="GMR19" s="328"/>
      <c r="GMS19" s="328"/>
      <c r="GMT19" s="328"/>
      <c r="GMU19" s="328"/>
      <c r="GMV19" s="328"/>
      <c r="GMW19" s="328"/>
      <c r="GMX19" s="328"/>
      <c r="GMY19" s="328"/>
      <c r="GMZ19" s="328"/>
      <c r="GNA19" s="328"/>
      <c r="GNB19" s="328"/>
      <c r="GNC19" s="328"/>
      <c r="GND19" s="328"/>
      <c r="GNE19" s="328"/>
      <c r="GNF19" s="328"/>
      <c r="GNG19" s="328"/>
      <c r="GNH19" s="328"/>
      <c r="GNI19" s="328"/>
      <c r="GNJ19" s="328"/>
      <c r="GNK19" s="328"/>
      <c r="GNL19" s="328"/>
      <c r="GNM19" s="328"/>
      <c r="GNN19" s="328"/>
      <c r="GNO19" s="328"/>
      <c r="GNP19" s="328"/>
      <c r="GNQ19" s="328"/>
      <c r="GNR19" s="328"/>
      <c r="GNS19" s="328"/>
      <c r="GNT19" s="328"/>
      <c r="GNU19" s="328"/>
      <c r="GNV19" s="328"/>
      <c r="GNW19" s="328"/>
      <c r="GNX19" s="328"/>
      <c r="GNY19" s="328"/>
      <c r="GNZ19" s="328"/>
      <c r="GOA19" s="328"/>
      <c r="GOB19" s="328"/>
      <c r="GOC19" s="328"/>
      <c r="GOD19" s="328"/>
      <c r="GOE19" s="328"/>
      <c r="GOF19" s="328"/>
      <c r="GOG19" s="328"/>
      <c r="GOH19" s="328"/>
      <c r="GOI19" s="328"/>
      <c r="GOJ19" s="328"/>
      <c r="GOK19" s="328"/>
      <c r="GOL19" s="328"/>
      <c r="GOM19" s="328"/>
      <c r="GON19" s="328"/>
      <c r="GOO19" s="328"/>
      <c r="GOP19" s="328"/>
      <c r="GOQ19" s="328"/>
      <c r="GOR19" s="328"/>
      <c r="GOS19" s="328"/>
      <c r="GOT19" s="328"/>
      <c r="GOU19" s="328"/>
      <c r="GOV19" s="328"/>
      <c r="GOW19" s="328"/>
      <c r="GOX19" s="328"/>
      <c r="GOY19" s="328"/>
      <c r="GOZ19" s="328"/>
      <c r="GPA19" s="328"/>
      <c r="GPB19" s="328"/>
      <c r="GPC19" s="328"/>
      <c r="GPD19" s="328"/>
      <c r="GPE19" s="328"/>
      <c r="GPF19" s="328"/>
      <c r="GPG19" s="328"/>
      <c r="GPH19" s="328"/>
      <c r="GPI19" s="328"/>
      <c r="GPJ19" s="328"/>
      <c r="GPK19" s="328"/>
      <c r="GPL19" s="328"/>
      <c r="GPM19" s="328"/>
      <c r="GPN19" s="328"/>
      <c r="GPO19" s="328"/>
      <c r="GPP19" s="328"/>
      <c r="GPQ19" s="328"/>
      <c r="GPR19" s="328"/>
      <c r="GPS19" s="328"/>
      <c r="GPT19" s="328"/>
      <c r="GPU19" s="328"/>
      <c r="GPV19" s="328"/>
      <c r="GPW19" s="328"/>
      <c r="GPX19" s="328"/>
      <c r="GPY19" s="328"/>
      <c r="GPZ19" s="328"/>
      <c r="GQA19" s="328"/>
      <c r="GQB19" s="328"/>
      <c r="GQC19" s="328"/>
      <c r="GQD19" s="328"/>
      <c r="GQE19" s="328"/>
      <c r="GQF19" s="328"/>
      <c r="GQG19" s="328"/>
      <c r="GQH19" s="328"/>
      <c r="GQI19" s="328"/>
      <c r="GQJ19" s="328"/>
      <c r="GQK19" s="328"/>
      <c r="GQL19" s="328"/>
      <c r="GQM19" s="328"/>
      <c r="GQN19" s="328"/>
      <c r="GQO19" s="328"/>
      <c r="GQP19" s="328"/>
      <c r="GQQ19" s="328"/>
      <c r="GQR19" s="328"/>
      <c r="GQS19" s="328"/>
      <c r="GQT19" s="328"/>
      <c r="GQU19" s="328"/>
      <c r="GQV19" s="328"/>
      <c r="GQW19" s="328"/>
      <c r="GQX19" s="328"/>
      <c r="GQY19" s="328"/>
      <c r="GQZ19" s="328"/>
      <c r="GRA19" s="328"/>
      <c r="GRB19" s="328"/>
      <c r="GRC19" s="328"/>
      <c r="GRD19" s="328"/>
      <c r="GRE19" s="328"/>
      <c r="GRF19" s="328"/>
      <c r="GRG19" s="328"/>
      <c r="GRH19" s="328"/>
      <c r="GRI19" s="328"/>
      <c r="GRJ19" s="328"/>
      <c r="GRK19" s="328"/>
      <c r="GRL19" s="328"/>
      <c r="GRM19" s="328"/>
      <c r="GRN19" s="328"/>
      <c r="GRO19" s="328"/>
      <c r="GRP19" s="328"/>
      <c r="GRQ19" s="328"/>
      <c r="GRR19" s="328"/>
      <c r="GRS19" s="328"/>
      <c r="GRT19" s="328"/>
      <c r="GRU19" s="328"/>
      <c r="GRV19" s="328"/>
      <c r="GRW19" s="328"/>
      <c r="GRX19" s="328"/>
      <c r="GRY19" s="328"/>
      <c r="GRZ19" s="328"/>
      <c r="GSA19" s="328"/>
      <c r="GSB19" s="328"/>
      <c r="GSC19" s="328"/>
      <c r="GSD19" s="328"/>
      <c r="GSE19" s="328"/>
      <c r="GSF19" s="328"/>
      <c r="GSG19" s="328"/>
      <c r="GSH19" s="328"/>
      <c r="GSI19" s="328"/>
      <c r="GSJ19" s="328"/>
      <c r="GSK19" s="328"/>
      <c r="GSL19" s="328"/>
      <c r="GSM19" s="328"/>
      <c r="GSN19" s="328"/>
      <c r="GSO19" s="328"/>
      <c r="GSP19" s="328"/>
      <c r="GSQ19" s="328"/>
      <c r="GSR19" s="328"/>
      <c r="GSS19" s="328"/>
      <c r="GST19" s="328"/>
      <c r="GSU19" s="328"/>
      <c r="GSV19" s="328"/>
      <c r="GSW19" s="328"/>
      <c r="GSX19" s="328"/>
      <c r="GSY19" s="328"/>
      <c r="GSZ19" s="328"/>
      <c r="GTA19" s="328"/>
      <c r="GTB19" s="328"/>
      <c r="GTC19" s="328"/>
      <c r="GTD19" s="328"/>
      <c r="GTE19" s="328"/>
      <c r="GTF19" s="328"/>
      <c r="GTG19" s="328"/>
      <c r="GTH19" s="328"/>
      <c r="GTI19" s="328"/>
      <c r="GTJ19" s="328"/>
      <c r="GTK19" s="328"/>
      <c r="GTL19" s="328"/>
      <c r="GTM19" s="328"/>
      <c r="GTN19" s="328"/>
      <c r="GTO19" s="328"/>
      <c r="GTP19" s="328"/>
      <c r="GTQ19" s="328"/>
      <c r="GTR19" s="328"/>
      <c r="GTS19" s="328"/>
      <c r="GTT19" s="328"/>
      <c r="GTU19" s="328"/>
      <c r="GTV19" s="328"/>
      <c r="GTW19" s="328"/>
      <c r="GTX19" s="328"/>
      <c r="GTY19" s="328"/>
      <c r="GTZ19" s="328"/>
      <c r="GUA19" s="328"/>
      <c r="GUB19" s="328"/>
      <c r="GUC19" s="328"/>
      <c r="GUD19" s="328"/>
      <c r="GUE19" s="328"/>
      <c r="GUF19" s="328"/>
      <c r="GUG19" s="328"/>
      <c r="GUH19" s="328"/>
      <c r="GUI19" s="328"/>
      <c r="GUJ19" s="328"/>
      <c r="GUK19" s="328"/>
      <c r="GUL19" s="328"/>
      <c r="GUM19" s="328"/>
      <c r="GUN19" s="328"/>
      <c r="GUO19" s="328"/>
      <c r="GUP19" s="328"/>
      <c r="GUQ19" s="328"/>
      <c r="GUR19" s="328"/>
      <c r="GUS19" s="328"/>
      <c r="GUT19" s="328"/>
      <c r="GUU19" s="328"/>
      <c r="GUV19" s="328"/>
      <c r="GUW19" s="328"/>
      <c r="GUX19" s="328"/>
      <c r="GUY19" s="328"/>
      <c r="GUZ19" s="328"/>
      <c r="GVA19" s="328"/>
      <c r="GVB19" s="328"/>
      <c r="GVC19" s="328"/>
      <c r="GVD19" s="328"/>
      <c r="GVE19" s="328"/>
      <c r="GVF19" s="328"/>
      <c r="GVG19" s="328"/>
      <c r="GVH19" s="328"/>
      <c r="GVI19" s="328"/>
      <c r="GVJ19" s="328"/>
      <c r="GVK19" s="328"/>
      <c r="GVL19" s="328"/>
      <c r="GVM19" s="328"/>
      <c r="GVN19" s="328"/>
      <c r="GVO19" s="328"/>
      <c r="GVP19" s="328"/>
      <c r="GVQ19" s="328"/>
      <c r="GVR19" s="328"/>
      <c r="GVS19" s="328"/>
      <c r="GVT19" s="328"/>
      <c r="GVU19" s="328"/>
      <c r="GVV19" s="328"/>
      <c r="GVW19" s="328"/>
      <c r="GVX19" s="328"/>
      <c r="GVY19" s="328"/>
      <c r="GVZ19" s="328"/>
      <c r="GWA19" s="328"/>
      <c r="GWB19" s="328"/>
      <c r="GWC19" s="328"/>
      <c r="GWD19" s="328"/>
      <c r="GWE19" s="328"/>
      <c r="GWF19" s="328"/>
      <c r="GWG19" s="328"/>
      <c r="GWH19" s="328"/>
      <c r="GWI19" s="328"/>
      <c r="GWJ19" s="328"/>
      <c r="GWK19" s="328"/>
      <c r="GWL19" s="328"/>
      <c r="GWM19" s="328"/>
      <c r="GWN19" s="328"/>
      <c r="GWO19" s="328"/>
      <c r="GWP19" s="328"/>
      <c r="GWQ19" s="328"/>
      <c r="GWR19" s="328"/>
      <c r="GWS19" s="328"/>
      <c r="GWT19" s="328"/>
      <c r="GWU19" s="328"/>
      <c r="GWV19" s="328"/>
      <c r="GWW19" s="328"/>
      <c r="GWX19" s="328"/>
      <c r="GWY19" s="328"/>
      <c r="GWZ19" s="328"/>
      <c r="GXA19" s="328"/>
      <c r="GXB19" s="328"/>
      <c r="GXC19" s="328"/>
      <c r="GXD19" s="328"/>
      <c r="GXE19" s="328"/>
      <c r="GXF19" s="328"/>
      <c r="GXG19" s="328"/>
      <c r="GXH19" s="328"/>
      <c r="GXI19" s="328"/>
      <c r="GXJ19" s="328"/>
      <c r="GXK19" s="328"/>
      <c r="GXL19" s="328"/>
      <c r="GXM19" s="328"/>
      <c r="GXN19" s="328"/>
      <c r="GXO19" s="328"/>
      <c r="GXP19" s="328"/>
      <c r="GXQ19" s="328"/>
      <c r="GXR19" s="328"/>
      <c r="GXS19" s="328"/>
      <c r="GXT19" s="328"/>
      <c r="GXU19" s="328"/>
      <c r="GXV19" s="328"/>
      <c r="GXW19" s="328"/>
      <c r="GXX19" s="328"/>
      <c r="GXY19" s="328"/>
      <c r="GXZ19" s="328"/>
      <c r="GYA19" s="328"/>
      <c r="GYB19" s="328"/>
      <c r="GYC19" s="328"/>
      <c r="GYD19" s="328"/>
      <c r="GYE19" s="328"/>
      <c r="GYF19" s="328"/>
      <c r="GYG19" s="328"/>
      <c r="GYH19" s="328"/>
      <c r="GYI19" s="328"/>
      <c r="GYJ19" s="328"/>
      <c r="GYK19" s="328"/>
      <c r="GYL19" s="328"/>
      <c r="GYM19" s="328"/>
      <c r="GYN19" s="328"/>
      <c r="GYO19" s="328"/>
      <c r="GYP19" s="328"/>
      <c r="GYQ19" s="328"/>
      <c r="GYR19" s="328"/>
      <c r="GYS19" s="328"/>
      <c r="GYT19" s="328"/>
      <c r="GYU19" s="328"/>
      <c r="GYV19" s="328"/>
      <c r="GYW19" s="328"/>
      <c r="GYX19" s="328"/>
      <c r="GYY19" s="328"/>
      <c r="GYZ19" s="328"/>
      <c r="GZA19" s="328"/>
      <c r="GZB19" s="328"/>
      <c r="GZC19" s="328"/>
      <c r="GZD19" s="328"/>
      <c r="GZE19" s="328"/>
      <c r="GZF19" s="328"/>
      <c r="GZG19" s="328"/>
      <c r="GZH19" s="328"/>
      <c r="GZI19" s="328"/>
      <c r="GZJ19" s="328"/>
      <c r="GZK19" s="328"/>
      <c r="GZL19" s="328"/>
      <c r="GZM19" s="328"/>
      <c r="GZN19" s="328"/>
      <c r="GZO19" s="328"/>
      <c r="GZP19" s="328"/>
      <c r="GZQ19" s="328"/>
      <c r="GZR19" s="328"/>
      <c r="GZS19" s="328"/>
      <c r="GZT19" s="328"/>
      <c r="GZU19" s="328"/>
      <c r="GZV19" s="328"/>
      <c r="GZW19" s="328"/>
      <c r="GZX19" s="328"/>
      <c r="GZY19" s="328"/>
      <c r="GZZ19" s="328"/>
      <c r="HAA19" s="328"/>
      <c r="HAB19" s="328"/>
      <c r="HAC19" s="328"/>
      <c r="HAD19" s="328"/>
      <c r="HAE19" s="328"/>
      <c r="HAF19" s="328"/>
      <c r="HAG19" s="328"/>
      <c r="HAH19" s="328"/>
      <c r="HAI19" s="328"/>
      <c r="HAJ19" s="328"/>
      <c r="HAK19" s="328"/>
      <c r="HAL19" s="328"/>
      <c r="HAM19" s="328"/>
      <c r="HAN19" s="328"/>
      <c r="HAO19" s="328"/>
      <c r="HAP19" s="328"/>
      <c r="HAQ19" s="328"/>
      <c r="HAR19" s="328"/>
      <c r="HAS19" s="328"/>
      <c r="HAT19" s="328"/>
      <c r="HAU19" s="328"/>
      <c r="HAV19" s="328"/>
      <c r="HAW19" s="328"/>
      <c r="HAX19" s="328"/>
      <c r="HAY19" s="328"/>
      <c r="HAZ19" s="328"/>
      <c r="HBA19" s="328"/>
      <c r="HBB19" s="328"/>
      <c r="HBC19" s="328"/>
      <c r="HBD19" s="328"/>
      <c r="HBE19" s="328"/>
      <c r="HBF19" s="328"/>
      <c r="HBG19" s="328"/>
      <c r="HBH19" s="328"/>
      <c r="HBI19" s="328"/>
      <c r="HBJ19" s="328"/>
      <c r="HBK19" s="328"/>
      <c r="HBL19" s="328"/>
      <c r="HBM19" s="328"/>
      <c r="HBN19" s="328"/>
      <c r="HBO19" s="328"/>
      <c r="HBP19" s="328"/>
      <c r="HBQ19" s="328"/>
      <c r="HBR19" s="328"/>
      <c r="HBS19" s="328"/>
      <c r="HBT19" s="328"/>
      <c r="HBU19" s="328"/>
      <c r="HBV19" s="328"/>
      <c r="HBW19" s="328"/>
      <c r="HBX19" s="328"/>
      <c r="HBY19" s="328"/>
      <c r="HBZ19" s="328"/>
      <c r="HCA19" s="328"/>
      <c r="HCB19" s="328"/>
      <c r="HCC19" s="328"/>
      <c r="HCD19" s="328"/>
      <c r="HCE19" s="328"/>
      <c r="HCF19" s="328"/>
      <c r="HCG19" s="328"/>
      <c r="HCH19" s="328"/>
      <c r="HCI19" s="328"/>
      <c r="HCJ19" s="328"/>
      <c r="HCK19" s="328"/>
      <c r="HCL19" s="328"/>
      <c r="HCM19" s="328"/>
      <c r="HCN19" s="328"/>
      <c r="HCO19" s="328"/>
      <c r="HCP19" s="328"/>
      <c r="HCQ19" s="328"/>
      <c r="HCR19" s="328"/>
      <c r="HCS19" s="328"/>
      <c r="HCT19" s="328"/>
      <c r="HCU19" s="328"/>
      <c r="HCV19" s="328"/>
      <c r="HCW19" s="328"/>
      <c r="HCX19" s="328"/>
      <c r="HCY19" s="328"/>
      <c r="HCZ19" s="328"/>
      <c r="HDA19" s="328"/>
      <c r="HDB19" s="328"/>
      <c r="HDC19" s="328"/>
      <c r="HDD19" s="328"/>
      <c r="HDE19" s="328"/>
      <c r="HDF19" s="328"/>
      <c r="HDG19" s="328"/>
      <c r="HDH19" s="328"/>
      <c r="HDI19" s="328"/>
      <c r="HDJ19" s="328"/>
      <c r="HDK19" s="328"/>
      <c r="HDL19" s="328"/>
      <c r="HDM19" s="328"/>
      <c r="HDN19" s="328"/>
      <c r="HDO19" s="328"/>
      <c r="HDP19" s="328"/>
      <c r="HDQ19" s="328"/>
      <c r="HDR19" s="328"/>
      <c r="HDS19" s="328"/>
      <c r="HDT19" s="328"/>
      <c r="HDU19" s="328"/>
      <c r="HDV19" s="328"/>
      <c r="HDW19" s="328"/>
      <c r="HDX19" s="328"/>
      <c r="HDY19" s="328"/>
      <c r="HDZ19" s="328"/>
      <c r="HEA19" s="328"/>
      <c r="HEB19" s="328"/>
      <c r="HEC19" s="328"/>
      <c r="HED19" s="328"/>
      <c r="HEE19" s="328"/>
      <c r="HEF19" s="328"/>
      <c r="HEG19" s="328"/>
      <c r="HEH19" s="328"/>
      <c r="HEI19" s="328"/>
      <c r="HEJ19" s="328"/>
      <c r="HEK19" s="328"/>
      <c r="HEL19" s="328"/>
      <c r="HEM19" s="328"/>
      <c r="HEN19" s="328"/>
      <c r="HEO19" s="328"/>
      <c r="HEP19" s="328"/>
      <c r="HEQ19" s="328"/>
      <c r="HER19" s="328"/>
      <c r="HES19" s="328"/>
      <c r="HET19" s="328"/>
      <c r="HEU19" s="328"/>
      <c r="HEV19" s="328"/>
      <c r="HEW19" s="328"/>
      <c r="HEX19" s="328"/>
      <c r="HEY19" s="328"/>
      <c r="HEZ19" s="328"/>
      <c r="HFA19" s="328"/>
      <c r="HFB19" s="328"/>
      <c r="HFC19" s="328"/>
      <c r="HFD19" s="328"/>
      <c r="HFE19" s="328"/>
      <c r="HFF19" s="328"/>
      <c r="HFG19" s="328"/>
      <c r="HFH19" s="328"/>
      <c r="HFI19" s="328"/>
      <c r="HFJ19" s="328"/>
      <c r="HFK19" s="328"/>
      <c r="HFL19" s="328"/>
      <c r="HFM19" s="328"/>
      <c r="HFN19" s="328"/>
      <c r="HFO19" s="328"/>
      <c r="HFP19" s="328"/>
      <c r="HFQ19" s="328"/>
      <c r="HFR19" s="328"/>
      <c r="HFS19" s="328"/>
      <c r="HFT19" s="328"/>
      <c r="HFU19" s="328"/>
      <c r="HFV19" s="328"/>
      <c r="HFW19" s="328"/>
      <c r="HFX19" s="328"/>
      <c r="HFY19" s="328"/>
      <c r="HFZ19" s="328"/>
      <c r="HGA19" s="328"/>
      <c r="HGB19" s="328"/>
      <c r="HGC19" s="328"/>
      <c r="HGD19" s="328"/>
      <c r="HGE19" s="328"/>
      <c r="HGF19" s="328"/>
      <c r="HGG19" s="328"/>
      <c r="HGH19" s="328"/>
      <c r="HGI19" s="328"/>
      <c r="HGJ19" s="328"/>
      <c r="HGK19" s="328"/>
      <c r="HGL19" s="328"/>
      <c r="HGM19" s="328"/>
      <c r="HGN19" s="328"/>
      <c r="HGO19" s="328"/>
      <c r="HGP19" s="328"/>
      <c r="HGQ19" s="328"/>
      <c r="HGR19" s="328"/>
      <c r="HGS19" s="328"/>
      <c r="HGT19" s="328"/>
      <c r="HGU19" s="328"/>
      <c r="HGV19" s="328"/>
      <c r="HGW19" s="328"/>
      <c r="HGX19" s="328"/>
      <c r="HGY19" s="328"/>
      <c r="HGZ19" s="328"/>
      <c r="HHA19" s="328"/>
      <c r="HHB19" s="328"/>
      <c r="HHC19" s="328"/>
      <c r="HHD19" s="328"/>
      <c r="HHE19" s="328"/>
      <c r="HHF19" s="328"/>
      <c r="HHG19" s="328"/>
      <c r="HHH19" s="328"/>
      <c r="HHI19" s="328"/>
      <c r="HHJ19" s="328"/>
      <c r="HHK19" s="328"/>
      <c r="HHL19" s="328"/>
      <c r="HHM19" s="328"/>
      <c r="HHN19" s="328"/>
      <c r="HHO19" s="328"/>
      <c r="HHP19" s="328"/>
      <c r="HHQ19" s="328"/>
      <c r="HHR19" s="328"/>
      <c r="HHS19" s="328"/>
      <c r="HHT19" s="328"/>
      <c r="HHU19" s="328"/>
      <c r="HHV19" s="328"/>
      <c r="HHW19" s="328"/>
      <c r="HHX19" s="328"/>
      <c r="HHY19" s="328"/>
      <c r="HHZ19" s="328"/>
      <c r="HIA19" s="328"/>
      <c r="HIB19" s="328"/>
      <c r="HIC19" s="328"/>
      <c r="HID19" s="328"/>
      <c r="HIE19" s="328"/>
      <c r="HIF19" s="328"/>
      <c r="HIG19" s="328"/>
      <c r="HIH19" s="328"/>
      <c r="HII19" s="328"/>
      <c r="HIJ19" s="328"/>
      <c r="HIK19" s="328"/>
      <c r="HIL19" s="328"/>
      <c r="HIM19" s="328"/>
      <c r="HIN19" s="328"/>
      <c r="HIO19" s="328"/>
      <c r="HIP19" s="328"/>
      <c r="HIQ19" s="328"/>
      <c r="HIR19" s="328"/>
      <c r="HIS19" s="328"/>
      <c r="HIT19" s="328"/>
      <c r="HIU19" s="328"/>
      <c r="HIV19" s="328"/>
      <c r="HIW19" s="328"/>
      <c r="HIX19" s="328"/>
      <c r="HIY19" s="328"/>
      <c r="HIZ19" s="328"/>
      <c r="HJA19" s="328"/>
      <c r="HJB19" s="328"/>
      <c r="HJC19" s="328"/>
      <c r="HJD19" s="328"/>
      <c r="HJE19" s="328"/>
      <c r="HJF19" s="328"/>
      <c r="HJG19" s="328"/>
      <c r="HJH19" s="328"/>
      <c r="HJI19" s="328"/>
      <c r="HJJ19" s="328"/>
      <c r="HJK19" s="328"/>
      <c r="HJL19" s="328"/>
      <c r="HJM19" s="328"/>
      <c r="HJN19" s="328"/>
      <c r="HJO19" s="328"/>
      <c r="HJP19" s="328"/>
      <c r="HJQ19" s="328"/>
      <c r="HJR19" s="328"/>
      <c r="HJS19" s="328"/>
      <c r="HJT19" s="328"/>
      <c r="HJU19" s="328"/>
      <c r="HJV19" s="328"/>
      <c r="HJW19" s="328"/>
      <c r="HJX19" s="328"/>
      <c r="HJY19" s="328"/>
      <c r="HJZ19" s="328"/>
      <c r="HKA19" s="328"/>
      <c r="HKB19" s="328"/>
      <c r="HKC19" s="328"/>
      <c r="HKD19" s="328"/>
      <c r="HKE19" s="328"/>
      <c r="HKF19" s="328"/>
      <c r="HKG19" s="328"/>
      <c r="HKH19" s="328"/>
      <c r="HKI19" s="328"/>
      <c r="HKJ19" s="328"/>
      <c r="HKK19" s="328"/>
      <c r="HKL19" s="328"/>
      <c r="HKM19" s="328"/>
      <c r="HKN19" s="328"/>
      <c r="HKO19" s="328"/>
      <c r="HKP19" s="328"/>
      <c r="HKQ19" s="328"/>
      <c r="HKR19" s="328"/>
      <c r="HKS19" s="328"/>
      <c r="HKT19" s="328"/>
      <c r="HKU19" s="328"/>
      <c r="HKV19" s="328"/>
      <c r="HKW19" s="328"/>
      <c r="HKX19" s="328"/>
      <c r="HKY19" s="328"/>
      <c r="HKZ19" s="328"/>
      <c r="HLA19" s="328"/>
      <c r="HLB19" s="328"/>
      <c r="HLC19" s="328"/>
      <c r="HLD19" s="328"/>
      <c r="HLE19" s="328"/>
      <c r="HLF19" s="328"/>
      <c r="HLG19" s="328"/>
      <c r="HLH19" s="328"/>
      <c r="HLI19" s="328"/>
      <c r="HLJ19" s="328"/>
      <c r="HLK19" s="328"/>
      <c r="HLL19" s="328"/>
      <c r="HLM19" s="328"/>
      <c r="HLN19" s="328"/>
      <c r="HLO19" s="328"/>
      <c r="HLP19" s="328"/>
      <c r="HLQ19" s="328"/>
      <c r="HLR19" s="328"/>
      <c r="HLS19" s="328"/>
      <c r="HLT19" s="328"/>
      <c r="HLU19" s="328"/>
      <c r="HLV19" s="328"/>
      <c r="HLW19" s="328"/>
      <c r="HLX19" s="328"/>
      <c r="HLY19" s="328"/>
      <c r="HLZ19" s="328"/>
      <c r="HMA19" s="328"/>
      <c r="HMB19" s="328"/>
      <c r="HMC19" s="328"/>
      <c r="HMD19" s="328"/>
      <c r="HME19" s="328"/>
      <c r="HMF19" s="328"/>
      <c r="HMG19" s="328"/>
      <c r="HMH19" s="328"/>
      <c r="HMI19" s="328"/>
      <c r="HMJ19" s="328"/>
      <c r="HMK19" s="328"/>
      <c r="HML19" s="328"/>
      <c r="HMM19" s="328"/>
      <c r="HMN19" s="328"/>
      <c r="HMO19" s="328"/>
      <c r="HMP19" s="328"/>
      <c r="HMQ19" s="328"/>
      <c r="HMR19" s="328"/>
      <c r="HMS19" s="328"/>
      <c r="HMT19" s="328"/>
      <c r="HMU19" s="328"/>
      <c r="HMV19" s="328"/>
      <c r="HMW19" s="328"/>
      <c r="HMX19" s="328"/>
      <c r="HMY19" s="328"/>
      <c r="HMZ19" s="328"/>
      <c r="HNA19" s="328"/>
      <c r="HNB19" s="328"/>
      <c r="HNC19" s="328"/>
      <c r="HND19" s="328"/>
      <c r="HNE19" s="328"/>
      <c r="HNF19" s="328"/>
      <c r="HNG19" s="328"/>
      <c r="HNH19" s="328"/>
      <c r="HNI19" s="328"/>
      <c r="HNJ19" s="328"/>
      <c r="HNK19" s="328"/>
      <c r="HNL19" s="328"/>
      <c r="HNM19" s="328"/>
      <c r="HNN19" s="328"/>
      <c r="HNO19" s="328"/>
      <c r="HNP19" s="328"/>
      <c r="HNQ19" s="328"/>
      <c r="HNR19" s="328"/>
      <c r="HNS19" s="328"/>
      <c r="HNT19" s="328"/>
      <c r="HNU19" s="328"/>
      <c r="HNV19" s="328"/>
      <c r="HNW19" s="328"/>
      <c r="HNX19" s="328"/>
      <c r="HNY19" s="328"/>
      <c r="HNZ19" s="328"/>
      <c r="HOA19" s="328"/>
      <c r="HOB19" s="328"/>
      <c r="HOC19" s="328"/>
      <c r="HOD19" s="328"/>
      <c r="HOE19" s="328"/>
      <c r="HOF19" s="328"/>
      <c r="HOG19" s="328"/>
      <c r="HOH19" s="328"/>
      <c r="HOI19" s="328"/>
      <c r="HOJ19" s="328"/>
      <c r="HOK19" s="328"/>
      <c r="HOL19" s="328"/>
      <c r="HOM19" s="328"/>
      <c r="HON19" s="328"/>
      <c r="HOO19" s="328"/>
      <c r="HOP19" s="328"/>
      <c r="HOQ19" s="328"/>
      <c r="HOR19" s="328"/>
      <c r="HOS19" s="328"/>
      <c r="HOT19" s="328"/>
      <c r="HOU19" s="328"/>
      <c r="HOV19" s="328"/>
      <c r="HOW19" s="328"/>
      <c r="HOX19" s="328"/>
      <c r="HOY19" s="328"/>
      <c r="HOZ19" s="328"/>
      <c r="HPA19" s="328"/>
      <c r="HPB19" s="328"/>
      <c r="HPC19" s="328"/>
      <c r="HPD19" s="328"/>
      <c r="HPE19" s="328"/>
      <c r="HPF19" s="328"/>
      <c r="HPG19" s="328"/>
      <c r="HPH19" s="328"/>
      <c r="HPI19" s="328"/>
      <c r="HPJ19" s="328"/>
      <c r="HPK19" s="328"/>
      <c r="HPL19" s="328"/>
      <c r="HPM19" s="328"/>
      <c r="HPN19" s="328"/>
      <c r="HPO19" s="328"/>
      <c r="HPP19" s="328"/>
      <c r="HPQ19" s="328"/>
      <c r="HPR19" s="328"/>
      <c r="HPS19" s="328"/>
      <c r="HPT19" s="328"/>
      <c r="HPU19" s="328"/>
      <c r="HPV19" s="328"/>
      <c r="HPW19" s="328"/>
      <c r="HPX19" s="328"/>
      <c r="HPY19" s="328"/>
      <c r="HPZ19" s="328"/>
      <c r="HQA19" s="328"/>
      <c r="HQB19" s="328"/>
      <c r="HQC19" s="328"/>
      <c r="HQD19" s="328"/>
      <c r="HQE19" s="328"/>
      <c r="HQF19" s="328"/>
      <c r="HQG19" s="328"/>
      <c r="HQH19" s="328"/>
      <c r="HQI19" s="328"/>
      <c r="HQJ19" s="328"/>
      <c r="HQK19" s="328"/>
      <c r="HQL19" s="328"/>
      <c r="HQM19" s="328"/>
      <c r="HQN19" s="328"/>
      <c r="HQO19" s="328"/>
      <c r="HQP19" s="328"/>
      <c r="HQQ19" s="328"/>
      <c r="HQR19" s="328"/>
      <c r="HQS19" s="328"/>
      <c r="HQT19" s="328"/>
      <c r="HQU19" s="328"/>
      <c r="HQV19" s="328"/>
      <c r="HQW19" s="328"/>
      <c r="HQX19" s="328"/>
      <c r="HQY19" s="328"/>
      <c r="HQZ19" s="328"/>
      <c r="HRA19" s="328"/>
      <c r="HRB19" s="328"/>
      <c r="HRC19" s="328"/>
      <c r="HRD19" s="328"/>
      <c r="HRE19" s="328"/>
      <c r="HRF19" s="328"/>
      <c r="HRG19" s="328"/>
      <c r="HRH19" s="328"/>
      <c r="HRI19" s="328"/>
      <c r="HRJ19" s="328"/>
      <c r="HRK19" s="328"/>
      <c r="HRL19" s="328"/>
      <c r="HRM19" s="328"/>
      <c r="HRN19" s="328"/>
      <c r="HRO19" s="328"/>
      <c r="HRP19" s="328"/>
      <c r="HRQ19" s="328"/>
      <c r="HRR19" s="328"/>
      <c r="HRS19" s="328"/>
      <c r="HRT19" s="328"/>
      <c r="HRU19" s="328"/>
      <c r="HRV19" s="328"/>
      <c r="HRW19" s="328"/>
      <c r="HRX19" s="328"/>
      <c r="HRY19" s="328"/>
      <c r="HRZ19" s="328"/>
      <c r="HSA19" s="328"/>
      <c r="HSB19" s="328"/>
      <c r="HSC19" s="328"/>
      <c r="HSD19" s="328"/>
      <c r="HSE19" s="328"/>
      <c r="HSF19" s="328"/>
      <c r="HSG19" s="328"/>
      <c r="HSH19" s="328"/>
      <c r="HSI19" s="328"/>
      <c r="HSJ19" s="328"/>
      <c r="HSK19" s="328"/>
      <c r="HSL19" s="328"/>
      <c r="HSM19" s="328"/>
      <c r="HSN19" s="328"/>
      <c r="HSO19" s="328"/>
      <c r="HSP19" s="328"/>
      <c r="HSQ19" s="328"/>
      <c r="HSR19" s="328"/>
      <c r="HSS19" s="328"/>
      <c r="HST19" s="328"/>
      <c r="HSU19" s="328"/>
      <c r="HSV19" s="328"/>
      <c r="HSW19" s="328"/>
      <c r="HSX19" s="328"/>
      <c r="HSY19" s="328"/>
      <c r="HSZ19" s="328"/>
      <c r="HTA19" s="328"/>
      <c r="HTB19" s="328"/>
      <c r="HTC19" s="328"/>
      <c r="HTD19" s="328"/>
      <c r="HTE19" s="328"/>
      <c r="HTF19" s="328"/>
      <c r="HTG19" s="328"/>
      <c r="HTH19" s="328"/>
      <c r="HTI19" s="328"/>
      <c r="HTJ19" s="328"/>
      <c r="HTK19" s="328"/>
      <c r="HTL19" s="328"/>
      <c r="HTM19" s="328"/>
      <c r="HTN19" s="328"/>
      <c r="HTO19" s="328"/>
      <c r="HTP19" s="328"/>
      <c r="HTQ19" s="328"/>
      <c r="HTR19" s="328"/>
      <c r="HTS19" s="328"/>
      <c r="HTT19" s="328"/>
      <c r="HTU19" s="328"/>
      <c r="HTV19" s="328"/>
      <c r="HTW19" s="328"/>
      <c r="HTX19" s="328"/>
      <c r="HTY19" s="328"/>
      <c r="HTZ19" s="328"/>
      <c r="HUA19" s="328"/>
      <c r="HUB19" s="328"/>
      <c r="HUC19" s="328"/>
      <c r="HUD19" s="328"/>
      <c r="HUE19" s="328"/>
      <c r="HUF19" s="328"/>
      <c r="HUG19" s="328"/>
      <c r="HUH19" s="328"/>
      <c r="HUI19" s="328"/>
      <c r="HUJ19" s="328"/>
      <c r="HUK19" s="328"/>
      <c r="HUL19" s="328"/>
      <c r="HUM19" s="328"/>
      <c r="HUN19" s="328"/>
      <c r="HUO19" s="328"/>
      <c r="HUP19" s="328"/>
      <c r="HUQ19" s="328"/>
      <c r="HUR19" s="328"/>
      <c r="HUS19" s="328"/>
      <c r="HUT19" s="328"/>
      <c r="HUU19" s="328"/>
      <c r="HUV19" s="328"/>
      <c r="HUW19" s="328"/>
      <c r="HUX19" s="328"/>
      <c r="HUY19" s="328"/>
      <c r="HUZ19" s="328"/>
      <c r="HVA19" s="328"/>
      <c r="HVB19" s="328"/>
      <c r="HVC19" s="328"/>
      <c r="HVD19" s="328"/>
      <c r="HVE19" s="328"/>
      <c r="HVF19" s="328"/>
      <c r="HVG19" s="328"/>
      <c r="HVH19" s="328"/>
      <c r="HVI19" s="328"/>
      <c r="HVJ19" s="328"/>
      <c r="HVK19" s="328"/>
      <c r="HVL19" s="328"/>
      <c r="HVM19" s="328"/>
      <c r="HVN19" s="328"/>
      <c r="HVO19" s="328"/>
      <c r="HVP19" s="328"/>
      <c r="HVQ19" s="328"/>
      <c r="HVR19" s="328"/>
      <c r="HVS19" s="328"/>
      <c r="HVT19" s="328"/>
      <c r="HVU19" s="328"/>
      <c r="HVV19" s="328"/>
      <c r="HVW19" s="328"/>
      <c r="HVX19" s="328"/>
      <c r="HVY19" s="328"/>
      <c r="HVZ19" s="328"/>
      <c r="HWA19" s="328"/>
      <c r="HWB19" s="328"/>
      <c r="HWC19" s="328"/>
      <c r="HWD19" s="328"/>
      <c r="HWE19" s="328"/>
      <c r="HWF19" s="328"/>
      <c r="HWG19" s="328"/>
      <c r="HWH19" s="328"/>
      <c r="HWI19" s="328"/>
      <c r="HWJ19" s="328"/>
      <c r="HWK19" s="328"/>
      <c r="HWL19" s="328"/>
      <c r="HWM19" s="328"/>
      <c r="HWN19" s="328"/>
      <c r="HWO19" s="328"/>
      <c r="HWP19" s="328"/>
      <c r="HWQ19" s="328"/>
      <c r="HWR19" s="328"/>
      <c r="HWS19" s="328"/>
      <c r="HWT19" s="328"/>
      <c r="HWU19" s="328"/>
      <c r="HWV19" s="328"/>
      <c r="HWW19" s="328"/>
      <c r="HWX19" s="328"/>
      <c r="HWY19" s="328"/>
      <c r="HWZ19" s="328"/>
      <c r="HXA19" s="328"/>
      <c r="HXB19" s="328"/>
      <c r="HXC19" s="328"/>
      <c r="HXD19" s="328"/>
      <c r="HXE19" s="328"/>
      <c r="HXF19" s="328"/>
      <c r="HXG19" s="328"/>
      <c r="HXH19" s="328"/>
      <c r="HXI19" s="328"/>
      <c r="HXJ19" s="328"/>
      <c r="HXK19" s="328"/>
      <c r="HXL19" s="328"/>
      <c r="HXM19" s="328"/>
      <c r="HXN19" s="328"/>
      <c r="HXO19" s="328"/>
      <c r="HXP19" s="328"/>
      <c r="HXQ19" s="328"/>
      <c r="HXR19" s="328"/>
      <c r="HXS19" s="328"/>
      <c r="HXT19" s="328"/>
      <c r="HXU19" s="328"/>
      <c r="HXV19" s="328"/>
      <c r="HXW19" s="328"/>
      <c r="HXX19" s="328"/>
      <c r="HXY19" s="328"/>
      <c r="HXZ19" s="328"/>
      <c r="HYA19" s="328"/>
      <c r="HYB19" s="328"/>
      <c r="HYC19" s="328"/>
      <c r="HYD19" s="328"/>
      <c r="HYE19" s="328"/>
      <c r="HYF19" s="328"/>
      <c r="HYG19" s="328"/>
      <c r="HYH19" s="328"/>
      <c r="HYI19" s="328"/>
      <c r="HYJ19" s="328"/>
      <c r="HYK19" s="328"/>
      <c r="HYL19" s="328"/>
      <c r="HYM19" s="328"/>
      <c r="HYN19" s="328"/>
      <c r="HYO19" s="328"/>
      <c r="HYP19" s="328"/>
      <c r="HYQ19" s="328"/>
      <c r="HYR19" s="328"/>
      <c r="HYS19" s="328"/>
      <c r="HYT19" s="328"/>
      <c r="HYU19" s="328"/>
      <c r="HYV19" s="328"/>
      <c r="HYW19" s="328"/>
      <c r="HYX19" s="328"/>
      <c r="HYY19" s="328"/>
      <c r="HYZ19" s="328"/>
      <c r="HZA19" s="328"/>
      <c r="HZB19" s="328"/>
      <c r="HZC19" s="328"/>
      <c r="HZD19" s="328"/>
      <c r="HZE19" s="328"/>
      <c r="HZF19" s="328"/>
      <c r="HZG19" s="328"/>
      <c r="HZH19" s="328"/>
      <c r="HZI19" s="328"/>
      <c r="HZJ19" s="328"/>
      <c r="HZK19" s="328"/>
      <c r="HZL19" s="328"/>
      <c r="HZM19" s="328"/>
      <c r="HZN19" s="328"/>
      <c r="HZO19" s="328"/>
      <c r="HZP19" s="328"/>
      <c r="HZQ19" s="328"/>
      <c r="HZR19" s="328"/>
      <c r="HZS19" s="328"/>
      <c r="HZT19" s="328"/>
      <c r="HZU19" s="328"/>
      <c r="HZV19" s="328"/>
      <c r="HZW19" s="328"/>
      <c r="HZX19" s="328"/>
      <c r="HZY19" s="328"/>
      <c r="HZZ19" s="328"/>
      <c r="IAA19" s="328"/>
      <c r="IAB19" s="328"/>
      <c r="IAC19" s="328"/>
      <c r="IAD19" s="328"/>
      <c r="IAE19" s="328"/>
      <c r="IAF19" s="328"/>
      <c r="IAG19" s="328"/>
      <c r="IAH19" s="328"/>
      <c r="IAI19" s="328"/>
      <c r="IAJ19" s="328"/>
      <c r="IAK19" s="328"/>
      <c r="IAL19" s="328"/>
      <c r="IAM19" s="328"/>
      <c r="IAN19" s="328"/>
      <c r="IAO19" s="328"/>
      <c r="IAP19" s="328"/>
      <c r="IAQ19" s="328"/>
      <c r="IAR19" s="328"/>
      <c r="IAS19" s="328"/>
      <c r="IAT19" s="328"/>
      <c r="IAU19" s="328"/>
      <c r="IAV19" s="328"/>
      <c r="IAW19" s="328"/>
      <c r="IAX19" s="328"/>
      <c r="IAY19" s="328"/>
      <c r="IAZ19" s="328"/>
      <c r="IBA19" s="328"/>
      <c r="IBB19" s="328"/>
      <c r="IBC19" s="328"/>
      <c r="IBD19" s="328"/>
      <c r="IBE19" s="328"/>
      <c r="IBF19" s="328"/>
      <c r="IBG19" s="328"/>
      <c r="IBH19" s="328"/>
      <c r="IBI19" s="328"/>
      <c r="IBJ19" s="328"/>
      <c r="IBK19" s="328"/>
      <c r="IBL19" s="328"/>
      <c r="IBM19" s="328"/>
      <c r="IBN19" s="328"/>
      <c r="IBO19" s="328"/>
      <c r="IBP19" s="328"/>
      <c r="IBQ19" s="328"/>
      <c r="IBR19" s="328"/>
      <c r="IBS19" s="328"/>
      <c r="IBT19" s="328"/>
      <c r="IBU19" s="328"/>
      <c r="IBV19" s="328"/>
      <c r="IBW19" s="328"/>
      <c r="IBX19" s="328"/>
      <c r="IBY19" s="328"/>
      <c r="IBZ19" s="328"/>
      <c r="ICA19" s="328"/>
      <c r="ICB19" s="328"/>
      <c r="ICC19" s="328"/>
      <c r="ICD19" s="328"/>
      <c r="ICE19" s="328"/>
      <c r="ICF19" s="328"/>
      <c r="ICG19" s="328"/>
      <c r="ICH19" s="328"/>
      <c r="ICI19" s="328"/>
      <c r="ICJ19" s="328"/>
      <c r="ICK19" s="328"/>
      <c r="ICL19" s="328"/>
      <c r="ICM19" s="328"/>
      <c r="ICN19" s="328"/>
      <c r="ICO19" s="328"/>
      <c r="ICP19" s="328"/>
      <c r="ICQ19" s="328"/>
      <c r="ICR19" s="328"/>
      <c r="ICS19" s="328"/>
      <c r="ICT19" s="328"/>
      <c r="ICU19" s="328"/>
      <c r="ICV19" s="328"/>
      <c r="ICW19" s="328"/>
      <c r="ICX19" s="328"/>
      <c r="ICY19" s="328"/>
      <c r="ICZ19" s="328"/>
      <c r="IDA19" s="328"/>
      <c r="IDB19" s="328"/>
      <c r="IDC19" s="328"/>
      <c r="IDD19" s="328"/>
      <c r="IDE19" s="328"/>
      <c r="IDF19" s="328"/>
      <c r="IDG19" s="328"/>
      <c r="IDH19" s="328"/>
      <c r="IDI19" s="328"/>
      <c r="IDJ19" s="328"/>
      <c r="IDK19" s="328"/>
      <c r="IDL19" s="328"/>
      <c r="IDM19" s="328"/>
      <c r="IDN19" s="328"/>
      <c r="IDO19" s="328"/>
      <c r="IDP19" s="328"/>
      <c r="IDQ19" s="328"/>
      <c r="IDR19" s="328"/>
      <c r="IDS19" s="328"/>
      <c r="IDT19" s="328"/>
      <c r="IDU19" s="328"/>
      <c r="IDV19" s="328"/>
      <c r="IDW19" s="328"/>
      <c r="IDX19" s="328"/>
      <c r="IDY19" s="328"/>
      <c r="IDZ19" s="328"/>
      <c r="IEA19" s="328"/>
      <c r="IEB19" s="328"/>
      <c r="IEC19" s="328"/>
      <c r="IED19" s="328"/>
      <c r="IEE19" s="328"/>
      <c r="IEF19" s="328"/>
      <c r="IEG19" s="328"/>
      <c r="IEH19" s="328"/>
      <c r="IEI19" s="328"/>
      <c r="IEJ19" s="328"/>
      <c r="IEK19" s="328"/>
      <c r="IEL19" s="328"/>
      <c r="IEM19" s="328"/>
      <c r="IEN19" s="328"/>
      <c r="IEO19" s="328"/>
      <c r="IEP19" s="328"/>
      <c r="IEQ19" s="328"/>
      <c r="IER19" s="328"/>
      <c r="IES19" s="328"/>
      <c r="IET19" s="328"/>
      <c r="IEU19" s="328"/>
      <c r="IEV19" s="328"/>
      <c r="IEW19" s="328"/>
      <c r="IEX19" s="328"/>
      <c r="IEY19" s="328"/>
      <c r="IEZ19" s="328"/>
      <c r="IFA19" s="328"/>
      <c r="IFB19" s="328"/>
      <c r="IFC19" s="328"/>
      <c r="IFD19" s="328"/>
      <c r="IFE19" s="328"/>
      <c r="IFF19" s="328"/>
      <c r="IFG19" s="328"/>
      <c r="IFH19" s="328"/>
      <c r="IFI19" s="328"/>
      <c r="IFJ19" s="328"/>
      <c r="IFK19" s="328"/>
      <c r="IFL19" s="328"/>
      <c r="IFM19" s="328"/>
      <c r="IFN19" s="328"/>
      <c r="IFO19" s="328"/>
      <c r="IFP19" s="328"/>
      <c r="IFQ19" s="328"/>
      <c r="IFR19" s="328"/>
      <c r="IFS19" s="328"/>
      <c r="IFT19" s="328"/>
      <c r="IFU19" s="328"/>
      <c r="IFV19" s="328"/>
      <c r="IFW19" s="328"/>
      <c r="IFX19" s="328"/>
      <c r="IFY19" s="328"/>
      <c r="IFZ19" s="328"/>
      <c r="IGA19" s="328"/>
      <c r="IGB19" s="328"/>
      <c r="IGC19" s="328"/>
      <c r="IGD19" s="328"/>
      <c r="IGE19" s="328"/>
      <c r="IGF19" s="328"/>
      <c r="IGG19" s="328"/>
      <c r="IGH19" s="328"/>
      <c r="IGI19" s="328"/>
      <c r="IGJ19" s="328"/>
      <c r="IGK19" s="328"/>
      <c r="IGL19" s="328"/>
      <c r="IGM19" s="328"/>
      <c r="IGN19" s="328"/>
      <c r="IGO19" s="328"/>
      <c r="IGP19" s="328"/>
      <c r="IGQ19" s="328"/>
      <c r="IGR19" s="328"/>
      <c r="IGS19" s="328"/>
      <c r="IGT19" s="328"/>
      <c r="IGU19" s="328"/>
      <c r="IGV19" s="328"/>
      <c r="IGW19" s="328"/>
      <c r="IGX19" s="328"/>
      <c r="IGY19" s="328"/>
      <c r="IGZ19" s="328"/>
      <c r="IHA19" s="328"/>
      <c r="IHB19" s="328"/>
      <c r="IHC19" s="328"/>
      <c r="IHD19" s="328"/>
      <c r="IHE19" s="328"/>
      <c r="IHF19" s="328"/>
      <c r="IHG19" s="328"/>
      <c r="IHH19" s="328"/>
      <c r="IHI19" s="328"/>
      <c r="IHJ19" s="328"/>
      <c r="IHK19" s="328"/>
      <c r="IHL19" s="328"/>
      <c r="IHM19" s="328"/>
      <c r="IHN19" s="328"/>
      <c r="IHO19" s="328"/>
      <c r="IHP19" s="328"/>
      <c r="IHQ19" s="328"/>
      <c r="IHR19" s="328"/>
      <c r="IHS19" s="328"/>
      <c r="IHT19" s="328"/>
      <c r="IHU19" s="328"/>
      <c r="IHV19" s="328"/>
      <c r="IHW19" s="328"/>
      <c r="IHX19" s="328"/>
      <c r="IHY19" s="328"/>
      <c r="IHZ19" s="328"/>
      <c r="IIA19" s="328"/>
      <c r="IIB19" s="328"/>
      <c r="IIC19" s="328"/>
      <c r="IID19" s="328"/>
      <c r="IIE19" s="328"/>
      <c r="IIF19" s="328"/>
      <c r="IIG19" s="328"/>
      <c r="IIH19" s="328"/>
      <c r="III19" s="328"/>
      <c r="IIJ19" s="328"/>
      <c r="IIK19" s="328"/>
      <c r="IIL19" s="328"/>
      <c r="IIM19" s="328"/>
      <c r="IIN19" s="328"/>
      <c r="IIO19" s="328"/>
      <c r="IIP19" s="328"/>
      <c r="IIQ19" s="328"/>
      <c r="IIR19" s="328"/>
      <c r="IIS19" s="328"/>
      <c r="IIT19" s="328"/>
      <c r="IIU19" s="328"/>
      <c r="IIV19" s="328"/>
      <c r="IIW19" s="328"/>
      <c r="IIX19" s="328"/>
      <c r="IIY19" s="328"/>
      <c r="IIZ19" s="328"/>
      <c r="IJA19" s="328"/>
      <c r="IJB19" s="328"/>
      <c r="IJC19" s="328"/>
      <c r="IJD19" s="328"/>
      <c r="IJE19" s="328"/>
      <c r="IJF19" s="328"/>
      <c r="IJG19" s="328"/>
      <c r="IJH19" s="328"/>
      <c r="IJI19" s="328"/>
      <c r="IJJ19" s="328"/>
      <c r="IJK19" s="328"/>
      <c r="IJL19" s="328"/>
      <c r="IJM19" s="328"/>
      <c r="IJN19" s="328"/>
      <c r="IJO19" s="328"/>
      <c r="IJP19" s="328"/>
      <c r="IJQ19" s="328"/>
      <c r="IJR19" s="328"/>
      <c r="IJS19" s="328"/>
      <c r="IJT19" s="328"/>
      <c r="IJU19" s="328"/>
      <c r="IJV19" s="328"/>
      <c r="IJW19" s="328"/>
      <c r="IJX19" s="328"/>
      <c r="IJY19" s="328"/>
      <c r="IJZ19" s="328"/>
      <c r="IKA19" s="328"/>
      <c r="IKB19" s="328"/>
      <c r="IKC19" s="328"/>
      <c r="IKD19" s="328"/>
      <c r="IKE19" s="328"/>
      <c r="IKF19" s="328"/>
      <c r="IKG19" s="328"/>
      <c r="IKH19" s="328"/>
      <c r="IKI19" s="328"/>
      <c r="IKJ19" s="328"/>
      <c r="IKK19" s="328"/>
      <c r="IKL19" s="328"/>
      <c r="IKM19" s="328"/>
      <c r="IKN19" s="328"/>
      <c r="IKO19" s="328"/>
      <c r="IKP19" s="328"/>
      <c r="IKQ19" s="328"/>
      <c r="IKR19" s="328"/>
      <c r="IKS19" s="328"/>
      <c r="IKT19" s="328"/>
      <c r="IKU19" s="328"/>
      <c r="IKV19" s="328"/>
      <c r="IKW19" s="328"/>
      <c r="IKX19" s="328"/>
      <c r="IKY19" s="328"/>
      <c r="IKZ19" s="328"/>
      <c r="ILA19" s="328"/>
      <c r="ILB19" s="328"/>
      <c r="ILC19" s="328"/>
      <c r="ILD19" s="328"/>
      <c r="ILE19" s="328"/>
      <c r="ILF19" s="328"/>
      <c r="ILG19" s="328"/>
      <c r="ILH19" s="328"/>
      <c r="ILI19" s="328"/>
      <c r="ILJ19" s="328"/>
      <c r="ILK19" s="328"/>
      <c r="ILL19" s="328"/>
      <c r="ILM19" s="328"/>
      <c r="ILN19" s="328"/>
      <c r="ILO19" s="328"/>
      <c r="ILP19" s="328"/>
      <c r="ILQ19" s="328"/>
      <c r="ILR19" s="328"/>
      <c r="ILS19" s="328"/>
      <c r="ILT19" s="328"/>
      <c r="ILU19" s="328"/>
      <c r="ILV19" s="328"/>
      <c r="ILW19" s="328"/>
      <c r="ILX19" s="328"/>
      <c r="ILY19" s="328"/>
      <c r="ILZ19" s="328"/>
      <c r="IMA19" s="328"/>
      <c r="IMB19" s="328"/>
      <c r="IMC19" s="328"/>
      <c r="IMD19" s="328"/>
      <c r="IME19" s="328"/>
      <c r="IMF19" s="328"/>
      <c r="IMG19" s="328"/>
      <c r="IMH19" s="328"/>
      <c r="IMI19" s="328"/>
      <c r="IMJ19" s="328"/>
      <c r="IMK19" s="328"/>
      <c r="IML19" s="328"/>
      <c r="IMM19" s="328"/>
      <c r="IMN19" s="328"/>
      <c r="IMO19" s="328"/>
      <c r="IMP19" s="328"/>
      <c r="IMQ19" s="328"/>
      <c r="IMR19" s="328"/>
      <c r="IMS19" s="328"/>
      <c r="IMT19" s="328"/>
      <c r="IMU19" s="328"/>
      <c r="IMV19" s="328"/>
      <c r="IMW19" s="328"/>
      <c r="IMX19" s="328"/>
      <c r="IMY19" s="328"/>
      <c r="IMZ19" s="328"/>
      <c r="INA19" s="328"/>
      <c r="INB19" s="328"/>
      <c r="INC19" s="328"/>
      <c r="IND19" s="328"/>
      <c r="INE19" s="328"/>
      <c r="INF19" s="328"/>
      <c r="ING19" s="328"/>
      <c r="INH19" s="328"/>
      <c r="INI19" s="328"/>
      <c r="INJ19" s="328"/>
      <c r="INK19" s="328"/>
      <c r="INL19" s="328"/>
      <c r="INM19" s="328"/>
      <c r="INN19" s="328"/>
      <c r="INO19" s="328"/>
      <c r="INP19" s="328"/>
      <c r="INQ19" s="328"/>
      <c r="INR19" s="328"/>
      <c r="INS19" s="328"/>
      <c r="INT19" s="328"/>
      <c r="INU19" s="328"/>
      <c r="INV19" s="328"/>
      <c r="INW19" s="328"/>
      <c r="INX19" s="328"/>
      <c r="INY19" s="328"/>
      <c r="INZ19" s="328"/>
      <c r="IOA19" s="328"/>
      <c r="IOB19" s="328"/>
      <c r="IOC19" s="328"/>
      <c r="IOD19" s="328"/>
      <c r="IOE19" s="328"/>
      <c r="IOF19" s="328"/>
      <c r="IOG19" s="328"/>
      <c r="IOH19" s="328"/>
      <c r="IOI19" s="328"/>
      <c r="IOJ19" s="328"/>
      <c r="IOK19" s="328"/>
      <c r="IOL19" s="328"/>
      <c r="IOM19" s="328"/>
      <c r="ION19" s="328"/>
      <c r="IOO19" s="328"/>
      <c r="IOP19" s="328"/>
      <c r="IOQ19" s="328"/>
      <c r="IOR19" s="328"/>
      <c r="IOS19" s="328"/>
      <c r="IOT19" s="328"/>
      <c r="IOU19" s="328"/>
      <c r="IOV19" s="328"/>
      <c r="IOW19" s="328"/>
      <c r="IOX19" s="328"/>
      <c r="IOY19" s="328"/>
      <c r="IOZ19" s="328"/>
      <c r="IPA19" s="328"/>
      <c r="IPB19" s="328"/>
      <c r="IPC19" s="328"/>
      <c r="IPD19" s="328"/>
      <c r="IPE19" s="328"/>
      <c r="IPF19" s="328"/>
      <c r="IPG19" s="328"/>
      <c r="IPH19" s="328"/>
      <c r="IPI19" s="328"/>
      <c r="IPJ19" s="328"/>
      <c r="IPK19" s="328"/>
      <c r="IPL19" s="328"/>
      <c r="IPM19" s="328"/>
      <c r="IPN19" s="328"/>
      <c r="IPO19" s="328"/>
      <c r="IPP19" s="328"/>
      <c r="IPQ19" s="328"/>
      <c r="IPR19" s="328"/>
      <c r="IPS19" s="328"/>
      <c r="IPT19" s="328"/>
      <c r="IPU19" s="328"/>
      <c r="IPV19" s="328"/>
      <c r="IPW19" s="328"/>
      <c r="IPX19" s="328"/>
      <c r="IPY19" s="328"/>
      <c r="IPZ19" s="328"/>
      <c r="IQA19" s="328"/>
      <c r="IQB19" s="328"/>
      <c r="IQC19" s="328"/>
      <c r="IQD19" s="328"/>
      <c r="IQE19" s="328"/>
      <c r="IQF19" s="328"/>
      <c r="IQG19" s="328"/>
      <c r="IQH19" s="328"/>
      <c r="IQI19" s="328"/>
      <c r="IQJ19" s="328"/>
      <c r="IQK19" s="328"/>
      <c r="IQL19" s="328"/>
      <c r="IQM19" s="328"/>
      <c r="IQN19" s="328"/>
      <c r="IQO19" s="328"/>
      <c r="IQP19" s="328"/>
      <c r="IQQ19" s="328"/>
      <c r="IQR19" s="328"/>
      <c r="IQS19" s="328"/>
      <c r="IQT19" s="328"/>
      <c r="IQU19" s="328"/>
      <c r="IQV19" s="328"/>
      <c r="IQW19" s="328"/>
      <c r="IQX19" s="328"/>
      <c r="IQY19" s="328"/>
      <c r="IQZ19" s="328"/>
      <c r="IRA19" s="328"/>
      <c r="IRB19" s="328"/>
      <c r="IRC19" s="328"/>
      <c r="IRD19" s="328"/>
      <c r="IRE19" s="328"/>
      <c r="IRF19" s="328"/>
      <c r="IRG19" s="328"/>
      <c r="IRH19" s="328"/>
      <c r="IRI19" s="328"/>
      <c r="IRJ19" s="328"/>
      <c r="IRK19" s="328"/>
      <c r="IRL19" s="328"/>
      <c r="IRM19" s="328"/>
      <c r="IRN19" s="328"/>
      <c r="IRO19" s="328"/>
      <c r="IRP19" s="328"/>
      <c r="IRQ19" s="328"/>
      <c r="IRR19" s="328"/>
      <c r="IRS19" s="328"/>
      <c r="IRT19" s="328"/>
      <c r="IRU19" s="328"/>
      <c r="IRV19" s="328"/>
      <c r="IRW19" s="328"/>
      <c r="IRX19" s="328"/>
      <c r="IRY19" s="328"/>
      <c r="IRZ19" s="328"/>
      <c r="ISA19" s="328"/>
      <c r="ISB19" s="328"/>
      <c r="ISC19" s="328"/>
      <c r="ISD19" s="328"/>
      <c r="ISE19" s="328"/>
      <c r="ISF19" s="328"/>
      <c r="ISG19" s="328"/>
      <c r="ISH19" s="328"/>
      <c r="ISI19" s="328"/>
      <c r="ISJ19" s="328"/>
      <c r="ISK19" s="328"/>
      <c r="ISL19" s="328"/>
      <c r="ISM19" s="328"/>
      <c r="ISN19" s="328"/>
      <c r="ISO19" s="328"/>
      <c r="ISP19" s="328"/>
      <c r="ISQ19" s="328"/>
      <c r="ISR19" s="328"/>
      <c r="ISS19" s="328"/>
      <c r="IST19" s="328"/>
      <c r="ISU19" s="328"/>
      <c r="ISV19" s="328"/>
      <c r="ISW19" s="328"/>
      <c r="ISX19" s="328"/>
      <c r="ISY19" s="328"/>
      <c r="ISZ19" s="328"/>
      <c r="ITA19" s="328"/>
      <c r="ITB19" s="328"/>
      <c r="ITC19" s="328"/>
      <c r="ITD19" s="328"/>
      <c r="ITE19" s="328"/>
      <c r="ITF19" s="328"/>
      <c r="ITG19" s="328"/>
      <c r="ITH19" s="328"/>
      <c r="ITI19" s="328"/>
      <c r="ITJ19" s="328"/>
      <c r="ITK19" s="328"/>
      <c r="ITL19" s="328"/>
      <c r="ITM19" s="328"/>
      <c r="ITN19" s="328"/>
      <c r="ITO19" s="328"/>
      <c r="ITP19" s="328"/>
      <c r="ITQ19" s="328"/>
      <c r="ITR19" s="328"/>
      <c r="ITS19" s="328"/>
      <c r="ITT19" s="328"/>
      <c r="ITU19" s="328"/>
      <c r="ITV19" s="328"/>
      <c r="ITW19" s="328"/>
      <c r="ITX19" s="328"/>
      <c r="ITY19" s="328"/>
      <c r="ITZ19" s="328"/>
      <c r="IUA19" s="328"/>
      <c r="IUB19" s="328"/>
      <c r="IUC19" s="328"/>
      <c r="IUD19" s="328"/>
      <c r="IUE19" s="328"/>
      <c r="IUF19" s="328"/>
      <c r="IUG19" s="328"/>
      <c r="IUH19" s="328"/>
      <c r="IUI19" s="328"/>
      <c r="IUJ19" s="328"/>
      <c r="IUK19" s="328"/>
      <c r="IUL19" s="328"/>
      <c r="IUM19" s="328"/>
      <c r="IUN19" s="328"/>
      <c r="IUO19" s="328"/>
      <c r="IUP19" s="328"/>
      <c r="IUQ19" s="328"/>
      <c r="IUR19" s="328"/>
      <c r="IUS19" s="328"/>
      <c r="IUT19" s="328"/>
      <c r="IUU19" s="328"/>
      <c r="IUV19" s="328"/>
      <c r="IUW19" s="328"/>
      <c r="IUX19" s="328"/>
      <c r="IUY19" s="328"/>
      <c r="IUZ19" s="328"/>
      <c r="IVA19" s="328"/>
      <c r="IVB19" s="328"/>
      <c r="IVC19" s="328"/>
      <c r="IVD19" s="328"/>
      <c r="IVE19" s="328"/>
      <c r="IVF19" s="328"/>
      <c r="IVG19" s="328"/>
      <c r="IVH19" s="328"/>
      <c r="IVI19" s="328"/>
      <c r="IVJ19" s="328"/>
      <c r="IVK19" s="328"/>
      <c r="IVL19" s="328"/>
      <c r="IVM19" s="328"/>
      <c r="IVN19" s="328"/>
      <c r="IVO19" s="328"/>
      <c r="IVP19" s="328"/>
      <c r="IVQ19" s="328"/>
      <c r="IVR19" s="328"/>
      <c r="IVS19" s="328"/>
      <c r="IVT19" s="328"/>
      <c r="IVU19" s="328"/>
      <c r="IVV19" s="328"/>
      <c r="IVW19" s="328"/>
      <c r="IVX19" s="328"/>
      <c r="IVY19" s="328"/>
      <c r="IVZ19" s="328"/>
      <c r="IWA19" s="328"/>
      <c r="IWB19" s="328"/>
      <c r="IWC19" s="328"/>
      <c r="IWD19" s="328"/>
      <c r="IWE19" s="328"/>
      <c r="IWF19" s="328"/>
      <c r="IWG19" s="328"/>
      <c r="IWH19" s="328"/>
      <c r="IWI19" s="328"/>
      <c r="IWJ19" s="328"/>
      <c r="IWK19" s="328"/>
      <c r="IWL19" s="328"/>
      <c r="IWM19" s="328"/>
      <c r="IWN19" s="328"/>
      <c r="IWO19" s="328"/>
      <c r="IWP19" s="328"/>
      <c r="IWQ19" s="328"/>
      <c r="IWR19" s="328"/>
      <c r="IWS19" s="328"/>
      <c r="IWT19" s="328"/>
      <c r="IWU19" s="328"/>
      <c r="IWV19" s="328"/>
      <c r="IWW19" s="328"/>
      <c r="IWX19" s="328"/>
      <c r="IWY19" s="328"/>
      <c r="IWZ19" s="328"/>
      <c r="IXA19" s="328"/>
      <c r="IXB19" s="328"/>
      <c r="IXC19" s="328"/>
      <c r="IXD19" s="328"/>
      <c r="IXE19" s="328"/>
      <c r="IXF19" s="328"/>
      <c r="IXG19" s="328"/>
      <c r="IXH19" s="328"/>
      <c r="IXI19" s="328"/>
      <c r="IXJ19" s="328"/>
      <c r="IXK19" s="328"/>
      <c r="IXL19" s="328"/>
      <c r="IXM19" s="328"/>
      <c r="IXN19" s="328"/>
      <c r="IXO19" s="328"/>
      <c r="IXP19" s="328"/>
      <c r="IXQ19" s="328"/>
      <c r="IXR19" s="328"/>
      <c r="IXS19" s="328"/>
      <c r="IXT19" s="328"/>
      <c r="IXU19" s="328"/>
      <c r="IXV19" s="328"/>
      <c r="IXW19" s="328"/>
      <c r="IXX19" s="328"/>
      <c r="IXY19" s="328"/>
      <c r="IXZ19" s="328"/>
      <c r="IYA19" s="328"/>
      <c r="IYB19" s="328"/>
      <c r="IYC19" s="328"/>
      <c r="IYD19" s="328"/>
      <c r="IYE19" s="328"/>
      <c r="IYF19" s="328"/>
      <c r="IYG19" s="328"/>
      <c r="IYH19" s="328"/>
      <c r="IYI19" s="328"/>
      <c r="IYJ19" s="328"/>
      <c r="IYK19" s="328"/>
      <c r="IYL19" s="328"/>
      <c r="IYM19" s="328"/>
      <c r="IYN19" s="328"/>
      <c r="IYO19" s="328"/>
      <c r="IYP19" s="328"/>
      <c r="IYQ19" s="328"/>
      <c r="IYR19" s="328"/>
      <c r="IYS19" s="328"/>
      <c r="IYT19" s="328"/>
      <c r="IYU19" s="328"/>
      <c r="IYV19" s="328"/>
      <c r="IYW19" s="328"/>
      <c r="IYX19" s="328"/>
      <c r="IYY19" s="328"/>
      <c r="IYZ19" s="328"/>
      <c r="IZA19" s="328"/>
      <c r="IZB19" s="328"/>
      <c r="IZC19" s="328"/>
      <c r="IZD19" s="328"/>
      <c r="IZE19" s="328"/>
      <c r="IZF19" s="328"/>
      <c r="IZG19" s="328"/>
      <c r="IZH19" s="328"/>
      <c r="IZI19" s="328"/>
      <c r="IZJ19" s="328"/>
      <c r="IZK19" s="328"/>
      <c r="IZL19" s="328"/>
      <c r="IZM19" s="328"/>
      <c r="IZN19" s="328"/>
      <c r="IZO19" s="328"/>
      <c r="IZP19" s="328"/>
      <c r="IZQ19" s="328"/>
      <c r="IZR19" s="328"/>
      <c r="IZS19" s="328"/>
      <c r="IZT19" s="328"/>
      <c r="IZU19" s="328"/>
      <c r="IZV19" s="328"/>
      <c r="IZW19" s="328"/>
      <c r="IZX19" s="328"/>
      <c r="IZY19" s="328"/>
      <c r="IZZ19" s="328"/>
      <c r="JAA19" s="328"/>
      <c r="JAB19" s="328"/>
      <c r="JAC19" s="328"/>
      <c r="JAD19" s="328"/>
      <c r="JAE19" s="328"/>
      <c r="JAF19" s="328"/>
      <c r="JAG19" s="328"/>
      <c r="JAH19" s="328"/>
      <c r="JAI19" s="328"/>
      <c r="JAJ19" s="328"/>
      <c r="JAK19" s="328"/>
      <c r="JAL19" s="328"/>
      <c r="JAM19" s="328"/>
      <c r="JAN19" s="328"/>
      <c r="JAO19" s="328"/>
      <c r="JAP19" s="328"/>
      <c r="JAQ19" s="328"/>
      <c r="JAR19" s="328"/>
      <c r="JAS19" s="328"/>
      <c r="JAT19" s="328"/>
      <c r="JAU19" s="328"/>
      <c r="JAV19" s="328"/>
      <c r="JAW19" s="328"/>
      <c r="JAX19" s="328"/>
      <c r="JAY19" s="328"/>
      <c r="JAZ19" s="328"/>
      <c r="JBA19" s="328"/>
      <c r="JBB19" s="328"/>
      <c r="JBC19" s="328"/>
      <c r="JBD19" s="328"/>
      <c r="JBE19" s="328"/>
      <c r="JBF19" s="328"/>
      <c r="JBG19" s="328"/>
      <c r="JBH19" s="328"/>
      <c r="JBI19" s="328"/>
      <c r="JBJ19" s="328"/>
      <c r="JBK19" s="328"/>
      <c r="JBL19" s="328"/>
      <c r="JBM19" s="328"/>
      <c r="JBN19" s="328"/>
      <c r="JBO19" s="328"/>
      <c r="JBP19" s="328"/>
      <c r="JBQ19" s="328"/>
      <c r="JBR19" s="328"/>
      <c r="JBS19" s="328"/>
      <c r="JBT19" s="328"/>
      <c r="JBU19" s="328"/>
      <c r="JBV19" s="328"/>
      <c r="JBW19" s="328"/>
      <c r="JBX19" s="328"/>
      <c r="JBY19" s="328"/>
      <c r="JBZ19" s="328"/>
      <c r="JCA19" s="328"/>
      <c r="JCB19" s="328"/>
      <c r="JCC19" s="328"/>
      <c r="JCD19" s="328"/>
      <c r="JCE19" s="328"/>
      <c r="JCF19" s="328"/>
      <c r="JCG19" s="328"/>
      <c r="JCH19" s="328"/>
      <c r="JCI19" s="328"/>
      <c r="JCJ19" s="328"/>
      <c r="JCK19" s="328"/>
      <c r="JCL19" s="328"/>
      <c r="JCM19" s="328"/>
      <c r="JCN19" s="328"/>
      <c r="JCO19" s="328"/>
      <c r="JCP19" s="328"/>
      <c r="JCQ19" s="328"/>
      <c r="JCR19" s="328"/>
      <c r="JCS19" s="328"/>
      <c r="JCT19" s="328"/>
      <c r="JCU19" s="328"/>
      <c r="JCV19" s="328"/>
      <c r="JCW19" s="328"/>
      <c r="JCX19" s="328"/>
      <c r="JCY19" s="328"/>
      <c r="JCZ19" s="328"/>
      <c r="JDA19" s="328"/>
      <c r="JDB19" s="328"/>
      <c r="JDC19" s="328"/>
      <c r="JDD19" s="328"/>
      <c r="JDE19" s="328"/>
      <c r="JDF19" s="328"/>
      <c r="JDG19" s="328"/>
      <c r="JDH19" s="328"/>
      <c r="JDI19" s="328"/>
      <c r="JDJ19" s="328"/>
      <c r="JDK19" s="328"/>
      <c r="JDL19" s="328"/>
      <c r="JDM19" s="328"/>
      <c r="JDN19" s="328"/>
      <c r="JDO19" s="328"/>
      <c r="JDP19" s="328"/>
      <c r="JDQ19" s="328"/>
      <c r="JDR19" s="328"/>
      <c r="JDS19" s="328"/>
      <c r="JDT19" s="328"/>
      <c r="JDU19" s="328"/>
      <c r="JDV19" s="328"/>
      <c r="JDW19" s="328"/>
      <c r="JDX19" s="328"/>
      <c r="JDY19" s="328"/>
      <c r="JDZ19" s="328"/>
      <c r="JEA19" s="328"/>
      <c r="JEB19" s="328"/>
      <c r="JEC19" s="328"/>
      <c r="JED19" s="328"/>
      <c r="JEE19" s="328"/>
      <c r="JEF19" s="328"/>
      <c r="JEG19" s="328"/>
      <c r="JEH19" s="328"/>
      <c r="JEI19" s="328"/>
      <c r="JEJ19" s="328"/>
      <c r="JEK19" s="328"/>
      <c r="JEL19" s="328"/>
      <c r="JEM19" s="328"/>
      <c r="JEN19" s="328"/>
      <c r="JEO19" s="328"/>
      <c r="JEP19" s="328"/>
      <c r="JEQ19" s="328"/>
      <c r="JER19" s="328"/>
      <c r="JES19" s="328"/>
      <c r="JET19" s="328"/>
      <c r="JEU19" s="328"/>
      <c r="JEV19" s="328"/>
      <c r="JEW19" s="328"/>
      <c r="JEX19" s="328"/>
      <c r="JEY19" s="328"/>
      <c r="JEZ19" s="328"/>
      <c r="JFA19" s="328"/>
      <c r="JFB19" s="328"/>
      <c r="JFC19" s="328"/>
      <c r="JFD19" s="328"/>
      <c r="JFE19" s="328"/>
      <c r="JFF19" s="328"/>
      <c r="JFG19" s="328"/>
      <c r="JFH19" s="328"/>
      <c r="JFI19" s="328"/>
      <c r="JFJ19" s="328"/>
      <c r="JFK19" s="328"/>
      <c r="JFL19" s="328"/>
      <c r="JFM19" s="328"/>
      <c r="JFN19" s="328"/>
      <c r="JFO19" s="328"/>
      <c r="JFP19" s="328"/>
      <c r="JFQ19" s="328"/>
      <c r="JFR19" s="328"/>
      <c r="JFS19" s="328"/>
      <c r="JFT19" s="328"/>
      <c r="JFU19" s="328"/>
      <c r="JFV19" s="328"/>
      <c r="JFW19" s="328"/>
      <c r="JFX19" s="328"/>
      <c r="JFY19" s="328"/>
      <c r="JFZ19" s="328"/>
      <c r="JGA19" s="328"/>
      <c r="JGB19" s="328"/>
      <c r="JGC19" s="328"/>
      <c r="JGD19" s="328"/>
      <c r="JGE19" s="328"/>
      <c r="JGF19" s="328"/>
      <c r="JGG19" s="328"/>
      <c r="JGH19" s="328"/>
      <c r="JGI19" s="328"/>
      <c r="JGJ19" s="328"/>
      <c r="JGK19" s="328"/>
      <c r="JGL19" s="328"/>
      <c r="JGM19" s="328"/>
      <c r="JGN19" s="328"/>
      <c r="JGO19" s="328"/>
      <c r="JGP19" s="328"/>
      <c r="JGQ19" s="328"/>
      <c r="JGR19" s="328"/>
      <c r="JGS19" s="328"/>
      <c r="JGT19" s="328"/>
      <c r="JGU19" s="328"/>
      <c r="JGV19" s="328"/>
      <c r="JGW19" s="328"/>
      <c r="JGX19" s="328"/>
      <c r="JGY19" s="328"/>
      <c r="JGZ19" s="328"/>
      <c r="JHA19" s="328"/>
      <c r="JHB19" s="328"/>
      <c r="JHC19" s="328"/>
      <c r="JHD19" s="328"/>
      <c r="JHE19" s="328"/>
      <c r="JHF19" s="328"/>
      <c r="JHG19" s="328"/>
      <c r="JHH19" s="328"/>
      <c r="JHI19" s="328"/>
      <c r="JHJ19" s="328"/>
      <c r="JHK19" s="328"/>
      <c r="JHL19" s="328"/>
      <c r="JHM19" s="328"/>
      <c r="JHN19" s="328"/>
      <c r="JHO19" s="328"/>
      <c r="JHP19" s="328"/>
      <c r="JHQ19" s="328"/>
      <c r="JHR19" s="328"/>
      <c r="JHS19" s="328"/>
      <c r="JHT19" s="328"/>
      <c r="JHU19" s="328"/>
      <c r="JHV19" s="328"/>
      <c r="JHW19" s="328"/>
      <c r="JHX19" s="328"/>
      <c r="JHY19" s="328"/>
      <c r="JHZ19" s="328"/>
      <c r="JIA19" s="328"/>
      <c r="JIB19" s="328"/>
      <c r="JIC19" s="328"/>
      <c r="JID19" s="328"/>
      <c r="JIE19" s="328"/>
      <c r="JIF19" s="328"/>
      <c r="JIG19" s="328"/>
      <c r="JIH19" s="328"/>
      <c r="JII19" s="328"/>
      <c r="JIJ19" s="328"/>
      <c r="JIK19" s="328"/>
      <c r="JIL19" s="328"/>
      <c r="JIM19" s="328"/>
      <c r="JIN19" s="328"/>
      <c r="JIO19" s="328"/>
      <c r="JIP19" s="328"/>
      <c r="JIQ19" s="328"/>
      <c r="JIR19" s="328"/>
      <c r="JIS19" s="328"/>
      <c r="JIT19" s="328"/>
      <c r="JIU19" s="328"/>
      <c r="JIV19" s="328"/>
      <c r="JIW19" s="328"/>
      <c r="JIX19" s="328"/>
      <c r="JIY19" s="328"/>
      <c r="JIZ19" s="328"/>
      <c r="JJA19" s="328"/>
      <c r="JJB19" s="328"/>
      <c r="JJC19" s="328"/>
      <c r="JJD19" s="328"/>
      <c r="JJE19" s="328"/>
      <c r="JJF19" s="328"/>
      <c r="JJG19" s="328"/>
      <c r="JJH19" s="328"/>
      <c r="JJI19" s="328"/>
      <c r="JJJ19" s="328"/>
      <c r="JJK19" s="328"/>
      <c r="JJL19" s="328"/>
      <c r="JJM19" s="328"/>
      <c r="JJN19" s="328"/>
      <c r="JJO19" s="328"/>
      <c r="JJP19" s="328"/>
      <c r="JJQ19" s="328"/>
      <c r="JJR19" s="328"/>
      <c r="JJS19" s="328"/>
      <c r="JJT19" s="328"/>
      <c r="JJU19" s="328"/>
      <c r="JJV19" s="328"/>
      <c r="JJW19" s="328"/>
      <c r="JJX19" s="328"/>
      <c r="JJY19" s="328"/>
      <c r="JJZ19" s="328"/>
      <c r="JKA19" s="328"/>
      <c r="JKB19" s="328"/>
      <c r="JKC19" s="328"/>
      <c r="JKD19" s="328"/>
      <c r="JKE19" s="328"/>
      <c r="JKF19" s="328"/>
      <c r="JKG19" s="328"/>
      <c r="JKH19" s="328"/>
      <c r="JKI19" s="328"/>
      <c r="JKJ19" s="328"/>
      <c r="JKK19" s="328"/>
      <c r="JKL19" s="328"/>
      <c r="JKM19" s="328"/>
      <c r="JKN19" s="328"/>
      <c r="JKO19" s="328"/>
      <c r="JKP19" s="328"/>
      <c r="JKQ19" s="328"/>
      <c r="JKR19" s="328"/>
      <c r="JKS19" s="328"/>
      <c r="JKT19" s="328"/>
      <c r="JKU19" s="328"/>
      <c r="JKV19" s="328"/>
      <c r="JKW19" s="328"/>
      <c r="JKX19" s="328"/>
      <c r="JKY19" s="328"/>
      <c r="JKZ19" s="328"/>
      <c r="JLA19" s="328"/>
      <c r="JLB19" s="328"/>
      <c r="JLC19" s="328"/>
      <c r="JLD19" s="328"/>
      <c r="JLE19" s="328"/>
      <c r="JLF19" s="328"/>
      <c r="JLG19" s="328"/>
      <c r="JLH19" s="328"/>
      <c r="JLI19" s="328"/>
      <c r="JLJ19" s="328"/>
      <c r="JLK19" s="328"/>
      <c r="JLL19" s="328"/>
      <c r="JLM19" s="328"/>
      <c r="JLN19" s="328"/>
      <c r="JLO19" s="328"/>
      <c r="JLP19" s="328"/>
      <c r="JLQ19" s="328"/>
      <c r="JLR19" s="328"/>
      <c r="JLS19" s="328"/>
      <c r="JLT19" s="328"/>
      <c r="JLU19" s="328"/>
      <c r="JLV19" s="328"/>
      <c r="JLW19" s="328"/>
      <c r="JLX19" s="328"/>
      <c r="JLY19" s="328"/>
      <c r="JLZ19" s="328"/>
      <c r="JMA19" s="328"/>
      <c r="JMB19" s="328"/>
      <c r="JMC19" s="328"/>
      <c r="JMD19" s="328"/>
      <c r="JME19" s="328"/>
      <c r="JMF19" s="328"/>
      <c r="JMG19" s="328"/>
      <c r="JMH19" s="328"/>
      <c r="JMI19" s="328"/>
      <c r="JMJ19" s="328"/>
      <c r="JMK19" s="328"/>
      <c r="JML19" s="328"/>
      <c r="JMM19" s="328"/>
      <c r="JMN19" s="328"/>
      <c r="JMO19" s="328"/>
      <c r="JMP19" s="328"/>
      <c r="JMQ19" s="328"/>
      <c r="JMR19" s="328"/>
      <c r="JMS19" s="328"/>
      <c r="JMT19" s="328"/>
      <c r="JMU19" s="328"/>
      <c r="JMV19" s="328"/>
      <c r="JMW19" s="328"/>
      <c r="JMX19" s="328"/>
      <c r="JMY19" s="328"/>
      <c r="JMZ19" s="328"/>
      <c r="JNA19" s="328"/>
      <c r="JNB19" s="328"/>
      <c r="JNC19" s="328"/>
      <c r="JND19" s="328"/>
      <c r="JNE19" s="328"/>
      <c r="JNF19" s="328"/>
      <c r="JNG19" s="328"/>
      <c r="JNH19" s="328"/>
      <c r="JNI19" s="328"/>
      <c r="JNJ19" s="328"/>
      <c r="JNK19" s="328"/>
      <c r="JNL19" s="328"/>
      <c r="JNM19" s="328"/>
      <c r="JNN19" s="328"/>
      <c r="JNO19" s="328"/>
      <c r="JNP19" s="328"/>
      <c r="JNQ19" s="328"/>
      <c r="JNR19" s="328"/>
      <c r="JNS19" s="328"/>
      <c r="JNT19" s="328"/>
      <c r="JNU19" s="328"/>
      <c r="JNV19" s="328"/>
      <c r="JNW19" s="328"/>
      <c r="JNX19" s="328"/>
      <c r="JNY19" s="328"/>
      <c r="JNZ19" s="328"/>
      <c r="JOA19" s="328"/>
      <c r="JOB19" s="328"/>
      <c r="JOC19" s="328"/>
      <c r="JOD19" s="328"/>
      <c r="JOE19" s="328"/>
      <c r="JOF19" s="328"/>
      <c r="JOG19" s="328"/>
      <c r="JOH19" s="328"/>
      <c r="JOI19" s="328"/>
      <c r="JOJ19" s="328"/>
      <c r="JOK19" s="328"/>
      <c r="JOL19" s="328"/>
      <c r="JOM19" s="328"/>
      <c r="JON19" s="328"/>
      <c r="JOO19" s="328"/>
      <c r="JOP19" s="328"/>
      <c r="JOQ19" s="328"/>
      <c r="JOR19" s="328"/>
      <c r="JOS19" s="328"/>
      <c r="JOT19" s="328"/>
      <c r="JOU19" s="328"/>
      <c r="JOV19" s="328"/>
      <c r="JOW19" s="328"/>
      <c r="JOX19" s="328"/>
      <c r="JOY19" s="328"/>
      <c r="JOZ19" s="328"/>
      <c r="JPA19" s="328"/>
      <c r="JPB19" s="328"/>
      <c r="JPC19" s="328"/>
      <c r="JPD19" s="328"/>
      <c r="JPE19" s="328"/>
      <c r="JPF19" s="328"/>
      <c r="JPG19" s="328"/>
      <c r="JPH19" s="328"/>
      <c r="JPI19" s="328"/>
      <c r="JPJ19" s="328"/>
      <c r="JPK19" s="328"/>
      <c r="JPL19" s="328"/>
      <c r="JPM19" s="328"/>
      <c r="JPN19" s="328"/>
      <c r="JPO19" s="328"/>
      <c r="JPP19" s="328"/>
      <c r="JPQ19" s="328"/>
      <c r="JPR19" s="328"/>
      <c r="JPS19" s="328"/>
      <c r="JPT19" s="328"/>
      <c r="JPU19" s="328"/>
      <c r="JPV19" s="328"/>
      <c r="JPW19" s="328"/>
      <c r="JPX19" s="328"/>
      <c r="JPY19" s="328"/>
      <c r="JPZ19" s="328"/>
      <c r="JQA19" s="328"/>
      <c r="JQB19" s="328"/>
      <c r="JQC19" s="328"/>
      <c r="JQD19" s="328"/>
      <c r="JQE19" s="328"/>
      <c r="JQF19" s="328"/>
      <c r="JQG19" s="328"/>
      <c r="JQH19" s="328"/>
      <c r="JQI19" s="328"/>
      <c r="JQJ19" s="328"/>
      <c r="JQK19" s="328"/>
      <c r="JQL19" s="328"/>
      <c r="JQM19" s="328"/>
      <c r="JQN19" s="328"/>
      <c r="JQO19" s="328"/>
      <c r="JQP19" s="328"/>
      <c r="JQQ19" s="328"/>
      <c r="JQR19" s="328"/>
      <c r="JQS19" s="328"/>
      <c r="JQT19" s="328"/>
      <c r="JQU19" s="328"/>
      <c r="JQV19" s="328"/>
      <c r="JQW19" s="328"/>
      <c r="JQX19" s="328"/>
      <c r="JQY19" s="328"/>
      <c r="JQZ19" s="328"/>
      <c r="JRA19" s="328"/>
      <c r="JRB19" s="328"/>
      <c r="JRC19" s="328"/>
      <c r="JRD19" s="328"/>
      <c r="JRE19" s="328"/>
      <c r="JRF19" s="328"/>
      <c r="JRG19" s="328"/>
      <c r="JRH19" s="328"/>
      <c r="JRI19" s="328"/>
      <c r="JRJ19" s="328"/>
      <c r="JRK19" s="328"/>
      <c r="JRL19" s="328"/>
      <c r="JRM19" s="328"/>
      <c r="JRN19" s="328"/>
      <c r="JRO19" s="328"/>
      <c r="JRP19" s="328"/>
      <c r="JRQ19" s="328"/>
      <c r="JRR19" s="328"/>
      <c r="JRS19" s="328"/>
      <c r="JRT19" s="328"/>
      <c r="JRU19" s="328"/>
      <c r="JRV19" s="328"/>
      <c r="JRW19" s="328"/>
      <c r="JRX19" s="328"/>
      <c r="JRY19" s="328"/>
      <c r="JRZ19" s="328"/>
      <c r="JSA19" s="328"/>
      <c r="JSB19" s="328"/>
      <c r="JSC19" s="328"/>
      <c r="JSD19" s="328"/>
      <c r="JSE19" s="328"/>
      <c r="JSF19" s="328"/>
      <c r="JSG19" s="328"/>
      <c r="JSH19" s="328"/>
      <c r="JSI19" s="328"/>
      <c r="JSJ19" s="328"/>
      <c r="JSK19" s="328"/>
      <c r="JSL19" s="328"/>
      <c r="JSM19" s="328"/>
      <c r="JSN19" s="328"/>
      <c r="JSO19" s="328"/>
      <c r="JSP19" s="328"/>
      <c r="JSQ19" s="328"/>
      <c r="JSR19" s="328"/>
      <c r="JSS19" s="328"/>
      <c r="JST19" s="328"/>
      <c r="JSU19" s="328"/>
      <c r="JSV19" s="328"/>
      <c r="JSW19" s="328"/>
      <c r="JSX19" s="328"/>
      <c r="JSY19" s="328"/>
      <c r="JSZ19" s="328"/>
      <c r="JTA19" s="328"/>
      <c r="JTB19" s="328"/>
      <c r="JTC19" s="328"/>
      <c r="JTD19" s="328"/>
      <c r="JTE19" s="328"/>
      <c r="JTF19" s="328"/>
      <c r="JTG19" s="328"/>
      <c r="JTH19" s="328"/>
      <c r="JTI19" s="328"/>
      <c r="JTJ19" s="328"/>
      <c r="JTK19" s="328"/>
      <c r="JTL19" s="328"/>
      <c r="JTM19" s="328"/>
      <c r="JTN19" s="328"/>
      <c r="JTO19" s="328"/>
      <c r="JTP19" s="328"/>
      <c r="JTQ19" s="328"/>
      <c r="JTR19" s="328"/>
      <c r="JTS19" s="328"/>
      <c r="JTT19" s="328"/>
      <c r="JTU19" s="328"/>
      <c r="JTV19" s="328"/>
      <c r="JTW19" s="328"/>
      <c r="JTX19" s="328"/>
      <c r="JTY19" s="328"/>
      <c r="JTZ19" s="328"/>
      <c r="JUA19" s="328"/>
      <c r="JUB19" s="328"/>
      <c r="JUC19" s="328"/>
      <c r="JUD19" s="328"/>
      <c r="JUE19" s="328"/>
      <c r="JUF19" s="328"/>
      <c r="JUG19" s="328"/>
      <c r="JUH19" s="328"/>
      <c r="JUI19" s="328"/>
      <c r="JUJ19" s="328"/>
      <c r="JUK19" s="328"/>
      <c r="JUL19" s="328"/>
      <c r="JUM19" s="328"/>
      <c r="JUN19" s="328"/>
      <c r="JUO19" s="328"/>
      <c r="JUP19" s="328"/>
      <c r="JUQ19" s="328"/>
      <c r="JUR19" s="328"/>
      <c r="JUS19" s="328"/>
      <c r="JUT19" s="328"/>
      <c r="JUU19" s="328"/>
      <c r="JUV19" s="328"/>
      <c r="JUW19" s="328"/>
      <c r="JUX19" s="328"/>
      <c r="JUY19" s="328"/>
      <c r="JUZ19" s="328"/>
      <c r="JVA19" s="328"/>
      <c r="JVB19" s="328"/>
      <c r="JVC19" s="328"/>
      <c r="JVD19" s="328"/>
      <c r="JVE19" s="328"/>
      <c r="JVF19" s="328"/>
      <c r="JVG19" s="328"/>
      <c r="JVH19" s="328"/>
      <c r="JVI19" s="328"/>
      <c r="JVJ19" s="328"/>
      <c r="JVK19" s="328"/>
      <c r="JVL19" s="328"/>
      <c r="JVM19" s="328"/>
      <c r="JVN19" s="328"/>
      <c r="JVO19" s="328"/>
      <c r="JVP19" s="328"/>
      <c r="JVQ19" s="328"/>
      <c r="JVR19" s="328"/>
      <c r="JVS19" s="328"/>
      <c r="JVT19" s="328"/>
      <c r="JVU19" s="328"/>
      <c r="JVV19" s="328"/>
      <c r="JVW19" s="328"/>
      <c r="JVX19" s="328"/>
      <c r="JVY19" s="328"/>
      <c r="JVZ19" s="328"/>
      <c r="JWA19" s="328"/>
      <c r="JWB19" s="328"/>
      <c r="JWC19" s="328"/>
      <c r="JWD19" s="328"/>
      <c r="JWE19" s="328"/>
      <c r="JWF19" s="328"/>
      <c r="JWG19" s="328"/>
      <c r="JWH19" s="328"/>
      <c r="JWI19" s="328"/>
      <c r="JWJ19" s="328"/>
      <c r="JWK19" s="328"/>
      <c r="JWL19" s="328"/>
      <c r="JWM19" s="328"/>
      <c r="JWN19" s="328"/>
      <c r="JWO19" s="328"/>
      <c r="JWP19" s="328"/>
      <c r="JWQ19" s="328"/>
      <c r="JWR19" s="328"/>
      <c r="JWS19" s="328"/>
      <c r="JWT19" s="328"/>
      <c r="JWU19" s="328"/>
      <c r="JWV19" s="328"/>
      <c r="JWW19" s="328"/>
      <c r="JWX19" s="328"/>
      <c r="JWY19" s="328"/>
      <c r="JWZ19" s="328"/>
      <c r="JXA19" s="328"/>
      <c r="JXB19" s="328"/>
      <c r="JXC19" s="328"/>
      <c r="JXD19" s="328"/>
      <c r="JXE19" s="328"/>
      <c r="JXF19" s="328"/>
      <c r="JXG19" s="328"/>
      <c r="JXH19" s="328"/>
      <c r="JXI19" s="328"/>
      <c r="JXJ19" s="328"/>
      <c r="JXK19" s="328"/>
      <c r="JXL19" s="328"/>
      <c r="JXM19" s="328"/>
      <c r="JXN19" s="328"/>
      <c r="JXO19" s="328"/>
      <c r="JXP19" s="328"/>
      <c r="JXQ19" s="328"/>
      <c r="JXR19" s="328"/>
      <c r="JXS19" s="328"/>
      <c r="JXT19" s="328"/>
      <c r="JXU19" s="328"/>
      <c r="JXV19" s="328"/>
      <c r="JXW19" s="328"/>
      <c r="JXX19" s="328"/>
      <c r="JXY19" s="328"/>
      <c r="JXZ19" s="328"/>
      <c r="JYA19" s="328"/>
      <c r="JYB19" s="328"/>
      <c r="JYC19" s="328"/>
      <c r="JYD19" s="328"/>
      <c r="JYE19" s="328"/>
      <c r="JYF19" s="328"/>
      <c r="JYG19" s="328"/>
      <c r="JYH19" s="328"/>
      <c r="JYI19" s="328"/>
      <c r="JYJ19" s="328"/>
      <c r="JYK19" s="328"/>
      <c r="JYL19" s="328"/>
      <c r="JYM19" s="328"/>
      <c r="JYN19" s="328"/>
      <c r="JYO19" s="328"/>
      <c r="JYP19" s="328"/>
      <c r="JYQ19" s="328"/>
      <c r="JYR19" s="328"/>
      <c r="JYS19" s="328"/>
      <c r="JYT19" s="328"/>
      <c r="JYU19" s="328"/>
      <c r="JYV19" s="328"/>
      <c r="JYW19" s="328"/>
      <c r="JYX19" s="328"/>
      <c r="JYY19" s="328"/>
      <c r="JYZ19" s="328"/>
      <c r="JZA19" s="328"/>
      <c r="JZB19" s="328"/>
      <c r="JZC19" s="328"/>
      <c r="JZD19" s="328"/>
      <c r="JZE19" s="328"/>
      <c r="JZF19" s="328"/>
      <c r="JZG19" s="328"/>
      <c r="JZH19" s="328"/>
      <c r="JZI19" s="328"/>
      <c r="JZJ19" s="328"/>
      <c r="JZK19" s="328"/>
      <c r="JZL19" s="328"/>
      <c r="JZM19" s="328"/>
      <c r="JZN19" s="328"/>
      <c r="JZO19" s="328"/>
      <c r="JZP19" s="328"/>
      <c r="JZQ19" s="328"/>
      <c r="JZR19" s="328"/>
      <c r="JZS19" s="328"/>
      <c r="JZT19" s="328"/>
      <c r="JZU19" s="328"/>
      <c r="JZV19" s="328"/>
      <c r="JZW19" s="328"/>
      <c r="JZX19" s="328"/>
      <c r="JZY19" s="328"/>
      <c r="JZZ19" s="328"/>
      <c r="KAA19" s="328"/>
      <c r="KAB19" s="328"/>
      <c r="KAC19" s="328"/>
      <c r="KAD19" s="328"/>
      <c r="KAE19" s="328"/>
      <c r="KAF19" s="328"/>
      <c r="KAG19" s="328"/>
      <c r="KAH19" s="328"/>
      <c r="KAI19" s="328"/>
      <c r="KAJ19" s="328"/>
      <c r="KAK19" s="328"/>
      <c r="KAL19" s="328"/>
      <c r="KAM19" s="328"/>
      <c r="KAN19" s="328"/>
      <c r="KAO19" s="328"/>
      <c r="KAP19" s="328"/>
      <c r="KAQ19" s="328"/>
      <c r="KAR19" s="328"/>
      <c r="KAS19" s="328"/>
      <c r="KAT19" s="328"/>
      <c r="KAU19" s="328"/>
      <c r="KAV19" s="328"/>
      <c r="KAW19" s="328"/>
      <c r="KAX19" s="328"/>
      <c r="KAY19" s="328"/>
      <c r="KAZ19" s="328"/>
      <c r="KBA19" s="328"/>
      <c r="KBB19" s="328"/>
      <c r="KBC19" s="328"/>
      <c r="KBD19" s="328"/>
      <c r="KBE19" s="328"/>
      <c r="KBF19" s="328"/>
      <c r="KBG19" s="328"/>
      <c r="KBH19" s="328"/>
      <c r="KBI19" s="328"/>
      <c r="KBJ19" s="328"/>
      <c r="KBK19" s="328"/>
      <c r="KBL19" s="328"/>
      <c r="KBM19" s="328"/>
      <c r="KBN19" s="328"/>
      <c r="KBO19" s="328"/>
      <c r="KBP19" s="328"/>
      <c r="KBQ19" s="328"/>
      <c r="KBR19" s="328"/>
      <c r="KBS19" s="328"/>
      <c r="KBT19" s="328"/>
      <c r="KBU19" s="328"/>
      <c r="KBV19" s="328"/>
      <c r="KBW19" s="328"/>
      <c r="KBX19" s="328"/>
      <c r="KBY19" s="328"/>
      <c r="KBZ19" s="328"/>
      <c r="KCA19" s="328"/>
      <c r="KCB19" s="328"/>
      <c r="KCC19" s="328"/>
      <c r="KCD19" s="328"/>
      <c r="KCE19" s="328"/>
      <c r="KCF19" s="328"/>
      <c r="KCG19" s="328"/>
      <c r="KCH19" s="328"/>
      <c r="KCI19" s="328"/>
      <c r="KCJ19" s="328"/>
      <c r="KCK19" s="328"/>
      <c r="KCL19" s="328"/>
      <c r="KCM19" s="328"/>
      <c r="KCN19" s="328"/>
      <c r="KCO19" s="328"/>
      <c r="KCP19" s="328"/>
      <c r="KCQ19" s="328"/>
      <c r="KCR19" s="328"/>
      <c r="KCS19" s="328"/>
      <c r="KCT19" s="328"/>
      <c r="KCU19" s="328"/>
      <c r="KCV19" s="328"/>
      <c r="KCW19" s="328"/>
      <c r="KCX19" s="328"/>
      <c r="KCY19" s="328"/>
      <c r="KCZ19" s="328"/>
      <c r="KDA19" s="328"/>
      <c r="KDB19" s="328"/>
      <c r="KDC19" s="328"/>
      <c r="KDD19" s="328"/>
      <c r="KDE19" s="328"/>
      <c r="KDF19" s="328"/>
      <c r="KDG19" s="328"/>
      <c r="KDH19" s="328"/>
      <c r="KDI19" s="328"/>
      <c r="KDJ19" s="328"/>
      <c r="KDK19" s="328"/>
      <c r="KDL19" s="328"/>
      <c r="KDM19" s="328"/>
      <c r="KDN19" s="328"/>
      <c r="KDO19" s="328"/>
      <c r="KDP19" s="328"/>
      <c r="KDQ19" s="328"/>
      <c r="KDR19" s="328"/>
      <c r="KDS19" s="328"/>
      <c r="KDT19" s="328"/>
      <c r="KDU19" s="328"/>
      <c r="KDV19" s="328"/>
      <c r="KDW19" s="328"/>
      <c r="KDX19" s="328"/>
      <c r="KDY19" s="328"/>
      <c r="KDZ19" s="328"/>
      <c r="KEA19" s="328"/>
      <c r="KEB19" s="328"/>
      <c r="KEC19" s="328"/>
      <c r="KED19" s="328"/>
      <c r="KEE19" s="328"/>
      <c r="KEF19" s="328"/>
      <c r="KEG19" s="328"/>
      <c r="KEH19" s="328"/>
      <c r="KEI19" s="328"/>
      <c r="KEJ19" s="328"/>
      <c r="KEK19" s="328"/>
      <c r="KEL19" s="328"/>
      <c r="KEM19" s="328"/>
      <c r="KEN19" s="328"/>
      <c r="KEO19" s="328"/>
      <c r="KEP19" s="328"/>
      <c r="KEQ19" s="328"/>
      <c r="KER19" s="328"/>
      <c r="KES19" s="328"/>
      <c r="KET19" s="328"/>
      <c r="KEU19" s="328"/>
      <c r="KEV19" s="328"/>
      <c r="KEW19" s="328"/>
      <c r="KEX19" s="328"/>
      <c r="KEY19" s="328"/>
      <c r="KEZ19" s="328"/>
      <c r="KFA19" s="328"/>
      <c r="KFB19" s="328"/>
      <c r="KFC19" s="328"/>
      <c r="KFD19" s="328"/>
      <c r="KFE19" s="328"/>
      <c r="KFF19" s="328"/>
      <c r="KFG19" s="328"/>
      <c r="KFH19" s="328"/>
      <c r="KFI19" s="328"/>
      <c r="KFJ19" s="328"/>
      <c r="KFK19" s="328"/>
      <c r="KFL19" s="328"/>
      <c r="KFM19" s="328"/>
      <c r="KFN19" s="328"/>
      <c r="KFO19" s="328"/>
      <c r="KFP19" s="328"/>
      <c r="KFQ19" s="328"/>
      <c r="KFR19" s="328"/>
      <c r="KFS19" s="328"/>
      <c r="KFT19" s="328"/>
      <c r="KFU19" s="328"/>
      <c r="KFV19" s="328"/>
      <c r="KFW19" s="328"/>
      <c r="KFX19" s="328"/>
      <c r="KFY19" s="328"/>
      <c r="KFZ19" s="328"/>
      <c r="KGA19" s="328"/>
      <c r="KGB19" s="328"/>
      <c r="KGC19" s="328"/>
      <c r="KGD19" s="328"/>
      <c r="KGE19" s="328"/>
      <c r="KGF19" s="328"/>
      <c r="KGG19" s="328"/>
      <c r="KGH19" s="328"/>
      <c r="KGI19" s="328"/>
      <c r="KGJ19" s="328"/>
      <c r="KGK19" s="328"/>
      <c r="KGL19" s="328"/>
      <c r="KGM19" s="328"/>
      <c r="KGN19" s="328"/>
      <c r="KGO19" s="328"/>
      <c r="KGP19" s="328"/>
      <c r="KGQ19" s="328"/>
      <c r="KGR19" s="328"/>
      <c r="KGS19" s="328"/>
      <c r="KGT19" s="328"/>
      <c r="KGU19" s="328"/>
      <c r="KGV19" s="328"/>
      <c r="KGW19" s="328"/>
      <c r="KGX19" s="328"/>
      <c r="KGY19" s="328"/>
      <c r="KGZ19" s="328"/>
      <c r="KHA19" s="328"/>
      <c r="KHB19" s="328"/>
      <c r="KHC19" s="328"/>
      <c r="KHD19" s="328"/>
      <c r="KHE19" s="328"/>
      <c r="KHF19" s="328"/>
      <c r="KHG19" s="328"/>
      <c r="KHH19" s="328"/>
      <c r="KHI19" s="328"/>
      <c r="KHJ19" s="328"/>
      <c r="KHK19" s="328"/>
      <c r="KHL19" s="328"/>
      <c r="KHM19" s="328"/>
      <c r="KHN19" s="328"/>
      <c r="KHO19" s="328"/>
      <c r="KHP19" s="328"/>
      <c r="KHQ19" s="328"/>
      <c r="KHR19" s="328"/>
      <c r="KHS19" s="328"/>
      <c r="KHT19" s="328"/>
      <c r="KHU19" s="328"/>
      <c r="KHV19" s="328"/>
      <c r="KHW19" s="328"/>
      <c r="KHX19" s="328"/>
      <c r="KHY19" s="328"/>
      <c r="KHZ19" s="328"/>
      <c r="KIA19" s="328"/>
      <c r="KIB19" s="328"/>
      <c r="KIC19" s="328"/>
      <c r="KID19" s="328"/>
      <c r="KIE19" s="328"/>
      <c r="KIF19" s="328"/>
      <c r="KIG19" s="328"/>
      <c r="KIH19" s="328"/>
      <c r="KII19" s="328"/>
      <c r="KIJ19" s="328"/>
      <c r="KIK19" s="328"/>
      <c r="KIL19" s="328"/>
      <c r="KIM19" s="328"/>
      <c r="KIN19" s="328"/>
      <c r="KIO19" s="328"/>
      <c r="KIP19" s="328"/>
      <c r="KIQ19" s="328"/>
      <c r="KIR19" s="328"/>
      <c r="KIS19" s="328"/>
      <c r="KIT19" s="328"/>
      <c r="KIU19" s="328"/>
      <c r="KIV19" s="328"/>
      <c r="KIW19" s="328"/>
      <c r="KIX19" s="328"/>
      <c r="KIY19" s="328"/>
      <c r="KIZ19" s="328"/>
      <c r="KJA19" s="328"/>
      <c r="KJB19" s="328"/>
      <c r="KJC19" s="328"/>
      <c r="KJD19" s="328"/>
      <c r="KJE19" s="328"/>
      <c r="KJF19" s="328"/>
      <c r="KJG19" s="328"/>
      <c r="KJH19" s="328"/>
      <c r="KJI19" s="328"/>
      <c r="KJJ19" s="328"/>
      <c r="KJK19" s="328"/>
      <c r="KJL19" s="328"/>
      <c r="KJM19" s="328"/>
      <c r="KJN19" s="328"/>
      <c r="KJO19" s="328"/>
      <c r="KJP19" s="328"/>
      <c r="KJQ19" s="328"/>
      <c r="KJR19" s="328"/>
      <c r="KJS19" s="328"/>
      <c r="KJT19" s="328"/>
      <c r="KJU19" s="328"/>
      <c r="KJV19" s="328"/>
      <c r="KJW19" s="328"/>
      <c r="KJX19" s="328"/>
      <c r="KJY19" s="328"/>
      <c r="KJZ19" s="328"/>
      <c r="KKA19" s="328"/>
      <c r="KKB19" s="328"/>
      <c r="KKC19" s="328"/>
      <c r="KKD19" s="328"/>
      <c r="KKE19" s="328"/>
      <c r="KKF19" s="328"/>
      <c r="KKG19" s="328"/>
      <c r="KKH19" s="328"/>
      <c r="KKI19" s="328"/>
      <c r="KKJ19" s="328"/>
      <c r="KKK19" s="328"/>
      <c r="KKL19" s="328"/>
      <c r="KKM19" s="328"/>
      <c r="KKN19" s="328"/>
      <c r="KKO19" s="328"/>
      <c r="KKP19" s="328"/>
      <c r="KKQ19" s="328"/>
      <c r="KKR19" s="328"/>
      <c r="KKS19" s="328"/>
      <c r="KKT19" s="328"/>
      <c r="KKU19" s="328"/>
      <c r="KKV19" s="328"/>
      <c r="KKW19" s="328"/>
      <c r="KKX19" s="328"/>
      <c r="KKY19" s="328"/>
      <c r="KKZ19" s="328"/>
      <c r="KLA19" s="328"/>
      <c r="KLB19" s="328"/>
      <c r="KLC19" s="328"/>
      <c r="KLD19" s="328"/>
      <c r="KLE19" s="328"/>
      <c r="KLF19" s="328"/>
      <c r="KLG19" s="328"/>
      <c r="KLH19" s="328"/>
      <c r="KLI19" s="328"/>
      <c r="KLJ19" s="328"/>
      <c r="KLK19" s="328"/>
      <c r="KLL19" s="328"/>
      <c r="KLM19" s="328"/>
      <c r="KLN19" s="328"/>
      <c r="KLO19" s="328"/>
      <c r="KLP19" s="328"/>
      <c r="KLQ19" s="328"/>
      <c r="KLR19" s="328"/>
      <c r="KLS19" s="328"/>
      <c r="KLT19" s="328"/>
      <c r="KLU19" s="328"/>
      <c r="KLV19" s="328"/>
      <c r="KLW19" s="328"/>
      <c r="KLX19" s="328"/>
      <c r="KLY19" s="328"/>
      <c r="KLZ19" s="328"/>
      <c r="KMA19" s="328"/>
      <c r="KMB19" s="328"/>
      <c r="KMC19" s="328"/>
      <c r="KMD19" s="328"/>
      <c r="KME19" s="328"/>
      <c r="KMF19" s="328"/>
      <c r="KMG19" s="328"/>
      <c r="KMH19" s="328"/>
      <c r="KMI19" s="328"/>
      <c r="KMJ19" s="328"/>
      <c r="KMK19" s="328"/>
      <c r="KML19" s="328"/>
      <c r="KMM19" s="328"/>
      <c r="KMN19" s="328"/>
      <c r="KMO19" s="328"/>
      <c r="KMP19" s="328"/>
      <c r="KMQ19" s="328"/>
      <c r="KMR19" s="328"/>
      <c r="KMS19" s="328"/>
      <c r="KMT19" s="328"/>
      <c r="KMU19" s="328"/>
      <c r="KMV19" s="328"/>
      <c r="KMW19" s="328"/>
      <c r="KMX19" s="328"/>
      <c r="KMY19" s="328"/>
      <c r="KMZ19" s="328"/>
      <c r="KNA19" s="328"/>
      <c r="KNB19" s="328"/>
      <c r="KNC19" s="328"/>
      <c r="KND19" s="328"/>
      <c r="KNE19" s="328"/>
      <c r="KNF19" s="328"/>
      <c r="KNG19" s="328"/>
      <c r="KNH19" s="328"/>
      <c r="KNI19" s="328"/>
      <c r="KNJ19" s="328"/>
      <c r="KNK19" s="328"/>
      <c r="KNL19" s="328"/>
      <c r="KNM19" s="328"/>
      <c r="KNN19" s="328"/>
      <c r="KNO19" s="328"/>
      <c r="KNP19" s="328"/>
      <c r="KNQ19" s="328"/>
      <c r="KNR19" s="328"/>
      <c r="KNS19" s="328"/>
      <c r="KNT19" s="328"/>
      <c r="KNU19" s="328"/>
      <c r="KNV19" s="328"/>
      <c r="KNW19" s="328"/>
      <c r="KNX19" s="328"/>
      <c r="KNY19" s="328"/>
      <c r="KNZ19" s="328"/>
      <c r="KOA19" s="328"/>
      <c r="KOB19" s="328"/>
      <c r="KOC19" s="328"/>
      <c r="KOD19" s="328"/>
      <c r="KOE19" s="328"/>
      <c r="KOF19" s="328"/>
      <c r="KOG19" s="328"/>
      <c r="KOH19" s="328"/>
      <c r="KOI19" s="328"/>
      <c r="KOJ19" s="328"/>
      <c r="KOK19" s="328"/>
      <c r="KOL19" s="328"/>
      <c r="KOM19" s="328"/>
      <c r="KON19" s="328"/>
      <c r="KOO19" s="328"/>
      <c r="KOP19" s="328"/>
      <c r="KOQ19" s="328"/>
      <c r="KOR19" s="328"/>
      <c r="KOS19" s="328"/>
      <c r="KOT19" s="328"/>
      <c r="KOU19" s="328"/>
      <c r="KOV19" s="328"/>
      <c r="KOW19" s="328"/>
      <c r="KOX19" s="328"/>
      <c r="KOY19" s="328"/>
      <c r="KOZ19" s="328"/>
      <c r="KPA19" s="328"/>
      <c r="KPB19" s="328"/>
      <c r="KPC19" s="328"/>
      <c r="KPD19" s="328"/>
      <c r="KPE19" s="328"/>
      <c r="KPF19" s="328"/>
      <c r="KPG19" s="328"/>
      <c r="KPH19" s="328"/>
      <c r="KPI19" s="328"/>
      <c r="KPJ19" s="328"/>
      <c r="KPK19" s="328"/>
      <c r="KPL19" s="328"/>
      <c r="KPM19" s="328"/>
      <c r="KPN19" s="328"/>
      <c r="KPO19" s="328"/>
      <c r="KPP19" s="328"/>
      <c r="KPQ19" s="328"/>
      <c r="KPR19" s="328"/>
      <c r="KPS19" s="328"/>
      <c r="KPT19" s="328"/>
      <c r="KPU19" s="328"/>
      <c r="KPV19" s="328"/>
      <c r="KPW19" s="328"/>
      <c r="KPX19" s="328"/>
      <c r="KPY19" s="328"/>
      <c r="KPZ19" s="328"/>
      <c r="KQA19" s="328"/>
      <c r="KQB19" s="328"/>
      <c r="KQC19" s="328"/>
      <c r="KQD19" s="328"/>
      <c r="KQE19" s="328"/>
      <c r="KQF19" s="328"/>
      <c r="KQG19" s="328"/>
      <c r="KQH19" s="328"/>
      <c r="KQI19" s="328"/>
      <c r="KQJ19" s="328"/>
      <c r="KQK19" s="328"/>
      <c r="KQL19" s="328"/>
      <c r="KQM19" s="328"/>
      <c r="KQN19" s="328"/>
      <c r="KQO19" s="328"/>
      <c r="KQP19" s="328"/>
      <c r="KQQ19" s="328"/>
      <c r="KQR19" s="328"/>
      <c r="KQS19" s="328"/>
      <c r="KQT19" s="328"/>
      <c r="KQU19" s="328"/>
      <c r="KQV19" s="328"/>
      <c r="KQW19" s="328"/>
      <c r="KQX19" s="328"/>
      <c r="KQY19" s="328"/>
      <c r="KQZ19" s="328"/>
      <c r="KRA19" s="328"/>
      <c r="KRB19" s="328"/>
      <c r="KRC19" s="328"/>
      <c r="KRD19" s="328"/>
      <c r="KRE19" s="328"/>
      <c r="KRF19" s="328"/>
      <c r="KRG19" s="328"/>
      <c r="KRH19" s="328"/>
      <c r="KRI19" s="328"/>
      <c r="KRJ19" s="328"/>
      <c r="KRK19" s="328"/>
      <c r="KRL19" s="328"/>
      <c r="KRM19" s="328"/>
      <c r="KRN19" s="328"/>
      <c r="KRO19" s="328"/>
      <c r="KRP19" s="328"/>
      <c r="KRQ19" s="328"/>
      <c r="KRR19" s="328"/>
      <c r="KRS19" s="328"/>
      <c r="KRT19" s="328"/>
      <c r="KRU19" s="328"/>
      <c r="KRV19" s="328"/>
      <c r="KRW19" s="328"/>
      <c r="KRX19" s="328"/>
      <c r="KRY19" s="328"/>
      <c r="KRZ19" s="328"/>
      <c r="KSA19" s="328"/>
      <c r="KSB19" s="328"/>
      <c r="KSC19" s="328"/>
      <c r="KSD19" s="328"/>
      <c r="KSE19" s="328"/>
      <c r="KSF19" s="328"/>
      <c r="KSG19" s="328"/>
      <c r="KSH19" s="328"/>
      <c r="KSI19" s="328"/>
      <c r="KSJ19" s="328"/>
      <c r="KSK19" s="328"/>
      <c r="KSL19" s="328"/>
      <c r="KSM19" s="328"/>
      <c r="KSN19" s="328"/>
      <c r="KSO19" s="328"/>
      <c r="KSP19" s="328"/>
      <c r="KSQ19" s="328"/>
      <c r="KSR19" s="328"/>
      <c r="KSS19" s="328"/>
      <c r="KST19" s="328"/>
      <c r="KSU19" s="328"/>
      <c r="KSV19" s="328"/>
      <c r="KSW19" s="328"/>
      <c r="KSX19" s="328"/>
      <c r="KSY19" s="328"/>
      <c r="KSZ19" s="328"/>
      <c r="KTA19" s="328"/>
      <c r="KTB19" s="328"/>
      <c r="KTC19" s="328"/>
      <c r="KTD19" s="328"/>
      <c r="KTE19" s="328"/>
      <c r="KTF19" s="328"/>
      <c r="KTG19" s="328"/>
      <c r="KTH19" s="328"/>
      <c r="KTI19" s="328"/>
      <c r="KTJ19" s="328"/>
      <c r="KTK19" s="328"/>
      <c r="KTL19" s="328"/>
      <c r="KTM19" s="328"/>
      <c r="KTN19" s="328"/>
      <c r="KTO19" s="328"/>
      <c r="KTP19" s="328"/>
      <c r="KTQ19" s="328"/>
      <c r="KTR19" s="328"/>
      <c r="KTS19" s="328"/>
      <c r="KTT19" s="328"/>
      <c r="KTU19" s="328"/>
      <c r="KTV19" s="328"/>
      <c r="KTW19" s="328"/>
      <c r="KTX19" s="328"/>
      <c r="KTY19" s="328"/>
      <c r="KTZ19" s="328"/>
      <c r="KUA19" s="328"/>
      <c r="KUB19" s="328"/>
      <c r="KUC19" s="328"/>
      <c r="KUD19" s="328"/>
      <c r="KUE19" s="328"/>
      <c r="KUF19" s="328"/>
      <c r="KUG19" s="328"/>
      <c r="KUH19" s="328"/>
      <c r="KUI19" s="328"/>
      <c r="KUJ19" s="328"/>
      <c r="KUK19" s="328"/>
      <c r="KUL19" s="328"/>
      <c r="KUM19" s="328"/>
      <c r="KUN19" s="328"/>
      <c r="KUO19" s="328"/>
      <c r="KUP19" s="328"/>
      <c r="KUQ19" s="328"/>
      <c r="KUR19" s="328"/>
      <c r="KUS19" s="328"/>
      <c r="KUT19" s="328"/>
      <c r="KUU19" s="328"/>
      <c r="KUV19" s="328"/>
      <c r="KUW19" s="328"/>
      <c r="KUX19" s="328"/>
      <c r="KUY19" s="328"/>
      <c r="KUZ19" s="328"/>
      <c r="KVA19" s="328"/>
      <c r="KVB19" s="328"/>
      <c r="KVC19" s="328"/>
      <c r="KVD19" s="328"/>
      <c r="KVE19" s="328"/>
      <c r="KVF19" s="328"/>
      <c r="KVG19" s="328"/>
      <c r="KVH19" s="328"/>
      <c r="KVI19" s="328"/>
      <c r="KVJ19" s="328"/>
      <c r="KVK19" s="328"/>
      <c r="KVL19" s="328"/>
      <c r="KVM19" s="328"/>
      <c r="KVN19" s="328"/>
      <c r="KVO19" s="328"/>
      <c r="KVP19" s="328"/>
      <c r="KVQ19" s="328"/>
      <c r="KVR19" s="328"/>
      <c r="KVS19" s="328"/>
      <c r="KVT19" s="328"/>
      <c r="KVU19" s="328"/>
      <c r="KVV19" s="328"/>
      <c r="KVW19" s="328"/>
      <c r="KVX19" s="328"/>
      <c r="KVY19" s="328"/>
      <c r="KVZ19" s="328"/>
      <c r="KWA19" s="328"/>
      <c r="KWB19" s="328"/>
      <c r="KWC19" s="328"/>
      <c r="KWD19" s="328"/>
      <c r="KWE19" s="328"/>
      <c r="KWF19" s="328"/>
      <c r="KWG19" s="328"/>
      <c r="KWH19" s="328"/>
      <c r="KWI19" s="328"/>
      <c r="KWJ19" s="328"/>
      <c r="KWK19" s="328"/>
      <c r="KWL19" s="328"/>
      <c r="KWM19" s="328"/>
      <c r="KWN19" s="328"/>
      <c r="KWO19" s="328"/>
      <c r="KWP19" s="328"/>
      <c r="KWQ19" s="328"/>
      <c r="KWR19" s="328"/>
      <c r="KWS19" s="328"/>
      <c r="KWT19" s="328"/>
      <c r="KWU19" s="328"/>
      <c r="KWV19" s="328"/>
      <c r="KWW19" s="328"/>
      <c r="KWX19" s="328"/>
      <c r="KWY19" s="328"/>
      <c r="KWZ19" s="328"/>
      <c r="KXA19" s="328"/>
      <c r="KXB19" s="328"/>
      <c r="KXC19" s="328"/>
      <c r="KXD19" s="328"/>
      <c r="KXE19" s="328"/>
      <c r="KXF19" s="328"/>
      <c r="KXG19" s="328"/>
      <c r="KXH19" s="328"/>
      <c r="KXI19" s="328"/>
      <c r="KXJ19" s="328"/>
      <c r="KXK19" s="328"/>
      <c r="KXL19" s="328"/>
      <c r="KXM19" s="328"/>
      <c r="KXN19" s="328"/>
      <c r="KXO19" s="328"/>
      <c r="KXP19" s="328"/>
      <c r="KXQ19" s="328"/>
      <c r="KXR19" s="328"/>
      <c r="KXS19" s="328"/>
      <c r="KXT19" s="328"/>
      <c r="KXU19" s="328"/>
      <c r="KXV19" s="328"/>
      <c r="KXW19" s="328"/>
      <c r="KXX19" s="328"/>
      <c r="KXY19" s="328"/>
      <c r="KXZ19" s="328"/>
      <c r="KYA19" s="328"/>
      <c r="KYB19" s="328"/>
      <c r="KYC19" s="328"/>
      <c r="KYD19" s="328"/>
      <c r="KYE19" s="328"/>
      <c r="KYF19" s="328"/>
      <c r="KYG19" s="328"/>
      <c r="KYH19" s="328"/>
      <c r="KYI19" s="328"/>
      <c r="KYJ19" s="328"/>
      <c r="KYK19" s="328"/>
      <c r="KYL19" s="328"/>
      <c r="KYM19" s="328"/>
      <c r="KYN19" s="328"/>
      <c r="KYO19" s="328"/>
      <c r="KYP19" s="328"/>
      <c r="KYQ19" s="328"/>
      <c r="KYR19" s="328"/>
      <c r="KYS19" s="328"/>
      <c r="KYT19" s="328"/>
      <c r="KYU19" s="328"/>
      <c r="KYV19" s="328"/>
      <c r="KYW19" s="328"/>
      <c r="KYX19" s="328"/>
      <c r="KYY19" s="328"/>
      <c r="KYZ19" s="328"/>
      <c r="KZA19" s="328"/>
      <c r="KZB19" s="328"/>
      <c r="KZC19" s="328"/>
      <c r="KZD19" s="328"/>
      <c r="KZE19" s="328"/>
      <c r="KZF19" s="328"/>
      <c r="KZG19" s="328"/>
      <c r="KZH19" s="328"/>
      <c r="KZI19" s="328"/>
      <c r="KZJ19" s="328"/>
      <c r="KZK19" s="328"/>
      <c r="KZL19" s="328"/>
      <c r="KZM19" s="328"/>
      <c r="KZN19" s="328"/>
      <c r="KZO19" s="328"/>
      <c r="KZP19" s="328"/>
      <c r="KZQ19" s="328"/>
      <c r="KZR19" s="328"/>
      <c r="KZS19" s="328"/>
      <c r="KZT19" s="328"/>
      <c r="KZU19" s="328"/>
      <c r="KZV19" s="328"/>
      <c r="KZW19" s="328"/>
      <c r="KZX19" s="328"/>
      <c r="KZY19" s="328"/>
      <c r="KZZ19" s="328"/>
      <c r="LAA19" s="328"/>
      <c r="LAB19" s="328"/>
      <c r="LAC19" s="328"/>
      <c r="LAD19" s="328"/>
      <c r="LAE19" s="328"/>
      <c r="LAF19" s="328"/>
      <c r="LAG19" s="328"/>
      <c r="LAH19" s="328"/>
      <c r="LAI19" s="328"/>
      <c r="LAJ19" s="328"/>
      <c r="LAK19" s="328"/>
      <c r="LAL19" s="328"/>
      <c r="LAM19" s="328"/>
      <c r="LAN19" s="328"/>
      <c r="LAO19" s="328"/>
      <c r="LAP19" s="328"/>
      <c r="LAQ19" s="328"/>
      <c r="LAR19" s="328"/>
      <c r="LAS19" s="328"/>
      <c r="LAT19" s="328"/>
      <c r="LAU19" s="328"/>
      <c r="LAV19" s="328"/>
      <c r="LAW19" s="328"/>
      <c r="LAX19" s="328"/>
      <c r="LAY19" s="328"/>
      <c r="LAZ19" s="328"/>
      <c r="LBA19" s="328"/>
      <c r="LBB19" s="328"/>
      <c r="LBC19" s="328"/>
      <c r="LBD19" s="328"/>
      <c r="LBE19" s="328"/>
      <c r="LBF19" s="328"/>
      <c r="LBG19" s="328"/>
      <c r="LBH19" s="328"/>
      <c r="LBI19" s="328"/>
      <c r="LBJ19" s="328"/>
      <c r="LBK19" s="328"/>
      <c r="LBL19" s="328"/>
      <c r="LBM19" s="328"/>
      <c r="LBN19" s="328"/>
      <c r="LBO19" s="328"/>
      <c r="LBP19" s="328"/>
      <c r="LBQ19" s="328"/>
      <c r="LBR19" s="328"/>
      <c r="LBS19" s="328"/>
      <c r="LBT19" s="328"/>
      <c r="LBU19" s="328"/>
      <c r="LBV19" s="328"/>
      <c r="LBW19" s="328"/>
      <c r="LBX19" s="328"/>
      <c r="LBY19" s="328"/>
      <c r="LBZ19" s="328"/>
      <c r="LCA19" s="328"/>
      <c r="LCB19" s="328"/>
      <c r="LCC19" s="328"/>
      <c r="LCD19" s="328"/>
      <c r="LCE19" s="328"/>
      <c r="LCF19" s="328"/>
      <c r="LCG19" s="328"/>
      <c r="LCH19" s="328"/>
      <c r="LCI19" s="328"/>
      <c r="LCJ19" s="328"/>
      <c r="LCK19" s="328"/>
      <c r="LCL19" s="328"/>
      <c r="LCM19" s="328"/>
      <c r="LCN19" s="328"/>
      <c r="LCO19" s="328"/>
      <c r="LCP19" s="328"/>
      <c r="LCQ19" s="328"/>
      <c r="LCR19" s="328"/>
      <c r="LCS19" s="328"/>
      <c r="LCT19" s="328"/>
      <c r="LCU19" s="328"/>
      <c r="LCV19" s="328"/>
      <c r="LCW19" s="328"/>
      <c r="LCX19" s="328"/>
      <c r="LCY19" s="328"/>
      <c r="LCZ19" s="328"/>
      <c r="LDA19" s="328"/>
      <c r="LDB19" s="328"/>
      <c r="LDC19" s="328"/>
      <c r="LDD19" s="328"/>
      <c r="LDE19" s="328"/>
      <c r="LDF19" s="328"/>
      <c r="LDG19" s="328"/>
      <c r="LDH19" s="328"/>
      <c r="LDI19" s="328"/>
      <c r="LDJ19" s="328"/>
      <c r="LDK19" s="328"/>
      <c r="LDL19" s="328"/>
      <c r="LDM19" s="328"/>
      <c r="LDN19" s="328"/>
      <c r="LDO19" s="328"/>
      <c r="LDP19" s="328"/>
      <c r="LDQ19" s="328"/>
      <c r="LDR19" s="328"/>
      <c r="LDS19" s="328"/>
      <c r="LDT19" s="328"/>
      <c r="LDU19" s="328"/>
      <c r="LDV19" s="328"/>
      <c r="LDW19" s="328"/>
      <c r="LDX19" s="328"/>
      <c r="LDY19" s="328"/>
      <c r="LDZ19" s="328"/>
      <c r="LEA19" s="328"/>
      <c r="LEB19" s="328"/>
      <c r="LEC19" s="328"/>
      <c r="LED19" s="328"/>
      <c r="LEE19" s="328"/>
      <c r="LEF19" s="328"/>
      <c r="LEG19" s="328"/>
      <c r="LEH19" s="328"/>
      <c r="LEI19" s="328"/>
      <c r="LEJ19" s="328"/>
      <c r="LEK19" s="328"/>
      <c r="LEL19" s="328"/>
      <c r="LEM19" s="328"/>
      <c r="LEN19" s="328"/>
      <c r="LEO19" s="328"/>
      <c r="LEP19" s="328"/>
      <c r="LEQ19" s="328"/>
      <c r="LER19" s="328"/>
      <c r="LES19" s="328"/>
      <c r="LET19" s="328"/>
      <c r="LEU19" s="328"/>
      <c r="LEV19" s="328"/>
      <c r="LEW19" s="328"/>
      <c r="LEX19" s="328"/>
      <c r="LEY19" s="328"/>
      <c r="LEZ19" s="328"/>
      <c r="LFA19" s="328"/>
      <c r="LFB19" s="328"/>
      <c r="LFC19" s="328"/>
      <c r="LFD19" s="328"/>
      <c r="LFE19" s="328"/>
      <c r="LFF19" s="328"/>
      <c r="LFG19" s="328"/>
      <c r="LFH19" s="328"/>
      <c r="LFI19" s="328"/>
      <c r="LFJ19" s="328"/>
      <c r="LFK19" s="328"/>
      <c r="LFL19" s="328"/>
      <c r="LFM19" s="328"/>
      <c r="LFN19" s="328"/>
      <c r="LFO19" s="328"/>
      <c r="LFP19" s="328"/>
      <c r="LFQ19" s="328"/>
      <c r="LFR19" s="328"/>
      <c r="LFS19" s="328"/>
      <c r="LFT19" s="328"/>
      <c r="LFU19" s="328"/>
      <c r="LFV19" s="328"/>
      <c r="LFW19" s="328"/>
      <c r="LFX19" s="328"/>
      <c r="LFY19" s="328"/>
      <c r="LFZ19" s="328"/>
      <c r="LGA19" s="328"/>
      <c r="LGB19" s="328"/>
      <c r="LGC19" s="328"/>
      <c r="LGD19" s="328"/>
      <c r="LGE19" s="328"/>
      <c r="LGF19" s="328"/>
      <c r="LGG19" s="328"/>
      <c r="LGH19" s="328"/>
      <c r="LGI19" s="328"/>
      <c r="LGJ19" s="328"/>
      <c r="LGK19" s="328"/>
      <c r="LGL19" s="328"/>
      <c r="LGM19" s="328"/>
      <c r="LGN19" s="328"/>
      <c r="LGO19" s="328"/>
      <c r="LGP19" s="328"/>
      <c r="LGQ19" s="328"/>
      <c r="LGR19" s="328"/>
      <c r="LGS19" s="328"/>
      <c r="LGT19" s="328"/>
      <c r="LGU19" s="328"/>
      <c r="LGV19" s="328"/>
      <c r="LGW19" s="328"/>
      <c r="LGX19" s="328"/>
      <c r="LGY19" s="328"/>
      <c r="LGZ19" s="328"/>
      <c r="LHA19" s="328"/>
      <c r="LHB19" s="328"/>
      <c r="LHC19" s="328"/>
      <c r="LHD19" s="328"/>
      <c r="LHE19" s="328"/>
      <c r="LHF19" s="328"/>
      <c r="LHG19" s="328"/>
      <c r="LHH19" s="328"/>
      <c r="LHI19" s="328"/>
      <c r="LHJ19" s="328"/>
      <c r="LHK19" s="328"/>
      <c r="LHL19" s="328"/>
      <c r="LHM19" s="328"/>
      <c r="LHN19" s="328"/>
      <c r="LHO19" s="328"/>
      <c r="LHP19" s="328"/>
      <c r="LHQ19" s="328"/>
      <c r="LHR19" s="328"/>
      <c r="LHS19" s="328"/>
      <c r="LHT19" s="328"/>
      <c r="LHU19" s="328"/>
      <c r="LHV19" s="328"/>
      <c r="LHW19" s="328"/>
      <c r="LHX19" s="328"/>
      <c r="LHY19" s="328"/>
      <c r="LHZ19" s="328"/>
      <c r="LIA19" s="328"/>
      <c r="LIB19" s="328"/>
      <c r="LIC19" s="328"/>
      <c r="LID19" s="328"/>
      <c r="LIE19" s="328"/>
      <c r="LIF19" s="328"/>
      <c r="LIG19" s="328"/>
      <c r="LIH19" s="328"/>
      <c r="LII19" s="328"/>
      <c r="LIJ19" s="328"/>
      <c r="LIK19" s="328"/>
      <c r="LIL19" s="328"/>
      <c r="LIM19" s="328"/>
      <c r="LIN19" s="328"/>
      <c r="LIO19" s="328"/>
      <c r="LIP19" s="328"/>
      <c r="LIQ19" s="328"/>
      <c r="LIR19" s="328"/>
      <c r="LIS19" s="328"/>
      <c r="LIT19" s="328"/>
      <c r="LIU19" s="328"/>
      <c r="LIV19" s="328"/>
      <c r="LIW19" s="328"/>
      <c r="LIX19" s="328"/>
      <c r="LIY19" s="328"/>
      <c r="LIZ19" s="328"/>
      <c r="LJA19" s="328"/>
      <c r="LJB19" s="328"/>
      <c r="LJC19" s="328"/>
      <c r="LJD19" s="328"/>
      <c r="LJE19" s="328"/>
      <c r="LJF19" s="328"/>
      <c r="LJG19" s="328"/>
      <c r="LJH19" s="328"/>
      <c r="LJI19" s="328"/>
      <c r="LJJ19" s="328"/>
      <c r="LJK19" s="328"/>
      <c r="LJL19" s="328"/>
      <c r="LJM19" s="328"/>
      <c r="LJN19" s="328"/>
      <c r="LJO19" s="328"/>
      <c r="LJP19" s="328"/>
      <c r="LJQ19" s="328"/>
      <c r="LJR19" s="328"/>
      <c r="LJS19" s="328"/>
      <c r="LJT19" s="328"/>
      <c r="LJU19" s="328"/>
      <c r="LJV19" s="328"/>
      <c r="LJW19" s="328"/>
      <c r="LJX19" s="328"/>
      <c r="LJY19" s="328"/>
      <c r="LJZ19" s="328"/>
      <c r="LKA19" s="328"/>
      <c r="LKB19" s="328"/>
      <c r="LKC19" s="328"/>
      <c r="LKD19" s="328"/>
      <c r="LKE19" s="328"/>
      <c r="LKF19" s="328"/>
      <c r="LKG19" s="328"/>
      <c r="LKH19" s="328"/>
      <c r="LKI19" s="328"/>
      <c r="LKJ19" s="328"/>
      <c r="LKK19" s="328"/>
      <c r="LKL19" s="328"/>
      <c r="LKM19" s="328"/>
      <c r="LKN19" s="328"/>
      <c r="LKO19" s="328"/>
      <c r="LKP19" s="328"/>
      <c r="LKQ19" s="328"/>
      <c r="LKR19" s="328"/>
      <c r="LKS19" s="328"/>
      <c r="LKT19" s="328"/>
      <c r="LKU19" s="328"/>
      <c r="LKV19" s="328"/>
      <c r="LKW19" s="328"/>
      <c r="LKX19" s="328"/>
      <c r="LKY19" s="328"/>
      <c r="LKZ19" s="328"/>
      <c r="LLA19" s="328"/>
      <c r="LLB19" s="328"/>
      <c r="LLC19" s="328"/>
      <c r="LLD19" s="328"/>
      <c r="LLE19" s="328"/>
      <c r="LLF19" s="328"/>
      <c r="LLG19" s="328"/>
      <c r="LLH19" s="328"/>
      <c r="LLI19" s="328"/>
      <c r="LLJ19" s="328"/>
      <c r="LLK19" s="328"/>
      <c r="LLL19" s="328"/>
      <c r="LLM19" s="328"/>
      <c r="LLN19" s="328"/>
      <c r="LLO19" s="328"/>
      <c r="LLP19" s="328"/>
      <c r="LLQ19" s="328"/>
      <c r="LLR19" s="328"/>
      <c r="LLS19" s="328"/>
      <c r="LLT19" s="328"/>
      <c r="LLU19" s="328"/>
      <c r="LLV19" s="328"/>
      <c r="LLW19" s="328"/>
      <c r="LLX19" s="328"/>
      <c r="LLY19" s="328"/>
      <c r="LLZ19" s="328"/>
      <c r="LMA19" s="328"/>
      <c r="LMB19" s="328"/>
      <c r="LMC19" s="328"/>
      <c r="LMD19" s="328"/>
      <c r="LME19" s="328"/>
      <c r="LMF19" s="328"/>
      <c r="LMG19" s="328"/>
      <c r="LMH19" s="328"/>
      <c r="LMI19" s="328"/>
      <c r="LMJ19" s="328"/>
      <c r="LMK19" s="328"/>
      <c r="LML19" s="328"/>
      <c r="LMM19" s="328"/>
      <c r="LMN19" s="328"/>
      <c r="LMO19" s="328"/>
      <c r="LMP19" s="328"/>
      <c r="LMQ19" s="328"/>
      <c r="LMR19" s="328"/>
      <c r="LMS19" s="328"/>
      <c r="LMT19" s="328"/>
      <c r="LMU19" s="328"/>
      <c r="LMV19" s="328"/>
      <c r="LMW19" s="328"/>
      <c r="LMX19" s="328"/>
      <c r="LMY19" s="328"/>
      <c r="LMZ19" s="328"/>
      <c r="LNA19" s="328"/>
      <c r="LNB19" s="328"/>
      <c r="LNC19" s="328"/>
      <c r="LND19" s="328"/>
      <c r="LNE19" s="328"/>
      <c r="LNF19" s="328"/>
      <c r="LNG19" s="328"/>
      <c r="LNH19" s="328"/>
      <c r="LNI19" s="328"/>
      <c r="LNJ19" s="328"/>
      <c r="LNK19" s="328"/>
      <c r="LNL19" s="328"/>
      <c r="LNM19" s="328"/>
      <c r="LNN19" s="328"/>
      <c r="LNO19" s="328"/>
      <c r="LNP19" s="328"/>
      <c r="LNQ19" s="328"/>
      <c r="LNR19" s="328"/>
      <c r="LNS19" s="328"/>
      <c r="LNT19" s="328"/>
      <c r="LNU19" s="328"/>
      <c r="LNV19" s="328"/>
      <c r="LNW19" s="328"/>
      <c r="LNX19" s="328"/>
      <c r="LNY19" s="328"/>
      <c r="LNZ19" s="328"/>
      <c r="LOA19" s="328"/>
      <c r="LOB19" s="328"/>
      <c r="LOC19" s="328"/>
      <c r="LOD19" s="328"/>
      <c r="LOE19" s="328"/>
      <c r="LOF19" s="328"/>
      <c r="LOG19" s="328"/>
      <c r="LOH19" s="328"/>
      <c r="LOI19" s="328"/>
      <c r="LOJ19" s="328"/>
      <c r="LOK19" s="328"/>
      <c r="LOL19" s="328"/>
      <c r="LOM19" s="328"/>
      <c r="LON19" s="328"/>
      <c r="LOO19" s="328"/>
      <c r="LOP19" s="328"/>
      <c r="LOQ19" s="328"/>
      <c r="LOR19" s="328"/>
      <c r="LOS19" s="328"/>
      <c r="LOT19" s="328"/>
      <c r="LOU19" s="328"/>
      <c r="LOV19" s="328"/>
      <c r="LOW19" s="328"/>
      <c r="LOX19" s="328"/>
      <c r="LOY19" s="328"/>
      <c r="LOZ19" s="328"/>
      <c r="LPA19" s="328"/>
      <c r="LPB19" s="328"/>
      <c r="LPC19" s="328"/>
      <c r="LPD19" s="328"/>
      <c r="LPE19" s="328"/>
      <c r="LPF19" s="328"/>
      <c r="LPG19" s="328"/>
      <c r="LPH19" s="328"/>
      <c r="LPI19" s="328"/>
      <c r="LPJ19" s="328"/>
      <c r="LPK19" s="328"/>
      <c r="LPL19" s="328"/>
      <c r="LPM19" s="328"/>
      <c r="LPN19" s="328"/>
      <c r="LPO19" s="328"/>
      <c r="LPP19" s="328"/>
      <c r="LPQ19" s="328"/>
      <c r="LPR19" s="328"/>
      <c r="LPS19" s="328"/>
      <c r="LPT19" s="328"/>
      <c r="LPU19" s="328"/>
      <c r="LPV19" s="328"/>
      <c r="LPW19" s="328"/>
      <c r="LPX19" s="328"/>
      <c r="LPY19" s="328"/>
      <c r="LPZ19" s="328"/>
      <c r="LQA19" s="328"/>
      <c r="LQB19" s="328"/>
      <c r="LQC19" s="328"/>
      <c r="LQD19" s="328"/>
      <c r="LQE19" s="328"/>
      <c r="LQF19" s="328"/>
      <c r="LQG19" s="328"/>
      <c r="LQH19" s="328"/>
      <c r="LQI19" s="328"/>
      <c r="LQJ19" s="328"/>
      <c r="LQK19" s="328"/>
      <c r="LQL19" s="328"/>
      <c r="LQM19" s="328"/>
      <c r="LQN19" s="328"/>
      <c r="LQO19" s="328"/>
      <c r="LQP19" s="328"/>
      <c r="LQQ19" s="328"/>
      <c r="LQR19" s="328"/>
      <c r="LQS19" s="328"/>
      <c r="LQT19" s="328"/>
      <c r="LQU19" s="328"/>
      <c r="LQV19" s="328"/>
      <c r="LQW19" s="328"/>
      <c r="LQX19" s="328"/>
      <c r="LQY19" s="328"/>
      <c r="LQZ19" s="328"/>
      <c r="LRA19" s="328"/>
      <c r="LRB19" s="328"/>
      <c r="LRC19" s="328"/>
      <c r="LRD19" s="328"/>
      <c r="LRE19" s="328"/>
      <c r="LRF19" s="328"/>
      <c r="LRG19" s="328"/>
      <c r="LRH19" s="328"/>
      <c r="LRI19" s="328"/>
      <c r="LRJ19" s="328"/>
      <c r="LRK19" s="328"/>
      <c r="LRL19" s="328"/>
      <c r="LRM19" s="328"/>
      <c r="LRN19" s="328"/>
      <c r="LRO19" s="328"/>
      <c r="LRP19" s="328"/>
      <c r="LRQ19" s="328"/>
      <c r="LRR19" s="328"/>
      <c r="LRS19" s="328"/>
      <c r="LRT19" s="328"/>
      <c r="LRU19" s="328"/>
      <c r="LRV19" s="328"/>
      <c r="LRW19" s="328"/>
      <c r="LRX19" s="328"/>
      <c r="LRY19" s="328"/>
      <c r="LRZ19" s="328"/>
      <c r="LSA19" s="328"/>
      <c r="LSB19" s="328"/>
      <c r="LSC19" s="328"/>
      <c r="LSD19" s="328"/>
      <c r="LSE19" s="328"/>
      <c r="LSF19" s="328"/>
      <c r="LSG19" s="328"/>
      <c r="LSH19" s="328"/>
      <c r="LSI19" s="328"/>
      <c r="LSJ19" s="328"/>
      <c r="LSK19" s="328"/>
      <c r="LSL19" s="328"/>
      <c r="LSM19" s="328"/>
      <c r="LSN19" s="328"/>
      <c r="LSO19" s="328"/>
      <c r="LSP19" s="328"/>
      <c r="LSQ19" s="328"/>
      <c r="LSR19" s="328"/>
      <c r="LSS19" s="328"/>
      <c r="LST19" s="328"/>
      <c r="LSU19" s="328"/>
      <c r="LSV19" s="328"/>
      <c r="LSW19" s="328"/>
      <c r="LSX19" s="328"/>
      <c r="LSY19" s="328"/>
      <c r="LSZ19" s="328"/>
      <c r="LTA19" s="328"/>
      <c r="LTB19" s="328"/>
      <c r="LTC19" s="328"/>
      <c r="LTD19" s="328"/>
      <c r="LTE19" s="328"/>
      <c r="LTF19" s="328"/>
      <c r="LTG19" s="328"/>
      <c r="LTH19" s="328"/>
      <c r="LTI19" s="328"/>
      <c r="LTJ19" s="328"/>
      <c r="LTK19" s="328"/>
      <c r="LTL19" s="328"/>
      <c r="LTM19" s="328"/>
      <c r="LTN19" s="328"/>
      <c r="LTO19" s="328"/>
      <c r="LTP19" s="328"/>
      <c r="LTQ19" s="328"/>
      <c r="LTR19" s="328"/>
      <c r="LTS19" s="328"/>
      <c r="LTT19" s="328"/>
      <c r="LTU19" s="328"/>
      <c r="LTV19" s="328"/>
      <c r="LTW19" s="328"/>
      <c r="LTX19" s="328"/>
      <c r="LTY19" s="328"/>
      <c r="LTZ19" s="328"/>
      <c r="LUA19" s="328"/>
      <c r="LUB19" s="328"/>
      <c r="LUC19" s="328"/>
      <c r="LUD19" s="328"/>
      <c r="LUE19" s="328"/>
      <c r="LUF19" s="328"/>
      <c r="LUG19" s="328"/>
      <c r="LUH19" s="328"/>
      <c r="LUI19" s="328"/>
      <c r="LUJ19" s="328"/>
      <c r="LUK19" s="328"/>
      <c r="LUL19" s="328"/>
      <c r="LUM19" s="328"/>
      <c r="LUN19" s="328"/>
      <c r="LUO19" s="328"/>
      <c r="LUP19" s="328"/>
      <c r="LUQ19" s="328"/>
      <c r="LUR19" s="328"/>
      <c r="LUS19" s="328"/>
      <c r="LUT19" s="328"/>
      <c r="LUU19" s="328"/>
      <c r="LUV19" s="328"/>
      <c r="LUW19" s="328"/>
      <c r="LUX19" s="328"/>
      <c r="LUY19" s="328"/>
      <c r="LUZ19" s="328"/>
      <c r="LVA19" s="328"/>
      <c r="LVB19" s="328"/>
      <c r="LVC19" s="328"/>
      <c r="LVD19" s="328"/>
      <c r="LVE19" s="328"/>
      <c r="LVF19" s="328"/>
      <c r="LVG19" s="328"/>
      <c r="LVH19" s="328"/>
      <c r="LVI19" s="328"/>
      <c r="LVJ19" s="328"/>
      <c r="LVK19" s="328"/>
      <c r="LVL19" s="328"/>
      <c r="LVM19" s="328"/>
      <c r="LVN19" s="328"/>
      <c r="LVO19" s="328"/>
      <c r="LVP19" s="328"/>
      <c r="LVQ19" s="328"/>
      <c r="LVR19" s="328"/>
      <c r="LVS19" s="328"/>
      <c r="LVT19" s="328"/>
      <c r="LVU19" s="328"/>
      <c r="LVV19" s="328"/>
      <c r="LVW19" s="328"/>
      <c r="LVX19" s="328"/>
      <c r="LVY19" s="328"/>
      <c r="LVZ19" s="328"/>
      <c r="LWA19" s="328"/>
      <c r="LWB19" s="328"/>
      <c r="LWC19" s="328"/>
      <c r="LWD19" s="328"/>
      <c r="LWE19" s="328"/>
      <c r="LWF19" s="328"/>
      <c r="LWG19" s="328"/>
      <c r="LWH19" s="328"/>
      <c r="LWI19" s="328"/>
      <c r="LWJ19" s="328"/>
      <c r="LWK19" s="328"/>
      <c r="LWL19" s="328"/>
      <c r="LWM19" s="328"/>
      <c r="LWN19" s="328"/>
      <c r="LWO19" s="328"/>
      <c r="LWP19" s="328"/>
      <c r="LWQ19" s="328"/>
      <c r="LWR19" s="328"/>
      <c r="LWS19" s="328"/>
      <c r="LWT19" s="328"/>
      <c r="LWU19" s="328"/>
      <c r="LWV19" s="328"/>
      <c r="LWW19" s="328"/>
      <c r="LWX19" s="328"/>
      <c r="LWY19" s="328"/>
      <c r="LWZ19" s="328"/>
      <c r="LXA19" s="328"/>
      <c r="LXB19" s="328"/>
      <c r="LXC19" s="328"/>
      <c r="LXD19" s="328"/>
      <c r="LXE19" s="328"/>
      <c r="LXF19" s="328"/>
      <c r="LXG19" s="328"/>
      <c r="LXH19" s="328"/>
      <c r="LXI19" s="328"/>
      <c r="LXJ19" s="328"/>
      <c r="LXK19" s="328"/>
      <c r="LXL19" s="328"/>
      <c r="LXM19" s="328"/>
      <c r="LXN19" s="328"/>
      <c r="LXO19" s="328"/>
      <c r="LXP19" s="328"/>
      <c r="LXQ19" s="328"/>
      <c r="LXR19" s="328"/>
      <c r="LXS19" s="328"/>
      <c r="LXT19" s="328"/>
      <c r="LXU19" s="328"/>
      <c r="LXV19" s="328"/>
      <c r="LXW19" s="328"/>
      <c r="LXX19" s="328"/>
      <c r="LXY19" s="328"/>
      <c r="LXZ19" s="328"/>
      <c r="LYA19" s="328"/>
      <c r="LYB19" s="328"/>
      <c r="LYC19" s="328"/>
      <c r="LYD19" s="328"/>
      <c r="LYE19" s="328"/>
      <c r="LYF19" s="328"/>
      <c r="LYG19" s="328"/>
      <c r="LYH19" s="328"/>
      <c r="LYI19" s="328"/>
      <c r="LYJ19" s="328"/>
      <c r="LYK19" s="328"/>
      <c r="LYL19" s="328"/>
      <c r="LYM19" s="328"/>
      <c r="LYN19" s="328"/>
      <c r="LYO19" s="328"/>
      <c r="LYP19" s="328"/>
      <c r="LYQ19" s="328"/>
      <c r="LYR19" s="328"/>
      <c r="LYS19" s="328"/>
      <c r="LYT19" s="328"/>
      <c r="LYU19" s="328"/>
      <c r="LYV19" s="328"/>
      <c r="LYW19" s="328"/>
      <c r="LYX19" s="328"/>
      <c r="LYY19" s="328"/>
      <c r="LYZ19" s="328"/>
      <c r="LZA19" s="328"/>
      <c r="LZB19" s="328"/>
      <c r="LZC19" s="328"/>
      <c r="LZD19" s="328"/>
      <c r="LZE19" s="328"/>
      <c r="LZF19" s="328"/>
      <c r="LZG19" s="328"/>
      <c r="LZH19" s="328"/>
      <c r="LZI19" s="328"/>
      <c r="LZJ19" s="328"/>
      <c r="LZK19" s="328"/>
      <c r="LZL19" s="328"/>
      <c r="LZM19" s="328"/>
      <c r="LZN19" s="328"/>
      <c r="LZO19" s="328"/>
      <c r="LZP19" s="328"/>
      <c r="LZQ19" s="328"/>
      <c r="LZR19" s="328"/>
      <c r="LZS19" s="328"/>
      <c r="LZT19" s="328"/>
      <c r="LZU19" s="328"/>
      <c r="LZV19" s="328"/>
      <c r="LZW19" s="328"/>
      <c r="LZX19" s="328"/>
      <c r="LZY19" s="328"/>
      <c r="LZZ19" s="328"/>
      <c r="MAA19" s="328"/>
      <c r="MAB19" s="328"/>
      <c r="MAC19" s="328"/>
      <c r="MAD19" s="328"/>
      <c r="MAE19" s="328"/>
      <c r="MAF19" s="328"/>
      <c r="MAG19" s="328"/>
      <c r="MAH19" s="328"/>
      <c r="MAI19" s="328"/>
      <c r="MAJ19" s="328"/>
      <c r="MAK19" s="328"/>
      <c r="MAL19" s="328"/>
      <c r="MAM19" s="328"/>
      <c r="MAN19" s="328"/>
      <c r="MAO19" s="328"/>
      <c r="MAP19" s="328"/>
      <c r="MAQ19" s="328"/>
      <c r="MAR19" s="328"/>
      <c r="MAS19" s="328"/>
      <c r="MAT19" s="328"/>
      <c r="MAU19" s="328"/>
      <c r="MAV19" s="328"/>
      <c r="MAW19" s="328"/>
      <c r="MAX19" s="328"/>
      <c r="MAY19" s="328"/>
      <c r="MAZ19" s="328"/>
      <c r="MBA19" s="328"/>
      <c r="MBB19" s="328"/>
      <c r="MBC19" s="328"/>
      <c r="MBD19" s="328"/>
      <c r="MBE19" s="328"/>
      <c r="MBF19" s="328"/>
      <c r="MBG19" s="328"/>
      <c r="MBH19" s="328"/>
      <c r="MBI19" s="328"/>
      <c r="MBJ19" s="328"/>
      <c r="MBK19" s="328"/>
      <c r="MBL19" s="328"/>
      <c r="MBM19" s="328"/>
      <c r="MBN19" s="328"/>
      <c r="MBO19" s="328"/>
      <c r="MBP19" s="328"/>
      <c r="MBQ19" s="328"/>
      <c r="MBR19" s="328"/>
      <c r="MBS19" s="328"/>
      <c r="MBT19" s="328"/>
      <c r="MBU19" s="328"/>
      <c r="MBV19" s="328"/>
      <c r="MBW19" s="328"/>
      <c r="MBX19" s="328"/>
      <c r="MBY19" s="328"/>
      <c r="MBZ19" s="328"/>
      <c r="MCA19" s="328"/>
      <c r="MCB19" s="328"/>
      <c r="MCC19" s="328"/>
      <c r="MCD19" s="328"/>
      <c r="MCE19" s="328"/>
      <c r="MCF19" s="328"/>
      <c r="MCG19" s="328"/>
      <c r="MCH19" s="328"/>
      <c r="MCI19" s="328"/>
      <c r="MCJ19" s="328"/>
      <c r="MCK19" s="328"/>
      <c r="MCL19" s="328"/>
      <c r="MCM19" s="328"/>
      <c r="MCN19" s="328"/>
      <c r="MCO19" s="328"/>
      <c r="MCP19" s="328"/>
      <c r="MCQ19" s="328"/>
      <c r="MCR19" s="328"/>
      <c r="MCS19" s="328"/>
      <c r="MCT19" s="328"/>
      <c r="MCU19" s="328"/>
      <c r="MCV19" s="328"/>
      <c r="MCW19" s="328"/>
      <c r="MCX19" s="328"/>
      <c r="MCY19" s="328"/>
      <c r="MCZ19" s="328"/>
      <c r="MDA19" s="328"/>
      <c r="MDB19" s="328"/>
      <c r="MDC19" s="328"/>
      <c r="MDD19" s="328"/>
      <c r="MDE19" s="328"/>
      <c r="MDF19" s="328"/>
      <c r="MDG19" s="328"/>
      <c r="MDH19" s="328"/>
      <c r="MDI19" s="328"/>
      <c r="MDJ19" s="328"/>
      <c r="MDK19" s="328"/>
      <c r="MDL19" s="328"/>
      <c r="MDM19" s="328"/>
      <c r="MDN19" s="328"/>
      <c r="MDO19" s="328"/>
      <c r="MDP19" s="328"/>
      <c r="MDQ19" s="328"/>
      <c r="MDR19" s="328"/>
      <c r="MDS19" s="328"/>
      <c r="MDT19" s="328"/>
      <c r="MDU19" s="328"/>
      <c r="MDV19" s="328"/>
      <c r="MDW19" s="328"/>
      <c r="MDX19" s="328"/>
      <c r="MDY19" s="328"/>
      <c r="MDZ19" s="328"/>
      <c r="MEA19" s="328"/>
      <c r="MEB19" s="328"/>
      <c r="MEC19" s="328"/>
      <c r="MED19" s="328"/>
      <c r="MEE19" s="328"/>
      <c r="MEF19" s="328"/>
      <c r="MEG19" s="328"/>
      <c r="MEH19" s="328"/>
      <c r="MEI19" s="328"/>
      <c r="MEJ19" s="328"/>
      <c r="MEK19" s="328"/>
      <c r="MEL19" s="328"/>
      <c r="MEM19" s="328"/>
      <c r="MEN19" s="328"/>
      <c r="MEO19" s="328"/>
      <c r="MEP19" s="328"/>
      <c r="MEQ19" s="328"/>
      <c r="MER19" s="328"/>
      <c r="MES19" s="328"/>
      <c r="MET19" s="328"/>
      <c r="MEU19" s="328"/>
      <c r="MEV19" s="328"/>
      <c r="MEW19" s="328"/>
      <c r="MEX19" s="328"/>
      <c r="MEY19" s="328"/>
      <c r="MEZ19" s="328"/>
      <c r="MFA19" s="328"/>
      <c r="MFB19" s="328"/>
      <c r="MFC19" s="328"/>
      <c r="MFD19" s="328"/>
      <c r="MFE19" s="328"/>
      <c r="MFF19" s="328"/>
      <c r="MFG19" s="328"/>
      <c r="MFH19" s="328"/>
      <c r="MFI19" s="328"/>
      <c r="MFJ19" s="328"/>
      <c r="MFK19" s="328"/>
      <c r="MFL19" s="328"/>
      <c r="MFM19" s="328"/>
      <c r="MFN19" s="328"/>
      <c r="MFO19" s="328"/>
      <c r="MFP19" s="328"/>
      <c r="MFQ19" s="328"/>
      <c r="MFR19" s="328"/>
      <c r="MFS19" s="328"/>
      <c r="MFT19" s="328"/>
      <c r="MFU19" s="328"/>
      <c r="MFV19" s="328"/>
      <c r="MFW19" s="328"/>
      <c r="MFX19" s="328"/>
      <c r="MFY19" s="328"/>
      <c r="MFZ19" s="328"/>
      <c r="MGA19" s="328"/>
      <c r="MGB19" s="328"/>
      <c r="MGC19" s="328"/>
      <c r="MGD19" s="328"/>
      <c r="MGE19" s="328"/>
      <c r="MGF19" s="328"/>
      <c r="MGG19" s="328"/>
      <c r="MGH19" s="328"/>
      <c r="MGI19" s="328"/>
      <c r="MGJ19" s="328"/>
      <c r="MGK19" s="328"/>
      <c r="MGL19" s="328"/>
      <c r="MGM19" s="328"/>
      <c r="MGN19" s="328"/>
      <c r="MGO19" s="328"/>
      <c r="MGP19" s="328"/>
      <c r="MGQ19" s="328"/>
      <c r="MGR19" s="328"/>
      <c r="MGS19" s="328"/>
      <c r="MGT19" s="328"/>
      <c r="MGU19" s="328"/>
      <c r="MGV19" s="328"/>
      <c r="MGW19" s="328"/>
      <c r="MGX19" s="328"/>
      <c r="MGY19" s="328"/>
      <c r="MGZ19" s="328"/>
      <c r="MHA19" s="328"/>
      <c r="MHB19" s="328"/>
      <c r="MHC19" s="328"/>
      <c r="MHD19" s="328"/>
      <c r="MHE19" s="328"/>
      <c r="MHF19" s="328"/>
      <c r="MHG19" s="328"/>
      <c r="MHH19" s="328"/>
      <c r="MHI19" s="328"/>
      <c r="MHJ19" s="328"/>
      <c r="MHK19" s="328"/>
      <c r="MHL19" s="328"/>
      <c r="MHM19" s="328"/>
      <c r="MHN19" s="328"/>
      <c r="MHO19" s="328"/>
      <c r="MHP19" s="328"/>
      <c r="MHQ19" s="328"/>
      <c r="MHR19" s="328"/>
      <c r="MHS19" s="328"/>
      <c r="MHT19" s="328"/>
      <c r="MHU19" s="328"/>
      <c r="MHV19" s="328"/>
      <c r="MHW19" s="328"/>
      <c r="MHX19" s="328"/>
      <c r="MHY19" s="328"/>
      <c r="MHZ19" s="328"/>
      <c r="MIA19" s="328"/>
      <c r="MIB19" s="328"/>
      <c r="MIC19" s="328"/>
      <c r="MID19" s="328"/>
      <c r="MIE19" s="328"/>
      <c r="MIF19" s="328"/>
      <c r="MIG19" s="328"/>
      <c r="MIH19" s="328"/>
      <c r="MII19" s="328"/>
      <c r="MIJ19" s="328"/>
      <c r="MIK19" s="328"/>
      <c r="MIL19" s="328"/>
      <c r="MIM19" s="328"/>
      <c r="MIN19" s="328"/>
      <c r="MIO19" s="328"/>
      <c r="MIP19" s="328"/>
      <c r="MIQ19" s="328"/>
      <c r="MIR19" s="328"/>
      <c r="MIS19" s="328"/>
      <c r="MIT19" s="328"/>
      <c r="MIU19" s="328"/>
      <c r="MIV19" s="328"/>
      <c r="MIW19" s="328"/>
      <c r="MIX19" s="328"/>
      <c r="MIY19" s="328"/>
      <c r="MIZ19" s="328"/>
      <c r="MJA19" s="328"/>
      <c r="MJB19" s="328"/>
      <c r="MJC19" s="328"/>
      <c r="MJD19" s="328"/>
      <c r="MJE19" s="328"/>
      <c r="MJF19" s="328"/>
      <c r="MJG19" s="328"/>
      <c r="MJH19" s="328"/>
      <c r="MJI19" s="328"/>
      <c r="MJJ19" s="328"/>
      <c r="MJK19" s="328"/>
      <c r="MJL19" s="328"/>
      <c r="MJM19" s="328"/>
      <c r="MJN19" s="328"/>
      <c r="MJO19" s="328"/>
      <c r="MJP19" s="328"/>
      <c r="MJQ19" s="328"/>
      <c r="MJR19" s="328"/>
      <c r="MJS19" s="328"/>
      <c r="MJT19" s="328"/>
      <c r="MJU19" s="328"/>
      <c r="MJV19" s="328"/>
      <c r="MJW19" s="328"/>
      <c r="MJX19" s="328"/>
      <c r="MJY19" s="328"/>
      <c r="MJZ19" s="328"/>
      <c r="MKA19" s="328"/>
      <c r="MKB19" s="328"/>
      <c r="MKC19" s="328"/>
      <c r="MKD19" s="328"/>
      <c r="MKE19" s="328"/>
      <c r="MKF19" s="328"/>
      <c r="MKG19" s="328"/>
      <c r="MKH19" s="328"/>
      <c r="MKI19" s="328"/>
      <c r="MKJ19" s="328"/>
      <c r="MKK19" s="328"/>
      <c r="MKL19" s="328"/>
      <c r="MKM19" s="328"/>
      <c r="MKN19" s="328"/>
      <c r="MKO19" s="328"/>
      <c r="MKP19" s="328"/>
      <c r="MKQ19" s="328"/>
      <c r="MKR19" s="328"/>
      <c r="MKS19" s="328"/>
      <c r="MKT19" s="328"/>
      <c r="MKU19" s="328"/>
      <c r="MKV19" s="328"/>
      <c r="MKW19" s="328"/>
      <c r="MKX19" s="328"/>
      <c r="MKY19" s="328"/>
      <c r="MKZ19" s="328"/>
      <c r="MLA19" s="328"/>
      <c r="MLB19" s="328"/>
      <c r="MLC19" s="328"/>
      <c r="MLD19" s="328"/>
      <c r="MLE19" s="328"/>
      <c r="MLF19" s="328"/>
      <c r="MLG19" s="328"/>
      <c r="MLH19" s="328"/>
      <c r="MLI19" s="328"/>
      <c r="MLJ19" s="328"/>
      <c r="MLK19" s="328"/>
      <c r="MLL19" s="328"/>
      <c r="MLM19" s="328"/>
      <c r="MLN19" s="328"/>
      <c r="MLO19" s="328"/>
      <c r="MLP19" s="328"/>
      <c r="MLQ19" s="328"/>
      <c r="MLR19" s="328"/>
      <c r="MLS19" s="328"/>
      <c r="MLT19" s="328"/>
      <c r="MLU19" s="328"/>
      <c r="MLV19" s="328"/>
      <c r="MLW19" s="328"/>
      <c r="MLX19" s="328"/>
      <c r="MLY19" s="328"/>
      <c r="MLZ19" s="328"/>
      <c r="MMA19" s="328"/>
      <c r="MMB19" s="328"/>
      <c r="MMC19" s="328"/>
      <c r="MMD19" s="328"/>
      <c r="MME19" s="328"/>
      <c r="MMF19" s="328"/>
      <c r="MMG19" s="328"/>
      <c r="MMH19" s="328"/>
      <c r="MMI19" s="328"/>
      <c r="MMJ19" s="328"/>
      <c r="MMK19" s="328"/>
      <c r="MML19" s="328"/>
      <c r="MMM19" s="328"/>
      <c r="MMN19" s="328"/>
      <c r="MMO19" s="328"/>
      <c r="MMP19" s="328"/>
      <c r="MMQ19" s="328"/>
      <c r="MMR19" s="328"/>
      <c r="MMS19" s="328"/>
      <c r="MMT19" s="328"/>
      <c r="MMU19" s="328"/>
      <c r="MMV19" s="328"/>
      <c r="MMW19" s="328"/>
      <c r="MMX19" s="328"/>
      <c r="MMY19" s="328"/>
      <c r="MMZ19" s="328"/>
      <c r="MNA19" s="328"/>
      <c r="MNB19" s="328"/>
      <c r="MNC19" s="328"/>
      <c r="MND19" s="328"/>
      <c r="MNE19" s="328"/>
      <c r="MNF19" s="328"/>
      <c r="MNG19" s="328"/>
      <c r="MNH19" s="328"/>
      <c r="MNI19" s="328"/>
      <c r="MNJ19" s="328"/>
      <c r="MNK19" s="328"/>
      <c r="MNL19" s="328"/>
      <c r="MNM19" s="328"/>
      <c r="MNN19" s="328"/>
      <c r="MNO19" s="328"/>
      <c r="MNP19" s="328"/>
      <c r="MNQ19" s="328"/>
      <c r="MNR19" s="328"/>
      <c r="MNS19" s="328"/>
      <c r="MNT19" s="328"/>
      <c r="MNU19" s="328"/>
      <c r="MNV19" s="328"/>
      <c r="MNW19" s="328"/>
      <c r="MNX19" s="328"/>
      <c r="MNY19" s="328"/>
      <c r="MNZ19" s="328"/>
      <c r="MOA19" s="328"/>
      <c r="MOB19" s="328"/>
      <c r="MOC19" s="328"/>
      <c r="MOD19" s="328"/>
      <c r="MOE19" s="328"/>
      <c r="MOF19" s="328"/>
      <c r="MOG19" s="328"/>
      <c r="MOH19" s="328"/>
      <c r="MOI19" s="328"/>
      <c r="MOJ19" s="328"/>
      <c r="MOK19" s="328"/>
      <c r="MOL19" s="328"/>
      <c r="MOM19" s="328"/>
      <c r="MON19" s="328"/>
      <c r="MOO19" s="328"/>
      <c r="MOP19" s="328"/>
      <c r="MOQ19" s="328"/>
      <c r="MOR19" s="328"/>
      <c r="MOS19" s="328"/>
      <c r="MOT19" s="328"/>
      <c r="MOU19" s="328"/>
      <c r="MOV19" s="328"/>
      <c r="MOW19" s="328"/>
      <c r="MOX19" s="328"/>
      <c r="MOY19" s="328"/>
      <c r="MOZ19" s="328"/>
      <c r="MPA19" s="328"/>
      <c r="MPB19" s="328"/>
      <c r="MPC19" s="328"/>
      <c r="MPD19" s="328"/>
      <c r="MPE19" s="328"/>
      <c r="MPF19" s="328"/>
      <c r="MPG19" s="328"/>
      <c r="MPH19" s="328"/>
      <c r="MPI19" s="328"/>
      <c r="MPJ19" s="328"/>
      <c r="MPK19" s="328"/>
      <c r="MPL19" s="328"/>
      <c r="MPM19" s="328"/>
      <c r="MPN19" s="328"/>
      <c r="MPO19" s="328"/>
      <c r="MPP19" s="328"/>
      <c r="MPQ19" s="328"/>
      <c r="MPR19" s="328"/>
      <c r="MPS19" s="328"/>
      <c r="MPT19" s="328"/>
      <c r="MPU19" s="328"/>
      <c r="MPV19" s="328"/>
      <c r="MPW19" s="328"/>
      <c r="MPX19" s="328"/>
      <c r="MPY19" s="328"/>
      <c r="MPZ19" s="328"/>
      <c r="MQA19" s="328"/>
      <c r="MQB19" s="328"/>
      <c r="MQC19" s="328"/>
      <c r="MQD19" s="328"/>
      <c r="MQE19" s="328"/>
      <c r="MQF19" s="328"/>
      <c r="MQG19" s="328"/>
      <c r="MQH19" s="328"/>
      <c r="MQI19" s="328"/>
      <c r="MQJ19" s="328"/>
      <c r="MQK19" s="328"/>
      <c r="MQL19" s="328"/>
      <c r="MQM19" s="328"/>
      <c r="MQN19" s="328"/>
      <c r="MQO19" s="328"/>
      <c r="MQP19" s="328"/>
      <c r="MQQ19" s="328"/>
      <c r="MQR19" s="328"/>
      <c r="MQS19" s="328"/>
      <c r="MQT19" s="328"/>
      <c r="MQU19" s="328"/>
      <c r="MQV19" s="328"/>
      <c r="MQW19" s="328"/>
      <c r="MQX19" s="328"/>
      <c r="MQY19" s="328"/>
      <c r="MQZ19" s="328"/>
      <c r="MRA19" s="328"/>
      <c r="MRB19" s="328"/>
      <c r="MRC19" s="328"/>
      <c r="MRD19" s="328"/>
      <c r="MRE19" s="328"/>
      <c r="MRF19" s="328"/>
      <c r="MRG19" s="328"/>
      <c r="MRH19" s="328"/>
      <c r="MRI19" s="328"/>
      <c r="MRJ19" s="328"/>
      <c r="MRK19" s="328"/>
      <c r="MRL19" s="328"/>
      <c r="MRM19" s="328"/>
      <c r="MRN19" s="328"/>
      <c r="MRO19" s="328"/>
      <c r="MRP19" s="328"/>
      <c r="MRQ19" s="328"/>
      <c r="MRR19" s="328"/>
      <c r="MRS19" s="328"/>
      <c r="MRT19" s="328"/>
      <c r="MRU19" s="328"/>
      <c r="MRV19" s="328"/>
      <c r="MRW19" s="328"/>
      <c r="MRX19" s="328"/>
      <c r="MRY19" s="328"/>
      <c r="MRZ19" s="328"/>
      <c r="MSA19" s="328"/>
      <c r="MSB19" s="328"/>
      <c r="MSC19" s="328"/>
      <c r="MSD19" s="328"/>
      <c r="MSE19" s="328"/>
      <c r="MSF19" s="328"/>
      <c r="MSG19" s="328"/>
      <c r="MSH19" s="328"/>
      <c r="MSI19" s="328"/>
      <c r="MSJ19" s="328"/>
      <c r="MSK19" s="328"/>
      <c r="MSL19" s="328"/>
      <c r="MSM19" s="328"/>
      <c r="MSN19" s="328"/>
      <c r="MSO19" s="328"/>
      <c r="MSP19" s="328"/>
      <c r="MSQ19" s="328"/>
      <c r="MSR19" s="328"/>
      <c r="MSS19" s="328"/>
      <c r="MST19" s="328"/>
      <c r="MSU19" s="328"/>
      <c r="MSV19" s="328"/>
      <c r="MSW19" s="328"/>
      <c r="MSX19" s="328"/>
      <c r="MSY19" s="328"/>
      <c r="MSZ19" s="328"/>
      <c r="MTA19" s="328"/>
      <c r="MTB19" s="328"/>
      <c r="MTC19" s="328"/>
      <c r="MTD19" s="328"/>
      <c r="MTE19" s="328"/>
      <c r="MTF19" s="328"/>
      <c r="MTG19" s="328"/>
      <c r="MTH19" s="328"/>
      <c r="MTI19" s="328"/>
      <c r="MTJ19" s="328"/>
      <c r="MTK19" s="328"/>
      <c r="MTL19" s="328"/>
      <c r="MTM19" s="328"/>
      <c r="MTN19" s="328"/>
      <c r="MTO19" s="328"/>
      <c r="MTP19" s="328"/>
      <c r="MTQ19" s="328"/>
      <c r="MTR19" s="328"/>
      <c r="MTS19" s="328"/>
      <c r="MTT19" s="328"/>
      <c r="MTU19" s="328"/>
      <c r="MTV19" s="328"/>
      <c r="MTW19" s="328"/>
      <c r="MTX19" s="328"/>
      <c r="MTY19" s="328"/>
      <c r="MTZ19" s="328"/>
      <c r="MUA19" s="328"/>
      <c r="MUB19" s="328"/>
      <c r="MUC19" s="328"/>
      <c r="MUD19" s="328"/>
      <c r="MUE19" s="328"/>
      <c r="MUF19" s="328"/>
      <c r="MUG19" s="328"/>
      <c r="MUH19" s="328"/>
      <c r="MUI19" s="328"/>
      <c r="MUJ19" s="328"/>
      <c r="MUK19" s="328"/>
      <c r="MUL19" s="328"/>
      <c r="MUM19" s="328"/>
      <c r="MUN19" s="328"/>
      <c r="MUO19" s="328"/>
      <c r="MUP19" s="328"/>
      <c r="MUQ19" s="328"/>
      <c r="MUR19" s="328"/>
      <c r="MUS19" s="328"/>
      <c r="MUT19" s="328"/>
      <c r="MUU19" s="328"/>
      <c r="MUV19" s="328"/>
      <c r="MUW19" s="328"/>
      <c r="MUX19" s="328"/>
      <c r="MUY19" s="328"/>
      <c r="MUZ19" s="328"/>
      <c r="MVA19" s="328"/>
      <c r="MVB19" s="328"/>
      <c r="MVC19" s="328"/>
      <c r="MVD19" s="328"/>
      <c r="MVE19" s="328"/>
      <c r="MVF19" s="328"/>
      <c r="MVG19" s="328"/>
      <c r="MVH19" s="328"/>
      <c r="MVI19" s="328"/>
      <c r="MVJ19" s="328"/>
      <c r="MVK19" s="328"/>
      <c r="MVL19" s="328"/>
      <c r="MVM19" s="328"/>
      <c r="MVN19" s="328"/>
      <c r="MVO19" s="328"/>
      <c r="MVP19" s="328"/>
      <c r="MVQ19" s="328"/>
      <c r="MVR19" s="328"/>
      <c r="MVS19" s="328"/>
      <c r="MVT19" s="328"/>
      <c r="MVU19" s="328"/>
      <c r="MVV19" s="328"/>
      <c r="MVW19" s="328"/>
      <c r="MVX19" s="328"/>
      <c r="MVY19" s="328"/>
      <c r="MVZ19" s="328"/>
      <c r="MWA19" s="328"/>
      <c r="MWB19" s="328"/>
      <c r="MWC19" s="328"/>
      <c r="MWD19" s="328"/>
      <c r="MWE19" s="328"/>
      <c r="MWF19" s="328"/>
      <c r="MWG19" s="328"/>
      <c r="MWH19" s="328"/>
      <c r="MWI19" s="328"/>
      <c r="MWJ19" s="328"/>
      <c r="MWK19" s="328"/>
      <c r="MWL19" s="328"/>
      <c r="MWM19" s="328"/>
      <c r="MWN19" s="328"/>
      <c r="MWO19" s="328"/>
      <c r="MWP19" s="328"/>
      <c r="MWQ19" s="328"/>
      <c r="MWR19" s="328"/>
      <c r="MWS19" s="328"/>
      <c r="MWT19" s="328"/>
      <c r="MWU19" s="328"/>
      <c r="MWV19" s="328"/>
      <c r="MWW19" s="328"/>
      <c r="MWX19" s="328"/>
      <c r="MWY19" s="328"/>
      <c r="MWZ19" s="328"/>
      <c r="MXA19" s="328"/>
      <c r="MXB19" s="328"/>
      <c r="MXC19" s="328"/>
      <c r="MXD19" s="328"/>
      <c r="MXE19" s="328"/>
      <c r="MXF19" s="328"/>
      <c r="MXG19" s="328"/>
      <c r="MXH19" s="328"/>
      <c r="MXI19" s="328"/>
      <c r="MXJ19" s="328"/>
      <c r="MXK19" s="328"/>
      <c r="MXL19" s="328"/>
      <c r="MXM19" s="328"/>
      <c r="MXN19" s="328"/>
      <c r="MXO19" s="328"/>
      <c r="MXP19" s="328"/>
      <c r="MXQ19" s="328"/>
      <c r="MXR19" s="328"/>
      <c r="MXS19" s="328"/>
      <c r="MXT19" s="328"/>
      <c r="MXU19" s="328"/>
      <c r="MXV19" s="328"/>
      <c r="MXW19" s="328"/>
      <c r="MXX19" s="328"/>
      <c r="MXY19" s="328"/>
      <c r="MXZ19" s="328"/>
      <c r="MYA19" s="328"/>
      <c r="MYB19" s="328"/>
      <c r="MYC19" s="328"/>
      <c r="MYD19" s="328"/>
      <c r="MYE19" s="328"/>
      <c r="MYF19" s="328"/>
      <c r="MYG19" s="328"/>
      <c r="MYH19" s="328"/>
      <c r="MYI19" s="328"/>
      <c r="MYJ19" s="328"/>
      <c r="MYK19" s="328"/>
      <c r="MYL19" s="328"/>
      <c r="MYM19" s="328"/>
      <c r="MYN19" s="328"/>
      <c r="MYO19" s="328"/>
      <c r="MYP19" s="328"/>
      <c r="MYQ19" s="328"/>
      <c r="MYR19" s="328"/>
      <c r="MYS19" s="328"/>
      <c r="MYT19" s="328"/>
      <c r="MYU19" s="328"/>
      <c r="MYV19" s="328"/>
      <c r="MYW19" s="328"/>
      <c r="MYX19" s="328"/>
      <c r="MYY19" s="328"/>
      <c r="MYZ19" s="328"/>
      <c r="MZA19" s="328"/>
      <c r="MZB19" s="328"/>
      <c r="MZC19" s="328"/>
      <c r="MZD19" s="328"/>
      <c r="MZE19" s="328"/>
      <c r="MZF19" s="328"/>
      <c r="MZG19" s="328"/>
      <c r="MZH19" s="328"/>
      <c r="MZI19" s="328"/>
      <c r="MZJ19" s="328"/>
      <c r="MZK19" s="328"/>
      <c r="MZL19" s="328"/>
      <c r="MZM19" s="328"/>
      <c r="MZN19" s="328"/>
      <c r="MZO19" s="328"/>
      <c r="MZP19" s="328"/>
      <c r="MZQ19" s="328"/>
      <c r="MZR19" s="328"/>
      <c r="MZS19" s="328"/>
      <c r="MZT19" s="328"/>
      <c r="MZU19" s="328"/>
      <c r="MZV19" s="328"/>
      <c r="MZW19" s="328"/>
      <c r="MZX19" s="328"/>
      <c r="MZY19" s="328"/>
      <c r="MZZ19" s="328"/>
      <c r="NAA19" s="328"/>
      <c r="NAB19" s="328"/>
      <c r="NAC19" s="328"/>
      <c r="NAD19" s="328"/>
      <c r="NAE19" s="328"/>
      <c r="NAF19" s="328"/>
      <c r="NAG19" s="328"/>
      <c r="NAH19" s="328"/>
      <c r="NAI19" s="328"/>
      <c r="NAJ19" s="328"/>
      <c r="NAK19" s="328"/>
      <c r="NAL19" s="328"/>
      <c r="NAM19" s="328"/>
      <c r="NAN19" s="328"/>
      <c r="NAO19" s="328"/>
      <c r="NAP19" s="328"/>
      <c r="NAQ19" s="328"/>
      <c r="NAR19" s="328"/>
      <c r="NAS19" s="328"/>
      <c r="NAT19" s="328"/>
      <c r="NAU19" s="328"/>
      <c r="NAV19" s="328"/>
      <c r="NAW19" s="328"/>
      <c r="NAX19" s="328"/>
      <c r="NAY19" s="328"/>
      <c r="NAZ19" s="328"/>
      <c r="NBA19" s="328"/>
      <c r="NBB19" s="328"/>
      <c r="NBC19" s="328"/>
      <c r="NBD19" s="328"/>
      <c r="NBE19" s="328"/>
      <c r="NBF19" s="328"/>
      <c r="NBG19" s="328"/>
      <c r="NBH19" s="328"/>
      <c r="NBI19" s="328"/>
      <c r="NBJ19" s="328"/>
      <c r="NBK19" s="328"/>
      <c r="NBL19" s="328"/>
      <c r="NBM19" s="328"/>
      <c r="NBN19" s="328"/>
      <c r="NBO19" s="328"/>
      <c r="NBP19" s="328"/>
      <c r="NBQ19" s="328"/>
      <c r="NBR19" s="328"/>
      <c r="NBS19" s="328"/>
      <c r="NBT19" s="328"/>
      <c r="NBU19" s="328"/>
      <c r="NBV19" s="328"/>
      <c r="NBW19" s="328"/>
      <c r="NBX19" s="328"/>
      <c r="NBY19" s="328"/>
      <c r="NBZ19" s="328"/>
      <c r="NCA19" s="328"/>
      <c r="NCB19" s="328"/>
      <c r="NCC19" s="328"/>
      <c r="NCD19" s="328"/>
      <c r="NCE19" s="328"/>
      <c r="NCF19" s="328"/>
      <c r="NCG19" s="328"/>
      <c r="NCH19" s="328"/>
      <c r="NCI19" s="328"/>
      <c r="NCJ19" s="328"/>
      <c r="NCK19" s="328"/>
      <c r="NCL19" s="328"/>
      <c r="NCM19" s="328"/>
      <c r="NCN19" s="328"/>
      <c r="NCO19" s="328"/>
      <c r="NCP19" s="328"/>
      <c r="NCQ19" s="328"/>
      <c r="NCR19" s="328"/>
      <c r="NCS19" s="328"/>
      <c r="NCT19" s="328"/>
      <c r="NCU19" s="328"/>
      <c r="NCV19" s="328"/>
      <c r="NCW19" s="328"/>
      <c r="NCX19" s="328"/>
      <c r="NCY19" s="328"/>
      <c r="NCZ19" s="328"/>
      <c r="NDA19" s="328"/>
      <c r="NDB19" s="328"/>
      <c r="NDC19" s="328"/>
      <c r="NDD19" s="328"/>
      <c r="NDE19" s="328"/>
      <c r="NDF19" s="328"/>
      <c r="NDG19" s="328"/>
      <c r="NDH19" s="328"/>
      <c r="NDI19" s="328"/>
      <c r="NDJ19" s="328"/>
      <c r="NDK19" s="328"/>
      <c r="NDL19" s="328"/>
      <c r="NDM19" s="328"/>
      <c r="NDN19" s="328"/>
      <c r="NDO19" s="328"/>
      <c r="NDP19" s="328"/>
      <c r="NDQ19" s="328"/>
      <c r="NDR19" s="328"/>
      <c r="NDS19" s="328"/>
      <c r="NDT19" s="328"/>
      <c r="NDU19" s="328"/>
      <c r="NDV19" s="328"/>
      <c r="NDW19" s="328"/>
      <c r="NDX19" s="328"/>
      <c r="NDY19" s="328"/>
      <c r="NDZ19" s="328"/>
      <c r="NEA19" s="328"/>
      <c r="NEB19" s="328"/>
      <c r="NEC19" s="328"/>
      <c r="NED19" s="328"/>
      <c r="NEE19" s="328"/>
      <c r="NEF19" s="328"/>
      <c r="NEG19" s="328"/>
      <c r="NEH19" s="328"/>
      <c r="NEI19" s="328"/>
      <c r="NEJ19" s="328"/>
      <c r="NEK19" s="328"/>
      <c r="NEL19" s="328"/>
      <c r="NEM19" s="328"/>
      <c r="NEN19" s="328"/>
      <c r="NEO19" s="328"/>
      <c r="NEP19" s="328"/>
      <c r="NEQ19" s="328"/>
      <c r="NER19" s="328"/>
      <c r="NES19" s="328"/>
      <c r="NET19" s="328"/>
      <c r="NEU19" s="328"/>
      <c r="NEV19" s="328"/>
      <c r="NEW19" s="328"/>
      <c r="NEX19" s="328"/>
      <c r="NEY19" s="328"/>
      <c r="NEZ19" s="328"/>
      <c r="NFA19" s="328"/>
      <c r="NFB19" s="328"/>
      <c r="NFC19" s="328"/>
      <c r="NFD19" s="328"/>
      <c r="NFE19" s="328"/>
      <c r="NFF19" s="328"/>
      <c r="NFG19" s="328"/>
      <c r="NFH19" s="328"/>
      <c r="NFI19" s="328"/>
      <c r="NFJ19" s="328"/>
      <c r="NFK19" s="328"/>
      <c r="NFL19" s="328"/>
      <c r="NFM19" s="328"/>
      <c r="NFN19" s="328"/>
      <c r="NFO19" s="328"/>
      <c r="NFP19" s="328"/>
      <c r="NFQ19" s="328"/>
      <c r="NFR19" s="328"/>
      <c r="NFS19" s="328"/>
      <c r="NFT19" s="328"/>
      <c r="NFU19" s="328"/>
      <c r="NFV19" s="328"/>
      <c r="NFW19" s="328"/>
      <c r="NFX19" s="328"/>
      <c r="NFY19" s="328"/>
      <c r="NFZ19" s="328"/>
      <c r="NGA19" s="328"/>
      <c r="NGB19" s="328"/>
      <c r="NGC19" s="328"/>
      <c r="NGD19" s="328"/>
      <c r="NGE19" s="328"/>
      <c r="NGF19" s="328"/>
      <c r="NGG19" s="328"/>
      <c r="NGH19" s="328"/>
      <c r="NGI19" s="328"/>
      <c r="NGJ19" s="328"/>
      <c r="NGK19" s="328"/>
      <c r="NGL19" s="328"/>
      <c r="NGM19" s="328"/>
      <c r="NGN19" s="328"/>
      <c r="NGO19" s="328"/>
      <c r="NGP19" s="328"/>
      <c r="NGQ19" s="328"/>
      <c r="NGR19" s="328"/>
      <c r="NGS19" s="328"/>
      <c r="NGT19" s="328"/>
      <c r="NGU19" s="328"/>
      <c r="NGV19" s="328"/>
      <c r="NGW19" s="328"/>
      <c r="NGX19" s="328"/>
      <c r="NGY19" s="328"/>
      <c r="NGZ19" s="328"/>
      <c r="NHA19" s="328"/>
      <c r="NHB19" s="328"/>
      <c r="NHC19" s="328"/>
      <c r="NHD19" s="328"/>
      <c r="NHE19" s="328"/>
      <c r="NHF19" s="328"/>
      <c r="NHG19" s="328"/>
      <c r="NHH19" s="328"/>
      <c r="NHI19" s="328"/>
      <c r="NHJ19" s="328"/>
      <c r="NHK19" s="328"/>
      <c r="NHL19" s="328"/>
      <c r="NHM19" s="328"/>
      <c r="NHN19" s="328"/>
      <c r="NHO19" s="328"/>
      <c r="NHP19" s="328"/>
      <c r="NHQ19" s="328"/>
      <c r="NHR19" s="328"/>
      <c r="NHS19" s="328"/>
      <c r="NHT19" s="328"/>
      <c r="NHU19" s="328"/>
      <c r="NHV19" s="328"/>
      <c r="NHW19" s="328"/>
      <c r="NHX19" s="328"/>
      <c r="NHY19" s="328"/>
      <c r="NHZ19" s="328"/>
      <c r="NIA19" s="328"/>
      <c r="NIB19" s="328"/>
      <c r="NIC19" s="328"/>
      <c r="NID19" s="328"/>
      <c r="NIE19" s="328"/>
      <c r="NIF19" s="328"/>
      <c r="NIG19" s="328"/>
      <c r="NIH19" s="328"/>
      <c r="NII19" s="328"/>
      <c r="NIJ19" s="328"/>
      <c r="NIK19" s="328"/>
      <c r="NIL19" s="328"/>
      <c r="NIM19" s="328"/>
      <c r="NIN19" s="328"/>
      <c r="NIO19" s="328"/>
      <c r="NIP19" s="328"/>
      <c r="NIQ19" s="328"/>
      <c r="NIR19" s="328"/>
      <c r="NIS19" s="328"/>
      <c r="NIT19" s="328"/>
      <c r="NIU19" s="328"/>
      <c r="NIV19" s="328"/>
      <c r="NIW19" s="328"/>
      <c r="NIX19" s="328"/>
      <c r="NIY19" s="328"/>
      <c r="NIZ19" s="328"/>
      <c r="NJA19" s="328"/>
      <c r="NJB19" s="328"/>
      <c r="NJC19" s="328"/>
      <c r="NJD19" s="328"/>
      <c r="NJE19" s="328"/>
      <c r="NJF19" s="328"/>
      <c r="NJG19" s="328"/>
      <c r="NJH19" s="328"/>
      <c r="NJI19" s="328"/>
      <c r="NJJ19" s="328"/>
      <c r="NJK19" s="328"/>
      <c r="NJL19" s="328"/>
      <c r="NJM19" s="328"/>
      <c r="NJN19" s="328"/>
      <c r="NJO19" s="328"/>
      <c r="NJP19" s="328"/>
      <c r="NJQ19" s="328"/>
      <c r="NJR19" s="328"/>
      <c r="NJS19" s="328"/>
      <c r="NJT19" s="328"/>
      <c r="NJU19" s="328"/>
      <c r="NJV19" s="328"/>
      <c r="NJW19" s="328"/>
      <c r="NJX19" s="328"/>
      <c r="NJY19" s="328"/>
      <c r="NJZ19" s="328"/>
      <c r="NKA19" s="328"/>
      <c r="NKB19" s="328"/>
      <c r="NKC19" s="328"/>
      <c r="NKD19" s="328"/>
      <c r="NKE19" s="328"/>
      <c r="NKF19" s="328"/>
      <c r="NKG19" s="328"/>
      <c r="NKH19" s="328"/>
      <c r="NKI19" s="328"/>
      <c r="NKJ19" s="328"/>
      <c r="NKK19" s="328"/>
      <c r="NKL19" s="328"/>
      <c r="NKM19" s="328"/>
      <c r="NKN19" s="328"/>
      <c r="NKO19" s="328"/>
      <c r="NKP19" s="328"/>
      <c r="NKQ19" s="328"/>
      <c r="NKR19" s="328"/>
      <c r="NKS19" s="328"/>
      <c r="NKT19" s="328"/>
      <c r="NKU19" s="328"/>
      <c r="NKV19" s="328"/>
      <c r="NKW19" s="328"/>
      <c r="NKX19" s="328"/>
      <c r="NKY19" s="328"/>
      <c r="NKZ19" s="328"/>
      <c r="NLA19" s="328"/>
      <c r="NLB19" s="328"/>
      <c r="NLC19" s="328"/>
      <c r="NLD19" s="328"/>
      <c r="NLE19" s="328"/>
      <c r="NLF19" s="328"/>
      <c r="NLG19" s="328"/>
      <c r="NLH19" s="328"/>
      <c r="NLI19" s="328"/>
      <c r="NLJ19" s="328"/>
      <c r="NLK19" s="328"/>
      <c r="NLL19" s="328"/>
      <c r="NLM19" s="328"/>
      <c r="NLN19" s="328"/>
      <c r="NLO19" s="328"/>
      <c r="NLP19" s="328"/>
      <c r="NLQ19" s="328"/>
      <c r="NLR19" s="328"/>
      <c r="NLS19" s="328"/>
      <c r="NLT19" s="328"/>
      <c r="NLU19" s="328"/>
      <c r="NLV19" s="328"/>
      <c r="NLW19" s="328"/>
      <c r="NLX19" s="328"/>
      <c r="NLY19" s="328"/>
      <c r="NLZ19" s="328"/>
      <c r="NMA19" s="328"/>
      <c r="NMB19" s="328"/>
      <c r="NMC19" s="328"/>
      <c r="NMD19" s="328"/>
      <c r="NME19" s="328"/>
      <c r="NMF19" s="328"/>
      <c r="NMG19" s="328"/>
      <c r="NMH19" s="328"/>
      <c r="NMI19" s="328"/>
      <c r="NMJ19" s="328"/>
      <c r="NMK19" s="328"/>
      <c r="NML19" s="328"/>
      <c r="NMM19" s="328"/>
      <c r="NMN19" s="328"/>
      <c r="NMO19" s="328"/>
      <c r="NMP19" s="328"/>
      <c r="NMQ19" s="328"/>
      <c r="NMR19" s="328"/>
      <c r="NMS19" s="328"/>
      <c r="NMT19" s="328"/>
      <c r="NMU19" s="328"/>
      <c r="NMV19" s="328"/>
      <c r="NMW19" s="328"/>
      <c r="NMX19" s="328"/>
      <c r="NMY19" s="328"/>
      <c r="NMZ19" s="328"/>
      <c r="NNA19" s="328"/>
      <c r="NNB19" s="328"/>
      <c r="NNC19" s="328"/>
      <c r="NND19" s="328"/>
      <c r="NNE19" s="328"/>
      <c r="NNF19" s="328"/>
      <c r="NNG19" s="328"/>
      <c r="NNH19" s="328"/>
      <c r="NNI19" s="328"/>
      <c r="NNJ19" s="328"/>
      <c r="NNK19" s="328"/>
      <c r="NNL19" s="328"/>
      <c r="NNM19" s="328"/>
      <c r="NNN19" s="328"/>
      <c r="NNO19" s="328"/>
      <c r="NNP19" s="328"/>
      <c r="NNQ19" s="328"/>
      <c r="NNR19" s="328"/>
      <c r="NNS19" s="328"/>
      <c r="NNT19" s="328"/>
      <c r="NNU19" s="328"/>
      <c r="NNV19" s="328"/>
      <c r="NNW19" s="328"/>
      <c r="NNX19" s="328"/>
      <c r="NNY19" s="328"/>
      <c r="NNZ19" s="328"/>
      <c r="NOA19" s="328"/>
      <c r="NOB19" s="328"/>
      <c r="NOC19" s="328"/>
      <c r="NOD19" s="328"/>
      <c r="NOE19" s="328"/>
      <c r="NOF19" s="328"/>
      <c r="NOG19" s="328"/>
      <c r="NOH19" s="328"/>
      <c r="NOI19" s="328"/>
      <c r="NOJ19" s="328"/>
      <c r="NOK19" s="328"/>
      <c r="NOL19" s="328"/>
      <c r="NOM19" s="328"/>
      <c r="NON19" s="328"/>
      <c r="NOO19" s="328"/>
      <c r="NOP19" s="328"/>
      <c r="NOQ19" s="328"/>
      <c r="NOR19" s="328"/>
      <c r="NOS19" s="328"/>
      <c r="NOT19" s="328"/>
      <c r="NOU19" s="328"/>
      <c r="NOV19" s="328"/>
      <c r="NOW19" s="328"/>
      <c r="NOX19" s="328"/>
      <c r="NOY19" s="328"/>
      <c r="NOZ19" s="328"/>
      <c r="NPA19" s="328"/>
      <c r="NPB19" s="328"/>
      <c r="NPC19" s="328"/>
      <c r="NPD19" s="328"/>
      <c r="NPE19" s="328"/>
      <c r="NPF19" s="328"/>
      <c r="NPG19" s="328"/>
      <c r="NPH19" s="328"/>
      <c r="NPI19" s="328"/>
      <c r="NPJ19" s="328"/>
      <c r="NPK19" s="328"/>
      <c r="NPL19" s="328"/>
      <c r="NPM19" s="328"/>
      <c r="NPN19" s="328"/>
      <c r="NPO19" s="328"/>
      <c r="NPP19" s="328"/>
      <c r="NPQ19" s="328"/>
      <c r="NPR19" s="328"/>
      <c r="NPS19" s="328"/>
      <c r="NPT19" s="328"/>
      <c r="NPU19" s="328"/>
      <c r="NPV19" s="328"/>
      <c r="NPW19" s="328"/>
      <c r="NPX19" s="328"/>
      <c r="NPY19" s="328"/>
      <c r="NPZ19" s="328"/>
      <c r="NQA19" s="328"/>
      <c r="NQB19" s="328"/>
      <c r="NQC19" s="328"/>
      <c r="NQD19" s="328"/>
      <c r="NQE19" s="328"/>
      <c r="NQF19" s="328"/>
      <c r="NQG19" s="328"/>
      <c r="NQH19" s="328"/>
      <c r="NQI19" s="328"/>
      <c r="NQJ19" s="328"/>
      <c r="NQK19" s="328"/>
      <c r="NQL19" s="328"/>
      <c r="NQM19" s="328"/>
      <c r="NQN19" s="328"/>
      <c r="NQO19" s="328"/>
      <c r="NQP19" s="328"/>
      <c r="NQQ19" s="328"/>
      <c r="NQR19" s="328"/>
      <c r="NQS19" s="328"/>
      <c r="NQT19" s="328"/>
      <c r="NQU19" s="328"/>
      <c r="NQV19" s="328"/>
      <c r="NQW19" s="328"/>
      <c r="NQX19" s="328"/>
      <c r="NQY19" s="328"/>
      <c r="NQZ19" s="328"/>
      <c r="NRA19" s="328"/>
      <c r="NRB19" s="328"/>
      <c r="NRC19" s="328"/>
      <c r="NRD19" s="328"/>
      <c r="NRE19" s="328"/>
      <c r="NRF19" s="328"/>
      <c r="NRG19" s="328"/>
      <c r="NRH19" s="328"/>
      <c r="NRI19" s="328"/>
      <c r="NRJ19" s="328"/>
      <c r="NRK19" s="328"/>
      <c r="NRL19" s="328"/>
      <c r="NRM19" s="328"/>
      <c r="NRN19" s="328"/>
      <c r="NRO19" s="328"/>
      <c r="NRP19" s="328"/>
      <c r="NRQ19" s="328"/>
      <c r="NRR19" s="328"/>
      <c r="NRS19" s="328"/>
      <c r="NRT19" s="328"/>
      <c r="NRU19" s="328"/>
      <c r="NRV19" s="328"/>
      <c r="NRW19" s="328"/>
      <c r="NRX19" s="328"/>
      <c r="NRY19" s="328"/>
      <c r="NRZ19" s="328"/>
      <c r="NSA19" s="328"/>
      <c r="NSB19" s="328"/>
      <c r="NSC19" s="328"/>
      <c r="NSD19" s="328"/>
      <c r="NSE19" s="328"/>
      <c r="NSF19" s="328"/>
      <c r="NSG19" s="328"/>
      <c r="NSH19" s="328"/>
      <c r="NSI19" s="328"/>
      <c r="NSJ19" s="328"/>
      <c r="NSK19" s="328"/>
      <c r="NSL19" s="328"/>
      <c r="NSM19" s="328"/>
      <c r="NSN19" s="328"/>
      <c r="NSO19" s="328"/>
      <c r="NSP19" s="328"/>
      <c r="NSQ19" s="328"/>
      <c r="NSR19" s="328"/>
      <c r="NSS19" s="328"/>
      <c r="NST19" s="328"/>
      <c r="NSU19" s="328"/>
      <c r="NSV19" s="328"/>
      <c r="NSW19" s="328"/>
      <c r="NSX19" s="328"/>
      <c r="NSY19" s="328"/>
      <c r="NSZ19" s="328"/>
      <c r="NTA19" s="328"/>
      <c r="NTB19" s="328"/>
      <c r="NTC19" s="328"/>
      <c r="NTD19" s="328"/>
      <c r="NTE19" s="328"/>
      <c r="NTF19" s="328"/>
      <c r="NTG19" s="328"/>
      <c r="NTH19" s="328"/>
      <c r="NTI19" s="328"/>
      <c r="NTJ19" s="328"/>
      <c r="NTK19" s="328"/>
      <c r="NTL19" s="328"/>
      <c r="NTM19" s="328"/>
      <c r="NTN19" s="328"/>
      <c r="NTO19" s="328"/>
      <c r="NTP19" s="328"/>
      <c r="NTQ19" s="328"/>
      <c r="NTR19" s="328"/>
      <c r="NTS19" s="328"/>
      <c r="NTT19" s="328"/>
      <c r="NTU19" s="328"/>
      <c r="NTV19" s="328"/>
      <c r="NTW19" s="328"/>
      <c r="NTX19" s="328"/>
      <c r="NTY19" s="328"/>
      <c r="NTZ19" s="328"/>
      <c r="NUA19" s="328"/>
      <c r="NUB19" s="328"/>
      <c r="NUC19" s="328"/>
      <c r="NUD19" s="328"/>
      <c r="NUE19" s="328"/>
      <c r="NUF19" s="328"/>
      <c r="NUG19" s="328"/>
      <c r="NUH19" s="328"/>
      <c r="NUI19" s="328"/>
      <c r="NUJ19" s="328"/>
      <c r="NUK19" s="328"/>
      <c r="NUL19" s="328"/>
      <c r="NUM19" s="328"/>
      <c r="NUN19" s="328"/>
      <c r="NUO19" s="328"/>
      <c r="NUP19" s="328"/>
      <c r="NUQ19" s="328"/>
      <c r="NUR19" s="328"/>
      <c r="NUS19" s="328"/>
      <c r="NUT19" s="328"/>
      <c r="NUU19" s="328"/>
      <c r="NUV19" s="328"/>
      <c r="NUW19" s="328"/>
      <c r="NUX19" s="328"/>
      <c r="NUY19" s="328"/>
      <c r="NUZ19" s="328"/>
      <c r="NVA19" s="328"/>
      <c r="NVB19" s="328"/>
      <c r="NVC19" s="328"/>
      <c r="NVD19" s="328"/>
      <c r="NVE19" s="328"/>
      <c r="NVF19" s="328"/>
      <c r="NVG19" s="328"/>
      <c r="NVH19" s="328"/>
      <c r="NVI19" s="328"/>
      <c r="NVJ19" s="328"/>
      <c r="NVK19" s="328"/>
      <c r="NVL19" s="328"/>
      <c r="NVM19" s="328"/>
      <c r="NVN19" s="328"/>
      <c r="NVO19" s="328"/>
      <c r="NVP19" s="328"/>
      <c r="NVQ19" s="328"/>
      <c r="NVR19" s="328"/>
      <c r="NVS19" s="328"/>
      <c r="NVT19" s="328"/>
      <c r="NVU19" s="328"/>
      <c r="NVV19" s="328"/>
      <c r="NVW19" s="328"/>
      <c r="NVX19" s="328"/>
      <c r="NVY19" s="328"/>
      <c r="NVZ19" s="328"/>
      <c r="NWA19" s="328"/>
      <c r="NWB19" s="328"/>
      <c r="NWC19" s="328"/>
      <c r="NWD19" s="328"/>
      <c r="NWE19" s="328"/>
      <c r="NWF19" s="328"/>
      <c r="NWG19" s="328"/>
      <c r="NWH19" s="328"/>
      <c r="NWI19" s="328"/>
      <c r="NWJ19" s="328"/>
      <c r="NWK19" s="328"/>
      <c r="NWL19" s="328"/>
      <c r="NWM19" s="328"/>
      <c r="NWN19" s="328"/>
      <c r="NWO19" s="328"/>
      <c r="NWP19" s="328"/>
      <c r="NWQ19" s="328"/>
      <c r="NWR19" s="328"/>
      <c r="NWS19" s="328"/>
      <c r="NWT19" s="328"/>
      <c r="NWU19" s="328"/>
      <c r="NWV19" s="328"/>
      <c r="NWW19" s="328"/>
      <c r="NWX19" s="328"/>
      <c r="NWY19" s="328"/>
      <c r="NWZ19" s="328"/>
      <c r="NXA19" s="328"/>
      <c r="NXB19" s="328"/>
      <c r="NXC19" s="328"/>
      <c r="NXD19" s="328"/>
      <c r="NXE19" s="328"/>
      <c r="NXF19" s="328"/>
      <c r="NXG19" s="328"/>
      <c r="NXH19" s="328"/>
      <c r="NXI19" s="328"/>
      <c r="NXJ19" s="328"/>
      <c r="NXK19" s="328"/>
      <c r="NXL19" s="328"/>
      <c r="NXM19" s="328"/>
      <c r="NXN19" s="328"/>
      <c r="NXO19" s="328"/>
      <c r="NXP19" s="328"/>
      <c r="NXQ19" s="328"/>
      <c r="NXR19" s="328"/>
      <c r="NXS19" s="328"/>
      <c r="NXT19" s="328"/>
      <c r="NXU19" s="328"/>
      <c r="NXV19" s="328"/>
      <c r="NXW19" s="328"/>
      <c r="NXX19" s="328"/>
      <c r="NXY19" s="328"/>
      <c r="NXZ19" s="328"/>
      <c r="NYA19" s="328"/>
      <c r="NYB19" s="328"/>
      <c r="NYC19" s="328"/>
      <c r="NYD19" s="328"/>
      <c r="NYE19" s="328"/>
      <c r="NYF19" s="328"/>
      <c r="NYG19" s="328"/>
      <c r="NYH19" s="328"/>
      <c r="NYI19" s="328"/>
      <c r="NYJ19" s="328"/>
      <c r="NYK19" s="328"/>
      <c r="NYL19" s="328"/>
      <c r="NYM19" s="328"/>
      <c r="NYN19" s="328"/>
      <c r="NYO19" s="328"/>
      <c r="NYP19" s="328"/>
      <c r="NYQ19" s="328"/>
      <c r="NYR19" s="328"/>
      <c r="NYS19" s="328"/>
      <c r="NYT19" s="328"/>
      <c r="NYU19" s="328"/>
      <c r="NYV19" s="328"/>
      <c r="NYW19" s="328"/>
      <c r="NYX19" s="328"/>
      <c r="NYY19" s="328"/>
      <c r="NYZ19" s="328"/>
      <c r="NZA19" s="328"/>
      <c r="NZB19" s="328"/>
      <c r="NZC19" s="328"/>
      <c r="NZD19" s="328"/>
      <c r="NZE19" s="328"/>
      <c r="NZF19" s="328"/>
      <c r="NZG19" s="328"/>
      <c r="NZH19" s="328"/>
      <c r="NZI19" s="328"/>
      <c r="NZJ19" s="328"/>
      <c r="NZK19" s="328"/>
      <c r="NZL19" s="328"/>
      <c r="NZM19" s="328"/>
      <c r="NZN19" s="328"/>
      <c r="NZO19" s="328"/>
      <c r="NZP19" s="328"/>
      <c r="NZQ19" s="328"/>
      <c r="NZR19" s="328"/>
      <c r="NZS19" s="328"/>
      <c r="NZT19" s="328"/>
      <c r="NZU19" s="328"/>
      <c r="NZV19" s="328"/>
      <c r="NZW19" s="328"/>
      <c r="NZX19" s="328"/>
      <c r="NZY19" s="328"/>
      <c r="NZZ19" s="328"/>
      <c r="OAA19" s="328"/>
      <c r="OAB19" s="328"/>
      <c r="OAC19" s="328"/>
      <c r="OAD19" s="328"/>
      <c r="OAE19" s="328"/>
      <c r="OAF19" s="328"/>
      <c r="OAG19" s="328"/>
      <c r="OAH19" s="328"/>
      <c r="OAI19" s="328"/>
      <c r="OAJ19" s="328"/>
      <c r="OAK19" s="328"/>
      <c r="OAL19" s="328"/>
      <c r="OAM19" s="328"/>
      <c r="OAN19" s="328"/>
      <c r="OAO19" s="328"/>
      <c r="OAP19" s="328"/>
      <c r="OAQ19" s="328"/>
      <c r="OAR19" s="328"/>
      <c r="OAS19" s="328"/>
      <c r="OAT19" s="328"/>
      <c r="OAU19" s="328"/>
      <c r="OAV19" s="328"/>
      <c r="OAW19" s="328"/>
      <c r="OAX19" s="328"/>
      <c r="OAY19" s="328"/>
      <c r="OAZ19" s="328"/>
      <c r="OBA19" s="328"/>
      <c r="OBB19" s="328"/>
      <c r="OBC19" s="328"/>
      <c r="OBD19" s="328"/>
      <c r="OBE19" s="328"/>
      <c r="OBF19" s="328"/>
      <c r="OBG19" s="328"/>
      <c r="OBH19" s="328"/>
      <c r="OBI19" s="328"/>
      <c r="OBJ19" s="328"/>
      <c r="OBK19" s="328"/>
      <c r="OBL19" s="328"/>
      <c r="OBM19" s="328"/>
      <c r="OBN19" s="328"/>
      <c r="OBO19" s="328"/>
      <c r="OBP19" s="328"/>
      <c r="OBQ19" s="328"/>
      <c r="OBR19" s="328"/>
      <c r="OBS19" s="328"/>
      <c r="OBT19" s="328"/>
      <c r="OBU19" s="328"/>
      <c r="OBV19" s="328"/>
      <c r="OBW19" s="328"/>
      <c r="OBX19" s="328"/>
      <c r="OBY19" s="328"/>
      <c r="OBZ19" s="328"/>
      <c r="OCA19" s="328"/>
      <c r="OCB19" s="328"/>
      <c r="OCC19" s="328"/>
      <c r="OCD19" s="328"/>
      <c r="OCE19" s="328"/>
      <c r="OCF19" s="328"/>
      <c r="OCG19" s="328"/>
      <c r="OCH19" s="328"/>
      <c r="OCI19" s="328"/>
      <c r="OCJ19" s="328"/>
      <c r="OCK19" s="328"/>
      <c r="OCL19" s="328"/>
      <c r="OCM19" s="328"/>
      <c r="OCN19" s="328"/>
      <c r="OCO19" s="328"/>
      <c r="OCP19" s="328"/>
      <c r="OCQ19" s="328"/>
      <c r="OCR19" s="328"/>
      <c r="OCS19" s="328"/>
      <c r="OCT19" s="328"/>
      <c r="OCU19" s="328"/>
      <c r="OCV19" s="328"/>
      <c r="OCW19" s="328"/>
      <c r="OCX19" s="328"/>
      <c r="OCY19" s="328"/>
      <c r="OCZ19" s="328"/>
      <c r="ODA19" s="328"/>
      <c r="ODB19" s="328"/>
      <c r="ODC19" s="328"/>
      <c r="ODD19" s="328"/>
      <c r="ODE19" s="328"/>
      <c r="ODF19" s="328"/>
      <c r="ODG19" s="328"/>
      <c r="ODH19" s="328"/>
      <c r="ODI19" s="328"/>
      <c r="ODJ19" s="328"/>
      <c r="ODK19" s="328"/>
      <c r="ODL19" s="328"/>
      <c r="ODM19" s="328"/>
      <c r="ODN19" s="328"/>
      <c r="ODO19" s="328"/>
      <c r="ODP19" s="328"/>
      <c r="ODQ19" s="328"/>
      <c r="ODR19" s="328"/>
      <c r="ODS19" s="328"/>
      <c r="ODT19" s="328"/>
      <c r="ODU19" s="328"/>
      <c r="ODV19" s="328"/>
      <c r="ODW19" s="328"/>
      <c r="ODX19" s="328"/>
      <c r="ODY19" s="328"/>
      <c r="ODZ19" s="328"/>
      <c r="OEA19" s="328"/>
      <c r="OEB19" s="328"/>
      <c r="OEC19" s="328"/>
      <c r="OED19" s="328"/>
      <c r="OEE19" s="328"/>
      <c r="OEF19" s="328"/>
      <c r="OEG19" s="328"/>
      <c r="OEH19" s="328"/>
      <c r="OEI19" s="328"/>
      <c r="OEJ19" s="328"/>
      <c r="OEK19" s="328"/>
      <c r="OEL19" s="328"/>
      <c r="OEM19" s="328"/>
      <c r="OEN19" s="328"/>
      <c r="OEO19" s="328"/>
      <c r="OEP19" s="328"/>
      <c r="OEQ19" s="328"/>
      <c r="OER19" s="328"/>
      <c r="OES19" s="328"/>
      <c r="OET19" s="328"/>
      <c r="OEU19" s="328"/>
      <c r="OEV19" s="328"/>
      <c r="OEW19" s="328"/>
      <c r="OEX19" s="328"/>
      <c r="OEY19" s="328"/>
      <c r="OEZ19" s="328"/>
      <c r="OFA19" s="328"/>
      <c r="OFB19" s="328"/>
      <c r="OFC19" s="328"/>
      <c r="OFD19" s="328"/>
      <c r="OFE19" s="328"/>
      <c r="OFF19" s="328"/>
      <c r="OFG19" s="328"/>
      <c r="OFH19" s="328"/>
      <c r="OFI19" s="328"/>
      <c r="OFJ19" s="328"/>
      <c r="OFK19" s="328"/>
      <c r="OFL19" s="328"/>
      <c r="OFM19" s="328"/>
      <c r="OFN19" s="328"/>
      <c r="OFO19" s="328"/>
      <c r="OFP19" s="328"/>
      <c r="OFQ19" s="328"/>
      <c r="OFR19" s="328"/>
      <c r="OFS19" s="328"/>
      <c r="OFT19" s="328"/>
      <c r="OFU19" s="328"/>
      <c r="OFV19" s="328"/>
      <c r="OFW19" s="328"/>
      <c r="OFX19" s="328"/>
      <c r="OFY19" s="328"/>
      <c r="OFZ19" s="328"/>
      <c r="OGA19" s="328"/>
      <c r="OGB19" s="328"/>
      <c r="OGC19" s="328"/>
      <c r="OGD19" s="328"/>
      <c r="OGE19" s="328"/>
      <c r="OGF19" s="328"/>
      <c r="OGG19" s="328"/>
      <c r="OGH19" s="328"/>
      <c r="OGI19" s="328"/>
      <c r="OGJ19" s="328"/>
      <c r="OGK19" s="328"/>
      <c r="OGL19" s="328"/>
      <c r="OGM19" s="328"/>
      <c r="OGN19" s="328"/>
      <c r="OGO19" s="328"/>
      <c r="OGP19" s="328"/>
      <c r="OGQ19" s="328"/>
      <c r="OGR19" s="328"/>
      <c r="OGS19" s="328"/>
      <c r="OGT19" s="328"/>
      <c r="OGU19" s="328"/>
      <c r="OGV19" s="328"/>
      <c r="OGW19" s="328"/>
      <c r="OGX19" s="328"/>
      <c r="OGY19" s="328"/>
      <c r="OGZ19" s="328"/>
      <c r="OHA19" s="328"/>
      <c r="OHB19" s="328"/>
      <c r="OHC19" s="328"/>
      <c r="OHD19" s="328"/>
      <c r="OHE19" s="328"/>
      <c r="OHF19" s="328"/>
      <c r="OHG19" s="328"/>
      <c r="OHH19" s="328"/>
      <c r="OHI19" s="328"/>
      <c r="OHJ19" s="328"/>
      <c r="OHK19" s="328"/>
      <c r="OHL19" s="328"/>
      <c r="OHM19" s="328"/>
      <c r="OHN19" s="328"/>
      <c r="OHO19" s="328"/>
      <c r="OHP19" s="328"/>
      <c r="OHQ19" s="328"/>
      <c r="OHR19" s="328"/>
      <c r="OHS19" s="328"/>
      <c r="OHT19" s="328"/>
      <c r="OHU19" s="328"/>
      <c r="OHV19" s="328"/>
      <c r="OHW19" s="328"/>
      <c r="OHX19" s="328"/>
      <c r="OHY19" s="328"/>
      <c r="OHZ19" s="328"/>
      <c r="OIA19" s="328"/>
      <c r="OIB19" s="328"/>
      <c r="OIC19" s="328"/>
      <c r="OID19" s="328"/>
      <c r="OIE19" s="328"/>
      <c r="OIF19" s="328"/>
      <c r="OIG19" s="328"/>
      <c r="OIH19" s="328"/>
      <c r="OII19" s="328"/>
      <c r="OIJ19" s="328"/>
      <c r="OIK19" s="328"/>
      <c r="OIL19" s="328"/>
      <c r="OIM19" s="328"/>
      <c r="OIN19" s="328"/>
      <c r="OIO19" s="328"/>
      <c r="OIP19" s="328"/>
      <c r="OIQ19" s="328"/>
      <c r="OIR19" s="328"/>
      <c r="OIS19" s="328"/>
      <c r="OIT19" s="328"/>
      <c r="OIU19" s="328"/>
      <c r="OIV19" s="328"/>
      <c r="OIW19" s="328"/>
      <c r="OIX19" s="328"/>
      <c r="OIY19" s="328"/>
      <c r="OIZ19" s="328"/>
      <c r="OJA19" s="328"/>
      <c r="OJB19" s="328"/>
      <c r="OJC19" s="328"/>
      <c r="OJD19" s="328"/>
      <c r="OJE19" s="328"/>
      <c r="OJF19" s="328"/>
      <c r="OJG19" s="328"/>
      <c r="OJH19" s="328"/>
      <c r="OJI19" s="328"/>
      <c r="OJJ19" s="328"/>
      <c r="OJK19" s="328"/>
      <c r="OJL19" s="328"/>
      <c r="OJM19" s="328"/>
      <c r="OJN19" s="328"/>
      <c r="OJO19" s="328"/>
      <c r="OJP19" s="328"/>
      <c r="OJQ19" s="328"/>
      <c r="OJR19" s="328"/>
      <c r="OJS19" s="328"/>
      <c r="OJT19" s="328"/>
      <c r="OJU19" s="328"/>
      <c r="OJV19" s="328"/>
      <c r="OJW19" s="328"/>
      <c r="OJX19" s="328"/>
      <c r="OJY19" s="328"/>
      <c r="OJZ19" s="328"/>
      <c r="OKA19" s="328"/>
      <c r="OKB19" s="328"/>
      <c r="OKC19" s="328"/>
      <c r="OKD19" s="328"/>
      <c r="OKE19" s="328"/>
      <c r="OKF19" s="328"/>
      <c r="OKG19" s="328"/>
      <c r="OKH19" s="328"/>
      <c r="OKI19" s="328"/>
      <c r="OKJ19" s="328"/>
      <c r="OKK19" s="328"/>
      <c r="OKL19" s="328"/>
      <c r="OKM19" s="328"/>
      <c r="OKN19" s="328"/>
      <c r="OKO19" s="328"/>
      <c r="OKP19" s="328"/>
      <c r="OKQ19" s="328"/>
      <c r="OKR19" s="328"/>
      <c r="OKS19" s="328"/>
      <c r="OKT19" s="328"/>
      <c r="OKU19" s="328"/>
      <c r="OKV19" s="328"/>
      <c r="OKW19" s="328"/>
      <c r="OKX19" s="328"/>
      <c r="OKY19" s="328"/>
      <c r="OKZ19" s="328"/>
      <c r="OLA19" s="328"/>
      <c r="OLB19" s="328"/>
      <c r="OLC19" s="328"/>
      <c r="OLD19" s="328"/>
      <c r="OLE19" s="328"/>
      <c r="OLF19" s="328"/>
      <c r="OLG19" s="328"/>
      <c r="OLH19" s="328"/>
      <c r="OLI19" s="328"/>
      <c r="OLJ19" s="328"/>
      <c r="OLK19" s="328"/>
      <c r="OLL19" s="328"/>
      <c r="OLM19" s="328"/>
      <c r="OLN19" s="328"/>
      <c r="OLO19" s="328"/>
      <c r="OLP19" s="328"/>
      <c r="OLQ19" s="328"/>
      <c r="OLR19" s="328"/>
      <c r="OLS19" s="328"/>
      <c r="OLT19" s="328"/>
      <c r="OLU19" s="328"/>
      <c r="OLV19" s="328"/>
      <c r="OLW19" s="328"/>
      <c r="OLX19" s="328"/>
      <c r="OLY19" s="328"/>
      <c r="OLZ19" s="328"/>
      <c r="OMA19" s="328"/>
      <c r="OMB19" s="328"/>
      <c r="OMC19" s="328"/>
      <c r="OMD19" s="328"/>
      <c r="OME19" s="328"/>
      <c r="OMF19" s="328"/>
      <c r="OMG19" s="328"/>
      <c r="OMH19" s="328"/>
      <c r="OMI19" s="328"/>
      <c r="OMJ19" s="328"/>
      <c r="OMK19" s="328"/>
      <c r="OML19" s="328"/>
      <c r="OMM19" s="328"/>
      <c r="OMN19" s="328"/>
      <c r="OMO19" s="328"/>
      <c r="OMP19" s="328"/>
      <c r="OMQ19" s="328"/>
      <c r="OMR19" s="328"/>
      <c r="OMS19" s="328"/>
      <c r="OMT19" s="328"/>
      <c r="OMU19" s="328"/>
      <c r="OMV19" s="328"/>
      <c r="OMW19" s="328"/>
      <c r="OMX19" s="328"/>
      <c r="OMY19" s="328"/>
      <c r="OMZ19" s="328"/>
      <c r="ONA19" s="328"/>
      <c r="ONB19" s="328"/>
      <c r="ONC19" s="328"/>
      <c r="OND19" s="328"/>
      <c r="ONE19" s="328"/>
      <c r="ONF19" s="328"/>
      <c r="ONG19" s="328"/>
      <c r="ONH19" s="328"/>
      <c r="ONI19" s="328"/>
      <c r="ONJ19" s="328"/>
      <c r="ONK19" s="328"/>
      <c r="ONL19" s="328"/>
      <c r="ONM19" s="328"/>
      <c r="ONN19" s="328"/>
      <c r="ONO19" s="328"/>
      <c r="ONP19" s="328"/>
      <c r="ONQ19" s="328"/>
      <c r="ONR19" s="328"/>
      <c r="ONS19" s="328"/>
      <c r="ONT19" s="328"/>
      <c r="ONU19" s="328"/>
      <c r="ONV19" s="328"/>
      <c r="ONW19" s="328"/>
      <c r="ONX19" s="328"/>
      <c r="ONY19" s="328"/>
      <c r="ONZ19" s="328"/>
      <c r="OOA19" s="328"/>
      <c r="OOB19" s="328"/>
      <c r="OOC19" s="328"/>
      <c r="OOD19" s="328"/>
      <c r="OOE19" s="328"/>
      <c r="OOF19" s="328"/>
      <c r="OOG19" s="328"/>
      <c r="OOH19" s="328"/>
      <c r="OOI19" s="328"/>
      <c r="OOJ19" s="328"/>
      <c r="OOK19" s="328"/>
      <c r="OOL19" s="328"/>
      <c r="OOM19" s="328"/>
      <c r="OON19" s="328"/>
      <c r="OOO19" s="328"/>
      <c r="OOP19" s="328"/>
      <c r="OOQ19" s="328"/>
      <c r="OOR19" s="328"/>
      <c r="OOS19" s="328"/>
      <c r="OOT19" s="328"/>
      <c r="OOU19" s="328"/>
      <c r="OOV19" s="328"/>
      <c r="OOW19" s="328"/>
      <c r="OOX19" s="328"/>
      <c r="OOY19" s="328"/>
      <c r="OOZ19" s="328"/>
      <c r="OPA19" s="328"/>
      <c r="OPB19" s="328"/>
      <c r="OPC19" s="328"/>
      <c r="OPD19" s="328"/>
      <c r="OPE19" s="328"/>
      <c r="OPF19" s="328"/>
      <c r="OPG19" s="328"/>
      <c r="OPH19" s="328"/>
      <c r="OPI19" s="328"/>
      <c r="OPJ19" s="328"/>
      <c r="OPK19" s="328"/>
      <c r="OPL19" s="328"/>
      <c r="OPM19" s="328"/>
      <c r="OPN19" s="328"/>
      <c r="OPO19" s="328"/>
      <c r="OPP19" s="328"/>
      <c r="OPQ19" s="328"/>
      <c r="OPR19" s="328"/>
      <c r="OPS19" s="328"/>
      <c r="OPT19" s="328"/>
      <c r="OPU19" s="328"/>
      <c r="OPV19" s="328"/>
      <c r="OPW19" s="328"/>
      <c r="OPX19" s="328"/>
      <c r="OPY19" s="328"/>
      <c r="OPZ19" s="328"/>
      <c r="OQA19" s="328"/>
      <c r="OQB19" s="328"/>
      <c r="OQC19" s="328"/>
      <c r="OQD19" s="328"/>
      <c r="OQE19" s="328"/>
      <c r="OQF19" s="328"/>
      <c r="OQG19" s="328"/>
      <c r="OQH19" s="328"/>
      <c r="OQI19" s="328"/>
      <c r="OQJ19" s="328"/>
      <c r="OQK19" s="328"/>
      <c r="OQL19" s="328"/>
      <c r="OQM19" s="328"/>
      <c r="OQN19" s="328"/>
      <c r="OQO19" s="328"/>
      <c r="OQP19" s="328"/>
      <c r="OQQ19" s="328"/>
      <c r="OQR19" s="328"/>
      <c r="OQS19" s="328"/>
      <c r="OQT19" s="328"/>
      <c r="OQU19" s="328"/>
      <c r="OQV19" s="328"/>
      <c r="OQW19" s="328"/>
      <c r="OQX19" s="328"/>
      <c r="OQY19" s="328"/>
      <c r="OQZ19" s="328"/>
      <c r="ORA19" s="328"/>
      <c r="ORB19" s="328"/>
      <c r="ORC19" s="328"/>
      <c r="ORD19" s="328"/>
      <c r="ORE19" s="328"/>
      <c r="ORF19" s="328"/>
      <c r="ORG19" s="328"/>
      <c r="ORH19" s="328"/>
      <c r="ORI19" s="328"/>
      <c r="ORJ19" s="328"/>
      <c r="ORK19" s="328"/>
      <c r="ORL19" s="328"/>
      <c r="ORM19" s="328"/>
      <c r="ORN19" s="328"/>
      <c r="ORO19" s="328"/>
      <c r="ORP19" s="328"/>
      <c r="ORQ19" s="328"/>
      <c r="ORR19" s="328"/>
      <c r="ORS19" s="328"/>
      <c r="ORT19" s="328"/>
      <c r="ORU19" s="328"/>
      <c r="ORV19" s="328"/>
      <c r="ORW19" s="328"/>
      <c r="ORX19" s="328"/>
      <c r="ORY19" s="328"/>
      <c r="ORZ19" s="328"/>
      <c r="OSA19" s="328"/>
      <c r="OSB19" s="328"/>
      <c r="OSC19" s="328"/>
      <c r="OSD19" s="328"/>
      <c r="OSE19" s="328"/>
      <c r="OSF19" s="328"/>
      <c r="OSG19" s="328"/>
      <c r="OSH19" s="328"/>
      <c r="OSI19" s="328"/>
      <c r="OSJ19" s="328"/>
      <c r="OSK19" s="328"/>
      <c r="OSL19" s="328"/>
      <c r="OSM19" s="328"/>
      <c r="OSN19" s="328"/>
      <c r="OSO19" s="328"/>
      <c r="OSP19" s="328"/>
      <c r="OSQ19" s="328"/>
      <c r="OSR19" s="328"/>
      <c r="OSS19" s="328"/>
      <c r="OST19" s="328"/>
      <c r="OSU19" s="328"/>
      <c r="OSV19" s="328"/>
      <c r="OSW19" s="328"/>
      <c r="OSX19" s="328"/>
      <c r="OSY19" s="328"/>
      <c r="OSZ19" s="328"/>
      <c r="OTA19" s="328"/>
      <c r="OTB19" s="328"/>
      <c r="OTC19" s="328"/>
      <c r="OTD19" s="328"/>
      <c r="OTE19" s="328"/>
      <c r="OTF19" s="328"/>
      <c r="OTG19" s="328"/>
      <c r="OTH19" s="328"/>
      <c r="OTI19" s="328"/>
      <c r="OTJ19" s="328"/>
      <c r="OTK19" s="328"/>
      <c r="OTL19" s="328"/>
      <c r="OTM19" s="328"/>
      <c r="OTN19" s="328"/>
      <c r="OTO19" s="328"/>
      <c r="OTP19" s="328"/>
      <c r="OTQ19" s="328"/>
      <c r="OTR19" s="328"/>
      <c r="OTS19" s="328"/>
      <c r="OTT19" s="328"/>
      <c r="OTU19" s="328"/>
      <c r="OTV19" s="328"/>
      <c r="OTW19" s="328"/>
      <c r="OTX19" s="328"/>
      <c r="OTY19" s="328"/>
      <c r="OTZ19" s="328"/>
      <c r="OUA19" s="328"/>
      <c r="OUB19" s="328"/>
      <c r="OUC19" s="328"/>
      <c r="OUD19" s="328"/>
      <c r="OUE19" s="328"/>
      <c r="OUF19" s="328"/>
      <c r="OUG19" s="328"/>
      <c r="OUH19" s="328"/>
      <c r="OUI19" s="328"/>
      <c r="OUJ19" s="328"/>
      <c r="OUK19" s="328"/>
      <c r="OUL19" s="328"/>
      <c r="OUM19" s="328"/>
      <c r="OUN19" s="328"/>
      <c r="OUO19" s="328"/>
      <c r="OUP19" s="328"/>
      <c r="OUQ19" s="328"/>
      <c r="OUR19" s="328"/>
      <c r="OUS19" s="328"/>
      <c r="OUT19" s="328"/>
      <c r="OUU19" s="328"/>
      <c r="OUV19" s="328"/>
      <c r="OUW19" s="328"/>
      <c r="OUX19" s="328"/>
      <c r="OUY19" s="328"/>
      <c r="OUZ19" s="328"/>
      <c r="OVA19" s="328"/>
      <c r="OVB19" s="328"/>
      <c r="OVC19" s="328"/>
      <c r="OVD19" s="328"/>
      <c r="OVE19" s="328"/>
      <c r="OVF19" s="328"/>
      <c r="OVG19" s="328"/>
      <c r="OVH19" s="328"/>
      <c r="OVI19" s="328"/>
      <c r="OVJ19" s="328"/>
      <c r="OVK19" s="328"/>
      <c r="OVL19" s="328"/>
      <c r="OVM19" s="328"/>
      <c r="OVN19" s="328"/>
      <c r="OVO19" s="328"/>
      <c r="OVP19" s="328"/>
      <c r="OVQ19" s="328"/>
      <c r="OVR19" s="328"/>
      <c r="OVS19" s="328"/>
      <c r="OVT19" s="328"/>
      <c r="OVU19" s="328"/>
      <c r="OVV19" s="328"/>
      <c r="OVW19" s="328"/>
      <c r="OVX19" s="328"/>
      <c r="OVY19" s="328"/>
      <c r="OVZ19" s="328"/>
      <c r="OWA19" s="328"/>
      <c r="OWB19" s="328"/>
      <c r="OWC19" s="328"/>
      <c r="OWD19" s="328"/>
      <c r="OWE19" s="328"/>
      <c r="OWF19" s="328"/>
      <c r="OWG19" s="328"/>
      <c r="OWH19" s="328"/>
      <c r="OWI19" s="328"/>
      <c r="OWJ19" s="328"/>
      <c r="OWK19" s="328"/>
      <c r="OWL19" s="328"/>
      <c r="OWM19" s="328"/>
      <c r="OWN19" s="328"/>
      <c r="OWO19" s="328"/>
      <c r="OWP19" s="328"/>
      <c r="OWQ19" s="328"/>
      <c r="OWR19" s="328"/>
      <c r="OWS19" s="328"/>
      <c r="OWT19" s="328"/>
      <c r="OWU19" s="328"/>
      <c r="OWV19" s="328"/>
      <c r="OWW19" s="328"/>
      <c r="OWX19" s="328"/>
      <c r="OWY19" s="328"/>
      <c r="OWZ19" s="328"/>
      <c r="OXA19" s="328"/>
      <c r="OXB19" s="328"/>
      <c r="OXC19" s="328"/>
      <c r="OXD19" s="328"/>
      <c r="OXE19" s="328"/>
      <c r="OXF19" s="328"/>
      <c r="OXG19" s="328"/>
      <c r="OXH19" s="328"/>
      <c r="OXI19" s="328"/>
      <c r="OXJ19" s="328"/>
      <c r="OXK19" s="328"/>
      <c r="OXL19" s="328"/>
      <c r="OXM19" s="328"/>
      <c r="OXN19" s="328"/>
      <c r="OXO19" s="328"/>
      <c r="OXP19" s="328"/>
      <c r="OXQ19" s="328"/>
      <c r="OXR19" s="328"/>
      <c r="OXS19" s="328"/>
      <c r="OXT19" s="328"/>
      <c r="OXU19" s="328"/>
      <c r="OXV19" s="328"/>
      <c r="OXW19" s="328"/>
      <c r="OXX19" s="328"/>
      <c r="OXY19" s="328"/>
      <c r="OXZ19" s="328"/>
      <c r="OYA19" s="328"/>
      <c r="OYB19" s="328"/>
      <c r="OYC19" s="328"/>
      <c r="OYD19" s="328"/>
      <c r="OYE19" s="328"/>
      <c r="OYF19" s="328"/>
      <c r="OYG19" s="328"/>
      <c r="OYH19" s="328"/>
      <c r="OYI19" s="328"/>
      <c r="OYJ19" s="328"/>
      <c r="OYK19" s="328"/>
      <c r="OYL19" s="328"/>
      <c r="OYM19" s="328"/>
      <c r="OYN19" s="328"/>
      <c r="OYO19" s="328"/>
      <c r="OYP19" s="328"/>
      <c r="OYQ19" s="328"/>
      <c r="OYR19" s="328"/>
      <c r="OYS19" s="328"/>
      <c r="OYT19" s="328"/>
      <c r="OYU19" s="328"/>
      <c r="OYV19" s="328"/>
      <c r="OYW19" s="328"/>
      <c r="OYX19" s="328"/>
      <c r="OYY19" s="328"/>
      <c r="OYZ19" s="328"/>
      <c r="OZA19" s="328"/>
      <c r="OZB19" s="328"/>
      <c r="OZC19" s="328"/>
      <c r="OZD19" s="328"/>
      <c r="OZE19" s="328"/>
      <c r="OZF19" s="328"/>
      <c r="OZG19" s="328"/>
      <c r="OZH19" s="328"/>
      <c r="OZI19" s="328"/>
      <c r="OZJ19" s="328"/>
      <c r="OZK19" s="328"/>
      <c r="OZL19" s="328"/>
      <c r="OZM19" s="328"/>
      <c r="OZN19" s="328"/>
      <c r="OZO19" s="328"/>
      <c r="OZP19" s="328"/>
      <c r="OZQ19" s="328"/>
      <c r="OZR19" s="328"/>
      <c r="OZS19" s="328"/>
      <c r="OZT19" s="328"/>
      <c r="OZU19" s="328"/>
      <c r="OZV19" s="328"/>
      <c r="OZW19" s="328"/>
      <c r="OZX19" s="328"/>
      <c r="OZY19" s="328"/>
      <c r="OZZ19" s="328"/>
      <c r="PAA19" s="328"/>
      <c r="PAB19" s="328"/>
      <c r="PAC19" s="328"/>
      <c r="PAD19" s="328"/>
      <c r="PAE19" s="328"/>
      <c r="PAF19" s="328"/>
      <c r="PAG19" s="328"/>
      <c r="PAH19" s="328"/>
      <c r="PAI19" s="328"/>
      <c r="PAJ19" s="328"/>
      <c r="PAK19" s="328"/>
      <c r="PAL19" s="328"/>
      <c r="PAM19" s="328"/>
      <c r="PAN19" s="328"/>
      <c r="PAO19" s="328"/>
      <c r="PAP19" s="328"/>
      <c r="PAQ19" s="328"/>
      <c r="PAR19" s="328"/>
      <c r="PAS19" s="328"/>
      <c r="PAT19" s="328"/>
      <c r="PAU19" s="328"/>
      <c r="PAV19" s="328"/>
      <c r="PAW19" s="328"/>
      <c r="PAX19" s="328"/>
      <c r="PAY19" s="328"/>
      <c r="PAZ19" s="328"/>
      <c r="PBA19" s="328"/>
      <c r="PBB19" s="328"/>
      <c r="PBC19" s="328"/>
      <c r="PBD19" s="328"/>
      <c r="PBE19" s="328"/>
      <c r="PBF19" s="328"/>
      <c r="PBG19" s="328"/>
      <c r="PBH19" s="328"/>
      <c r="PBI19" s="328"/>
      <c r="PBJ19" s="328"/>
      <c r="PBK19" s="328"/>
      <c r="PBL19" s="328"/>
      <c r="PBM19" s="328"/>
      <c r="PBN19" s="328"/>
      <c r="PBO19" s="328"/>
      <c r="PBP19" s="328"/>
      <c r="PBQ19" s="328"/>
      <c r="PBR19" s="328"/>
      <c r="PBS19" s="328"/>
      <c r="PBT19" s="328"/>
      <c r="PBU19" s="328"/>
      <c r="PBV19" s="328"/>
      <c r="PBW19" s="328"/>
      <c r="PBX19" s="328"/>
      <c r="PBY19" s="328"/>
      <c r="PBZ19" s="328"/>
      <c r="PCA19" s="328"/>
      <c r="PCB19" s="328"/>
      <c r="PCC19" s="328"/>
      <c r="PCD19" s="328"/>
      <c r="PCE19" s="328"/>
      <c r="PCF19" s="328"/>
      <c r="PCG19" s="328"/>
      <c r="PCH19" s="328"/>
      <c r="PCI19" s="328"/>
      <c r="PCJ19" s="328"/>
      <c r="PCK19" s="328"/>
      <c r="PCL19" s="328"/>
      <c r="PCM19" s="328"/>
      <c r="PCN19" s="328"/>
      <c r="PCO19" s="328"/>
      <c r="PCP19" s="328"/>
      <c r="PCQ19" s="328"/>
      <c r="PCR19" s="328"/>
      <c r="PCS19" s="328"/>
      <c r="PCT19" s="328"/>
      <c r="PCU19" s="328"/>
      <c r="PCV19" s="328"/>
      <c r="PCW19" s="328"/>
      <c r="PCX19" s="328"/>
      <c r="PCY19" s="328"/>
      <c r="PCZ19" s="328"/>
      <c r="PDA19" s="328"/>
      <c r="PDB19" s="328"/>
      <c r="PDC19" s="328"/>
      <c r="PDD19" s="328"/>
      <c r="PDE19" s="328"/>
      <c r="PDF19" s="328"/>
      <c r="PDG19" s="328"/>
      <c r="PDH19" s="328"/>
      <c r="PDI19" s="328"/>
      <c r="PDJ19" s="328"/>
      <c r="PDK19" s="328"/>
      <c r="PDL19" s="328"/>
      <c r="PDM19" s="328"/>
      <c r="PDN19" s="328"/>
      <c r="PDO19" s="328"/>
      <c r="PDP19" s="328"/>
      <c r="PDQ19" s="328"/>
      <c r="PDR19" s="328"/>
      <c r="PDS19" s="328"/>
      <c r="PDT19" s="328"/>
      <c r="PDU19" s="328"/>
      <c r="PDV19" s="328"/>
      <c r="PDW19" s="328"/>
      <c r="PDX19" s="328"/>
      <c r="PDY19" s="328"/>
      <c r="PDZ19" s="328"/>
      <c r="PEA19" s="328"/>
      <c r="PEB19" s="328"/>
      <c r="PEC19" s="328"/>
      <c r="PED19" s="328"/>
      <c r="PEE19" s="328"/>
      <c r="PEF19" s="328"/>
      <c r="PEG19" s="328"/>
      <c r="PEH19" s="328"/>
      <c r="PEI19" s="328"/>
      <c r="PEJ19" s="328"/>
      <c r="PEK19" s="328"/>
      <c r="PEL19" s="328"/>
      <c r="PEM19" s="328"/>
      <c r="PEN19" s="328"/>
      <c r="PEO19" s="328"/>
      <c r="PEP19" s="328"/>
      <c r="PEQ19" s="328"/>
      <c r="PER19" s="328"/>
      <c r="PES19" s="328"/>
      <c r="PET19" s="328"/>
      <c r="PEU19" s="328"/>
      <c r="PEV19" s="328"/>
      <c r="PEW19" s="328"/>
      <c r="PEX19" s="328"/>
      <c r="PEY19" s="328"/>
      <c r="PEZ19" s="328"/>
      <c r="PFA19" s="328"/>
      <c r="PFB19" s="328"/>
      <c r="PFC19" s="328"/>
      <c r="PFD19" s="328"/>
      <c r="PFE19" s="328"/>
      <c r="PFF19" s="328"/>
      <c r="PFG19" s="328"/>
      <c r="PFH19" s="328"/>
      <c r="PFI19" s="328"/>
      <c r="PFJ19" s="328"/>
      <c r="PFK19" s="328"/>
      <c r="PFL19" s="328"/>
      <c r="PFM19" s="328"/>
      <c r="PFN19" s="328"/>
      <c r="PFO19" s="328"/>
      <c r="PFP19" s="328"/>
      <c r="PFQ19" s="328"/>
      <c r="PFR19" s="328"/>
      <c r="PFS19" s="328"/>
      <c r="PFT19" s="328"/>
      <c r="PFU19" s="328"/>
      <c r="PFV19" s="328"/>
      <c r="PFW19" s="328"/>
      <c r="PFX19" s="328"/>
      <c r="PFY19" s="328"/>
      <c r="PFZ19" s="328"/>
      <c r="PGA19" s="328"/>
      <c r="PGB19" s="328"/>
      <c r="PGC19" s="328"/>
      <c r="PGD19" s="328"/>
      <c r="PGE19" s="328"/>
      <c r="PGF19" s="328"/>
      <c r="PGG19" s="328"/>
      <c r="PGH19" s="328"/>
      <c r="PGI19" s="328"/>
      <c r="PGJ19" s="328"/>
      <c r="PGK19" s="328"/>
      <c r="PGL19" s="328"/>
      <c r="PGM19" s="328"/>
      <c r="PGN19" s="328"/>
      <c r="PGO19" s="328"/>
      <c r="PGP19" s="328"/>
      <c r="PGQ19" s="328"/>
      <c r="PGR19" s="328"/>
      <c r="PGS19" s="328"/>
      <c r="PGT19" s="328"/>
      <c r="PGU19" s="328"/>
      <c r="PGV19" s="328"/>
      <c r="PGW19" s="328"/>
      <c r="PGX19" s="328"/>
      <c r="PGY19" s="328"/>
      <c r="PGZ19" s="328"/>
      <c r="PHA19" s="328"/>
      <c r="PHB19" s="328"/>
      <c r="PHC19" s="328"/>
      <c r="PHD19" s="328"/>
      <c r="PHE19" s="328"/>
      <c r="PHF19" s="328"/>
      <c r="PHG19" s="328"/>
      <c r="PHH19" s="328"/>
      <c r="PHI19" s="328"/>
      <c r="PHJ19" s="328"/>
      <c r="PHK19" s="328"/>
      <c r="PHL19" s="328"/>
      <c r="PHM19" s="328"/>
      <c r="PHN19" s="328"/>
      <c r="PHO19" s="328"/>
      <c r="PHP19" s="328"/>
      <c r="PHQ19" s="328"/>
      <c r="PHR19" s="328"/>
      <c r="PHS19" s="328"/>
      <c r="PHT19" s="328"/>
      <c r="PHU19" s="328"/>
      <c r="PHV19" s="328"/>
      <c r="PHW19" s="328"/>
      <c r="PHX19" s="328"/>
      <c r="PHY19" s="328"/>
      <c r="PHZ19" s="328"/>
      <c r="PIA19" s="328"/>
      <c r="PIB19" s="328"/>
      <c r="PIC19" s="328"/>
      <c r="PID19" s="328"/>
      <c r="PIE19" s="328"/>
      <c r="PIF19" s="328"/>
      <c r="PIG19" s="328"/>
      <c r="PIH19" s="328"/>
      <c r="PII19" s="328"/>
      <c r="PIJ19" s="328"/>
      <c r="PIK19" s="328"/>
      <c r="PIL19" s="328"/>
      <c r="PIM19" s="328"/>
      <c r="PIN19" s="328"/>
      <c r="PIO19" s="328"/>
      <c r="PIP19" s="328"/>
      <c r="PIQ19" s="328"/>
      <c r="PIR19" s="328"/>
      <c r="PIS19" s="328"/>
      <c r="PIT19" s="328"/>
      <c r="PIU19" s="328"/>
      <c r="PIV19" s="328"/>
      <c r="PIW19" s="328"/>
      <c r="PIX19" s="328"/>
      <c r="PIY19" s="328"/>
      <c r="PIZ19" s="328"/>
      <c r="PJA19" s="328"/>
      <c r="PJB19" s="328"/>
      <c r="PJC19" s="328"/>
      <c r="PJD19" s="328"/>
      <c r="PJE19" s="328"/>
      <c r="PJF19" s="328"/>
      <c r="PJG19" s="328"/>
      <c r="PJH19" s="328"/>
      <c r="PJI19" s="328"/>
      <c r="PJJ19" s="328"/>
      <c r="PJK19" s="328"/>
      <c r="PJL19" s="328"/>
      <c r="PJM19" s="328"/>
      <c r="PJN19" s="328"/>
      <c r="PJO19" s="328"/>
      <c r="PJP19" s="328"/>
      <c r="PJQ19" s="328"/>
      <c r="PJR19" s="328"/>
      <c r="PJS19" s="328"/>
      <c r="PJT19" s="328"/>
      <c r="PJU19" s="328"/>
      <c r="PJV19" s="328"/>
      <c r="PJW19" s="328"/>
      <c r="PJX19" s="328"/>
      <c r="PJY19" s="328"/>
      <c r="PJZ19" s="328"/>
      <c r="PKA19" s="328"/>
      <c r="PKB19" s="328"/>
      <c r="PKC19" s="328"/>
      <c r="PKD19" s="328"/>
      <c r="PKE19" s="328"/>
      <c r="PKF19" s="328"/>
      <c r="PKG19" s="328"/>
      <c r="PKH19" s="328"/>
      <c r="PKI19" s="328"/>
      <c r="PKJ19" s="328"/>
      <c r="PKK19" s="328"/>
      <c r="PKL19" s="328"/>
      <c r="PKM19" s="328"/>
      <c r="PKN19" s="328"/>
      <c r="PKO19" s="328"/>
      <c r="PKP19" s="328"/>
      <c r="PKQ19" s="328"/>
      <c r="PKR19" s="328"/>
      <c r="PKS19" s="328"/>
      <c r="PKT19" s="328"/>
      <c r="PKU19" s="328"/>
      <c r="PKV19" s="328"/>
      <c r="PKW19" s="328"/>
      <c r="PKX19" s="328"/>
      <c r="PKY19" s="328"/>
      <c r="PKZ19" s="328"/>
      <c r="PLA19" s="328"/>
      <c r="PLB19" s="328"/>
      <c r="PLC19" s="328"/>
      <c r="PLD19" s="328"/>
      <c r="PLE19" s="328"/>
      <c r="PLF19" s="328"/>
      <c r="PLG19" s="328"/>
      <c r="PLH19" s="328"/>
      <c r="PLI19" s="328"/>
      <c r="PLJ19" s="328"/>
      <c r="PLK19" s="328"/>
      <c r="PLL19" s="328"/>
      <c r="PLM19" s="328"/>
      <c r="PLN19" s="328"/>
      <c r="PLO19" s="328"/>
      <c r="PLP19" s="328"/>
      <c r="PLQ19" s="328"/>
      <c r="PLR19" s="328"/>
      <c r="PLS19" s="328"/>
      <c r="PLT19" s="328"/>
      <c r="PLU19" s="328"/>
      <c r="PLV19" s="328"/>
      <c r="PLW19" s="328"/>
      <c r="PLX19" s="328"/>
      <c r="PLY19" s="328"/>
      <c r="PLZ19" s="328"/>
      <c r="PMA19" s="328"/>
      <c r="PMB19" s="328"/>
      <c r="PMC19" s="328"/>
      <c r="PMD19" s="328"/>
      <c r="PME19" s="328"/>
      <c r="PMF19" s="328"/>
      <c r="PMG19" s="328"/>
      <c r="PMH19" s="328"/>
      <c r="PMI19" s="328"/>
      <c r="PMJ19" s="328"/>
      <c r="PMK19" s="328"/>
      <c r="PML19" s="328"/>
      <c r="PMM19" s="328"/>
      <c r="PMN19" s="328"/>
      <c r="PMO19" s="328"/>
      <c r="PMP19" s="328"/>
      <c r="PMQ19" s="328"/>
      <c r="PMR19" s="328"/>
      <c r="PMS19" s="328"/>
      <c r="PMT19" s="328"/>
      <c r="PMU19" s="328"/>
      <c r="PMV19" s="328"/>
      <c r="PMW19" s="328"/>
      <c r="PMX19" s="328"/>
      <c r="PMY19" s="328"/>
      <c r="PMZ19" s="328"/>
      <c r="PNA19" s="328"/>
      <c r="PNB19" s="328"/>
      <c r="PNC19" s="328"/>
      <c r="PND19" s="328"/>
      <c r="PNE19" s="328"/>
      <c r="PNF19" s="328"/>
      <c r="PNG19" s="328"/>
      <c r="PNH19" s="328"/>
      <c r="PNI19" s="328"/>
      <c r="PNJ19" s="328"/>
      <c r="PNK19" s="328"/>
      <c r="PNL19" s="328"/>
      <c r="PNM19" s="328"/>
      <c r="PNN19" s="328"/>
      <c r="PNO19" s="328"/>
      <c r="PNP19" s="328"/>
      <c r="PNQ19" s="328"/>
      <c r="PNR19" s="328"/>
      <c r="PNS19" s="328"/>
      <c r="PNT19" s="328"/>
      <c r="PNU19" s="328"/>
      <c r="PNV19" s="328"/>
      <c r="PNW19" s="328"/>
      <c r="PNX19" s="328"/>
      <c r="PNY19" s="328"/>
      <c r="PNZ19" s="328"/>
      <c r="POA19" s="328"/>
      <c r="POB19" s="328"/>
      <c r="POC19" s="328"/>
      <c r="POD19" s="328"/>
      <c r="POE19" s="328"/>
      <c r="POF19" s="328"/>
      <c r="POG19" s="328"/>
      <c r="POH19" s="328"/>
      <c r="POI19" s="328"/>
      <c r="POJ19" s="328"/>
      <c r="POK19" s="328"/>
      <c r="POL19" s="328"/>
      <c r="POM19" s="328"/>
      <c r="PON19" s="328"/>
      <c r="POO19" s="328"/>
      <c r="POP19" s="328"/>
      <c r="POQ19" s="328"/>
      <c r="POR19" s="328"/>
      <c r="POS19" s="328"/>
      <c r="POT19" s="328"/>
      <c r="POU19" s="328"/>
      <c r="POV19" s="328"/>
      <c r="POW19" s="328"/>
      <c r="POX19" s="328"/>
      <c r="POY19" s="328"/>
      <c r="POZ19" s="328"/>
      <c r="PPA19" s="328"/>
      <c r="PPB19" s="328"/>
      <c r="PPC19" s="328"/>
      <c r="PPD19" s="328"/>
      <c r="PPE19" s="328"/>
      <c r="PPF19" s="328"/>
      <c r="PPG19" s="328"/>
      <c r="PPH19" s="328"/>
      <c r="PPI19" s="328"/>
      <c r="PPJ19" s="328"/>
      <c r="PPK19" s="328"/>
      <c r="PPL19" s="328"/>
      <c r="PPM19" s="328"/>
      <c r="PPN19" s="328"/>
      <c r="PPO19" s="328"/>
      <c r="PPP19" s="328"/>
      <c r="PPQ19" s="328"/>
      <c r="PPR19" s="328"/>
      <c r="PPS19" s="328"/>
      <c r="PPT19" s="328"/>
      <c r="PPU19" s="328"/>
      <c r="PPV19" s="328"/>
      <c r="PPW19" s="328"/>
      <c r="PPX19" s="328"/>
      <c r="PPY19" s="328"/>
      <c r="PPZ19" s="328"/>
      <c r="PQA19" s="328"/>
      <c r="PQB19" s="328"/>
      <c r="PQC19" s="328"/>
      <c r="PQD19" s="328"/>
      <c r="PQE19" s="328"/>
      <c r="PQF19" s="328"/>
      <c r="PQG19" s="328"/>
      <c r="PQH19" s="328"/>
      <c r="PQI19" s="328"/>
      <c r="PQJ19" s="328"/>
      <c r="PQK19" s="328"/>
      <c r="PQL19" s="328"/>
      <c r="PQM19" s="328"/>
      <c r="PQN19" s="328"/>
      <c r="PQO19" s="328"/>
      <c r="PQP19" s="328"/>
      <c r="PQQ19" s="328"/>
      <c r="PQR19" s="328"/>
      <c r="PQS19" s="328"/>
      <c r="PQT19" s="328"/>
      <c r="PQU19" s="328"/>
      <c r="PQV19" s="328"/>
      <c r="PQW19" s="328"/>
      <c r="PQX19" s="328"/>
      <c r="PQY19" s="328"/>
      <c r="PQZ19" s="328"/>
      <c r="PRA19" s="328"/>
      <c r="PRB19" s="328"/>
      <c r="PRC19" s="328"/>
      <c r="PRD19" s="328"/>
      <c r="PRE19" s="328"/>
      <c r="PRF19" s="328"/>
      <c r="PRG19" s="328"/>
      <c r="PRH19" s="328"/>
      <c r="PRI19" s="328"/>
      <c r="PRJ19" s="328"/>
      <c r="PRK19" s="328"/>
      <c r="PRL19" s="328"/>
      <c r="PRM19" s="328"/>
      <c r="PRN19" s="328"/>
      <c r="PRO19" s="328"/>
      <c r="PRP19" s="328"/>
      <c r="PRQ19" s="328"/>
      <c r="PRR19" s="328"/>
      <c r="PRS19" s="328"/>
      <c r="PRT19" s="328"/>
      <c r="PRU19" s="328"/>
      <c r="PRV19" s="328"/>
      <c r="PRW19" s="328"/>
      <c r="PRX19" s="328"/>
      <c r="PRY19" s="328"/>
      <c r="PRZ19" s="328"/>
      <c r="PSA19" s="328"/>
      <c r="PSB19" s="328"/>
      <c r="PSC19" s="328"/>
      <c r="PSD19" s="328"/>
      <c r="PSE19" s="328"/>
      <c r="PSF19" s="328"/>
      <c r="PSG19" s="328"/>
      <c r="PSH19" s="328"/>
      <c r="PSI19" s="328"/>
      <c r="PSJ19" s="328"/>
      <c r="PSK19" s="328"/>
      <c r="PSL19" s="328"/>
      <c r="PSM19" s="328"/>
      <c r="PSN19" s="328"/>
      <c r="PSO19" s="328"/>
      <c r="PSP19" s="328"/>
      <c r="PSQ19" s="328"/>
      <c r="PSR19" s="328"/>
      <c r="PSS19" s="328"/>
      <c r="PST19" s="328"/>
      <c r="PSU19" s="328"/>
      <c r="PSV19" s="328"/>
      <c r="PSW19" s="328"/>
      <c r="PSX19" s="328"/>
      <c r="PSY19" s="328"/>
      <c r="PSZ19" s="328"/>
      <c r="PTA19" s="328"/>
      <c r="PTB19" s="328"/>
      <c r="PTC19" s="328"/>
      <c r="PTD19" s="328"/>
      <c r="PTE19" s="328"/>
      <c r="PTF19" s="328"/>
      <c r="PTG19" s="328"/>
      <c r="PTH19" s="328"/>
      <c r="PTI19" s="328"/>
      <c r="PTJ19" s="328"/>
      <c r="PTK19" s="328"/>
      <c r="PTL19" s="328"/>
      <c r="PTM19" s="328"/>
      <c r="PTN19" s="328"/>
      <c r="PTO19" s="328"/>
      <c r="PTP19" s="328"/>
      <c r="PTQ19" s="328"/>
      <c r="PTR19" s="328"/>
      <c r="PTS19" s="328"/>
      <c r="PTT19" s="328"/>
      <c r="PTU19" s="328"/>
      <c r="PTV19" s="328"/>
      <c r="PTW19" s="328"/>
      <c r="PTX19" s="328"/>
      <c r="PTY19" s="328"/>
      <c r="PTZ19" s="328"/>
      <c r="PUA19" s="328"/>
      <c r="PUB19" s="328"/>
      <c r="PUC19" s="328"/>
      <c r="PUD19" s="328"/>
      <c r="PUE19" s="328"/>
      <c r="PUF19" s="328"/>
      <c r="PUG19" s="328"/>
      <c r="PUH19" s="328"/>
      <c r="PUI19" s="328"/>
      <c r="PUJ19" s="328"/>
      <c r="PUK19" s="328"/>
      <c r="PUL19" s="328"/>
      <c r="PUM19" s="328"/>
      <c r="PUN19" s="328"/>
      <c r="PUO19" s="328"/>
      <c r="PUP19" s="328"/>
      <c r="PUQ19" s="328"/>
      <c r="PUR19" s="328"/>
      <c r="PUS19" s="328"/>
      <c r="PUT19" s="328"/>
      <c r="PUU19" s="328"/>
      <c r="PUV19" s="328"/>
      <c r="PUW19" s="328"/>
      <c r="PUX19" s="328"/>
      <c r="PUY19" s="328"/>
      <c r="PUZ19" s="328"/>
      <c r="PVA19" s="328"/>
      <c r="PVB19" s="328"/>
      <c r="PVC19" s="328"/>
      <c r="PVD19" s="328"/>
      <c r="PVE19" s="328"/>
      <c r="PVF19" s="328"/>
      <c r="PVG19" s="328"/>
      <c r="PVH19" s="328"/>
      <c r="PVI19" s="328"/>
      <c r="PVJ19" s="328"/>
      <c r="PVK19" s="328"/>
      <c r="PVL19" s="328"/>
      <c r="PVM19" s="328"/>
      <c r="PVN19" s="328"/>
      <c r="PVO19" s="328"/>
      <c r="PVP19" s="328"/>
      <c r="PVQ19" s="328"/>
      <c r="PVR19" s="328"/>
      <c r="PVS19" s="328"/>
      <c r="PVT19" s="328"/>
      <c r="PVU19" s="328"/>
      <c r="PVV19" s="328"/>
      <c r="PVW19" s="328"/>
      <c r="PVX19" s="328"/>
      <c r="PVY19" s="328"/>
      <c r="PVZ19" s="328"/>
      <c r="PWA19" s="328"/>
      <c r="PWB19" s="328"/>
      <c r="PWC19" s="328"/>
      <c r="PWD19" s="328"/>
      <c r="PWE19" s="328"/>
      <c r="PWF19" s="328"/>
      <c r="PWG19" s="328"/>
      <c r="PWH19" s="328"/>
      <c r="PWI19" s="328"/>
      <c r="PWJ19" s="328"/>
      <c r="PWK19" s="328"/>
      <c r="PWL19" s="328"/>
      <c r="PWM19" s="328"/>
      <c r="PWN19" s="328"/>
      <c r="PWO19" s="328"/>
      <c r="PWP19" s="328"/>
      <c r="PWQ19" s="328"/>
      <c r="PWR19" s="328"/>
      <c r="PWS19" s="328"/>
      <c r="PWT19" s="328"/>
      <c r="PWU19" s="328"/>
      <c r="PWV19" s="328"/>
      <c r="PWW19" s="328"/>
      <c r="PWX19" s="328"/>
      <c r="PWY19" s="328"/>
      <c r="PWZ19" s="328"/>
      <c r="PXA19" s="328"/>
      <c r="PXB19" s="328"/>
      <c r="PXC19" s="328"/>
      <c r="PXD19" s="328"/>
      <c r="PXE19" s="328"/>
      <c r="PXF19" s="328"/>
      <c r="PXG19" s="328"/>
      <c r="PXH19" s="328"/>
      <c r="PXI19" s="328"/>
      <c r="PXJ19" s="328"/>
      <c r="PXK19" s="328"/>
      <c r="PXL19" s="328"/>
      <c r="PXM19" s="328"/>
      <c r="PXN19" s="328"/>
      <c r="PXO19" s="328"/>
      <c r="PXP19" s="328"/>
      <c r="PXQ19" s="328"/>
      <c r="PXR19" s="328"/>
      <c r="PXS19" s="328"/>
      <c r="PXT19" s="328"/>
      <c r="PXU19" s="328"/>
      <c r="PXV19" s="328"/>
      <c r="PXW19" s="328"/>
      <c r="PXX19" s="328"/>
      <c r="PXY19" s="328"/>
      <c r="PXZ19" s="328"/>
      <c r="PYA19" s="328"/>
      <c r="PYB19" s="328"/>
      <c r="PYC19" s="328"/>
      <c r="PYD19" s="328"/>
      <c r="PYE19" s="328"/>
      <c r="PYF19" s="328"/>
      <c r="PYG19" s="328"/>
      <c r="PYH19" s="328"/>
      <c r="PYI19" s="328"/>
      <c r="PYJ19" s="328"/>
      <c r="PYK19" s="328"/>
      <c r="PYL19" s="328"/>
      <c r="PYM19" s="328"/>
      <c r="PYN19" s="328"/>
      <c r="PYO19" s="328"/>
      <c r="PYP19" s="328"/>
      <c r="PYQ19" s="328"/>
      <c r="PYR19" s="328"/>
      <c r="PYS19" s="328"/>
      <c r="PYT19" s="328"/>
      <c r="PYU19" s="328"/>
      <c r="PYV19" s="328"/>
      <c r="PYW19" s="328"/>
      <c r="PYX19" s="328"/>
      <c r="PYY19" s="328"/>
      <c r="PYZ19" s="328"/>
      <c r="PZA19" s="328"/>
      <c r="PZB19" s="328"/>
      <c r="PZC19" s="328"/>
      <c r="PZD19" s="328"/>
      <c r="PZE19" s="328"/>
      <c r="PZF19" s="328"/>
      <c r="PZG19" s="328"/>
      <c r="PZH19" s="328"/>
      <c r="PZI19" s="328"/>
      <c r="PZJ19" s="328"/>
      <c r="PZK19" s="328"/>
      <c r="PZL19" s="328"/>
      <c r="PZM19" s="328"/>
      <c r="PZN19" s="328"/>
      <c r="PZO19" s="328"/>
      <c r="PZP19" s="328"/>
      <c r="PZQ19" s="328"/>
      <c r="PZR19" s="328"/>
      <c r="PZS19" s="328"/>
      <c r="PZT19" s="328"/>
      <c r="PZU19" s="328"/>
      <c r="PZV19" s="328"/>
      <c r="PZW19" s="328"/>
      <c r="PZX19" s="328"/>
      <c r="PZY19" s="328"/>
      <c r="PZZ19" s="328"/>
      <c r="QAA19" s="328"/>
      <c r="QAB19" s="328"/>
      <c r="QAC19" s="328"/>
      <c r="QAD19" s="328"/>
      <c r="QAE19" s="328"/>
      <c r="QAF19" s="328"/>
      <c r="QAG19" s="328"/>
      <c r="QAH19" s="328"/>
      <c r="QAI19" s="328"/>
      <c r="QAJ19" s="328"/>
      <c r="QAK19" s="328"/>
      <c r="QAL19" s="328"/>
      <c r="QAM19" s="328"/>
      <c r="QAN19" s="328"/>
      <c r="QAO19" s="328"/>
      <c r="QAP19" s="328"/>
      <c r="QAQ19" s="328"/>
      <c r="QAR19" s="328"/>
      <c r="QAS19" s="328"/>
      <c r="QAT19" s="328"/>
      <c r="QAU19" s="328"/>
      <c r="QAV19" s="328"/>
      <c r="QAW19" s="328"/>
      <c r="QAX19" s="328"/>
      <c r="QAY19" s="328"/>
      <c r="QAZ19" s="328"/>
      <c r="QBA19" s="328"/>
      <c r="QBB19" s="328"/>
      <c r="QBC19" s="328"/>
      <c r="QBD19" s="328"/>
      <c r="QBE19" s="328"/>
      <c r="QBF19" s="328"/>
      <c r="QBG19" s="328"/>
      <c r="QBH19" s="328"/>
      <c r="QBI19" s="328"/>
      <c r="QBJ19" s="328"/>
      <c r="QBK19" s="328"/>
      <c r="QBL19" s="328"/>
      <c r="QBM19" s="328"/>
      <c r="QBN19" s="328"/>
      <c r="QBO19" s="328"/>
      <c r="QBP19" s="328"/>
      <c r="QBQ19" s="328"/>
      <c r="QBR19" s="328"/>
      <c r="QBS19" s="328"/>
      <c r="QBT19" s="328"/>
      <c r="QBU19" s="328"/>
      <c r="QBV19" s="328"/>
      <c r="QBW19" s="328"/>
      <c r="QBX19" s="328"/>
      <c r="QBY19" s="328"/>
      <c r="QBZ19" s="328"/>
      <c r="QCA19" s="328"/>
      <c r="QCB19" s="328"/>
      <c r="QCC19" s="328"/>
      <c r="QCD19" s="328"/>
      <c r="QCE19" s="328"/>
      <c r="QCF19" s="328"/>
      <c r="QCG19" s="328"/>
      <c r="QCH19" s="328"/>
      <c r="QCI19" s="328"/>
      <c r="QCJ19" s="328"/>
      <c r="QCK19" s="328"/>
      <c r="QCL19" s="328"/>
      <c r="QCM19" s="328"/>
      <c r="QCN19" s="328"/>
      <c r="QCO19" s="328"/>
      <c r="QCP19" s="328"/>
      <c r="QCQ19" s="328"/>
      <c r="QCR19" s="328"/>
      <c r="QCS19" s="328"/>
      <c r="QCT19" s="328"/>
      <c r="QCU19" s="328"/>
      <c r="QCV19" s="328"/>
      <c r="QCW19" s="328"/>
      <c r="QCX19" s="328"/>
      <c r="QCY19" s="328"/>
      <c r="QCZ19" s="328"/>
      <c r="QDA19" s="328"/>
      <c r="QDB19" s="328"/>
      <c r="QDC19" s="328"/>
      <c r="QDD19" s="328"/>
      <c r="QDE19" s="328"/>
      <c r="QDF19" s="328"/>
      <c r="QDG19" s="328"/>
      <c r="QDH19" s="328"/>
      <c r="QDI19" s="328"/>
      <c r="QDJ19" s="328"/>
      <c r="QDK19" s="328"/>
      <c r="QDL19" s="328"/>
      <c r="QDM19" s="328"/>
      <c r="QDN19" s="328"/>
      <c r="QDO19" s="328"/>
      <c r="QDP19" s="328"/>
      <c r="QDQ19" s="328"/>
      <c r="QDR19" s="328"/>
      <c r="QDS19" s="328"/>
      <c r="QDT19" s="328"/>
      <c r="QDU19" s="328"/>
      <c r="QDV19" s="328"/>
      <c r="QDW19" s="328"/>
      <c r="QDX19" s="328"/>
      <c r="QDY19" s="328"/>
      <c r="QDZ19" s="328"/>
      <c r="QEA19" s="328"/>
      <c r="QEB19" s="328"/>
      <c r="QEC19" s="328"/>
      <c r="QED19" s="328"/>
      <c r="QEE19" s="328"/>
      <c r="QEF19" s="328"/>
      <c r="QEG19" s="328"/>
      <c r="QEH19" s="328"/>
      <c r="QEI19" s="328"/>
      <c r="QEJ19" s="328"/>
      <c r="QEK19" s="328"/>
      <c r="QEL19" s="328"/>
      <c r="QEM19" s="328"/>
      <c r="QEN19" s="328"/>
      <c r="QEO19" s="328"/>
      <c r="QEP19" s="328"/>
      <c r="QEQ19" s="328"/>
      <c r="QER19" s="328"/>
      <c r="QES19" s="328"/>
      <c r="QET19" s="328"/>
      <c r="QEU19" s="328"/>
      <c r="QEV19" s="328"/>
      <c r="QEW19" s="328"/>
      <c r="QEX19" s="328"/>
      <c r="QEY19" s="328"/>
      <c r="QEZ19" s="328"/>
      <c r="QFA19" s="328"/>
      <c r="QFB19" s="328"/>
      <c r="QFC19" s="328"/>
      <c r="QFD19" s="328"/>
      <c r="QFE19" s="328"/>
      <c r="QFF19" s="328"/>
      <c r="QFG19" s="328"/>
      <c r="QFH19" s="328"/>
      <c r="QFI19" s="328"/>
      <c r="QFJ19" s="328"/>
      <c r="QFK19" s="328"/>
      <c r="QFL19" s="328"/>
      <c r="QFM19" s="328"/>
      <c r="QFN19" s="328"/>
      <c r="QFO19" s="328"/>
      <c r="QFP19" s="328"/>
      <c r="QFQ19" s="328"/>
      <c r="QFR19" s="328"/>
      <c r="QFS19" s="328"/>
      <c r="QFT19" s="328"/>
      <c r="QFU19" s="328"/>
      <c r="QFV19" s="328"/>
      <c r="QFW19" s="328"/>
      <c r="QFX19" s="328"/>
      <c r="QFY19" s="328"/>
      <c r="QFZ19" s="328"/>
      <c r="QGA19" s="328"/>
      <c r="QGB19" s="328"/>
      <c r="QGC19" s="328"/>
      <c r="QGD19" s="328"/>
      <c r="QGE19" s="328"/>
      <c r="QGF19" s="328"/>
      <c r="QGG19" s="328"/>
      <c r="QGH19" s="328"/>
      <c r="QGI19" s="328"/>
      <c r="QGJ19" s="328"/>
      <c r="QGK19" s="328"/>
      <c r="QGL19" s="328"/>
      <c r="QGM19" s="328"/>
      <c r="QGN19" s="328"/>
      <c r="QGO19" s="328"/>
      <c r="QGP19" s="328"/>
      <c r="QGQ19" s="328"/>
      <c r="QGR19" s="328"/>
      <c r="QGS19" s="328"/>
      <c r="QGT19" s="328"/>
      <c r="QGU19" s="328"/>
      <c r="QGV19" s="328"/>
      <c r="QGW19" s="328"/>
      <c r="QGX19" s="328"/>
      <c r="QGY19" s="328"/>
      <c r="QGZ19" s="328"/>
      <c r="QHA19" s="328"/>
      <c r="QHB19" s="328"/>
      <c r="QHC19" s="328"/>
      <c r="QHD19" s="328"/>
      <c r="QHE19" s="328"/>
      <c r="QHF19" s="328"/>
      <c r="QHG19" s="328"/>
      <c r="QHH19" s="328"/>
      <c r="QHI19" s="328"/>
      <c r="QHJ19" s="328"/>
      <c r="QHK19" s="328"/>
      <c r="QHL19" s="328"/>
      <c r="QHM19" s="328"/>
      <c r="QHN19" s="328"/>
      <c r="QHO19" s="328"/>
      <c r="QHP19" s="328"/>
      <c r="QHQ19" s="328"/>
      <c r="QHR19" s="328"/>
      <c r="QHS19" s="328"/>
      <c r="QHT19" s="328"/>
      <c r="QHU19" s="328"/>
      <c r="QHV19" s="328"/>
      <c r="QHW19" s="328"/>
      <c r="QHX19" s="328"/>
      <c r="QHY19" s="328"/>
      <c r="QHZ19" s="328"/>
      <c r="QIA19" s="328"/>
      <c r="QIB19" s="328"/>
      <c r="QIC19" s="328"/>
      <c r="QID19" s="328"/>
      <c r="QIE19" s="328"/>
      <c r="QIF19" s="328"/>
      <c r="QIG19" s="328"/>
      <c r="QIH19" s="328"/>
      <c r="QII19" s="328"/>
      <c r="QIJ19" s="328"/>
      <c r="QIK19" s="328"/>
      <c r="QIL19" s="328"/>
      <c r="QIM19" s="328"/>
      <c r="QIN19" s="328"/>
      <c r="QIO19" s="328"/>
      <c r="QIP19" s="328"/>
      <c r="QIQ19" s="328"/>
      <c r="QIR19" s="328"/>
      <c r="QIS19" s="328"/>
      <c r="QIT19" s="328"/>
      <c r="QIU19" s="328"/>
      <c r="QIV19" s="328"/>
      <c r="QIW19" s="328"/>
      <c r="QIX19" s="328"/>
      <c r="QIY19" s="328"/>
      <c r="QIZ19" s="328"/>
      <c r="QJA19" s="328"/>
      <c r="QJB19" s="328"/>
      <c r="QJC19" s="328"/>
      <c r="QJD19" s="328"/>
      <c r="QJE19" s="328"/>
      <c r="QJF19" s="328"/>
      <c r="QJG19" s="328"/>
      <c r="QJH19" s="328"/>
      <c r="QJI19" s="328"/>
      <c r="QJJ19" s="328"/>
      <c r="QJK19" s="328"/>
      <c r="QJL19" s="328"/>
      <c r="QJM19" s="328"/>
      <c r="QJN19" s="328"/>
      <c r="QJO19" s="328"/>
      <c r="QJP19" s="328"/>
      <c r="QJQ19" s="328"/>
      <c r="QJR19" s="328"/>
      <c r="QJS19" s="328"/>
      <c r="QJT19" s="328"/>
      <c r="QJU19" s="328"/>
      <c r="QJV19" s="328"/>
      <c r="QJW19" s="328"/>
      <c r="QJX19" s="328"/>
      <c r="QJY19" s="328"/>
      <c r="QJZ19" s="328"/>
      <c r="QKA19" s="328"/>
      <c r="QKB19" s="328"/>
      <c r="QKC19" s="328"/>
      <c r="QKD19" s="328"/>
      <c r="QKE19" s="328"/>
      <c r="QKF19" s="328"/>
      <c r="QKG19" s="328"/>
      <c r="QKH19" s="328"/>
      <c r="QKI19" s="328"/>
      <c r="QKJ19" s="328"/>
      <c r="QKK19" s="328"/>
      <c r="QKL19" s="328"/>
      <c r="QKM19" s="328"/>
      <c r="QKN19" s="328"/>
      <c r="QKO19" s="328"/>
      <c r="QKP19" s="328"/>
      <c r="QKQ19" s="328"/>
      <c r="QKR19" s="328"/>
      <c r="QKS19" s="328"/>
      <c r="QKT19" s="328"/>
      <c r="QKU19" s="328"/>
      <c r="QKV19" s="328"/>
      <c r="QKW19" s="328"/>
      <c r="QKX19" s="328"/>
      <c r="QKY19" s="328"/>
      <c r="QKZ19" s="328"/>
      <c r="QLA19" s="328"/>
      <c r="QLB19" s="328"/>
      <c r="QLC19" s="328"/>
      <c r="QLD19" s="328"/>
      <c r="QLE19" s="328"/>
      <c r="QLF19" s="328"/>
      <c r="QLG19" s="328"/>
      <c r="QLH19" s="328"/>
      <c r="QLI19" s="328"/>
      <c r="QLJ19" s="328"/>
      <c r="QLK19" s="328"/>
      <c r="QLL19" s="328"/>
      <c r="QLM19" s="328"/>
      <c r="QLN19" s="328"/>
      <c r="QLO19" s="328"/>
      <c r="QLP19" s="328"/>
      <c r="QLQ19" s="328"/>
      <c r="QLR19" s="328"/>
      <c r="QLS19" s="328"/>
      <c r="QLT19" s="328"/>
      <c r="QLU19" s="328"/>
      <c r="QLV19" s="328"/>
      <c r="QLW19" s="328"/>
      <c r="QLX19" s="328"/>
      <c r="QLY19" s="328"/>
      <c r="QLZ19" s="328"/>
      <c r="QMA19" s="328"/>
      <c r="QMB19" s="328"/>
      <c r="QMC19" s="328"/>
      <c r="QMD19" s="328"/>
      <c r="QME19" s="328"/>
      <c r="QMF19" s="328"/>
      <c r="QMG19" s="328"/>
      <c r="QMH19" s="328"/>
      <c r="QMI19" s="328"/>
      <c r="QMJ19" s="328"/>
      <c r="QMK19" s="328"/>
      <c r="QML19" s="328"/>
      <c r="QMM19" s="328"/>
      <c r="QMN19" s="328"/>
      <c r="QMO19" s="328"/>
      <c r="QMP19" s="328"/>
      <c r="QMQ19" s="328"/>
      <c r="QMR19" s="328"/>
      <c r="QMS19" s="328"/>
      <c r="QMT19" s="328"/>
      <c r="QMU19" s="328"/>
      <c r="QMV19" s="328"/>
      <c r="QMW19" s="328"/>
      <c r="QMX19" s="328"/>
      <c r="QMY19" s="328"/>
      <c r="QMZ19" s="328"/>
      <c r="QNA19" s="328"/>
      <c r="QNB19" s="328"/>
      <c r="QNC19" s="328"/>
      <c r="QND19" s="328"/>
      <c r="QNE19" s="328"/>
      <c r="QNF19" s="328"/>
      <c r="QNG19" s="328"/>
      <c r="QNH19" s="328"/>
      <c r="QNI19" s="328"/>
      <c r="QNJ19" s="328"/>
      <c r="QNK19" s="328"/>
      <c r="QNL19" s="328"/>
      <c r="QNM19" s="328"/>
      <c r="QNN19" s="328"/>
      <c r="QNO19" s="328"/>
      <c r="QNP19" s="328"/>
      <c r="QNQ19" s="328"/>
      <c r="QNR19" s="328"/>
      <c r="QNS19" s="328"/>
      <c r="QNT19" s="328"/>
      <c r="QNU19" s="328"/>
      <c r="QNV19" s="328"/>
      <c r="QNW19" s="328"/>
      <c r="QNX19" s="328"/>
      <c r="QNY19" s="328"/>
      <c r="QNZ19" s="328"/>
      <c r="QOA19" s="328"/>
      <c r="QOB19" s="328"/>
      <c r="QOC19" s="328"/>
      <c r="QOD19" s="328"/>
      <c r="QOE19" s="328"/>
      <c r="QOF19" s="328"/>
      <c r="QOG19" s="328"/>
      <c r="QOH19" s="328"/>
      <c r="QOI19" s="328"/>
      <c r="QOJ19" s="328"/>
      <c r="QOK19" s="328"/>
      <c r="QOL19" s="328"/>
      <c r="QOM19" s="328"/>
      <c r="QON19" s="328"/>
      <c r="QOO19" s="328"/>
      <c r="QOP19" s="328"/>
      <c r="QOQ19" s="328"/>
      <c r="QOR19" s="328"/>
      <c r="QOS19" s="328"/>
      <c r="QOT19" s="328"/>
      <c r="QOU19" s="328"/>
      <c r="QOV19" s="328"/>
      <c r="QOW19" s="328"/>
      <c r="QOX19" s="328"/>
      <c r="QOY19" s="328"/>
      <c r="QOZ19" s="328"/>
      <c r="QPA19" s="328"/>
      <c r="QPB19" s="328"/>
      <c r="QPC19" s="328"/>
      <c r="QPD19" s="328"/>
      <c r="QPE19" s="328"/>
      <c r="QPF19" s="328"/>
      <c r="QPG19" s="328"/>
      <c r="QPH19" s="328"/>
      <c r="QPI19" s="328"/>
      <c r="QPJ19" s="328"/>
      <c r="QPK19" s="328"/>
      <c r="QPL19" s="328"/>
      <c r="QPM19" s="328"/>
      <c r="QPN19" s="328"/>
      <c r="QPO19" s="328"/>
      <c r="QPP19" s="328"/>
      <c r="QPQ19" s="328"/>
      <c r="QPR19" s="328"/>
      <c r="QPS19" s="328"/>
      <c r="QPT19" s="328"/>
      <c r="QPU19" s="328"/>
      <c r="QPV19" s="328"/>
      <c r="QPW19" s="328"/>
      <c r="QPX19" s="328"/>
      <c r="QPY19" s="328"/>
      <c r="QPZ19" s="328"/>
      <c r="QQA19" s="328"/>
      <c r="QQB19" s="328"/>
      <c r="QQC19" s="328"/>
      <c r="QQD19" s="328"/>
      <c r="QQE19" s="328"/>
      <c r="QQF19" s="328"/>
      <c r="QQG19" s="328"/>
      <c r="QQH19" s="328"/>
      <c r="QQI19" s="328"/>
      <c r="QQJ19" s="328"/>
      <c r="QQK19" s="328"/>
      <c r="QQL19" s="328"/>
      <c r="QQM19" s="328"/>
      <c r="QQN19" s="328"/>
      <c r="QQO19" s="328"/>
      <c r="QQP19" s="328"/>
      <c r="QQQ19" s="328"/>
      <c r="QQR19" s="328"/>
      <c r="QQS19" s="328"/>
      <c r="QQT19" s="328"/>
      <c r="QQU19" s="328"/>
      <c r="QQV19" s="328"/>
      <c r="QQW19" s="328"/>
      <c r="QQX19" s="328"/>
      <c r="QQY19" s="328"/>
      <c r="QQZ19" s="328"/>
      <c r="QRA19" s="328"/>
      <c r="QRB19" s="328"/>
      <c r="QRC19" s="328"/>
      <c r="QRD19" s="328"/>
      <c r="QRE19" s="328"/>
      <c r="QRF19" s="328"/>
      <c r="QRG19" s="328"/>
      <c r="QRH19" s="328"/>
      <c r="QRI19" s="328"/>
      <c r="QRJ19" s="328"/>
      <c r="QRK19" s="328"/>
      <c r="QRL19" s="328"/>
      <c r="QRM19" s="328"/>
      <c r="QRN19" s="328"/>
      <c r="QRO19" s="328"/>
      <c r="QRP19" s="328"/>
      <c r="QRQ19" s="328"/>
      <c r="QRR19" s="328"/>
      <c r="QRS19" s="328"/>
      <c r="QRT19" s="328"/>
      <c r="QRU19" s="328"/>
      <c r="QRV19" s="328"/>
      <c r="QRW19" s="328"/>
      <c r="QRX19" s="328"/>
      <c r="QRY19" s="328"/>
      <c r="QRZ19" s="328"/>
      <c r="QSA19" s="328"/>
      <c r="QSB19" s="328"/>
      <c r="QSC19" s="328"/>
      <c r="QSD19" s="328"/>
      <c r="QSE19" s="328"/>
      <c r="QSF19" s="328"/>
      <c r="QSG19" s="328"/>
      <c r="QSH19" s="328"/>
      <c r="QSI19" s="328"/>
      <c r="QSJ19" s="328"/>
      <c r="QSK19" s="328"/>
      <c r="QSL19" s="328"/>
      <c r="QSM19" s="328"/>
      <c r="QSN19" s="328"/>
      <c r="QSO19" s="328"/>
      <c r="QSP19" s="328"/>
      <c r="QSQ19" s="328"/>
      <c r="QSR19" s="328"/>
      <c r="QSS19" s="328"/>
      <c r="QST19" s="328"/>
      <c r="QSU19" s="328"/>
      <c r="QSV19" s="328"/>
      <c r="QSW19" s="328"/>
      <c r="QSX19" s="328"/>
      <c r="QSY19" s="328"/>
      <c r="QSZ19" s="328"/>
      <c r="QTA19" s="328"/>
      <c r="QTB19" s="328"/>
      <c r="QTC19" s="328"/>
      <c r="QTD19" s="328"/>
      <c r="QTE19" s="328"/>
      <c r="QTF19" s="328"/>
      <c r="QTG19" s="328"/>
      <c r="QTH19" s="328"/>
      <c r="QTI19" s="328"/>
      <c r="QTJ19" s="328"/>
      <c r="QTK19" s="328"/>
      <c r="QTL19" s="328"/>
      <c r="QTM19" s="328"/>
      <c r="QTN19" s="328"/>
      <c r="QTO19" s="328"/>
      <c r="QTP19" s="328"/>
      <c r="QTQ19" s="328"/>
      <c r="QTR19" s="328"/>
      <c r="QTS19" s="328"/>
      <c r="QTT19" s="328"/>
      <c r="QTU19" s="328"/>
      <c r="QTV19" s="328"/>
      <c r="QTW19" s="328"/>
      <c r="QTX19" s="328"/>
      <c r="QTY19" s="328"/>
      <c r="QTZ19" s="328"/>
      <c r="QUA19" s="328"/>
      <c r="QUB19" s="328"/>
      <c r="QUC19" s="328"/>
      <c r="QUD19" s="328"/>
      <c r="QUE19" s="328"/>
      <c r="QUF19" s="328"/>
      <c r="QUG19" s="328"/>
      <c r="QUH19" s="328"/>
      <c r="QUI19" s="328"/>
      <c r="QUJ19" s="328"/>
      <c r="QUK19" s="328"/>
      <c r="QUL19" s="328"/>
      <c r="QUM19" s="328"/>
      <c r="QUN19" s="328"/>
      <c r="QUO19" s="328"/>
      <c r="QUP19" s="328"/>
      <c r="QUQ19" s="328"/>
      <c r="QUR19" s="328"/>
      <c r="QUS19" s="328"/>
      <c r="QUT19" s="328"/>
      <c r="QUU19" s="328"/>
      <c r="QUV19" s="328"/>
      <c r="QUW19" s="328"/>
      <c r="QUX19" s="328"/>
      <c r="QUY19" s="328"/>
      <c r="QUZ19" s="328"/>
      <c r="QVA19" s="328"/>
      <c r="QVB19" s="328"/>
      <c r="QVC19" s="328"/>
      <c r="QVD19" s="328"/>
      <c r="QVE19" s="328"/>
      <c r="QVF19" s="328"/>
      <c r="QVG19" s="328"/>
      <c r="QVH19" s="328"/>
      <c r="QVI19" s="328"/>
      <c r="QVJ19" s="328"/>
      <c r="QVK19" s="328"/>
      <c r="QVL19" s="328"/>
      <c r="QVM19" s="328"/>
      <c r="QVN19" s="328"/>
      <c r="QVO19" s="328"/>
      <c r="QVP19" s="328"/>
      <c r="QVQ19" s="328"/>
      <c r="QVR19" s="328"/>
      <c r="QVS19" s="328"/>
      <c r="QVT19" s="328"/>
      <c r="QVU19" s="328"/>
      <c r="QVV19" s="328"/>
      <c r="QVW19" s="328"/>
      <c r="QVX19" s="328"/>
      <c r="QVY19" s="328"/>
      <c r="QVZ19" s="328"/>
      <c r="QWA19" s="328"/>
      <c r="QWB19" s="328"/>
      <c r="QWC19" s="328"/>
      <c r="QWD19" s="328"/>
      <c r="QWE19" s="328"/>
      <c r="QWF19" s="328"/>
      <c r="QWG19" s="328"/>
      <c r="QWH19" s="328"/>
      <c r="QWI19" s="328"/>
      <c r="QWJ19" s="328"/>
      <c r="QWK19" s="328"/>
      <c r="QWL19" s="328"/>
      <c r="QWM19" s="328"/>
      <c r="QWN19" s="328"/>
      <c r="QWO19" s="328"/>
      <c r="QWP19" s="328"/>
      <c r="QWQ19" s="328"/>
      <c r="QWR19" s="328"/>
      <c r="QWS19" s="328"/>
      <c r="QWT19" s="328"/>
      <c r="QWU19" s="328"/>
      <c r="QWV19" s="328"/>
      <c r="QWW19" s="328"/>
      <c r="QWX19" s="328"/>
      <c r="QWY19" s="328"/>
      <c r="QWZ19" s="328"/>
      <c r="QXA19" s="328"/>
      <c r="QXB19" s="328"/>
      <c r="QXC19" s="328"/>
      <c r="QXD19" s="328"/>
      <c r="QXE19" s="328"/>
      <c r="QXF19" s="328"/>
      <c r="QXG19" s="328"/>
      <c r="QXH19" s="328"/>
      <c r="QXI19" s="328"/>
      <c r="QXJ19" s="328"/>
      <c r="QXK19" s="328"/>
      <c r="QXL19" s="328"/>
      <c r="QXM19" s="328"/>
      <c r="QXN19" s="328"/>
      <c r="QXO19" s="328"/>
      <c r="QXP19" s="328"/>
      <c r="QXQ19" s="328"/>
      <c r="QXR19" s="328"/>
      <c r="QXS19" s="328"/>
      <c r="QXT19" s="328"/>
      <c r="QXU19" s="328"/>
      <c r="QXV19" s="328"/>
      <c r="QXW19" s="328"/>
      <c r="QXX19" s="328"/>
      <c r="QXY19" s="328"/>
      <c r="QXZ19" s="328"/>
      <c r="QYA19" s="328"/>
      <c r="QYB19" s="328"/>
      <c r="QYC19" s="328"/>
      <c r="QYD19" s="328"/>
      <c r="QYE19" s="328"/>
      <c r="QYF19" s="328"/>
      <c r="QYG19" s="328"/>
      <c r="QYH19" s="328"/>
      <c r="QYI19" s="328"/>
      <c r="QYJ19" s="328"/>
      <c r="QYK19" s="328"/>
      <c r="QYL19" s="328"/>
      <c r="QYM19" s="328"/>
      <c r="QYN19" s="328"/>
      <c r="QYO19" s="328"/>
      <c r="QYP19" s="328"/>
      <c r="QYQ19" s="328"/>
      <c r="QYR19" s="328"/>
      <c r="QYS19" s="328"/>
      <c r="QYT19" s="328"/>
      <c r="QYU19" s="328"/>
      <c r="QYV19" s="328"/>
      <c r="QYW19" s="328"/>
      <c r="QYX19" s="328"/>
      <c r="QYY19" s="328"/>
      <c r="QYZ19" s="328"/>
      <c r="QZA19" s="328"/>
      <c r="QZB19" s="328"/>
      <c r="QZC19" s="328"/>
      <c r="QZD19" s="328"/>
      <c r="QZE19" s="328"/>
      <c r="QZF19" s="328"/>
      <c r="QZG19" s="328"/>
      <c r="QZH19" s="328"/>
      <c r="QZI19" s="328"/>
      <c r="QZJ19" s="328"/>
      <c r="QZK19" s="328"/>
      <c r="QZL19" s="328"/>
      <c r="QZM19" s="328"/>
      <c r="QZN19" s="328"/>
      <c r="QZO19" s="328"/>
      <c r="QZP19" s="328"/>
      <c r="QZQ19" s="328"/>
      <c r="QZR19" s="328"/>
      <c r="QZS19" s="328"/>
      <c r="QZT19" s="328"/>
      <c r="QZU19" s="328"/>
      <c r="QZV19" s="328"/>
      <c r="QZW19" s="328"/>
      <c r="QZX19" s="328"/>
      <c r="QZY19" s="328"/>
      <c r="QZZ19" s="328"/>
      <c r="RAA19" s="328"/>
      <c r="RAB19" s="328"/>
      <c r="RAC19" s="328"/>
      <c r="RAD19" s="328"/>
      <c r="RAE19" s="328"/>
      <c r="RAF19" s="328"/>
      <c r="RAG19" s="328"/>
      <c r="RAH19" s="328"/>
      <c r="RAI19" s="328"/>
      <c r="RAJ19" s="328"/>
      <c r="RAK19" s="328"/>
      <c r="RAL19" s="328"/>
      <c r="RAM19" s="328"/>
      <c r="RAN19" s="328"/>
      <c r="RAO19" s="328"/>
      <c r="RAP19" s="328"/>
      <c r="RAQ19" s="328"/>
      <c r="RAR19" s="328"/>
      <c r="RAS19" s="328"/>
      <c r="RAT19" s="328"/>
      <c r="RAU19" s="328"/>
      <c r="RAV19" s="328"/>
      <c r="RAW19" s="328"/>
      <c r="RAX19" s="328"/>
      <c r="RAY19" s="328"/>
      <c r="RAZ19" s="328"/>
      <c r="RBA19" s="328"/>
      <c r="RBB19" s="328"/>
      <c r="RBC19" s="328"/>
      <c r="RBD19" s="328"/>
      <c r="RBE19" s="328"/>
      <c r="RBF19" s="328"/>
      <c r="RBG19" s="328"/>
      <c r="RBH19" s="328"/>
      <c r="RBI19" s="328"/>
      <c r="RBJ19" s="328"/>
      <c r="RBK19" s="328"/>
      <c r="RBL19" s="328"/>
      <c r="RBM19" s="328"/>
      <c r="RBN19" s="328"/>
      <c r="RBO19" s="328"/>
      <c r="RBP19" s="328"/>
      <c r="RBQ19" s="328"/>
      <c r="RBR19" s="328"/>
      <c r="RBS19" s="328"/>
      <c r="RBT19" s="328"/>
      <c r="RBU19" s="328"/>
      <c r="RBV19" s="328"/>
      <c r="RBW19" s="328"/>
      <c r="RBX19" s="328"/>
      <c r="RBY19" s="328"/>
      <c r="RBZ19" s="328"/>
      <c r="RCA19" s="328"/>
      <c r="RCB19" s="328"/>
      <c r="RCC19" s="328"/>
      <c r="RCD19" s="328"/>
      <c r="RCE19" s="328"/>
      <c r="RCF19" s="328"/>
      <c r="RCG19" s="328"/>
      <c r="RCH19" s="328"/>
      <c r="RCI19" s="328"/>
      <c r="RCJ19" s="328"/>
      <c r="RCK19" s="328"/>
      <c r="RCL19" s="328"/>
      <c r="RCM19" s="328"/>
      <c r="RCN19" s="328"/>
      <c r="RCO19" s="328"/>
      <c r="RCP19" s="328"/>
      <c r="RCQ19" s="328"/>
      <c r="RCR19" s="328"/>
      <c r="RCS19" s="328"/>
      <c r="RCT19" s="328"/>
      <c r="RCU19" s="328"/>
      <c r="RCV19" s="328"/>
      <c r="RCW19" s="328"/>
      <c r="RCX19" s="328"/>
      <c r="RCY19" s="328"/>
      <c r="RCZ19" s="328"/>
      <c r="RDA19" s="328"/>
      <c r="RDB19" s="328"/>
      <c r="RDC19" s="328"/>
      <c r="RDD19" s="328"/>
      <c r="RDE19" s="328"/>
      <c r="RDF19" s="328"/>
      <c r="RDG19" s="328"/>
      <c r="RDH19" s="328"/>
      <c r="RDI19" s="328"/>
      <c r="RDJ19" s="328"/>
      <c r="RDK19" s="328"/>
      <c r="RDL19" s="328"/>
      <c r="RDM19" s="328"/>
      <c r="RDN19" s="328"/>
      <c r="RDO19" s="328"/>
      <c r="RDP19" s="328"/>
      <c r="RDQ19" s="328"/>
      <c r="RDR19" s="328"/>
      <c r="RDS19" s="328"/>
      <c r="RDT19" s="328"/>
      <c r="RDU19" s="328"/>
      <c r="RDV19" s="328"/>
      <c r="RDW19" s="328"/>
      <c r="RDX19" s="328"/>
      <c r="RDY19" s="328"/>
      <c r="RDZ19" s="328"/>
      <c r="REA19" s="328"/>
      <c r="REB19" s="328"/>
      <c r="REC19" s="328"/>
      <c r="RED19" s="328"/>
      <c r="REE19" s="328"/>
      <c r="REF19" s="328"/>
      <c r="REG19" s="328"/>
      <c r="REH19" s="328"/>
      <c r="REI19" s="328"/>
      <c r="REJ19" s="328"/>
      <c r="REK19" s="328"/>
      <c r="REL19" s="328"/>
      <c r="REM19" s="328"/>
      <c r="REN19" s="328"/>
      <c r="REO19" s="328"/>
      <c r="REP19" s="328"/>
      <c r="REQ19" s="328"/>
      <c r="RER19" s="328"/>
      <c r="RES19" s="328"/>
      <c r="RET19" s="328"/>
      <c r="REU19" s="328"/>
      <c r="REV19" s="328"/>
      <c r="REW19" s="328"/>
      <c r="REX19" s="328"/>
      <c r="REY19" s="328"/>
      <c r="REZ19" s="328"/>
      <c r="RFA19" s="328"/>
      <c r="RFB19" s="328"/>
      <c r="RFC19" s="328"/>
      <c r="RFD19" s="328"/>
      <c r="RFE19" s="328"/>
      <c r="RFF19" s="328"/>
      <c r="RFG19" s="328"/>
      <c r="RFH19" s="328"/>
      <c r="RFI19" s="328"/>
      <c r="RFJ19" s="328"/>
      <c r="RFK19" s="328"/>
      <c r="RFL19" s="328"/>
      <c r="RFM19" s="328"/>
      <c r="RFN19" s="328"/>
      <c r="RFO19" s="328"/>
      <c r="RFP19" s="328"/>
      <c r="RFQ19" s="328"/>
      <c r="RFR19" s="328"/>
      <c r="RFS19" s="328"/>
      <c r="RFT19" s="328"/>
      <c r="RFU19" s="328"/>
      <c r="RFV19" s="328"/>
      <c r="RFW19" s="328"/>
      <c r="RFX19" s="328"/>
      <c r="RFY19" s="328"/>
      <c r="RFZ19" s="328"/>
      <c r="RGA19" s="328"/>
      <c r="RGB19" s="328"/>
      <c r="RGC19" s="328"/>
      <c r="RGD19" s="328"/>
      <c r="RGE19" s="328"/>
      <c r="RGF19" s="328"/>
      <c r="RGG19" s="328"/>
      <c r="RGH19" s="328"/>
      <c r="RGI19" s="328"/>
      <c r="RGJ19" s="328"/>
      <c r="RGK19" s="328"/>
      <c r="RGL19" s="328"/>
      <c r="RGM19" s="328"/>
      <c r="RGN19" s="328"/>
      <c r="RGO19" s="328"/>
      <c r="RGP19" s="328"/>
      <c r="RGQ19" s="328"/>
      <c r="RGR19" s="328"/>
      <c r="RGS19" s="328"/>
      <c r="RGT19" s="328"/>
      <c r="RGU19" s="328"/>
      <c r="RGV19" s="328"/>
      <c r="RGW19" s="328"/>
      <c r="RGX19" s="328"/>
      <c r="RGY19" s="328"/>
      <c r="RGZ19" s="328"/>
      <c r="RHA19" s="328"/>
      <c r="RHB19" s="328"/>
      <c r="RHC19" s="328"/>
      <c r="RHD19" s="328"/>
      <c r="RHE19" s="328"/>
      <c r="RHF19" s="328"/>
      <c r="RHG19" s="328"/>
      <c r="RHH19" s="328"/>
      <c r="RHI19" s="328"/>
      <c r="RHJ19" s="328"/>
      <c r="RHK19" s="328"/>
      <c r="RHL19" s="328"/>
      <c r="RHM19" s="328"/>
      <c r="RHN19" s="328"/>
      <c r="RHO19" s="328"/>
      <c r="RHP19" s="328"/>
      <c r="RHQ19" s="328"/>
      <c r="RHR19" s="328"/>
      <c r="RHS19" s="328"/>
      <c r="RHT19" s="328"/>
      <c r="RHU19" s="328"/>
      <c r="RHV19" s="328"/>
      <c r="RHW19" s="328"/>
      <c r="RHX19" s="328"/>
      <c r="RHY19" s="328"/>
      <c r="RHZ19" s="328"/>
      <c r="RIA19" s="328"/>
      <c r="RIB19" s="328"/>
      <c r="RIC19" s="328"/>
      <c r="RID19" s="328"/>
      <c r="RIE19" s="328"/>
      <c r="RIF19" s="328"/>
      <c r="RIG19" s="328"/>
      <c r="RIH19" s="328"/>
      <c r="RII19" s="328"/>
      <c r="RIJ19" s="328"/>
      <c r="RIK19" s="328"/>
      <c r="RIL19" s="328"/>
      <c r="RIM19" s="328"/>
      <c r="RIN19" s="328"/>
      <c r="RIO19" s="328"/>
      <c r="RIP19" s="328"/>
      <c r="RIQ19" s="328"/>
      <c r="RIR19" s="328"/>
      <c r="RIS19" s="328"/>
      <c r="RIT19" s="328"/>
      <c r="RIU19" s="328"/>
      <c r="RIV19" s="328"/>
      <c r="RIW19" s="328"/>
      <c r="RIX19" s="328"/>
      <c r="RIY19" s="328"/>
      <c r="RIZ19" s="328"/>
      <c r="RJA19" s="328"/>
      <c r="RJB19" s="328"/>
      <c r="RJC19" s="328"/>
      <c r="RJD19" s="328"/>
      <c r="RJE19" s="328"/>
      <c r="RJF19" s="328"/>
      <c r="RJG19" s="328"/>
      <c r="RJH19" s="328"/>
      <c r="RJI19" s="328"/>
      <c r="RJJ19" s="328"/>
      <c r="RJK19" s="328"/>
      <c r="RJL19" s="328"/>
      <c r="RJM19" s="328"/>
      <c r="RJN19" s="328"/>
      <c r="RJO19" s="328"/>
      <c r="RJP19" s="328"/>
      <c r="RJQ19" s="328"/>
      <c r="RJR19" s="328"/>
      <c r="RJS19" s="328"/>
      <c r="RJT19" s="328"/>
      <c r="RJU19" s="328"/>
      <c r="RJV19" s="328"/>
      <c r="RJW19" s="328"/>
      <c r="RJX19" s="328"/>
      <c r="RJY19" s="328"/>
      <c r="RJZ19" s="328"/>
      <c r="RKA19" s="328"/>
      <c r="RKB19" s="328"/>
      <c r="RKC19" s="328"/>
      <c r="RKD19" s="328"/>
      <c r="RKE19" s="328"/>
      <c r="RKF19" s="328"/>
      <c r="RKG19" s="328"/>
      <c r="RKH19" s="328"/>
      <c r="RKI19" s="328"/>
      <c r="RKJ19" s="328"/>
      <c r="RKK19" s="328"/>
      <c r="RKL19" s="328"/>
      <c r="RKM19" s="328"/>
      <c r="RKN19" s="328"/>
      <c r="RKO19" s="328"/>
      <c r="RKP19" s="328"/>
      <c r="RKQ19" s="328"/>
      <c r="RKR19" s="328"/>
      <c r="RKS19" s="328"/>
      <c r="RKT19" s="328"/>
      <c r="RKU19" s="328"/>
      <c r="RKV19" s="328"/>
      <c r="RKW19" s="328"/>
      <c r="RKX19" s="328"/>
      <c r="RKY19" s="328"/>
      <c r="RKZ19" s="328"/>
      <c r="RLA19" s="328"/>
      <c r="RLB19" s="328"/>
      <c r="RLC19" s="328"/>
      <c r="RLD19" s="328"/>
      <c r="RLE19" s="328"/>
      <c r="RLF19" s="328"/>
      <c r="RLG19" s="328"/>
      <c r="RLH19" s="328"/>
      <c r="RLI19" s="328"/>
      <c r="RLJ19" s="328"/>
      <c r="RLK19" s="328"/>
      <c r="RLL19" s="328"/>
      <c r="RLM19" s="328"/>
      <c r="RLN19" s="328"/>
      <c r="RLO19" s="328"/>
      <c r="RLP19" s="328"/>
      <c r="RLQ19" s="328"/>
      <c r="RLR19" s="328"/>
      <c r="RLS19" s="328"/>
      <c r="RLT19" s="328"/>
      <c r="RLU19" s="328"/>
      <c r="RLV19" s="328"/>
      <c r="RLW19" s="328"/>
      <c r="RLX19" s="328"/>
      <c r="RLY19" s="328"/>
      <c r="RLZ19" s="328"/>
      <c r="RMA19" s="328"/>
      <c r="RMB19" s="328"/>
      <c r="RMC19" s="328"/>
      <c r="RMD19" s="328"/>
      <c r="RME19" s="328"/>
      <c r="RMF19" s="328"/>
      <c r="RMG19" s="328"/>
      <c r="RMH19" s="328"/>
      <c r="RMI19" s="328"/>
      <c r="RMJ19" s="328"/>
      <c r="RMK19" s="328"/>
      <c r="RML19" s="328"/>
      <c r="RMM19" s="328"/>
      <c r="RMN19" s="328"/>
      <c r="RMO19" s="328"/>
      <c r="RMP19" s="328"/>
      <c r="RMQ19" s="328"/>
      <c r="RMR19" s="328"/>
      <c r="RMS19" s="328"/>
      <c r="RMT19" s="328"/>
      <c r="RMU19" s="328"/>
      <c r="RMV19" s="328"/>
      <c r="RMW19" s="328"/>
      <c r="RMX19" s="328"/>
      <c r="RMY19" s="328"/>
      <c r="RMZ19" s="328"/>
      <c r="RNA19" s="328"/>
      <c r="RNB19" s="328"/>
      <c r="RNC19" s="328"/>
      <c r="RND19" s="328"/>
      <c r="RNE19" s="328"/>
      <c r="RNF19" s="328"/>
      <c r="RNG19" s="328"/>
      <c r="RNH19" s="328"/>
      <c r="RNI19" s="328"/>
      <c r="RNJ19" s="328"/>
      <c r="RNK19" s="328"/>
      <c r="RNL19" s="328"/>
      <c r="RNM19" s="328"/>
      <c r="RNN19" s="328"/>
      <c r="RNO19" s="328"/>
      <c r="RNP19" s="328"/>
      <c r="RNQ19" s="328"/>
      <c r="RNR19" s="328"/>
      <c r="RNS19" s="328"/>
      <c r="RNT19" s="328"/>
      <c r="RNU19" s="328"/>
      <c r="RNV19" s="328"/>
      <c r="RNW19" s="328"/>
      <c r="RNX19" s="328"/>
      <c r="RNY19" s="328"/>
      <c r="RNZ19" s="328"/>
      <c r="ROA19" s="328"/>
      <c r="ROB19" s="328"/>
      <c r="ROC19" s="328"/>
      <c r="ROD19" s="328"/>
      <c r="ROE19" s="328"/>
      <c r="ROF19" s="328"/>
      <c r="ROG19" s="328"/>
      <c r="ROH19" s="328"/>
      <c r="ROI19" s="328"/>
      <c r="ROJ19" s="328"/>
      <c r="ROK19" s="328"/>
      <c r="ROL19" s="328"/>
      <c r="ROM19" s="328"/>
      <c r="RON19" s="328"/>
      <c r="ROO19" s="328"/>
      <c r="ROP19" s="328"/>
      <c r="ROQ19" s="328"/>
      <c r="ROR19" s="328"/>
      <c r="ROS19" s="328"/>
      <c r="ROT19" s="328"/>
      <c r="ROU19" s="328"/>
      <c r="ROV19" s="328"/>
      <c r="ROW19" s="328"/>
      <c r="ROX19" s="328"/>
      <c r="ROY19" s="328"/>
      <c r="ROZ19" s="328"/>
      <c r="RPA19" s="328"/>
      <c r="RPB19" s="328"/>
      <c r="RPC19" s="328"/>
      <c r="RPD19" s="328"/>
      <c r="RPE19" s="328"/>
      <c r="RPF19" s="328"/>
      <c r="RPG19" s="328"/>
      <c r="RPH19" s="328"/>
      <c r="RPI19" s="328"/>
      <c r="RPJ19" s="328"/>
      <c r="RPK19" s="328"/>
      <c r="RPL19" s="328"/>
      <c r="RPM19" s="328"/>
      <c r="RPN19" s="328"/>
      <c r="RPO19" s="328"/>
      <c r="RPP19" s="328"/>
      <c r="RPQ19" s="328"/>
      <c r="RPR19" s="328"/>
      <c r="RPS19" s="328"/>
      <c r="RPT19" s="328"/>
      <c r="RPU19" s="328"/>
      <c r="RPV19" s="328"/>
      <c r="RPW19" s="328"/>
      <c r="RPX19" s="328"/>
      <c r="RPY19" s="328"/>
      <c r="RPZ19" s="328"/>
      <c r="RQA19" s="328"/>
      <c r="RQB19" s="328"/>
      <c r="RQC19" s="328"/>
      <c r="RQD19" s="328"/>
      <c r="RQE19" s="328"/>
      <c r="RQF19" s="328"/>
      <c r="RQG19" s="328"/>
      <c r="RQH19" s="328"/>
      <c r="RQI19" s="328"/>
      <c r="RQJ19" s="328"/>
      <c r="RQK19" s="328"/>
      <c r="RQL19" s="328"/>
      <c r="RQM19" s="328"/>
      <c r="RQN19" s="328"/>
      <c r="RQO19" s="328"/>
      <c r="RQP19" s="328"/>
      <c r="RQQ19" s="328"/>
      <c r="RQR19" s="328"/>
      <c r="RQS19" s="328"/>
      <c r="RQT19" s="328"/>
      <c r="RQU19" s="328"/>
      <c r="RQV19" s="328"/>
      <c r="RQW19" s="328"/>
      <c r="RQX19" s="328"/>
      <c r="RQY19" s="328"/>
      <c r="RQZ19" s="328"/>
      <c r="RRA19" s="328"/>
      <c r="RRB19" s="328"/>
      <c r="RRC19" s="328"/>
      <c r="RRD19" s="328"/>
      <c r="RRE19" s="328"/>
      <c r="RRF19" s="328"/>
      <c r="RRG19" s="328"/>
      <c r="RRH19" s="328"/>
      <c r="RRI19" s="328"/>
      <c r="RRJ19" s="328"/>
      <c r="RRK19" s="328"/>
      <c r="RRL19" s="328"/>
      <c r="RRM19" s="328"/>
      <c r="RRN19" s="328"/>
      <c r="RRO19" s="328"/>
      <c r="RRP19" s="328"/>
      <c r="RRQ19" s="328"/>
      <c r="RRR19" s="328"/>
      <c r="RRS19" s="328"/>
      <c r="RRT19" s="328"/>
      <c r="RRU19" s="328"/>
      <c r="RRV19" s="328"/>
      <c r="RRW19" s="328"/>
      <c r="RRX19" s="328"/>
      <c r="RRY19" s="328"/>
      <c r="RRZ19" s="328"/>
      <c r="RSA19" s="328"/>
      <c r="RSB19" s="328"/>
      <c r="RSC19" s="328"/>
      <c r="RSD19" s="328"/>
      <c r="RSE19" s="328"/>
      <c r="RSF19" s="328"/>
      <c r="RSG19" s="328"/>
      <c r="RSH19" s="328"/>
      <c r="RSI19" s="328"/>
      <c r="RSJ19" s="328"/>
      <c r="RSK19" s="328"/>
      <c r="RSL19" s="328"/>
      <c r="RSM19" s="328"/>
      <c r="RSN19" s="328"/>
      <c r="RSO19" s="328"/>
      <c r="RSP19" s="328"/>
      <c r="RSQ19" s="328"/>
      <c r="RSR19" s="328"/>
      <c r="RSS19" s="328"/>
      <c r="RST19" s="328"/>
      <c r="RSU19" s="328"/>
      <c r="RSV19" s="328"/>
      <c r="RSW19" s="328"/>
      <c r="RSX19" s="328"/>
      <c r="RSY19" s="328"/>
      <c r="RSZ19" s="328"/>
      <c r="RTA19" s="328"/>
      <c r="RTB19" s="328"/>
      <c r="RTC19" s="328"/>
      <c r="RTD19" s="328"/>
      <c r="RTE19" s="328"/>
      <c r="RTF19" s="328"/>
      <c r="RTG19" s="328"/>
      <c r="RTH19" s="328"/>
      <c r="RTI19" s="328"/>
      <c r="RTJ19" s="328"/>
      <c r="RTK19" s="328"/>
      <c r="RTL19" s="328"/>
      <c r="RTM19" s="328"/>
      <c r="RTN19" s="328"/>
      <c r="RTO19" s="328"/>
      <c r="RTP19" s="328"/>
      <c r="RTQ19" s="328"/>
      <c r="RTR19" s="328"/>
      <c r="RTS19" s="328"/>
      <c r="RTT19" s="328"/>
      <c r="RTU19" s="328"/>
      <c r="RTV19" s="328"/>
      <c r="RTW19" s="328"/>
      <c r="RTX19" s="328"/>
      <c r="RTY19" s="328"/>
      <c r="RTZ19" s="328"/>
      <c r="RUA19" s="328"/>
      <c r="RUB19" s="328"/>
      <c r="RUC19" s="328"/>
      <c r="RUD19" s="328"/>
      <c r="RUE19" s="328"/>
      <c r="RUF19" s="328"/>
      <c r="RUG19" s="328"/>
      <c r="RUH19" s="328"/>
      <c r="RUI19" s="328"/>
      <c r="RUJ19" s="328"/>
      <c r="RUK19" s="328"/>
      <c r="RUL19" s="328"/>
      <c r="RUM19" s="328"/>
      <c r="RUN19" s="328"/>
      <c r="RUO19" s="328"/>
      <c r="RUP19" s="328"/>
      <c r="RUQ19" s="328"/>
      <c r="RUR19" s="328"/>
      <c r="RUS19" s="328"/>
      <c r="RUT19" s="328"/>
      <c r="RUU19" s="328"/>
      <c r="RUV19" s="328"/>
      <c r="RUW19" s="328"/>
      <c r="RUX19" s="328"/>
      <c r="RUY19" s="328"/>
      <c r="RUZ19" s="328"/>
      <c r="RVA19" s="328"/>
      <c r="RVB19" s="328"/>
      <c r="RVC19" s="328"/>
      <c r="RVD19" s="328"/>
      <c r="RVE19" s="328"/>
      <c r="RVF19" s="328"/>
      <c r="RVG19" s="328"/>
      <c r="RVH19" s="328"/>
      <c r="RVI19" s="328"/>
      <c r="RVJ19" s="328"/>
      <c r="RVK19" s="328"/>
      <c r="RVL19" s="328"/>
      <c r="RVM19" s="328"/>
      <c r="RVN19" s="328"/>
      <c r="RVO19" s="328"/>
      <c r="RVP19" s="328"/>
      <c r="RVQ19" s="328"/>
      <c r="RVR19" s="328"/>
      <c r="RVS19" s="328"/>
      <c r="RVT19" s="328"/>
      <c r="RVU19" s="328"/>
      <c r="RVV19" s="328"/>
      <c r="RVW19" s="328"/>
      <c r="RVX19" s="328"/>
      <c r="RVY19" s="328"/>
      <c r="RVZ19" s="328"/>
      <c r="RWA19" s="328"/>
      <c r="RWB19" s="328"/>
      <c r="RWC19" s="328"/>
      <c r="RWD19" s="328"/>
      <c r="RWE19" s="328"/>
      <c r="RWF19" s="328"/>
      <c r="RWG19" s="328"/>
      <c r="RWH19" s="328"/>
      <c r="RWI19" s="328"/>
      <c r="RWJ19" s="328"/>
      <c r="RWK19" s="328"/>
      <c r="RWL19" s="328"/>
      <c r="RWM19" s="328"/>
      <c r="RWN19" s="328"/>
      <c r="RWO19" s="328"/>
      <c r="RWP19" s="328"/>
      <c r="RWQ19" s="328"/>
      <c r="RWR19" s="328"/>
      <c r="RWS19" s="328"/>
      <c r="RWT19" s="328"/>
      <c r="RWU19" s="328"/>
      <c r="RWV19" s="328"/>
      <c r="RWW19" s="328"/>
      <c r="RWX19" s="328"/>
      <c r="RWY19" s="328"/>
      <c r="RWZ19" s="328"/>
      <c r="RXA19" s="328"/>
      <c r="RXB19" s="328"/>
      <c r="RXC19" s="328"/>
      <c r="RXD19" s="328"/>
      <c r="RXE19" s="328"/>
      <c r="RXF19" s="328"/>
      <c r="RXG19" s="328"/>
      <c r="RXH19" s="328"/>
      <c r="RXI19" s="328"/>
      <c r="RXJ19" s="328"/>
      <c r="RXK19" s="328"/>
      <c r="RXL19" s="328"/>
      <c r="RXM19" s="328"/>
      <c r="RXN19" s="328"/>
      <c r="RXO19" s="328"/>
      <c r="RXP19" s="328"/>
      <c r="RXQ19" s="328"/>
      <c r="RXR19" s="328"/>
      <c r="RXS19" s="328"/>
      <c r="RXT19" s="328"/>
      <c r="RXU19" s="328"/>
      <c r="RXV19" s="328"/>
      <c r="RXW19" s="328"/>
      <c r="RXX19" s="328"/>
      <c r="RXY19" s="328"/>
      <c r="RXZ19" s="328"/>
      <c r="RYA19" s="328"/>
      <c r="RYB19" s="328"/>
      <c r="RYC19" s="328"/>
      <c r="RYD19" s="328"/>
      <c r="RYE19" s="328"/>
      <c r="RYF19" s="328"/>
      <c r="RYG19" s="328"/>
      <c r="RYH19" s="328"/>
      <c r="RYI19" s="328"/>
      <c r="RYJ19" s="328"/>
      <c r="RYK19" s="328"/>
      <c r="RYL19" s="328"/>
      <c r="RYM19" s="328"/>
      <c r="RYN19" s="328"/>
      <c r="RYO19" s="328"/>
      <c r="RYP19" s="328"/>
      <c r="RYQ19" s="328"/>
      <c r="RYR19" s="328"/>
      <c r="RYS19" s="328"/>
      <c r="RYT19" s="328"/>
      <c r="RYU19" s="328"/>
      <c r="RYV19" s="328"/>
      <c r="RYW19" s="328"/>
      <c r="RYX19" s="328"/>
      <c r="RYY19" s="328"/>
      <c r="RYZ19" s="328"/>
      <c r="RZA19" s="328"/>
      <c r="RZB19" s="328"/>
      <c r="RZC19" s="328"/>
      <c r="RZD19" s="328"/>
      <c r="RZE19" s="328"/>
      <c r="RZF19" s="328"/>
      <c r="RZG19" s="328"/>
      <c r="RZH19" s="328"/>
      <c r="RZI19" s="328"/>
      <c r="RZJ19" s="328"/>
      <c r="RZK19" s="328"/>
      <c r="RZL19" s="328"/>
      <c r="RZM19" s="328"/>
      <c r="RZN19" s="328"/>
      <c r="RZO19" s="328"/>
      <c r="RZP19" s="328"/>
      <c r="RZQ19" s="328"/>
      <c r="RZR19" s="328"/>
      <c r="RZS19" s="328"/>
      <c r="RZT19" s="328"/>
      <c r="RZU19" s="328"/>
      <c r="RZV19" s="328"/>
      <c r="RZW19" s="328"/>
      <c r="RZX19" s="328"/>
      <c r="RZY19" s="328"/>
      <c r="RZZ19" s="328"/>
      <c r="SAA19" s="328"/>
      <c r="SAB19" s="328"/>
      <c r="SAC19" s="328"/>
      <c r="SAD19" s="328"/>
      <c r="SAE19" s="328"/>
      <c r="SAF19" s="328"/>
      <c r="SAG19" s="328"/>
      <c r="SAH19" s="328"/>
      <c r="SAI19" s="328"/>
      <c r="SAJ19" s="328"/>
      <c r="SAK19" s="328"/>
      <c r="SAL19" s="328"/>
      <c r="SAM19" s="328"/>
      <c r="SAN19" s="328"/>
      <c r="SAO19" s="328"/>
      <c r="SAP19" s="328"/>
      <c r="SAQ19" s="328"/>
      <c r="SAR19" s="328"/>
      <c r="SAS19" s="328"/>
      <c r="SAT19" s="328"/>
      <c r="SAU19" s="328"/>
      <c r="SAV19" s="328"/>
      <c r="SAW19" s="328"/>
      <c r="SAX19" s="328"/>
      <c r="SAY19" s="328"/>
      <c r="SAZ19" s="328"/>
      <c r="SBA19" s="328"/>
      <c r="SBB19" s="328"/>
      <c r="SBC19" s="328"/>
      <c r="SBD19" s="328"/>
      <c r="SBE19" s="328"/>
      <c r="SBF19" s="328"/>
      <c r="SBG19" s="328"/>
      <c r="SBH19" s="328"/>
      <c r="SBI19" s="328"/>
      <c r="SBJ19" s="328"/>
      <c r="SBK19" s="328"/>
      <c r="SBL19" s="328"/>
      <c r="SBM19" s="328"/>
      <c r="SBN19" s="328"/>
      <c r="SBO19" s="328"/>
      <c r="SBP19" s="328"/>
      <c r="SBQ19" s="328"/>
      <c r="SBR19" s="328"/>
      <c r="SBS19" s="328"/>
      <c r="SBT19" s="328"/>
      <c r="SBU19" s="328"/>
      <c r="SBV19" s="328"/>
      <c r="SBW19" s="328"/>
      <c r="SBX19" s="328"/>
      <c r="SBY19" s="328"/>
      <c r="SBZ19" s="328"/>
      <c r="SCA19" s="328"/>
      <c r="SCB19" s="328"/>
      <c r="SCC19" s="328"/>
      <c r="SCD19" s="328"/>
      <c r="SCE19" s="328"/>
      <c r="SCF19" s="328"/>
      <c r="SCG19" s="328"/>
      <c r="SCH19" s="328"/>
      <c r="SCI19" s="328"/>
      <c r="SCJ19" s="328"/>
      <c r="SCK19" s="328"/>
      <c r="SCL19" s="328"/>
      <c r="SCM19" s="328"/>
      <c r="SCN19" s="328"/>
      <c r="SCO19" s="328"/>
      <c r="SCP19" s="328"/>
      <c r="SCQ19" s="328"/>
      <c r="SCR19" s="328"/>
      <c r="SCS19" s="328"/>
      <c r="SCT19" s="328"/>
      <c r="SCU19" s="328"/>
      <c r="SCV19" s="328"/>
      <c r="SCW19" s="328"/>
      <c r="SCX19" s="328"/>
      <c r="SCY19" s="328"/>
      <c r="SCZ19" s="328"/>
      <c r="SDA19" s="328"/>
      <c r="SDB19" s="328"/>
      <c r="SDC19" s="328"/>
      <c r="SDD19" s="328"/>
      <c r="SDE19" s="328"/>
      <c r="SDF19" s="328"/>
      <c r="SDG19" s="328"/>
      <c r="SDH19" s="328"/>
      <c r="SDI19" s="328"/>
      <c r="SDJ19" s="328"/>
      <c r="SDK19" s="328"/>
      <c r="SDL19" s="328"/>
      <c r="SDM19" s="328"/>
      <c r="SDN19" s="328"/>
      <c r="SDO19" s="328"/>
      <c r="SDP19" s="328"/>
      <c r="SDQ19" s="328"/>
      <c r="SDR19" s="328"/>
      <c r="SDS19" s="328"/>
      <c r="SDT19" s="328"/>
      <c r="SDU19" s="328"/>
      <c r="SDV19" s="328"/>
      <c r="SDW19" s="328"/>
      <c r="SDX19" s="328"/>
      <c r="SDY19" s="328"/>
      <c r="SDZ19" s="328"/>
      <c r="SEA19" s="328"/>
      <c r="SEB19" s="328"/>
      <c r="SEC19" s="328"/>
      <c r="SED19" s="328"/>
      <c r="SEE19" s="328"/>
      <c r="SEF19" s="328"/>
      <c r="SEG19" s="328"/>
      <c r="SEH19" s="328"/>
      <c r="SEI19" s="328"/>
      <c r="SEJ19" s="328"/>
      <c r="SEK19" s="328"/>
      <c r="SEL19" s="328"/>
      <c r="SEM19" s="328"/>
      <c r="SEN19" s="328"/>
      <c r="SEO19" s="328"/>
      <c r="SEP19" s="328"/>
      <c r="SEQ19" s="328"/>
      <c r="SER19" s="328"/>
      <c r="SES19" s="328"/>
      <c r="SET19" s="328"/>
      <c r="SEU19" s="328"/>
      <c r="SEV19" s="328"/>
      <c r="SEW19" s="328"/>
      <c r="SEX19" s="328"/>
      <c r="SEY19" s="328"/>
      <c r="SEZ19" s="328"/>
      <c r="SFA19" s="328"/>
      <c r="SFB19" s="328"/>
      <c r="SFC19" s="328"/>
      <c r="SFD19" s="328"/>
      <c r="SFE19" s="328"/>
      <c r="SFF19" s="328"/>
      <c r="SFG19" s="328"/>
      <c r="SFH19" s="328"/>
      <c r="SFI19" s="328"/>
      <c r="SFJ19" s="328"/>
      <c r="SFK19" s="328"/>
      <c r="SFL19" s="328"/>
      <c r="SFM19" s="328"/>
      <c r="SFN19" s="328"/>
      <c r="SFO19" s="328"/>
      <c r="SFP19" s="328"/>
      <c r="SFQ19" s="328"/>
      <c r="SFR19" s="328"/>
      <c r="SFS19" s="328"/>
      <c r="SFT19" s="328"/>
      <c r="SFU19" s="328"/>
      <c r="SFV19" s="328"/>
      <c r="SFW19" s="328"/>
      <c r="SFX19" s="328"/>
      <c r="SFY19" s="328"/>
      <c r="SFZ19" s="328"/>
      <c r="SGA19" s="328"/>
      <c r="SGB19" s="328"/>
      <c r="SGC19" s="328"/>
      <c r="SGD19" s="328"/>
      <c r="SGE19" s="328"/>
      <c r="SGF19" s="328"/>
      <c r="SGG19" s="328"/>
      <c r="SGH19" s="328"/>
      <c r="SGI19" s="328"/>
      <c r="SGJ19" s="328"/>
      <c r="SGK19" s="328"/>
      <c r="SGL19" s="328"/>
      <c r="SGM19" s="328"/>
      <c r="SGN19" s="328"/>
      <c r="SGO19" s="328"/>
      <c r="SGP19" s="328"/>
      <c r="SGQ19" s="328"/>
      <c r="SGR19" s="328"/>
      <c r="SGS19" s="328"/>
      <c r="SGT19" s="328"/>
      <c r="SGU19" s="328"/>
      <c r="SGV19" s="328"/>
      <c r="SGW19" s="328"/>
      <c r="SGX19" s="328"/>
      <c r="SGY19" s="328"/>
      <c r="SGZ19" s="328"/>
      <c r="SHA19" s="328"/>
      <c r="SHB19" s="328"/>
      <c r="SHC19" s="328"/>
      <c r="SHD19" s="328"/>
      <c r="SHE19" s="328"/>
      <c r="SHF19" s="328"/>
      <c r="SHG19" s="328"/>
      <c r="SHH19" s="328"/>
      <c r="SHI19" s="328"/>
      <c r="SHJ19" s="328"/>
      <c r="SHK19" s="328"/>
      <c r="SHL19" s="328"/>
      <c r="SHM19" s="328"/>
      <c r="SHN19" s="328"/>
      <c r="SHO19" s="328"/>
      <c r="SHP19" s="328"/>
      <c r="SHQ19" s="328"/>
      <c r="SHR19" s="328"/>
      <c r="SHS19" s="328"/>
      <c r="SHT19" s="328"/>
      <c r="SHU19" s="328"/>
      <c r="SHV19" s="328"/>
      <c r="SHW19" s="328"/>
      <c r="SHX19" s="328"/>
      <c r="SHY19" s="328"/>
      <c r="SHZ19" s="328"/>
      <c r="SIA19" s="328"/>
      <c r="SIB19" s="328"/>
      <c r="SIC19" s="328"/>
      <c r="SID19" s="328"/>
      <c r="SIE19" s="328"/>
      <c r="SIF19" s="328"/>
      <c r="SIG19" s="328"/>
      <c r="SIH19" s="328"/>
      <c r="SII19" s="328"/>
      <c r="SIJ19" s="328"/>
      <c r="SIK19" s="328"/>
      <c r="SIL19" s="328"/>
      <c r="SIM19" s="328"/>
      <c r="SIN19" s="328"/>
      <c r="SIO19" s="328"/>
      <c r="SIP19" s="328"/>
      <c r="SIQ19" s="328"/>
      <c r="SIR19" s="328"/>
      <c r="SIS19" s="328"/>
      <c r="SIT19" s="328"/>
      <c r="SIU19" s="328"/>
      <c r="SIV19" s="328"/>
      <c r="SIW19" s="328"/>
      <c r="SIX19" s="328"/>
      <c r="SIY19" s="328"/>
      <c r="SIZ19" s="328"/>
      <c r="SJA19" s="328"/>
      <c r="SJB19" s="328"/>
      <c r="SJC19" s="328"/>
      <c r="SJD19" s="328"/>
      <c r="SJE19" s="328"/>
      <c r="SJF19" s="328"/>
      <c r="SJG19" s="328"/>
      <c r="SJH19" s="328"/>
      <c r="SJI19" s="328"/>
      <c r="SJJ19" s="328"/>
      <c r="SJK19" s="328"/>
      <c r="SJL19" s="328"/>
      <c r="SJM19" s="328"/>
      <c r="SJN19" s="328"/>
      <c r="SJO19" s="328"/>
      <c r="SJP19" s="328"/>
      <c r="SJQ19" s="328"/>
      <c r="SJR19" s="328"/>
      <c r="SJS19" s="328"/>
      <c r="SJT19" s="328"/>
      <c r="SJU19" s="328"/>
      <c r="SJV19" s="328"/>
      <c r="SJW19" s="328"/>
      <c r="SJX19" s="328"/>
      <c r="SJY19" s="328"/>
      <c r="SJZ19" s="328"/>
      <c r="SKA19" s="328"/>
      <c r="SKB19" s="328"/>
      <c r="SKC19" s="328"/>
      <c r="SKD19" s="328"/>
      <c r="SKE19" s="328"/>
      <c r="SKF19" s="328"/>
      <c r="SKG19" s="328"/>
      <c r="SKH19" s="328"/>
      <c r="SKI19" s="328"/>
      <c r="SKJ19" s="328"/>
      <c r="SKK19" s="328"/>
      <c r="SKL19" s="328"/>
      <c r="SKM19" s="328"/>
      <c r="SKN19" s="328"/>
      <c r="SKO19" s="328"/>
      <c r="SKP19" s="328"/>
      <c r="SKQ19" s="328"/>
      <c r="SKR19" s="328"/>
      <c r="SKS19" s="328"/>
      <c r="SKT19" s="328"/>
      <c r="SKU19" s="328"/>
      <c r="SKV19" s="328"/>
      <c r="SKW19" s="328"/>
      <c r="SKX19" s="328"/>
      <c r="SKY19" s="328"/>
      <c r="SKZ19" s="328"/>
      <c r="SLA19" s="328"/>
      <c r="SLB19" s="328"/>
      <c r="SLC19" s="328"/>
      <c r="SLD19" s="328"/>
      <c r="SLE19" s="328"/>
      <c r="SLF19" s="328"/>
      <c r="SLG19" s="328"/>
      <c r="SLH19" s="328"/>
      <c r="SLI19" s="328"/>
      <c r="SLJ19" s="328"/>
      <c r="SLK19" s="328"/>
      <c r="SLL19" s="328"/>
      <c r="SLM19" s="328"/>
      <c r="SLN19" s="328"/>
      <c r="SLO19" s="328"/>
      <c r="SLP19" s="328"/>
      <c r="SLQ19" s="328"/>
      <c r="SLR19" s="328"/>
      <c r="SLS19" s="328"/>
      <c r="SLT19" s="328"/>
      <c r="SLU19" s="328"/>
      <c r="SLV19" s="328"/>
      <c r="SLW19" s="328"/>
      <c r="SLX19" s="328"/>
      <c r="SLY19" s="328"/>
      <c r="SLZ19" s="328"/>
      <c r="SMA19" s="328"/>
      <c r="SMB19" s="328"/>
      <c r="SMC19" s="328"/>
      <c r="SMD19" s="328"/>
      <c r="SME19" s="328"/>
      <c r="SMF19" s="328"/>
      <c r="SMG19" s="328"/>
      <c r="SMH19" s="328"/>
      <c r="SMI19" s="328"/>
      <c r="SMJ19" s="328"/>
      <c r="SMK19" s="328"/>
      <c r="SML19" s="328"/>
      <c r="SMM19" s="328"/>
      <c r="SMN19" s="328"/>
      <c r="SMO19" s="328"/>
      <c r="SMP19" s="328"/>
      <c r="SMQ19" s="328"/>
      <c r="SMR19" s="328"/>
      <c r="SMS19" s="328"/>
      <c r="SMT19" s="328"/>
      <c r="SMU19" s="328"/>
      <c r="SMV19" s="328"/>
      <c r="SMW19" s="328"/>
      <c r="SMX19" s="328"/>
      <c r="SMY19" s="328"/>
      <c r="SMZ19" s="328"/>
      <c r="SNA19" s="328"/>
      <c r="SNB19" s="328"/>
      <c r="SNC19" s="328"/>
      <c r="SND19" s="328"/>
      <c r="SNE19" s="328"/>
      <c r="SNF19" s="328"/>
      <c r="SNG19" s="328"/>
      <c r="SNH19" s="328"/>
      <c r="SNI19" s="328"/>
      <c r="SNJ19" s="328"/>
      <c r="SNK19" s="328"/>
      <c r="SNL19" s="328"/>
      <c r="SNM19" s="328"/>
      <c r="SNN19" s="328"/>
      <c r="SNO19" s="328"/>
      <c r="SNP19" s="328"/>
      <c r="SNQ19" s="328"/>
      <c r="SNR19" s="328"/>
      <c r="SNS19" s="328"/>
      <c r="SNT19" s="328"/>
      <c r="SNU19" s="328"/>
      <c r="SNV19" s="328"/>
      <c r="SNW19" s="328"/>
      <c r="SNX19" s="328"/>
      <c r="SNY19" s="328"/>
      <c r="SNZ19" s="328"/>
      <c r="SOA19" s="328"/>
      <c r="SOB19" s="328"/>
      <c r="SOC19" s="328"/>
      <c r="SOD19" s="328"/>
      <c r="SOE19" s="328"/>
      <c r="SOF19" s="328"/>
      <c r="SOG19" s="328"/>
      <c r="SOH19" s="328"/>
      <c r="SOI19" s="328"/>
      <c r="SOJ19" s="328"/>
      <c r="SOK19" s="328"/>
      <c r="SOL19" s="328"/>
      <c r="SOM19" s="328"/>
      <c r="SON19" s="328"/>
      <c r="SOO19" s="328"/>
      <c r="SOP19" s="328"/>
      <c r="SOQ19" s="328"/>
      <c r="SOR19" s="328"/>
      <c r="SOS19" s="328"/>
      <c r="SOT19" s="328"/>
      <c r="SOU19" s="328"/>
      <c r="SOV19" s="328"/>
      <c r="SOW19" s="328"/>
      <c r="SOX19" s="328"/>
      <c r="SOY19" s="328"/>
      <c r="SOZ19" s="328"/>
      <c r="SPA19" s="328"/>
      <c r="SPB19" s="328"/>
      <c r="SPC19" s="328"/>
      <c r="SPD19" s="328"/>
      <c r="SPE19" s="328"/>
      <c r="SPF19" s="328"/>
      <c r="SPG19" s="328"/>
      <c r="SPH19" s="328"/>
      <c r="SPI19" s="328"/>
      <c r="SPJ19" s="328"/>
      <c r="SPK19" s="328"/>
      <c r="SPL19" s="328"/>
      <c r="SPM19" s="328"/>
      <c r="SPN19" s="328"/>
      <c r="SPO19" s="328"/>
      <c r="SPP19" s="328"/>
      <c r="SPQ19" s="328"/>
      <c r="SPR19" s="328"/>
      <c r="SPS19" s="328"/>
      <c r="SPT19" s="328"/>
      <c r="SPU19" s="328"/>
      <c r="SPV19" s="328"/>
      <c r="SPW19" s="328"/>
      <c r="SPX19" s="328"/>
      <c r="SPY19" s="328"/>
      <c r="SPZ19" s="328"/>
      <c r="SQA19" s="328"/>
      <c r="SQB19" s="328"/>
      <c r="SQC19" s="328"/>
      <c r="SQD19" s="328"/>
      <c r="SQE19" s="328"/>
      <c r="SQF19" s="328"/>
      <c r="SQG19" s="328"/>
      <c r="SQH19" s="328"/>
      <c r="SQI19" s="328"/>
      <c r="SQJ19" s="328"/>
      <c r="SQK19" s="328"/>
      <c r="SQL19" s="328"/>
      <c r="SQM19" s="328"/>
      <c r="SQN19" s="328"/>
      <c r="SQO19" s="328"/>
      <c r="SQP19" s="328"/>
      <c r="SQQ19" s="328"/>
      <c r="SQR19" s="328"/>
      <c r="SQS19" s="328"/>
      <c r="SQT19" s="328"/>
      <c r="SQU19" s="328"/>
      <c r="SQV19" s="328"/>
      <c r="SQW19" s="328"/>
      <c r="SQX19" s="328"/>
      <c r="SQY19" s="328"/>
      <c r="SQZ19" s="328"/>
      <c r="SRA19" s="328"/>
      <c r="SRB19" s="328"/>
      <c r="SRC19" s="328"/>
      <c r="SRD19" s="328"/>
      <c r="SRE19" s="328"/>
      <c r="SRF19" s="328"/>
      <c r="SRG19" s="328"/>
      <c r="SRH19" s="328"/>
      <c r="SRI19" s="328"/>
      <c r="SRJ19" s="328"/>
      <c r="SRK19" s="328"/>
      <c r="SRL19" s="328"/>
      <c r="SRM19" s="328"/>
      <c r="SRN19" s="328"/>
      <c r="SRO19" s="328"/>
      <c r="SRP19" s="328"/>
      <c r="SRQ19" s="328"/>
      <c r="SRR19" s="328"/>
      <c r="SRS19" s="328"/>
      <c r="SRT19" s="328"/>
      <c r="SRU19" s="328"/>
      <c r="SRV19" s="328"/>
      <c r="SRW19" s="328"/>
      <c r="SRX19" s="328"/>
      <c r="SRY19" s="328"/>
      <c r="SRZ19" s="328"/>
      <c r="SSA19" s="328"/>
      <c r="SSB19" s="328"/>
      <c r="SSC19" s="328"/>
      <c r="SSD19" s="328"/>
      <c r="SSE19" s="328"/>
      <c r="SSF19" s="328"/>
      <c r="SSG19" s="328"/>
      <c r="SSH19" s="328"/>
      <c r="SSI19" s="328"/>
      <c r="SSJ19" s="328"/>
      <c r="SSK19" s="328"/>
      <c r="SSL19" s="328"/>
      <c r="SSM19" s="328"/>
      <c r="SSN19" s="328"/>
      <c r="SSO19" s="328"/>
      <c r="SSP19" s="328"/>
      <c r="SSQ19" s="328"/>
      <c r="SSR19" s="328"/>
      <c r="SSS19" s="328"/>
      <c r="SST19" s="328"/>
      <c r="SSU19" s="328"/>
      <c r="SSV19" s="328"/>
      <c r="SSW19" s="328"/>
      <c r="SSX19" s="328"/>
      <c r="SSY19" s="328"/>
      <c r="SSZ19" s="328"/>
      <c r="STA19" s="328"/>
      <c r="STB19" s="328"/>
      <c r="STC19" s="328"/>
      <c r="STD19" s="328"/>
      <c r="STE19" s="328"/>
      <c r="STF19" s="328"/>
      <c r="STG19" s="328"/>
      <c r="STH19" s="328"/>
      <c r="STI19" s="328"/>
      <c r="STJ19" s="328"/>
      <c r="STK19" s="328"/>
      <c r="STL19" s="328"/>
      <c r="STM19" s="328"/>
      <c r="STN19" s="328"/>
      <c r="STO19" s="328"/>
      <c r="STP19" s="328"/>
      <c r="STQ19" s="328"/>
      <c r="STR19" s="328"/>
      <c r="STS19" s="328"/>
      <c r="STT19" s="328"/>
      <c r="STU19" s="328"/>
      <c r="STV19" s="328"/>
      <c r="STW19" s="328"/>
      <c r="STX19" s="328"/>
      <c r="STY19" s="328"/>
      <c r="STZ19" s="328"/>
      <c r="SUA19" s="328"/>
      <c r="SUB19" s="328"/>
      <c r="SUC19" s="328"/>
      <c r="SUD19" s="328"/>
      <c r="SUE19" s="328"/>
      <c r="SUF19" s="328"/>
      <c r="SUG19" s="328"/>
      <c r="SUH19" s="328"/>
      <c r="SUI19" s="328"/>
      <c r="SUJ19" s="328"/>
      <c r="SUK19" s="328"/>
      <c r="SUL19" s="328"/>
      <c r="SUM19" s="328"/>
      <c r="SUN19" s="328"/>
      <c r="SUO19" s="328"/>
      <c r="SUP19" s="328"/>
      <c r="SUQ19" s="328"/>
      <c r="SUR19" s="328"/>
      <c r="SUS19" s="328"/>
      <c r="SUT19" s="328"/>
      <c r="SUU19" s="328"/>
      <c r="SUV19" s="328"/>
      <c r="SUW19" s="328"/>
      <c r="SUX19" s="328"/>
      <c r="SUY19" s="328"/>
      <c r="SUZ19" s="328"/>
      <c r="SVA19" s="328"/>
      <c r="SVB19" s="328"/>
      <c r="SVC19" s="328"/>
      <c r="SVD19" s="328"/>
      <c r="SVE19" s="328"/>
      <c r="SVF19" s="328"/>
      <c r="SVG19" s="328"/>
      <c r="SVH19" s="328"/>
      <c r="SVI19" s="328"/>
      <c r="SVJ19" s="328"/>
      <c r="SVK19" s="328"/>
      <c r="SVL19" s="328"/>
      <c r="SVM19" s="328"/>
      <c r="SVN19" s="328"/>
      <c r="SVO19" s="328"/>
      <c r="SVP19" s="328"/>
      <c r="SVQ19" s="328"/>
      <c r="SVR19" s="328"/>
      <c r="SVS19" s="328"/>
      <c r="SVT19" s="328"/>
      <c r="SVU19" s="328"/>
      <c r="SVV19" s="328"/>
      <c r="SVW19" s="328"/>
      <c r="SVX19" s="328"/>
      <c r="SVY19" s="328"/>
      <c r="SVZ19" s="328"/>
      <c r="SWA19" s="328"/>
      <c r="SWB19" s="328"/>
      <c r="SWC19" s="328"/>
      <c r="SWD19" s="328"/>
      <c r="SWE19" s="328"/>
      <c r="SWF19" s="328"/>
      <c r="SWG19" s="328"/>
      <c r="SWH19" s="328"/>
      <c r="SWI19" s="328"/>
      <c r="SWJ19" s="328"/>
      <c r="SWK19" s="328"/>
      <c r="SWL19" s="328"/>
      <c r="SWM19" s="328"/>
      <c r="SWN19" s="328"/>
      <c r="SWO19" s="328"/>
      <c r="SWP19" s="328"/>
      <c r="SWQ19" s="328"/>
      <c r="SWR19" s="328"/>
      <c r="SWS19" s="328"/>
      <c r="SWT19" s="328"/>
      <c r="SWU19" s="328"/>
      <c r="SWV19" s="328"/>
      <c r="SWW19" s="328"/>
      <c r="SWX19" s="328"/>
      <c r="SWY19" s="328"/>
      <c r="SWZ19" s="328"/>
      <c r="SXA19" s="328"/>
      <c r="SXB19" s="328"/>
      <c r="SXC19" s="328"/>
      <c r="SXD19" s="328"/>
      <c r="SXE19" s="328"/>
      <c r="SXF19" s="328"/>
      <c r="SXG19" s="328"/>
      <c r="SXH19" s="328"/>
      <c r="SXI19" s="328"/>
      <c r="SXJ19" s="328"/>
      <c r="SXK19" s="328"/>
      <c r="SXL19" s="328"/>
      <c r="SXM19" s="328"/>
      <c r="SXN19" s="328"/>
      <c r="SXO19" s="328"/>
      <c r="SXP19" s="328"/>
      <c r="SXQ19" s="328"/>
      <c r="SXR19" s="328"/>
      <c r="SXS19" s="328"/>
      <c r="SXT19" s="328"/>
      <c r="SXU19" s="328"/>
      <c r="SXV19" s="328"/>
      <c r="SXW19" s="328"/>
      <c r="SXX19" s="328"/>
      <c r="SXY19" s="328"/>
      <c r="SXZ19" s="328"/>
      <c r="SYA19" s="328"/>
      <c r="SYB19" s="328"/>
      <c r="SYC19" s="328"/>
      <c r="SYD19" s="328"/>
      <c r="SYE19" s="328"/>
      <c r="SYF19" s="328"/>
      <c r="SYG19" s="328"/>
      <c r="SYH19" s="328"/>
      <c r="SYI19" s="328"/>
      <c r="SYJ19" s="328"/>
      <c r="SYK19" s="328"/>
      <c r="SYL19" s="328"/>
      <c r="SYM19" s="328"/>
      <c r="SYN19" s="328"/>
      <c r="SYO19" s="328"/>
      <c r="SYP19" s="328"/>
      <c r="SYQ19" s="328"/>
      <c r="SYR19" s="328"/>
      <c r="SYS19" s="328"/>
      <c r="SYT19" s="328"/>
      <c r="SYU19" s="328"/>
      <c r="SYV19" s="328"/>
      <c r="SYW19" s="328"/>
      <c r="SYX19" s="328"/>
      <c r="SYY19" s="328"/>
      <c r="SYZ19" s="328"/>
      <c r="SZA19" s="328"/>
      <c r="SZB19" s="328"/>
      <c r="SZC19" s="328"/>
      <c r="SZD19" s="328"/>
      <c r="SZE19" s="328"/>
      <c r="SZF19" s="328"/>
      <c r="SZG19" s="328"/>
      <c r="SZH19" s="328"/>
      <c r="SZI19" s="328"/>
      <c r="SZJ19" s="328"/>
      <c r="SZK19" s="328"/>
      <c r="SZL19" s="328"/>
      <c r="SZM19" s="328"/>
      <c r="SZN19" s="328"/>
      <c r="SZO19" s="328"/>
      <c r="SZP19" s="328"/>
      <c r="SZQ19" s="328"/>
      <c r="SZR19" s="328"/>
      <c r="SZS19" s="328"/>
      <c r="SZT19" s="328"/>
      <c r="SZU19" s="328"/>
      <c r="SZV19" s="328"/>
      <c r="SZW19" s="328"/>
      <c r="SZX19" s="328"/>
      <c r="SZY19" s="328"/>
      <c r="SZZ19" s="328"/>
      <c r="TAA19" s="328"/>
      <c r="TAB19" s="328"/>
      <c r="TAC19" s="328"/>
      <c r="TAD19" s="328"/>
      <c r="TAE19" s="328"/>
      <c r="TAF19" s="328"/>
      <c r="TAG19" s="328"/>
      <c r="TAH19" s="328"/>
      <c r="TAI19" s="328"/>
      <c r="TAJ19" s="328"/>
      <c r="TAK19" s="328"/>
      <c r="TAL19" s="328"/>
      <c r="TAM19" s="328"/>
      <c r="TAN19" s="328"/>
      <c r="TAO19" s="328"/>
      <c r="TAP19" s="328"/>
      <c r="TAQ19" s="328"/>
      <c r="TAR19" s="328"/>
      <c r="TAS19" s="328"/>
      <c r="TAT19" s="328"/>
      <c r="TAU19" s="328"/>
      <c r="TAV19" s="328"/>
      <c r="TAW19" s="328"/>
      <c r="TAX19" s="328"/>
      <c r="TAY19" s="328"/>
      <c r="TAZ19" s="328"/>
      <c r="TBA19" s="328"/>
      <c r="TBB19" s="328"/>
      <c r="TBC19" s="328"/>
      <c r="TBD19" s="328"/>
      <c r="TBE19" s="328"/>
      <c r="TBF19" s="328"/>
      <c r="TBG19" s="328"/>
      <c r="TBH19" s="328"/>
      <c r="TBI19" s="328"/>
      <c r="TBJ19" s="328"/>
      <c r="TBK19" s="328"/>
      <c r="TBL19" s="328"/>
      <c r="TBM19" s="328"/>
      <c r="TBN19" s="328"/>
      <c r="TBO19" s="328"/>
      <c r="TBP19" s="328"/>
      <c r="TBQ19" s="328"/>
      <c r="TBR19" s="328"/>
      <c r="TBS19" s="328"/>
      <c r="TBT19" s="328"/>
      <c r="TBU19" s="328"/>
      <c r="TBV19" s="328"/>
      <c r="TBW19" s="328"/>
      <c r="TBX19" s="328"/>
      <c r="TBY19" s="328"/>
      <c r="TBZ19" s="328"/>
      <c r="TCA19" s="328"/>
      <c r="TCB19" s="328"/>
      <c r="TCC19" s="328"/>
      <c r="TCD19" s="328"/>
      <c r="TCE19" s="328"/>
      <c r="TCF19" s="328"/>
      <c r="TCG19" s="328"/>
      <c r="TCH19" s="328"/>
      <c r="TCI19" s="328"/>
      <c r="TCJ19" s="328"/>
      <c r="TCK19" s="328"/>
      <c r="TCL19" s="328"/>
      <c r="TCM19" s="328"/>
      <c r="TCN19" s="328"/>
      <c r="TCO19" s="328"/>
      <c r="TCP19" s="328"/>
      <c r="TCQ19" s="328"/>
      <c r="TCR19" s="328"/>
      <c r="TCS19" s="328"/>
      <c r="TCT19" s="328"/>
      <c r="TCU19" s="328"/>
      <c r="TCV19" s="328"/>
      <c r="TCW19" s="328"/>
      <c r="TCX19" s="328"/>
      <c r="TCY19" s="328"/>
      <c r="TCZ19" s="328"/>
      <c r="TDA19" s="328"/>
      <c r="TDB19" s="328"/>
      <c r="TDC19" s="328"/>
      <c r="TDD19" s="328"/>
      <c r="TDE19" s="328"/>
      <c r="TDF19" s="328"/>
      <c r="TDG19" s="328"/>
      <c r="TDH19" s="328"/>
      <c r="TDI19" s="328"/>
      <c r="TDJ19" s="328"/>
      <c r="TDK19" s="328"/>
      <c r="TDL19" s="328"/>
      <c r="TDM19" s="328"/>
      <c r="TDN19" s="328"/>
      <c r="TDO19" s="328"/>
      <c r="TDP19" s="328"/>
      <c r="TDQ19" s="328"/>
      <c r="TDR19" s="328"/>
      <c r="TDS19" s="328"/>
      <c r="TDT19" s="328"/>
      <c r="TDU19" s="328"/>
      <c r="TDV19" s="328"/>
      <c r="TDW19" s="328"/>
      <c r="TDX19" s="328"/>
      <c r="TDY19" s="328"/>
      <c r="TDZ19" s="328"/>
      <c r="TEA19" s="328"/>
      <c r="TEB19" s="328"/>
      <c r="TEC19" s="328"/>
      <c r="TED19" s="328"/>
      <c r="TEE19" s="328"/>
      <c r="TEF19" s="328"/>
      <c r="TEG19" s="328"/>
      <c r="TEH19" s="328"/>
      <c r="TEI19" s="328"/>
      <c r="TEJ19" s="328"/>
      <c r="TEK19" s="328"/>
      <c r="TEL19" s="328"/>
      <c r="TEM19" s="328"/>
      <c r="TEN19" s="328"/>
      <c r="TEO19" s="328"/>
      <c r="TEP19" s="328"/>
      <c r="TEQ19" s="328"/>
      <c r="TER19" s="328"/>
      <c r="TES19" s="328"/>
      <c r="TET19" s="328"/>
      <c r="TEU19" s="328"/>
      <c r="TEV19" s="328"/>
      <c r="TEW19" s="328"/>
      <c r="TEX19" s="328"/>
      <c r="TEY19" s="328"/>
      <c r="TEZ19" s="328"/>
      <c r="TFA19" s="328"/>
      <c r="TFB19" s="328"/>
      <c r="TFC19" s="328"/>
      <c r="TFD19" s="328"/>
      <c r="TFE19" s="328"/>
      <c r="TFF19" s="328"/>
      <c r="TFG19" s="328"/>
      <c r="TFH19" s="328"/>
      <c r="TFI19" s="328"/>
      <c r="TFJ19" s="328"/>
      <c r="TFK19" s="328"/>
      <c r="TFL19" s="328"/>
      <c r="TFM19" s="328"/>
      <c r="TFN19" s="328"/>
      <c r="TFO19" s="328"/>
      <c r="TFP19" s="328"/>
      <c r="TFQ19" s="328"/>
      <c r="TFR19" s="328"/>
      <c r="TFS19" s="328"/>
      <c r="TFT19" s="328"/>
      <c r="TFU19" s="328"/>
      <c r="TFV19" s="328"/>
      <c r="TFW19" s="328"/>
      <c r="TFX19" s="328"/>
      <c r="TFY19" s="328"/>
      <c r="TFZ19" s="328"/>
      <c r="TGA19" s="328"/>
      <c r="TGB19" s="328"/>
      <c r="TGC19" s="328"/>
      <c r="TGD19" s="328"/>
      <c r="TGE19" s="328"/>
      <c r="TGF19" s="328"/>
      <c r="TGG19" s="328"/>
      <c r="TGH19" s="328"/>
      <c r="TGI19" s="328"/>
      <c r="TGJ19" s="328"/>
      <c r="TGK19" s="328"/>
      <c r="TGL19" s="328"/>
      <c r="TGM19" s="328"/>
      <c r="TGN19" s="328"/>
      <c r="TGO19" s="328"/>
      <c r="TGP19" s="328"/>
      <c r="TGQ19" s="328"/>
      <c r="TGR19" s="328"/>
      <c r="TGS19" s="328"/>
      <c r="TGT19" s="328"/>
      <c r="TGU19" s="328"/>
      <c r="TGV19" s="328"/>
      <c r="TGW19" s="328"/>
      <c r="TGX19" s="328"/>
      <c r="TGY19" s="328"/>
      <c r="TGZ19" s="328"/>
      <c r="THA19" s="328"/>
      <c r="THB19" s="328"/>
      <c r="THC19" s="328"/>
      <c r="THD19" s="328"/>
      <c r="THE19" s="328"/>
      <c r="THF19" s="328"/>
      <c r="THG19" s="328"/>
      <c r="THH19" s="328"/>
      <c r="THI19" s="328"/>
      <c r="THJ19" s="328"/>
      <c r="THK19" s="328"/>
      <c r="THL19" s="328"/>
      <c r="THM19" s="328"/>
      <c r="THN19" s="328"/>
      <c r="THO19" s="328"/>
      <c r="THP19" s="328"/>
      <c r="THQ19" s="328"/>
      <c r="THR19" s="328"/>
      <c r="THS19" s="328"/>
      <c r="THT19" s="328"/>
      <c r="THU19" s="328"/>
      <c r="THV19" s="328"/>
      <c r="THW19" s="328"/>
      <c r="THX19" s="328"/>
      <c r="THY19" s="328"/>
      <c r="THZ19" s="328"/>
      <c r="TIA19" s="328"/>
      <c r="TIB19" s="328"/>
      <c r="TIC19" s="328"/>
      <c r="TID19" s="328"/>
      <c r="TIE19" s="328"/>
      <c r="TIF19" s="328"/>
      <c r="TIG19" s="328"/>
      <c r="TIH19" s="328"/>
      <c r="TII19" s="328"/>
      <c r="TIJ19" s="328"/>
      <c r="TIK19" s="328"/>
      <c r="TIL19" s="328"/>
      <c r="TIM19" s="328"/>
      <c r="TIN19" s="328"/>
      <c r="TIO19" s="328"/>
      <c r="TIP19" s="328"/>
      <c r="TIQ19" s="328"/>
      <c r="TIR19" s="328"/>
      <c r="TIS19" s="328"/>
      <c r="TIT19" s="328"/>
      <c r="TIU19" s="328"/>
      <c r="TIV19" s="328"/>
      <c r="TIW19" s="328"/>
      <c r="TIX19" s="328"/>
      <c r="TIY19" s="328"/>
      <c r="TIZ19" s="328"/>
      <c r="TJA19" s="328"/>
      <c r="TJB19" s="328"/>
      <c r="TJC19" s="328"/>
      <c r="TJD19" s="328"/>
      <c r="TJE19" s="328"/>
      <c r="TJF19" s="328"/>
      <c r="TJG19" s="328"/>
      <c r="TJH19" s="328"/>
      <c r="TJI19" s="328"/>
      <c r="TJJ19" s="328"/>
      <c r="TJK19" s="328"/>
      <c r="TJL19" s="328"/>
      <c r="TJM19" s="328"/>
      <c r="TJN19" s="328"/>
      <c r="TJO19" s="328"/>
      <c r="TJP19" s="328"/>
      <c r="TJQ19" s="328"/>
      <c r="TJR19" s="328"/>
      <c r="TJS19" s="328"/>
      <c r="TJT19" s="328"/>
      <c r="TJU19" s="328"/>
      <c r="TJV19" s="328"/>
      <c r="TJW19" s="328"/>
      <c r="TJX19" s="328"/>
      <c r="TJY19" s="328"/>
      <c r="TJZ19" s="328"/>
      <c r="TKA19" s="328"/>
      <c r="TKB19" s="328"/>
      <c r="TKC19" s="328"/>
      <c r="TKD19" s="328"/>
      <c r="TKE19" s="328"/>
      <c r="TKF19" s="328"/>
      <c r="TKG19" s="328"/>
      <c r="TKH19" s="328"/>
      <c r="TKI19" s="328"/>
      <c r="TKJ19" s="328"/>
      <c r="TKK19" s="328"/>
      <c r="TKL19" s="328"/>
      <c r="TKM19" s="328"/>
      <c r="TKN19" s="328"/>
      <c r="TKO19" s="328"/>
      <c r="TKP19" s="328"/>
      <c r="TKQ19" s="328"/>
      <c r="TKR19" s="328"/>
      <c r="TKS19" s="328"/>
      <c r="TKT19" s="328"/>
      <c r="TKU19" s="328"/>
      <c r="TKV19" s="328"/>
      <c r="TKW19" s="328"/>
      <c r="TKX19" s="328"/>
      <c r="TKY19" s="328"/>
      <c r="TKZ19" s="328"/>
      <c r="TLA19" s="328"/>
      <c r="TLB19" s="328"/>
      <c r="TLC19" s="328"/>
      <c r="TLD19" s="328"/>
      <c r="TLE19" s="328"/>
      <c r="TLF19" s="328"/>
      <c r="TLG19" s="328"/>
      <c r="TLH19" s="328"/>
      <c r="TLI19" s="328"/>
      <c r="TLJ19" s="328"/>
      <c r="TLK19" s="328"/>
      <c r="TLL19" s="328"/>
      <c r="TLM19" s="328"/>
      <c r="TLN19" s="328"/>
      <c r="TLO19" s="328"/>
      <c r="TLP19" s="328"/>
      <c r="TLQ19" s="328"/>
      <c r="TLR19" s="328"/>
      <c r="TLS19" s="328"/>
      <c r="TLT19" s="328"/>
      <c r="TLU19" s="328"/>
      <c r="TLV19" s="328"/>
      <c r="TLW19" s="328"/>
      <c r="TLX19" s="328"/>
      <c r="TLY19" s="328"/>
      <c r="TLZ19" s="328"/>
      <c r="TMA19" s="328"/>
      <c r="TMB19" s="328"/>
      <c r="TMC19" s="328"/>
      <c r="TMD19" s="328"/>
      <c r="TME19" s="328"/>
      <c r="TMF19" s="328"/>
      <c r="TMG19" s="328"/>
      <c r="TMH19" s="328"/>
      <c r="TMI19" s="328"/>
      <c r="TMJ19" s="328"/>
      <c r="TMK19" s="328"/>
      <c r="TML19" s="328"/>
      <c r="TMM19" s="328"/>
      <c r="TMN19" s="328"/>
      <c r="TMO19" s="328"/>
      <c r="TMP19" s="328"/>
      <c r="TMQ19" s="328"/>
      <c r="TMR19" s="328"/>
      <c r="TMS19" s="328"/>
      <c r="TMT19" s="328"/>
      <c r="TMU19" s="328"/>
      <c r="TMV19" s="328"/>
      <c r="TMW19" s="328"/>
      <c r="TMX19" s="328"/>
      <c r="TMY19" s="328"/>
      <c r="TMZ19" s="328"/>
      <c r="TNA19" s="328"/>
      <c r="TNB19" s="328"/>
      <c r="TNC19" s="328"/>
      <c r="TND19" s="328"/>
      <c r="TNE19" s="328"/>
      <c r="TNF19" s="328"/>
      <c r="TNG19" s="328"/>
      <c r="TNH19" s="328"/>
      <c r="TNI19" s="328"/>
      <c r="TNJ19" s="328"/>
      <c r="TNK19" s="328"/>
      <c r="TNL19" s="328"/>
      <c r="TNM19" s="328"/>
      <c r="TNN19" s="328"/>
      <c r="TNO19" s="328"/>
      <c r="TNP19" s="328"/>
      <c r="TNQ19" s="328"/>
      <c r="TNR19" s="328"/>
      <c r="TNS19" s="328"/>
      <c r="TNT19" s="328"/>
      <c r="TNU19" s="328"/>
      <c r="TNV19" s="328"/>
      <c r="TNW19" s="328"/>
      <c r="TNX19" s="328"/>
      <c r="TNY19" s="328"/>
      <c r="TNZ19" s="328"/>
      <c r="TOA19" s="328"/>
      <c r="TOB19" s="328"/>
      <c r="TOC19" s="328"/>
      <c r="TOD19" s="328"/>
      <c r="TOE19" s="328"/>
      <c r="TOF19" s="328"/>
      <c r="TOG19" s="328"/>
      <c r="TOH19" s="328"/>
      <c r="TOI19" s="328"/>
      <c r="TOJ19" s="328"/>
      <c r="TOK19" s="328"/>
      <c r="TOL19" s="328"/>
      <c r="TOM19" s="328"/>
      <c r="TON19" s="328"/>
      <c r="TOO19" s="328"/>
      <c r="TOP19" s="328"/>
      <c r="TOQ19" s="328"/>
      <c r="TOR19" s="328"/>
      <c r="TOS19" s="328"/>
      <c r="TOT19" s="328"/>
      <c r="TOU19" s="328"/>
      <c r="TOV19" s="328"/>
      <c r="TOW19" s="328"/>
      <c r="TOX19" s="328"/>
      <c r="TOY19" s="328"/>
      <c r="TOZ19" s="328"/>
      <c r="TPA19" s="328"/>
      <c r="TPB19" s="328"/>
      <c r="TPC19" s="328"/>
      <c r="TPD19" s="328"/>
      <c r="TPE19" s="328"/>
      <c r="TPF19" s="328"/>
      <c r="TPG19" s="328"/>
      <c r="TPH19" s="328"/>
      <c r="TPI19" s="328"/>
      <c r="TPJ19" s="328"/>
      <c r="TPK19" s="328"/>
      <c r="TPL19" s="328"/>
      <c r="TPM19" s="328"/>
      <c r="TPN19" s="328"/>
      <c r="TPO19" s="328"/>
      <c r="TPP19" s="328"/>
      <c r="TPQ19" s="328"/>
      <c r="TPR19" s="328"/>
      <c r="TPS19" s="328"/>
      <c r="TPT19" s="328"/>
      <c r="TPU19" s="328"/>
      <c r="TPV19" s="328"/>
      <c r="TPW19" s="328"/>
      <c r="TPX19" s="328"/>
      <c r="TPY19" s="328"/>
      <c r="TPZ19" s="328"/>
      <c r="TQA19" s="328"/>
      <c r="TQB19" s="328"/>
      <c r="TQC19" s="328"/>
      <c r="TQD19" s="328"/>
      <c r="TQE19" s="328"/>
      <c r="TQF19" s="328"/>
      <c r="TQG19" s="328"/>
      <c r="TQH19" s="328"/>
      <c r="TQI19" s="328"/>
      <c r="TQJ19" s="328"/>
      <c r="TQK19" s="328"/>
      <c r="TQL19" s="328"/>
      <c r="TQM19" s="328"/>
      <c r="TQN19" s="328"/>
      <c r="TQO19" s="328"/>
      <c r="TQP19" s="328"/>
      <c r="TQQ19" s="328"/>
      <c r="TQR19" s="328"/>
      <c r="TQS19" s="328"/>
      <c r="TQT19" s="328"/>
      <c r="TQU19" s="328"/>
      <c r="TQV19" s="328"/>
      <c r="TQW19" s="328"/>
      <c r="TQX19" s="328"/>
      <c r="TQY19" s="328"/>
      <c r="TQZ19" s="328"/>
      <c r="TRA19" s="328"/>
      <c r="TRB19" s="328"/>
      <c r="TRC19" s="328"/>
      <c r="TRD19" s="328"/>
      <c r="TRE19" s="328"/>
      <c r="TRF19" s="328"/>
      <c r="TRG19" s="328"/>
      <c r="TRH19" s="328"/>
      <c r="TRI19" s="328"/>
      <c r="TRJ19" s="328"/>
      <c r="TRK19" s="328"/>
      <c r="TRL19" s="328"/>
      <c r="TRM19" s="328"/>
      <c r="TRN19" s="328"/>
      <c r="TRO19" s="328"/>
      <c r="TRP19" s="328"/>
      <c r="TRQ19" s="328"/>
      <c r="TRR19" s="328"/>
      <c r="TRS19" s="328"/>
      <c r="TRT19" s="328"/>
      <c r="TRU19" s="328"/>
      <c r="TRV19" s="328"/>
      <c r="TRW19" s="328"/>
      <c r="TRX19" s="328"/>
      <c r="TRY19" s="328"/>
      <c r="TRZ19" s="328"/>
      <c r="TSA19" s="328"/>
      <c r="TSB19" s="328"/>
      <c r="TSC19" s="328"/>
      <c r="TSD19" s="328"/>
      <c r="TSE19" s="328"/>
      <c r="TSF19" s="328"/>
      <c r="TSG19" s="328"/>
      <c r="TSH19" s="328"/>
      <c r="TSI19" s="328"/>
      <c r="TSJ19" s="328"/>
      <c r="TSK19" s="328"/>
      <c r="TSL19" s="328"/>
      <c r="TSM19" s="328"/>
      <c r="TSN19" s="328"/>
      <c r="TSO19" s="328"/>
      <c r="TSP19" s="328"/>
      <c r="TSQ19" s="328"/>
      <c r="TSR19" s="328"/>
      <c r="TSS19" s="328"/>
      <c r="TST19" s="328"/>
      <c r="TSU19" s="328"/>
      <c r="TSV19" s="328"/>
      <c r="TSW19" s="328"/>
      <c r="TSX19" s="328"/>
      <c r="TSY19" s="328"/>
      <c r="TSZ19" s="328"/>
      <c r="TTA19" s="328"/>
      <c r="TTB19" s="328"/>
      <c r="TTC19" s="328"/>
      <c r="TTD19" s="328"/>
      <c r="TTE19" s="328"/>
      <c r="TTF19" s="328"/>
      <c r="TTG19" s="328"/>
      <c r="TTH19" s="328"/>
      <c r="TTI19" s="328"/>
      <c r="TTJ19" s="328"/>
      <c r="TTK19" s="328"/>
      <c r="TTL19" s="328"/>
      <c r="TTM19" s="328"/>
      <c r="TTN19" s="328"/>
      <c r="TTO19" s="328"/>
      <c r="TTP19" s="328"/>
      <c r="TTQ19" s="328"/>
      <c r="TTR19" s="328"/>
      <c r="TTS19" s="328"/>
      <c r="TTT19" s="328"/>
      <c r="TTU19" s="328"/>
      <c r="TTV19" s="328"/>
      <c r="TTW19" s="328"/>
      <c r="TTX19" s="328"/>
      <c r="TTY19" s="328"/>
      <c r="TTZ19" s="328"/>
      <c r="TUA19" s="328"/>
      <c r="TUB19" s="328"/>
      <c r="TUC19" s="328"/>
      <c r="TUD19" s="328"/>
      <c r="TUE19" s="328"/>
      <c r="TUF19" s="328"/>
      <c r="TUG19" s="328"/>
      <c r="TUH19" s="328"/>
      <c r="TUI19" s="328"/>
      <c r="TUJ19" s="328"/>
      <c r="TUK19" s="328"/>
      <c r="TUL19" s="328"/>
      <c r="TUM19" s="328"/>
      <c r="TUN19" s="328"/>
      <c r="TUO19" s="328"/>
      <c r="TUP19" s="328"/>
      <c r="TUQ19" s="328"/>
      <c r="TUR19" s="328"/>
      <c r="TUS19" s="328"/>
      <c r="TUT19" s="328"/>
      <c r="TUU19" s="328"/>
      <c r="TUV19" s="328"/>
      <c r="TUW19" s="328"/>
      <c r="TUX19" s="328"/>
      <c r="TUY19" s="328"/>
      <c r="TUZ19" s="328"/>
      <c r="TVA19" s="328"/>
      <c r="TVB19" s="328"/>
      <c r="TVC19" s="328"/>
      <c r="TVD19" s="328"/>
      <c r="TVE19" s="328"/>
      <c r="TVF19" s="328"/>
      <c r="TVG19" s="328"/>
      <c r="TVH19" s="328"/>
      <c r="TVI19" s="328"/>
      <c r="TVJ19" s="328"/>
      <c r="TVK19" s="328"/>
      <c r="TVL19" s="328"/>
      <c r="TVM19" s="328"/>
      <c r="TVN19" s="328"/>
      <c r="TVO19" s="328"/>
      <c r="TVP19" s="328"/>
      <c r="TVQ19" s="328"/>
      <c r="TVR19" s="328"/>
      <c r="TVS19" s="328"/>
      <c r="TVT19" s="328"/>
      <c r="TVU19" s="328"/>
      <c r="TVV19" s="328"/>
      <c r="TVW19" s="328"/>
      <c r="TVX19" s="328"/>
      <c r="TVY19" s="328"/>
      <c r="TVZ19" s="328"/>
      <c r="TWA19" s="328"/>
      <c r="TWB19" s="328"/>
      <c r="TWC19" s="328"/>
      <c r="TWD19" s="328"/>
      <c r="TWE19" s="328"/>
      <c r="TWF19" s="328"/>
      <c r="TWG19" s="328"/>
      <c r="TWH19" s="328"/>
      <c r="TWI19" s="328"/>
      <c r="TWJ19" s="328"/>
      <c r="TWK19" s="328"/>
      <c r="TWL19" s="328"/>
      <c r="TWM19" s="328"/>
      <c r="TWN19" s="328"/>
      <c r="TWO19" s="328"/>
      <c r="TWP19" s="328"/>
      <c r="TWQ19" s="328"/>
      <c r="TWR19" s="328"/>
      <c r="TWS19" s="328"/>
      <c r="TWT19" s="328"/>
      <c r="TWU19" s="328"/>
      <c r="TWV19" s="328"/>
      <c r="TWW19" s="328"/>
      <c r="TWX19" s="328"/>
      <c r="TWY19" s="328"/>
      <c r="TWZ19" s="328"/>
      <c r="TXA19" s="328"/>
      <c r="TXB19" s="328"/>
      <c r="TXC19" s="328"/>
      <c r="TXD19" s="328"/>
      <c r="TXE19" s="328"/>
      <c r="TXF19" s="328"/>
      <c r="TXG19" s="328"/>
      <c r="TXH19" s="328"/>
      <c r="TXI19" s="328"/>
      <c r="TXJ19" s="328"/>
      <c r="TXK19" s="328"/>
      <c r="TXL19" s="328"/>
      <c r="TXM19" s="328"/>
      <c r="TXN19" s="328"/>
      <c r="TXO19" s="328"/>
      <c r="TXP19" s="328"/>
      <c r="TXQ19" s="328"/>
      <c r="TXR19" s="328"/>
      <c r="TXS19" s="328"/>
      <c r="TXT19" s="328"/>
      <c r="TXU19" s="328"/>
      <c r="TXV19" s="328"/>
      <c r="TXW19" s="328"/>
      <c r="TXX19" s="328"/>
      <c r="TXY19" s="328"/>
      <c r="TXZ19" s="328"/>
      <c r="TYA19" s="328"/>
      <c r="TYB19" s="328"/>
      <c r="TYC19" s="328"/>
      <c r="TYD19" s="328"/>
      <c r="TYE19" s="328"/>
      <c r="TYF19" s="328"/>
      <c r="TYG19" s="328"/>
      <c r="TYH19" s="328"/>
      <c r="TYI19" s="328"/>
      <c r="TYJ19" s="328"/>
      <c r="TYK19" s="328"/>
      <c r="TYL19" s="328"/>
      <c r="TYM19" s="328"/>
      <c r="TYN19" s="328"/>
      <c r="TYO19" s="328"/>
      <c r="TYP19" s="328"/>
      <c r="TYQ19" s="328"/>
      <c r="TYR19" s="328"/>
      <c r="TYS19" s="328"/>
      <c r="TYT19" s="328"/>
      <c r="TYU19" s="328"/>
      <c r="TYV19" s="328"/>
      <c r="TYW19" s="328"/>
      <c r="TYX19" s="328"/>
      <c r="TYY19" s="328"/>
      <c r="TYZ19" s="328"/>
      <c r="TZA19" s="328"/>
      <c r="TZB19" s="328"/>
      <c r="TZC19" s="328"/>
      <c r="TZD19" s="328"/>
      <c r="TZE19" s="328"/>
      <c r="TZF19" s="328"/>
      <c r="TZG19" s="328"/>
      <c r="TZH19" s="328"/>
      <c r="TZI19" s="328"/>
      <c r="TZJ19" s="328"/>
      <c r="TZK19" s="328"/>
      <c r="TZL19" s="328"/>
      <c r="TZM19" s="328"/>
      <c r="TZN19" s="328"/>
      <c r="TZO19" s="328"/>
      <c r="TZP19" s="328"/>
      <c r="TZQ19" s="328"/>
      <c r="TZR19" s="328"/>
      <c r="TZS19" s="328"/>
      <c r="TZT19" s="328"/>
      <c r="TZU19" s="328"/>
      <c r="TZV19" s="328"/>
      <c r="TZW19" s="328"/>
      <c r="TZX19" s="328"/>
      <c r="TZY19" s="328"/>
      <c r="TZZ19" s="328"/>
      <c r="UAA19" s="328"/>
      <c r="UAB19" s="328"/>
      <c r="UAC19" s="328"/>
      <c r="UAD19" s="328"/>
      <c r="UAE19" s="328"/>
      <c r="UAF19" s="328"/>
      <c r="UAG19" s="328"/>
      <c r="UAH19" s="328"/>
      <c r="UAI19" s="328"/>
      <c r="UAJ19" s="328"/>
      <c r="UAK19" s="328"/>
      <c r="UAL19" s="328"/>
      <c r="UAM19" s="328"/>
      <c r="UAN19" s="328"/>
      <c r="UAO19" s="328"/>
      <c r="UAP19" s="328"/>
      <c r="UAQ19" s="328"/>
      <c r="UAR19" s="328"/>
      <c r="UAS19" s="328"/>
      <c r="UAT19" s="328"/>
      <c r="UAU19" s="328"/>
      <c r="UAV19" s="328"/>
      <c r="UAW19" s="328"/>
      <c r="UAX19" s="328"/>
      <c r="UAY19" s="328"/>
      <c r="UAZ19" s="328"/>
      <c r="UBA19" s="328"/>
      <c r="UBB19" s="328"/>
      <c r="UBC19" s="328"/>
      <c r="UBD19" s="328"/>
      <c r="UBE19" s="328"/>
      <c r="UBF19" s="328"/>
      <c r="UBG19" s="328"/>
      <c r="UBH19" s="328"/>
      <c r="UBI19" s="328"/>
      <c r="UBJ19" s="328"/>
      <c r="UBK19" s="328"/>
      <c r="UBL19" s="328"/>
      <c r="UBM19" s="328"/>
      <c r="UBN19" s="328"/>
      <c r="UBO19" s="328"/>
      <c r="UBP19" s="328"/>
      <c r="UBQ19" s="328"/>
      <c r="UBR19" s="328"/>
      <c r="UBS19" s="328"/>
      <c r="UBT19" s="328"/>
      <c r="UBU19" s="328"/>
      <c r="UBV19" s="328"/>
      <c r="UBW19" s="328"/>
      <c r="UBX19" s="328"/>
      <c r="UBY19" s="328"/>
      <c r="UBZ19" s="328"/>
      <c r="UCA19" s="328"/>
      <c r="UCB19" s="328"/>
      <c r="UCC19" s="328"/>
      <c r="UCD19" s="328"/>
      <c r="UCE19" s="328"/>
      <c r="UCF19" s="328"/>
      <c r="UCG19" s="328"/>
      <c r="UCH19" s="328"/>
      <c r="UCI19" s="328"/>
      <c r="UCJ19" s="328"/>
      <c r="UCK19" s="328"/>
      <c r="UCL19" s="328"/>
      <c r="UCM19" s="328"/>
      <c r="UCN19" s="328"/>
      <c r="UCO19" s="328"/>
      <c r="UCP19" s="328"/>
      <c r="UCQ19" s="328"/>
      <c r="UCR19" s="328"/>
      <c r="UCS19" s="328"/>
      <c r="UCT19" s="328"/>
      <c r="UCU19" s="328"/>
      <c r="UCV19" s="328"/>
      <c r="UCW19" s="328"/>
      <c r="UCX19" s="328"/>
      <c r="UCY19" s="328"/>
      <c r="UCZ19" s="328"/>
      <c r="UDA19" s="328"/>
      <c r="UDB19" s="328"/>
      <c r="UDC19" s="328"/>
      <c r="UDD19" s="328"/>
      <c r="UDE19" s="328"/>
      <c r="UDF19" s="328"/>
      <c r="UDG19" s="328"/>
      <c r="UDH19" s="328"/>
      <c r="UDI19" s="328"/>
      <c r="UDJ19" s="328"/>
      <c r="UDK19" s="328"/>
      <c r="UDL19" s="328"/>
      <c r="UDM19" s="328"/>
      <c r="UDN19" s="328"/>
      <c r="UDO19" s="328"/>
      <c r="UDP19" s="328"/>
      <c r="UDQ19" s="328"/>
      <c r="UDR19" s="328"/>
      <c r="UDS19" s="328"/>
      <c r="UDT19" s="328"/>
      <c r="UDU19" s="328"/>
      <c r="UDV19" s="328"/>
      <c r="UDW19" s="328"/>
      <c r="UDX19" s="328"/>
      <c r="UDY19" s="328"/>
      <c r="UDZ19" s="328"/>
      <c r="UEA19" s="328"/>
      <c r="UEB19" s="328"/>
      <c r="UEC19" s="328"/>
      <c r="UED19" s="328"/>
      <c r="UEE19" s="328"/>
      <c r="UEF19" s="328"/>
      <c r="UEG19" s="328"/>
      <c r="UEH19" s="328"/>
      <c r="UEI19" s="328"/>
      <c r="UEJ19" s="328"/>
      <c r="UEK19" s="328"/>
      <c r="UEL19" s="328"/>
      <c r="UEM19" s="328"/>
      <c r="UEN19" s="328"/>
      <c r="UEO19" s="328"/>
      <c r="UEP19" s="328"/>
      <c r="UEQ19" s="328"/>
      <c r="UER19" s="328"/>
      <c r="UES19" s="328"/>
      <c r="UET19" s="328"/>
      <c r="UEU19" s="328"/>
      <c r="UEV19" s="328"/>
      <c r="UEW19" s="328"/>
      <c r="UEX19" s="328"/>
      <c r="UEY19" s="328"/>
      <c r="UEZ19" s="328"/>
      <c r="UFA19" s="328"/>
      <c r="UFB19" s="328"/>
      <c r="UFC19" s="328"/>
      <c r="UFD19" s="328"/>
      <c r="UFE19" s="328"/>
      <c r="UFF19" s="328"/>
      <c r="UFG19" s="328"/>
      <c r="UFH19" s="328"/>
      <c r="UFI19" s="328"/>
      <c r="UFJ19" s="328"/>
      <c r="UFK19" s="328"/>
      <c r="UFL19" s="328"/>
      <c r="UFM19" s="328"/>
      <c r="UFN19" s="328"/>
      <c r="UFO19" s="328"/>
      <c r="UFP19" s="328"/>
      <c r="UFQ19" s="328"/>
      <c r="UFR19" s="328"/>
      <c r="UFS19" s="328"/>
      <c r="UFT19" s="328"/>
      <c r="UFU19" s="328"/>
      <c r="UFV19" s="328"/>
      <c r="UFW19" s="328"/>
      <c r="UFX19" s="328"/>
      <c r="UFY19" s="328"/>
      <c r="UFZ19" s="328"/>
      <c r="UGA19" s="328"/>
      <c r="UGB19" s="328"/>
      <c r="UGC19" s="328"/>
      <c r="UGD19" s="328"/>
      <c r="UGE19" s="328"/>
      <c r="UGF19" s="328"/>
      <c r="UGG19" s="328"/>
      <c r="UGH19" s="328"/>
      <c r="UGI19" s="328"/>
      <c r="UGJ19" s="328"/>
      <c r="UGK19" s="328"/>
      <c r="UGL19" s="328"/>
      <c r="UGM19" s="328"/>
      <c r="UGN19" s="328"/>
      <c r="UGO19" s="328"/>
      <c r="UGP19" s="328"/>
      <c r="UGQ19" s="328"/>
      <c r="UGR19" s="328"/>
      <c r="UGS19" s="328"/>
      <c r="UGT19" s="328"/>
      <c r="UGU19" s="328"/>
      <c r="UGV19" s="328"/>
      <c r="UGW19" s="328"/>
      <c r="UGX19" s="328"/>
      <c r="UGY19" s="328"/>
      <c r="UGZ19" s="328"/>
      <c r="UHA19" s="328"/>
      <c r="UHB19" s="328"/>
      <c r="UHC19" s="328"/>
      <c r="UHD19" s="328"/>
      <c r="UHE19" s="328"/>
      <c r="UHF19" s="328"/>
      <c r="UHG19" s="328"/>
      <c r="UHH19" s="328"/>
      <c r="UHI19" s="328"/>
      <c r="UHJ19" s="328"/>
      <c r="UHK19" s="328"/>
      <c r="UHL19" s="328"/>
      <c r="UHM19" s="328"/>
      <c r="UHN19" s="328"/>
      <c r="UHO19" s="328"/>
      <c r="UHP19" s="328"/>
      <c r="UHQ19" s="328"/>
      <c r="UHR19" s="328"/>
      <c r="UHS19" s="328"/>
      <c r="UHT19" s="328"/>
      <c r="UHU19" s="328"/>
      <c r="UHV19" s="328"/>
      <c r="UHW19" s="328"/>
      <c r="UHX19" s="328"/>
      <c r="UHY19" s="328"/>
      <c r="UHZ19" s="328"/>
      <c r="UIA19" s="328"/>
      <c r="UIB19" s="328"/>
      <c r="UIC19" s="328"/>
      <c r="UID19" s="328"/>
      <c r="UIE19" s="328"/>
      <c r="UIF19" s="328"/>
      <c r="UIG19" s="328"/>
      <c r="UIH19" s="328"/>
      <c r="UII19" s="328"/>
      <c r="UIJ19" s="328"/>
      <c r="UIK19" s="328"/>
      <c r="UIL19" s="328"/>
      <c r="UIM19" s="328"/>
      <c r="UIN19" s="328"/>
      <c r="UIO19" s="328"/>
      <c r="UIP19" s="328"/>
      <c r="UIQ19" s="328"/>
      <c r="UIR19" s="328"/>
      <c r="UIS19" s="328"/>
      <c r="UIT19" s="328"/>
      <c r="UIU19" s="328"/>
      <c r="UIV19" s="328"/>
      <c r="UIW19" s="328"/>
      <c r="UIX19" s="328"/>
      <c r="UIY19" s="328"/>
      <c r="UIZ19" s="328"/>
      <c r="UJA19" s="328"/>
      <c r="UJB19" s="328"/>
      <c r="UJC19" s="328"/>
      <c r="UJD19" s="328"/>
      <c r="UJE19" s="328"/>
      <c r="UJF19" s="328"/>
      <c r="UJG19" s="328"/>
      <c r="UJH19" s="328"/>
      <c r="UJI19" s="328"/>
      <c r="UJJ19" s="328"/>
      <c r="UJK19" s="328"/>
      <c r="UJL19" s="328"/>
      <c r="UJM19" s="328"/>
      <c r="UJN19" s="328"/>
      <c r="UJO19" s="328"/>
      <c r="UJP19" s="328"/>
      <c r="UJQ19" s="328"/>
      <c r="UJR19" s="328"/>
      <c r="UJS19" s="328"/>
      <c r="UJT19" s="328"/>
      <c r="UJU19" s="328"/>
      <c r="UJV19" s="328"/>
      <c r="UJW19" s="328"/>
      <c r="UJX19" s="328"/>
      <c r="UJY19" s="328"/>
      <c r="UJZ19" s="328"/>
      <c r="UKA19" s="328"/>
      <c r="UKB19" s="328"/>
      <c r="UKC19" s="328"/>
      <c r="UKD19" s="328"/>
      <c r="UKE19" s="328"/>
      <c r="UKF19" s="328"/>
      <c r="UKG19" s="328"/>
      <c r="UKH19" s="328"/>
      <c r="UKI19" s="328"/>
      <c r="UKJ19" s="328"/>
      <c r="UKK19" s="328"/>
      <c r="UKL19" s="328"/>
      <c r="UKM19" s="328"/>
      <c r="UKN19" s="328"/>
      <c r="UKO19" s="328"/>
      <c r="UKP19" s="328"/>
      <c r="UKQ19" s="328"/>
      <c r="UKR19" s="328"/>
      <c r="UKS19" s="328"/>
      <c r="UKT19" s="328"/>
      <c r="UKU19" s="328"/>
      <c r="UKV19" s="328"/>
      <c r="UKW19" s="328"/>
      <c r="UKX19" s="328"/>
      <c r="UKY19" s="328"/>
      <c r="UKZ19" s="328"/>
      <c r="ULA19" s="328"/>
      <c r="ULB19" s="328"/>
      <c r="ULC19" s="328"/>
      <c r="ULD19" s="328"/>
      <c r="ULE19" s="328"/>
      <c r="ULF19" s="328"/>
      <c r="ULG19" s="328"/>
      <c r="ULH19" s="328"/>
      <c r="ULI19" s="328"/>
      <c r="ULJ19" s="328"/>
      <c r="ULK19" s="328"/>
      <c r="ULL19" s="328"/>
      <c r="ULM19" s="328"/>
      <c r="ULN19" s="328"/>
      <c r="ULO19" s="328"/>
      <c r="ULP19" s="328"/>
      <c r="ULQ19" s="328"/>
      <c r="ULR19" s="328"/>
      <c r="ULS19" s="328"/>
      <c r="ULT19" s="328"/>
      <c r="ULU19" s="328"/>
      <c r="ULV19" s="328"/>
      <c r="ULW19" s="328"/>
      <c r="ULX19" s="328"/>
      <c r="ULY19" s="328"/>
      <c r="ULZ19" s="328"/>
      <c r="UMA19" s="328"/>
      <c r="UMB19" s="328"/>
      <c r="UMC19" s="328"/>
      <c r="UMD19" s="328"/>
      <c r="UME19" s="328"/>
      <c r="UMF19" s="328"/>
      <c r="UMG19" s="328"/>
      <c r="UMH19" s="328"/>
      <c r="UMI19" s="328"/>
      <c r="UMJ19" s="328"/>
      <c r="UMK19" s="328"/>
      <c r="UML19" s="328"/>
      <c r="UMM19" s="328"/>
      <c r="UMN19" s="328"/>
      <c r="UMO19" s="328"/>
      <c r="UMP19" s="328"/>
      <c r="UMQ19" s="328"/>
      <c r="UMR19" s="328"/>
      <c r="UMS19" s="328"/>
      <c r="UMT19" s="328"/>
      <c r="UMU19" s="328"/>
      <c r="UMV19" s="328"/>
      <c r="UMW19" s="328"/>
      <c r="UMX19" s="328"/>
      <c r="UMY19" s="328"/>
      <c r="UMZ19" s="328"/>
      <c r="UNA19" s="328"/>
      <c r="UNB19" s="328"/>
      <c r="UNC19" s="328"/>
      <c r="UND19" s="328"/>
      <c r="UNE19" s="328"/>
      <c r="UNF19" s="328"/>
      <c r="UNG19" s="328"/>
      <c r="UNH19" s="328"/>
      <c r="UNI19" s="328"/>
      <c r="UNJ19" s="328"/>
      <c r="UNK19" s="328"/>
      <c r="UNL19" s="328"/>
      <c r="UNM19" s="328"/>
      <c r="UNN19" s="328"/>
      <c r="UNO19" s="328"/>
      <c r="UNP19" s="328"/>
      <c r="UNQ19" s="328"/>
      <c r="UNR19" s="328"/>
      <c r="UNS19" s="328"/>
      <c r="UNT19" s="328"/>
      <c r="UNU19" s="328"/>
      <c r="UNV19" s="328"/>
      <c r="UNW19" s="328"/>
      <c r="UNX19" s="328"/>
      <c r="UNY19" s="328"/>
      <c r="UNZ19" s="328"/>
      <c r="UOA19" s="328"/>
      <c r="UOB19" s="328"/>
      <c r="UOC19" s="328"/>
      <c r="UOD19" s="328"/>
      <c r="UOE19" s="328"/>
      <c r="UOF19" s="328"/>
      <c r="UOG19" s="328"/>
      <c r="UOH19" s="328"/>
      <c r="UOI19" s="328"/>
      <c r="UOJ19" s="328"/>
      <c r="UOK19" s="328"/>
      <c r="UOL19" s="328"/>
      <c r="UOM19" s="328"/>
      <c r="UON19" s="328"/>
      <c r="UOO19" s="328"/>
      <c r="UOP19" s="328"/>
      <c r="UOQ19" s="328"/>
      <c r="UOR19" s="328"/>
      <c r="UOS19" s="328"/>
      <c r="UOT19" s="328"/>
      <c r="UOU19" s="328"/>
      <c r="UOV19" s="328"/>
      <c r="UOW19" s="328"/>
      <c r="UOX19" s="328"/>
      <c r="UOY19" s="328"/>
      <c r="UOZ19" s="328"/>
      <c r="UPA19" s="328"/>
      <c r="UPB19" s="328"/>
      <c r="UPC19" s="328"/>
      <c r="UPD19" s="328"/>
      <c r="UPE19" s="328"/>
      <c r="UPF19" s="328"/>
      <c r="UPG19" s="328"/>
      <c r="UPH19" s="328"/>
      <c r="UPI19" s="328"/>
      <c r="UPJ19" s="328"/>
      <c r="UPK19" s="328"/>
      <c r="UPL19" s="328"/>
      <c r="UPM19" s="328"/>
      <c r="UPN19" s="328"/>
      <c r="UPO19" s="328"/>
      <c r="UPP19" s="328"/>
      <c r="UPQ19" s="328"/>
      <c r="UPR19" s="328"/>
      <c r="UPS19" s="328"/>
      <c r="UPT19" s="328"/>
      <c r="UPU19" s="328"/>
      <c r="UPV19" s="328"/>
      <c r="UPW19" s="328"/>
      <c r="UPX19" s="328"/>
      <c r="UPY19" s="328"/>
      <c r="UPZ19" s="328"/>
      <c r="UQA19" s="328"/>
      <c r="UQB19" s="328"/>
      <c r="UQC19" s="328"/>
      <c r="UQD19" s="328"/>
      <c r="UQE19" s="328"/>
      <c r="UQF19" s="328"/>
      <c r="UQG19" s="328"/>
      <c r="UQH19" s="328"/>
      <c r="UQI19" s="328"/>
      <c r="UQJ19" s="328"/>
      <c r="UQK19" s="328"/>
      <c r="UQL19" s="328"/>
      <c r="UQM19" s="328"/>
      <c r="UQN19" s="328"/>
      <c r="UQO19" s="328"/>
      <c r="UQP19" s="328"/>
      <c r="UQQ19" s="328"/>
      <c r="UQR19" s="328"/>
      <c r="UQS19" s="328"/>
      <c r="UQT19" s="328"/>
      <c r="UQU19" s="328"/>
      <c r="UQV19" s="328"/>
      <c r="UQW19" s="328"/>
      <c r="UQX19" s="328"/>
      <c r="UQY19" s="328"/>
      <c r="UQZ19" s="328"/>
      <c r="URA19" s="328"/>
      <c r="URB19" s="328"/>
      <c r="URC19" s="328"/>
      <c r="URD19" s="328"/>
      <c r="URE19" s="328"/>
      <c r="URF19" s="328"/>
      <c r="URG19" s="328"/>
      <c r="URH19" s="328"/>
      <c r="URI19" s="328"/>
      <c r="URJ19" s="328"/>
      <c r="URK19" s="328"/>
      <c r="URL19" s="328"/>
      <c r="URM19" s="328"/>
      <c r="URN19" s="328"/>
      <c r="URO19" s="328"/>
      <c r="URP19" s="328"/>
      <c r="URQ19" s="328"/>
      <c r="URR19" s="328"/>
      <c r="URS19" s="328"/>
      <c r="URT19" s="328"/>
      <c r="URU19" s="328"/>
      <c r="URV19" s="328"/>
      <c r="URW19" s="328"/>
      <c r="URX19" s="328"/>
      <c r="URY19" s="328"/>
      <c r="URZ19" s="328"/>
      <c r="USA19" s="328"/>
      <c r="USB19" s="328"/>
      <c r="USC19" s="328"/>
      <c r="USD19" s="328"/>
      <c r="USE19" s="328"/>
      <c r="USF19" s="328"/>
      <c r="USG19" s="328"/>
      <c r="USH19" s="328"/>
      <c r="USI19" s="328"/>
      <c r="USJ19" s="328"/>
      <c r="USK19" s="328"/>
      <c r="USL19" s="328"/>
      <c r="USM19" s="328"/>
      <c r="USN19" s="328"/>
      <c r="USO19" s="328"/>
      <c r="USP19" s="328"/>
      <c r="USQ19" s="328"/>
      <c r="USR19" s="328"/>
      <c r="USS19" s="328"/>
      <c r="UST19" s="328"/>
      <c r="USU19" s="328"/>
      <c r="USV19" s="328"/>
      <c r="USW19" s="328"/>
      <c r="USX19" s="328"/>
      <c r="USY19" s="328"/>
      <c r="USZ19" s="328"/>
      <c r="UTA19" s="328"/>
      <c r="UTB19" s="328"/>
      <c r="UTC19" s="328"/>
      <c r="UTD19" s="328"/>
      <c r="UTE19" s="328"/>
      <c r="UTF19" s="328"/>
      <c r="UTG19" s="328"/>
      <c r="UTH19" s="328"/>
      <c r="UTI19" s="328"/>
      <c r="UTJ19" s="328"/>
      <c r="UTK19" s="328"/>
      <c r="UTL19" s="328"/>
      <c r="UTM19" s="328"/>
      <c r="UTN19" s="328"/>
      <c r="UTO19" s="328"/>
      <c r="UTP19" s="328"/>
      <c r="UTQ19" s="328"/>
      <c r="UTR19" s="328"/>
      <c r="UTS19" s="328"/>
      <c r="UTT19" s="328"/>
      <c r="UTU19" s="328"/>
      <c r="UTV19" s="328"/>
      <c r="UTW19" s="328"/>
      <c r="UTX19" s="328"/>
      <c r="UTY19" s="328"/>
      <c r="UTZ19" s="328"/>
      <c r="UUA19" s="328"/>
      <c r="UUB19" s="328"/>
      <c r="UUC19" s="328"/>
      <c r="UUD19" s="328"/>
      <c r="UUE19" s="328"/>
      <c r="UUF19" s="328"/>
      <c r="UUG19" s="328"/>
      <c r="UUH19" s="328"/>
      <c r="UUI19" s="328"/>
      <c r="UUJ19" s="328"/>
      <c r="UUK19" s="328"/>
      <c r="UUL19" s="328"/>
      <c r="UUM19" s="328"/>
      <c r="UUN19" s="328"/>
      <c r="UUO19" s="328"/>
      <c r="UUP19" s="328"/>
      <c r="UUQ19" s="328"/>
      <c r="UUR19" s="328"/>
      <c r="UUS19" s="328"/>
      <c r="UUT19" s="328"/>
      <c r="UUU19" s="328"/>
      <c r="UUV19" s="328"/>
      <c r="UUW19" s="328"/>
      <c r="UUX19" s="328"/>
      <c r="UUY19" s="328"/>
      <c r="UUZ19" s="328"/>
      <c r="UVA19" s="328"/>
      <c r="UVB19" s="328"/>
      <c r="UVC19" s="328"/>
      <c r="UVD19" s="328"/>
      <c r="UVE19" s="328"/>
      <c r="UVF19" s="328"/>
      <c r="UVG19" s="328"/>
      <c r="UVH19" s="328"/>
      <c r="UVI19" s="328"/>
      <c r="UVJ19" s="328"/>
      <c r="UVK19" s="328"/>
      <c r="UVL19" s="328"/>
      <c r="UVM19" s="328"/>
      <c r="UVN19" s="328"/>
      <c r="UVO19" s="328"/>
      <c r="UVP19" s="328"/>
      <c r="UVQ19" s="328"/>
      <c r="UVR19" s="328"/>
      <c r="UVS19" s="328"/>
      <c r="UVT19" s="328"/>
      <c r="UVU19" s="328"/>
      <c r="UVV19" s="328"/>
      <c r="UVW19" s="328"/>
      <c r="UVX19" s="328"/>
      <c r="UVY19" s="328"/>
      <c r="UVZ19" s="328"/>
      <c r="UWA19" s="328"/>
      <c r="UWB19" s="328"/>
      <c r="UWC19" s="328"/>
      <c r="UWD19" s="328"/>
      <c r="UWE19" s="328"/>
      <c r="UWF19" s="328"/>
      <c r="UWG19" s="328"/>
      <c r="UWH19" s="328"/>
      <c r="UWI19" s="328"/>
      <c r="UWJ19" s="328"/>
      <c r="UWK19" s="328"/>
      <c r="UWL19" s="328"/>
      <c r="UWM19" s="328"/>
      <c r="UWN19" s="328"/>
      <c r="UWO19" s="328"/>
      <c r="UWP19" s="328"/>
      <c r="UWQ19" s="328"/>
      <c r="UWR19" s="328"/>
      <c r="UWS19" s="328"/>
      <c r="UWT19" s="328"/>
      <c r="UWU19" s="328"/>
      <c r="UWV19" s="328"/>
      <c r="UWW19" s="328"/>
      <c r="UWX19" s="328"/>
      <c r="UWY19" s="328"/>
      <c r="UWZ19" s="328"/>
      <c r="UXA19" s="328"/>
      <c r="UXB19" s="328"/>
      <c r="UXC19" s="328"/>
      <c r="UXD19" s="328"/>
      <c r="UXE19" s="328"/>
      <c r="UXF19" s="328"/>
      <c r="UXG19" s="328"/>
      <c r="UXH19" s="328"/>
      <c r="UXI19" s="328"/>
      <c r="UXJ19" s="328"/>
      <c r="UXK19" s="328"/>
      <c r="UXL19" s="328"/>
      <c r="UXM19" s="328"/>
      <c r="UXN19" s="328"/>
      <c r="UXO19" s="328"/>
      <c r="UXP19" s="328"/>
      <c r="UXQ19" s="328"/>
      <c r="UXR19" s="328"/>
      <c r="UXS19" s="328"/>
      <c r="UXT19" s="328"/>
      <c r="UXU19" s="328"/>
      <c r="UXV19" s="328"/>
      <c r="UXW19" s="328"/>
      <c r="UXX19" s="328"/>
      <c r="UXY19" s="328"/>
      <c r="UXZ19" s="328"/>
      <c r="UYA19" s="328"/>
      <c r="UYB19" s="328"/>
      <c r="UYC19" s="328"/>
      <c r="UYD19" s="328"/>
      <c r="UYE19" s="328"/>
      <c r="UYF19" s="328"/>
      <c r="UYG19" s="328"/>
      <c r="UYH19" s="328"/>
      <c r="UYI19" s="328"/>
      <c r="UYJ19" s="328"/>
      <c r="UYK19" s="328"/>
      <c r="UYL19" s="328"/>
      <c r="UYM19" s="328"/>
      <c r="UYN19" s="328"/>
      <c r="UYO19" s="328"/>
      <c r="UYP19" s="328"/>
      <c r="UYQ19" s="328"/>
      <c r="UYR19" s="328"/>
      <c r="UYS19" s="328"/>
      <c r="UYT19" s="328"/>
      <c r="UYU19" s="328"/>
      <c r="UYV19" s="328"/>
      <c r="UYW19" s="328"/>
      <c r="UYX19" s="328"/>
      <c r="UYY19" s="328"/>
      <c r="UYZ19" s="328"/>
      <c r="UZA19" s="328"/>
      <c r="UZB19" s="328"/>
      <c r="UZC19" s="328"/>
      <c r="UZD19" s="328"/>
      <c r="UZE19" s="328"/>
      <c r="UZF19" s="328"/>
      <c r="UZG19" s="328"/>
      <c r="UZH19" s="328"/>
      <c r="UZI19" s="328"/>
      <c r="UZJ19" s="328"/>
      <c r="UZK19" s="328"/>
      <c r="UZL19" s="328"/>
      <c r="UZM19" s="328"/>
      <c r="UZN19" s="328"/>
      <c r="UZO19" s="328"/>
      <c r="UZP19" s="328"/>
      <c r="UZQ19" s="328"/>
      <c r="UZR19" s="328"/>
      <c r="UZS19" s="328"/>
      <c r="UZT19" s="328"/>
      <c r="UZU19" s="328"/>
      <c r="UZV19" s="328"/>
      <c r="UZW19" s="328"/>
      <c r="UZX19" s="328"/>
      <c r="UZY19" s="328"/>
      <c r="UZZ19" s="328"/>
      <c r="VAA19" s="328"/>
      <c r="VAB19" s="328"/>
      <c r="VAC19" s="328"/>
      <c r="VAD19" s="328"/>
      <c r="VAE19" s="328"/>
      <c r="VAF19" s="328"/>
      <c r="VAG19" s="328"/>
      <c r="VAH19" s="328"/>
      <c r="VAI19" s="328"/>
      <c r="VAJ19" s="328"/>
      <c r="VAK19" s="328"/>
      <c r="VAL19" s="328"/>
      <c r="VAM19" s="328"/>
      <c r="VAN19" s="328"/>
      <c r="VAO19" s="328"/>
      <c r="VAP19" s="328"/>
      <c r="VAQ19" s="328"/>
      <c r="VAR19" s="328"/>
      <c r="VAS19" s="328"/>
      <c r="VAT19" s="328"/>
      <c r="VAU19" s="328"/>
      <c r="VAV19" s="328"/>
      <c r="VAW19" s="328"/>
      <c r="VAX19" s="328"/>
      <c r="VAY19" s="328"/>
      <c r="VAZ19" s="328"/>
      <c r="VBA19" s="328"/>
      <c r="VBB19" s="328"/>
      <c r="VBC19" s="328"/>
      <c r="VBD19" s="328"/>
      <c r="VBE19" s="328"/>
      <c r="VBF19" s="328"/>
      <c r="VBG19" s="328"/>
      <c r="VBH19" s="328"/>
      <c r="VBI19" s="328"/>
      <c r="VBJ19" s="328"/>
      <c r="VBK19" s="328"/>
      <c r="VBL19" s="328"/>
      <c r="VBM19" s="328"/>
      <c r="VBN19" s="328"/>
      <c r="VBO19" s="328"/>
      <c r="VBP19" s="328"/>
      <c r="VBQ19" s="328"/>
      <c r="VBR19" s="328"/>
      <c r="VBS19" s="328"/>
      <c r="VBT19" s="328"/>
      <c r="VBU19" s="328"/>
      <c r="VBV19" s="328"/>
      <c r="VBW19" s="328"/>
      <c r="VBX19" s="328"/>
      <c r="VBY19" s="328"/>
      <c r="VBZ19" s="328"/>
      <c r="VCA19" s="328"/>
      <c r="VCB19" s="328"/>
      <c r="VCC19" s="328"/>
      <c r="VCD19" s="328"/>
      <c r="VCE19" s="328"/>
      <c r="VCF19" s="328"/>
      <c r="VCG19" s="328"/>
      <c r="VCH19" s="328"/>
      <c r="VCI19" s="328"/>
      <c r="VCJ19" s="328"/>
      <c r="VCK19" s="328"/>
      <c r="VCL19" s="328"/>
      <c r="VCM19" s="328"/>
      <c r="VCN19" s="328"/>
      <c r="VCO19" s="328"/>
      <c r="VCP19" s="328"/>
      <c r="VCQ19" s="328"/>
      <c r="VCR19" s="328"/>
      <c r="VCS19" s="328"/>
      <c r="VCT19" s="328"/>
      <c r="VCU19" s="328"/>
      <c r="VCV19" s="328"/>
      <c r="VCW19" s="328"/>
      <c r="VCX19" s="328"/>
      <c r="VCY19" s="328"/>
      <c r="VCZ19" s="328"/>
      <c r="VDA19" s="328"/>
      <c r="VDB19" s="328"/>
      <c r="VDC19" s="328"/>
      <c r="VDD19" s="328"/>
      <c r="VDE19" s="328"/>
      <c r="VDF19" s="328"/>
      <c r="VDG19" s="328"/>
      <c r="VDH19" s="328"/>
      <c r="VDI19" s="328"/>
      <c r="VDJ19" s="328"/>
      <c r="VDK19" s="328"/>
      <c r="VDL19" s="328"/>
      <c r="VDM19" s="328"/>
      <c r="VDN19" s="328"/>
      <c r="VDO19" s="328"/>
      <c r="VDP19" s="328"/>
      <c r="VDQ19" s="328"/>
      <c r="VDR19" s="328"/>
      <c r="VDS19" s="328"/>
      <c r="VDT19" s="328"/>
      <c r="VDU19" s="328"/>
      <c r="VDV19" s="328"/>
      <c r="VDW19" s="328"/>
      <c r="VDX19" s="328"/>
      <c r="VDY19" s="328"/>
      <c r="VDZ19" s="328"/>
      <c r="VEA19" s="328"/>
      <c r="VEB19" s="328"/>
      <c r="VEC19" s="328"/>
      <c r="VED19" s="328"/>
      <c r="VEE19" s="328"/>
      <c r="VEF19" s="328"/>
      <c r="VEG19" s="328"/>
      <c r="VEH19" s="328"/>
      <c r="VEI19" s="328"/>
      <c r="VEJ19" s="328"/>
      <c r="VEK19" s="328"/>
      <c r="VEL19" s="328"/>
      <c r="VEM19" s="328"/>
      <c r="VEN19" s="328"/>
      <c r="VEO19" s="328"/>
      <c r="VEP19" s="328"/>
      <c r="VEQ19" s="328"/>
      <c r="VER19" s="328"/>
      <c r="VES19" s="328"/>
      <c r="VET19" s="328"/>
      <c r="VEU19" s="328"/>
      <c r="VEV19" s="328"/>
      <c r="VEW19" s="328"/>
      <c r="VEX19" s="328"/>
      <c r="VEY19" s="328"/>
      <c r="VEZ19" s="328"/>
      <c r="VFA19" s="328"/>
      <c r="VFB19" s="328"/>
      <c r="VFC19" s="328"/>
      <c r="VFD19" s="328"/>
      <c r="VFE19" s="328"/>
      <c r="VFF19" s="328"/>
      <c r="VFG19" s="328"/>
      <c r="VFH19" s="328"/>
      <c r="VFI19" s="328"/>
      <c r="VFJ19" s="328"/>
      <c r="VFK19" s="328"/>
      <c r="VFL19" s="328"/>
      <c r="VFM19" s="328"/>
      <c r="VFN19" s="328"/>
      <c r="VFO19" s="328"/>
      <c r="VFP19" s="328"/>
      <c r="VFQ19" s="328"/>
      <c r="VFR19" s="328"/>
      <c r="VFS19" s="328"/>
      <c r="VFT19" s="328"/>
      <c r="VFU19" s="328"/>
      <c r="VFV19" s="328"/>
      <c r="VFW19" s="328"/>
      <c r="VFX19" s="328"/>
      <c r="VFY19" s="328"/>
      <c r="VFZ19" s="328"/>
      <c r="VGA19" s="328"/>
      <c r="VGB19" s="328"/>
      <c r="VGC19" s="328"/>
      <c r="VGD19" s="328"/>
      <c r="VGE19" s="328"/>
      <c r="VGF19" s="328"/>
      <c r="VGG19" s="328"/>
      <c r="VGH19" s="328"/>
      <c r="VGI19" s="328"/>
      <c r="VGJ19" s="328"/>
      <c r="VGK19" s="328"/>
      <c r="VGL19" s="328"/>
      <c r="VGM19" s="328"/>
      <c r="VGN19" s="328"/>
      <c r="VGO19" s="328"/>
      <c r="VGP19" s="328"/>
      <c r="VGQ19" s="328"/>
      <c r="VGR19" s="328"/>
      <c r="VGS19" s="328"/>
      <c r="VGT19" s="328"/>
      <c r="VGU19" s="328"/>
      <c r="VGV19" s="328"/>
      <c r="VGW19" s="328"/>
      <c r="VGX19" s="328"/>
      <c r="VGY19" s="328"/>
      <c r="VGZ19" s="328"/>
      <c r="VHA19" s="328"/>
      <c r="VHB19" s="328"/>
      <c r="VHC19" s="328"/>
      <c r="VHD19" s="328"/>
      <c r="VHE19" s="328"/>
      <c r="VHF19" s="328"/>
      <c r="VHG19" s="328"/>
      <c r="VHH19" s="328"/>
      <c r="VHI19" s="328"/>
      <c r="VHJ19" s="328"/>
      <c r="VHK19" s="328"/>
      <c r="VHL19" s="328"/>
      <c r="VHM19" s="328"/>
      <c r="VHN19" s="328"/>
      <c r="VHO19" s="328"/>
      <c r="VHP19" s="328"/>
      <c r="VHQ19" s="328"/>
      <c r="VHR19" s="328"/>
      <c r="VHS19" s="328"/>
      <c r="VHT19" s="328"/>
      <c r="VHU19" s="328"/>
      <c r="VHV19" s="328"/>
      <c r="VHW19" s="328"/>
      <c r="VHX19" s="328"/>
      <c r="VHY19" s="328"/>
      <c r="VHZ19" s="328"/>
      <c r="VIA19" s="328"/>
      <c r="VIB19" s="328"/>
      <c r="VIC19" s="328"/>
      <c r="VID19" s="328"/>
      <c r="VIE19" s="328"/>
      <c r="VIF19" s="328"/>
      <c r="VIG19" s="328"/>
      <c r="VIH19" s="328"/>
      <c r="VII19" s="328"/>
      <c r="VIJ19" s="328"/>
      <c r="VIK19" s="328"/>
      <c r="VIL19" s="328"/>
      <c r="VIM19" s="328"/>
      <c r="VIN19" s="328"/>
      <c r="VIO19" s="328"/>
      <c r="VIP19" s="328"/>
      <c r="VIQ19" s="328"/>
      <c r="VIR19" s="328"/>
      <c r="VIS19" s="328"/>
      <c r="VIT19" s="328"/>
      <c r="VIU19" s="328"/>
      <c r="VIV19" s="328"/>
      <c r="VIW19" s="328"/>
      <c r="VIX19" s="328"/>
      <c r="VIY19" s="328"/>
      <c r="VIZ19" s="328"/>
      <c r="VJA19" s="328"/>
      <c r="VJB19" s="328"/>
      <c r="VJC19" s="328"/>
      <c r="VJD19" s="328"/>
      <c r="VJE19" s="328"/>
      <c r="VJF19" s="328"/>
      <c r="VJG19" s="328"/>
      <c r="VJH19" s="328"/>
      <c r="VJI19" s="328"/>
      <c r="VJJ19" s="328"/>
      <c r="VJK19" s="328"/>
      <c r="VJL19" s="328"/>
      <c r="VJM19" s="328"/>
      <c r="VJN19" s="328"/>
      <c r="VJO19" s="328"/>
      <c r="VJP19" s="328"/>
      <c r="VJQ19" s="328"/>
      <c r="VJR19" s="328"/>
      <c r="VJS19" s="328"/>
      <c r="VJT19" s="328"/>
      <c r="VJU19" s="328"/>
      <c r="VJV19" s="328"/>
      <c r="VJW19" s="328"/>
      <c r="VJX19" s="328"/>
      <c r="VJY19" s="328"/>
      <c r="VJZ19" s="328"/>
      <c r="VKA19" s="328"/>
      <c r="VKB19" s="328"/>
      <c r="VKC19" s="328"/>
      <c r="VKD19" s="328"/>
      <c r="VKE19" s="328"/>
      <c r="VKF19" s="328"/>
      <c r="VKG19" s="328"/>
      <c r="VKH19" s="328"/>
      <c r="VKI19" s="328"/>
      <c r="VKJ19" s="328"/>
      <c r="VKK19" s="328"/>
      <c r="VKL19" s="328"/>
      <c r="VKM19" s="328"/>
      <c r="VKN19" s="328"/>
      <c r="VKO19" s="328"/>
      <c r="VKP19" s="328"/>
      <c r="VKQ19" s="328"/>
      <c r="VKR19" s="328"/>
      <c r="VKS19" s="328"/>
      <c r="VKT19" s="328"/>
      <c r="VKU19" s="328"/>
      <c r="VKV19" s="328"/>
      <c r="VKW19" s="328"/>
      <c r="VKX19" s="328"/>
      <c r="VKY19" s="328"/>
      <c r="VKZ19" s="328"/>
      <c r="VLA19" s="328"/>
      <c r="VLB19" s="328"/>
      <c r="VLC19" s="328"/>
      <c r="VLD19" s="328"/>
      <c r="VLE19" s="328"/>
      <c r="VLF19" s="328"/>
      <c r="VLG19" s="328"/>
      <c r="VLH19" s="328"/>
      <c r="VLI19" s="328"/>
      <c r="VLJ19" s="328"/>
      <c r="VLK19" s="328"/>
      <c r="VLL19" s="328"/>
      <c r="VLM19" s="328"/>
      <c r="VLN19" s="328"/>
      <c r="VLO19" s="328"/>
      <c r="VLP19" s="328"/>
      <c r="VLQ19" s="328"/>
      <c r="VLR19" s="328"/>
      <c r="VLS19" s="328"/>
      <c r="VLT19" s="328"/>
      <c r="VLU19" s="328"/>
      <c r="VLV19" s="328"/>
      <c r="VLW19" s="328"/>
      <c r="VLX19" s="328"/>
      <c r="VLY19" s="328"/>
      <c r="VLZ19" s="328"/>
      <c r="VMA19" s="328"/>
      <c r="VMB19" s="328"/>
      <c r="VMC19" s="328"/>
      <c r="VMD19" s="328"/>
      <c r="VME19" s="328"/>
      <c r="VMF19" s="328"/>
      <c r="VMG19" s="328"/>
      <c r="VMH19" s="328"/>
      <c r="VMI19" s="328"/>
      <c r="VMJ19" s="328"/>
      <c r="VMK19" s="328"/>
      <c r="VML19" s="328"/>
      <c r="VMM19" s="328"/>
      <c r="VMN19" s="328"/>
      <c r="VMO19" s="328"/>
      <c r="VMP19" s="328"/>
      <c r="VMQ19" s="328"/>
      <c r="VMR19" s="328"/>
      <c r="VMS19" s="328"/>
      <c r="VMT19" s="328"/>
      <c r="VMU19" s="328"/>
      <c r="VMV19" s="328"/>
      <c r="VMW19" s="328"/>
      <c r="VMX19" s="328"/>
      <c r="VMY19" s="328"/>
      <c r="VMZ19" s="328"/>
      <c r="VNA19" s="328"/>
      <c r="VNB19" s="328"/>
      <c r="VNC19" s="328"/>
      <c r="VND19" s="328"/>
      <c r="VNE19" s="328"/>
      <c r="VNF19" s="328"/>
      <c r="VNG19" s="328"/>
      <c r="VNH19" s="328"/>
      <c r="VNI19" s="328"/>
      <c r="VNJ19" s="328"/>
      <c r="VNK19" s="328"/>
      <c r="VNL19" s="328"/>
      <c r="VNM19" s="328"/>
      <c r="VNN19" s="328"/>
      <c r="VNO19" s="328"/>
      <c r="VNP19" s="328"/>
      <c r="VNQ19" s="328"/>
      <c r="VNR19" s="328"/>
      <c r="VNS19" s="328"/>
      <c r="VNT19" s="328"/>
      <c r="VNU19" s="328"/>
      <c r="VNV19" s="328"/>
      <c r="VNW19" s="328"/>
      <c r="VNX19" s="328"/>
      <c r="VNY19" s="328"/>
      <c r="VNZ19" s="328"/>
      <c r="VOA19" s="328"/>
      <c r="VOB19" s="328"/>
      <c r="VOC19" s="328"/>
      <c r="VOD19" s="328"/>
      <c r="VOE19" s="328"/>
      <c r="VOF19" s="328"/>
      <c r="VOG19" s="328"/>
      <c r="VOH19" s="328"/>
      <c r="VOI19" s="328"/>
      <c r="VOJ19" s="328"/>
      <c r="VOK19" s="328"/>
      <c r="VOL19" s="328"/>
      <c r="VOM19" s="328"/>
      <c r="VON19" s="328"/>
      <c r="VOO19" s="328"/>
      <c r="VOP19" s="328"/>
      <c r="VOQ19" s="328"/>
      <c r="VOR19" s="328"/>
      <c r="VOS19" s="328"/>
      <c r="VOT19" s="328"/>
      <c r="VOU19" s="328"/>
      <c r="VOV19" s="328"/>
      <c r="VOW19" s="328"/>
      <c r="VOX19" s="328"/>
      <c r="VOY19" s="328"/>
      <c r="VOZ19" s="328"/>
      <c r="VPA19" s="328"/>
      <c r="VPB19" s="328"/>
      <c r="VPC19" s="328"/>
      <c r="VPD19" s="328"/>
      <c r="VPE19" s="328"/>
      <c r="VPF19" s="328"/>
      <c r="VPG19" s="328"/>
      <c r="VPH19" s="328"/>
      <c r="VPI19" s="328"/>
      <c r="VPJ19" s="328"/>
      <c r="VPK19" s="328"/>
      <c r="VPL19" s="328"/>
      <c r="VPM19" s="328"/>
      <c r="VPN19" s="328"/>
      <c r="VPO19" s="328"/>
      <c r="VPP19" s="328"/>
      <c r="VPQ19" s="328"/>
      <c r="VPR19" s="328"/>
      <c r="VPS19" s="328"/>
      <c r="VPT19" s="328"/>
      <c r="VPU19" s="328"/>
      <c r="VPV19" s="328"/>
      <c r="VPW19" s="328"/>
      <c r="VPX19" s="328"/>
      <c r="VPY19" s="328"/>
      <c r="VPZ19" s="328"/>
      <c r="VQA19" s="328"/>
      <c r="VQB19" s="328"/>
      <c r="VQC19" s="328"/>
      <c r="VQD19" s="328"/>
      <c r="VQE19" s="328"/>
      <c r="VQF19" s="328"/>
      <c r="VQG19" s="328"/>
      <c r="VQH19" s="328"/>
      <c r="VQI19" s="328"/>
      <c r="VQJ19" s="328"/>
      <c r="VQK19" s="328"/>
      <c r="VQL19" s="328"/>
      <c r="VQM19" s="328"/>
      <c r="VQN19" s="328"/>
      <c r="VQO19" s="328"/>
      <c r="VQP19" s="328"/>
      <c r="VQQ19" s="328"/>
      <c r="VQR19" s="328"/>
      <c r="VQS19" s="328"/>
      <c r="VQT19" s="328"/>
      <c r="VQU19" s="328"/>
      <c r="VQV19" s="328"/>
      <c r="VQW19" s="328"/>
      <c r="VQX19" s="328"/>
      <c r="VQY19" s="328"/>
      <c r="VQZ19" s="328"/>
      <c r="VRA19" s="328"/>
      <c r="VRB19" s="328"/>
      <c r="VRC19" s="328"/>
      <c r="VRD19" s="328"/>
      <c r="VRE19" s="328"/>
      <c r="VRF19" s="328"/>
      <c r="VRG19" s="328"/>
      <c r="VRH19" s="328"/>
      <c r="VRI19" s="328"/>
      <c r="VRJ19" s="328"/>
      <c r="VRK19" s="328"/>
      <c r="VRL19" s="328"/>
      <c r="VRM19" s="328"/>
      <c r="VRN19" s="328"/>
      <c r="VRO19" s="328"/>
      <c r="VRP19" s="328"/>
      <c r="VRQ19" s="328"/>
      <c r="VRR19" s="328"/>
      <c r="VRS19" s="328"/>
      <c r="VRT19" s="328"/>
      <c r="VRU19" s="328"/>
      <c r="VRV19" s="328"/>
      <c r="VRW19" s="328"/>
      <c r="VRX19" s="328"/>
      <c r="VRY19" s="328"/>
      <c r="VRZ19" s="328"/>
      <c r="VSA19" s="328"/>
      <c r="VSB19" s="328"/>
      <c r="VSC19" s="328"/>
      <c r="VSD19" s="328"/>
      <c r="VSE19" s="328"/>
      <c r="VSF19" s="328"/>
      <c r="VSG19" s="328"/>
      <c r="VSH19" s="328"/>
      <c r="VSI19" s="328"/>
      <c r="VSJ19" s="328"/>
      <c r="VSK19" s="328"/>
      <c r="VSL19" s="328"/>
      <c r="VSM19" s="328"/>
      <c r="VSN19" s="328"/>
      <c r="VSO19" s="328"/>
      <c r="VSP19" s="328"/>
      <c r="VSQ19" s="328"/>
      <c r="VSR19" s="328"/>
      <c r="VSS19" s="328"/>
      <c r="VST19" s="328"/>
      <c r="VSU19" s="328"/>
      <c r="VSV19" s="328"/>
      <c r="VSW19" s="328"/>
      <c r="VSX19" s="328"/>
      <c r="VSY19" s="328"/>
      <c r="VSZ19" s="328"/>
      <c r="VTA19" s="328"/>
      <c r="VTB19" s="328"/>
      <c r="VTC19" s="328"/>
      <c r="VTD19" s="328"/>
      <c r="VTE19" s="328"/>
      <c r="VTF19" s="328"/>
      <c r="VTG19" s="328"/>
      <c r="VTH19" s="328"/>
      <c r="VTI19" s="328"/>
      <c r="VTJ19" s="328"/>
      <c r="VTK19" s="328"/>
      <c r="VTL19" s="328"/>
      <c r="VTM19" s="328"/>
      <c r="VTN19" s="328"/>
      <c r="VTO19" s="328"/>
      <c r="VTP19" s="328"/>
      <c r="VTQ19" s="328"/>
      <c r="VTR19" s="328"/>
      <c r="VTS19" s="328"/>
      <c r="VTT19" s="328"/>
      <c r="VTU19" s="328"/>
      <c r="VTV19" s="328"/>
      <c r="VTW19" s="328"/>
      <c r="VTX19" s="328"/>
      <c r="VTY19" s="328"/>
      <c r="VTZ19" s="328"/>
      <c r="VUA19" s="328"/>
      <c r="VUB19" s="328"/>
      <c r="VUC19" s="328"/>
      <c r="VUD19" s="328"/>
      <c r="VUE19" s="328"/>
      <c r="VUF19" s="328"/>
      <c r="VUG19" s="328"/>
      <c r="VUH19" s="328"/>
      <c r="VUI19" s="328"/>
      <c r="VUJ19" s="328"/>
      <c r="VUK19" s="328"/>
      <c r="VUL19" s="328"/>
      <c r="VUM19" s="328"/>
      <c r="VUN19" s="328"/>
      <c r="VUO19" s="328"/>
      <c r="VUP19" s="328"/>
      <c r="VUQ19" s="328"/>
      <c r="VUR19" s="328"/>
      <c r="VUS19" s="328"/>
      <c r="VUT19" s="328"/>
      <c r="VUU19" s="328"/>
      <c r="VUV19" s="328"/>
      <c r="VUW19" s="328"/>
      <c r="VUX19" s="328"/>
      <c r="VUY19" s="328"/>
      <c r="VUZ19" s="328"/>
      <c r="VVA19" s="328"/>
      <c r="VVB19" s="328"/>
      <c r="VVC19" s="328"/>
      <c r="VVD19" s="328"/>
      <c r="VVE19" s="328"/>
      <c r="VVF19" s="328"/>
      <c r="VVG19" s="328"/>
      <c r="VVH19" s="328"/>
      <c r="VVI19" s="328"/>
      <c r="VVJ19" s="328"/>
      <c r="VVK19" s="328"/>
      <c r="VVL19" s="328"/>
      <c r="VVM19" s="328"/>
      <c r="VVN19" s="328"/>
      <c r="VVO19" s="328"/>
      <c r="VVP19" s="328"/>
      <c r="VVQ19" s="328"/>
      <c r="VVR19" s="328"/>
      <c r="VVS19" s="328"/>
      <c r="VVT19" s="328"/>
      <c r="VVU19" s="328"/>
      <c r="VVV19" s="328"/>
      <c r="VVW19" s="328"/>
      <c r="VVX19" s="328"/>
      <c r="VVY19" s="328"/>
      <c r="VVZ19" s="328"/>
      <c r="VWA19" s="328"/>
      <c r="VWB19" s="328"/>
      <c r="VWC19" s="328"/>
      <c r="VWD19" s="328"/>
      <c r="VWE19" s="328"/>
      <c r="VWF19" s="328"/>
      <c r="VWG19" s="328"/>
      <c r="VWH19" s="328"/>
      <c r="VWI19" s="328"/>
      <c r="VWJ19" s="328"/>
      <c r="VWK19" s="328"/>
      <c r="VWL19" s="328"/>
      <c r="VWM19" s="328"/>
      <c r="VWN19" s="328"/>
      <c r="VWO19" s="328"/>
      <c r="VWP19" s="328"/>
      <c r="VWQ19" s="328"/>
      <c r="VWR19" s="328"/>
      <c r="VWS19" s="328"/>
      <c r="VWT19" s="328"/>
      <c r="VWU19" s="328"/>
      <c r="VWV19" s="328"/>
      <c r="VWW19" s="328"/>
      <c r="VWX19" s="328"/>
      <c r="VWY19" s="328"/>
      <c r="VWZ19" s="328"/>
      <c r="VXA19" s="328"/>
      <c r="VXB19" s="328"/>
      <c r="VXC19" s="328"/>
      <c r="VXD19" s="328"/>
      <c r="VXE19" s="328"/>
      <c r="VXF19" s="328"/>
      <c r="VXG19" s="328"/>
      <c r="VXH19" s="328"/>
      <c r="VXI19" s="328"/>
      <c r="VXJ19" s="328"/>
      <c r="VXK19" s="328"/>
      <c r="VXL19" s="328"/>
      <c r="VXM19" s="328"/>
      <c r="VXN19" s="328"/>
      <c r="VXO19" s="328"/>
      <c r="VXP19" s="328"/>
      <c r="VXQ19" s="328"/>
      <c r="VXR19" s="328"/>
      <c r="VXS19" s="328"/>
      <c r="VXT19" s="328"/>
      <c r="VXU19" s="328"/>
      <c r="VXV19" s="328"/>
      <c r="VXW19" s="328"/>
      <c r="VXX19" s="328"/>
      <c r="VXY19" s="328"/>
      <c r="VXZ19" s="328"/>
      <c r="VYA19" s="328"/>
      <c r="VYB19" s="328"/>
      <c r="VYC19" s="328"/>
      <c r="VYD19" s="328"/>
      <c r="VYE19" s="328"/>
      <c r="VYF19" s="328"/>
      <c r="VYG19" s="328"/>
      <c r="VYH19" s="328"/>
      <c r="VYI19" s="328"/>
      <c r="VYJ19" s="328"/>
      <c r="VYK19" s="328"/>
      <c r="VYL19" s="328"/>
      <c r="VYM19" s="328"/>
      <c r="VYN19" s="328"/>
      <c r="VYO19" s="328"/>
      <c r="VYP19" s="328"/>
      <c r="VYQ19" s="328"/>
      <c r="VYR19" s="328"/>
      <c r="VYS19" s="328"/>
      <c r="VYT19" s="328"/>
      <c r="VYU19" s="328"/>
      <c r="VYV19" s="328"/>
      <c r="VYW19" s="328"/>
      <c r="VYX19" s="328"/>
      <c r="VYY19" s="328"/>
      <c r="VYZ19" s="328"/>
      <c r="VZA19" s="328"/>
      <c r="VZB19" s="328"/>
      <c r="VZC19" s="328"/>
      <c r="VZD19" s="328"/>
      <c r="VZE19" s="328"/>
      <c r="VZF19" s="328"/>
      <c r="VZG19" s="328"/>
      <c r="VZH19" s="328"/>
      <c r="VZI19" s="328"/>
      <c r="VZJ19" s="328"/>
      <c r="VZK19" s="328"/>
      <c r="VZL19" s="328"/>
      <c r="VZM19" s="328"/>
      <c r="VZN19" s="328"/>
      <c r="VZO19" s="328"/>
      <c r="VZP19" s="328"/>
      <c r="VZQ19" s="328"/>
      <c r="VZR19" s="328"/>
      <c r="VZS19" s="328"/>
      <c r="VZT19" s="328"/>
      <c r="VZU19" s="328"/>
      <c r="VZV19" s="328"/>
      <c r="VZW19" s="328"/>
      <c r="VZX19" s="328"/>
      <c r="VZY19" s="328"/>
      <c r="VZZ19" s="328"/>
      <c r="WAA19" s="328"/>
      <c r="WAB19" s="328"/>
      <c r="WAC19" s="328"/>
      <c r="WAD19" s="328"/>
      <c r="WAE19" s="328"/>
      <c r="WAF19" s="328"/>
      <c r="WAG19" s="328"/>
      <c r="WAH19" s="328"/>
      <c r="WAI19" s="328"/>
      <c r="WAJ19" s="328"/>
      <c r="WAK19" s="328"/>
      <c r="WAL19" s="328"/>
      <c r="WAM19" s="328"/>
      <c r="WAN19" s="328"/>
      <c r="WAO19" s="328"/>
      <c r="WAP19" s="328"/>
      <c r="WAQ19" s="328"/>
      <c r="WAR19" s="328"/>
      <c r="WAS19" s="328"/>
      <c r="WAT19" s="328"/>
      <c r="WAU19" s="328"/>
      <c r="WAV19" s="328"/>
      <c r="WAW19" s="328"/>
      <c r="WAX19" s="328"/>
      <c r="WAY19" s="328"/>
      <c r="WAZ19" s="328"/>
      <c r="WBA19" s="328"/>
      <c r="WBB19" s="328"/>
      <c r="WBC19" s="328"/>
      <c r="WBD19" s="328"/>
      <c r="WBE19" s="328"/>
      <c r="WBF19" s="328"/>
      <c r="WBG19" s="328"/>
      <c r="WBH19" s="328"/>
      <c r="WBI19" s="328"/>
      <c r="WBJ19" s="328"/>
      <c r="WBK19" s="328"/>
      <c r="WBL19" s="328"/>
      <c r="WBM19" s="328"/>
      <c r="WBN19" s="328"/>
      <c r="WBO19" s="328"/>
      <c r="WBP19" s="328"/>
      <c r="WBQ19" s="328"/>
      <c r="WBR19" s="328"/>
      <c r="WBS19" s="328"/>
      <c r="WBT19" s="328"/>
      <c r="WBU19" s="328"/>
      <c r="WBV19" s="328"/>
      <c r="WBW19" s="328"/>
      <c r="WBX19" s="328"/>
      <c r="WBY19" s="328"/>
      <c r="WBZ19" s="328"/>
      <c r="WCA19" s="328"/>
      <c r="WCB19" s="328"/>
      <c r="WCC19" s="328"/>
      <c r="WCD19" s="328"/>
      <c r="WCE19" s="328"/>
      <c r="WCF19" s="328"/>
      <c r="WCG19" s="328"/>
      <c r="WCH19" s="328"/>
      <c r="WCI19" s="328"/>
      <c r="WCJ19" s="328"/>
      <c r="WCK19" s="328"/>
      <c r="WCL19" s="328"/>
      <c r="WCM19" s="328"/>
      <c r="WCN19" s="328"/>
      <c r="WCO19" s="328"/>
      <c r="WCP19" s="328"/>
      <c r="WCQ19" s="328"/>
      <c r="WCR19" s="328"/>
      <c r="WCS19" s="328"/>
      <c r="WCT19" s="328"/>
      <c r="WCU19" s="328"/>
      <c r="WCV19" s="328"/>
      <c r="WCW19" s="328"/>
      <c r="WCX19" s="328"/>
      <c r="WCY19" s="328"/>
      <c r="WCZ19" s="328"/>
      <c r="WDA19" s="328"/>
      <c r="WDB19" s="328"/>
      <c r="WDC19" s="328"/>
      <c r="WDD19" s="328"/>
      <c r="WDE19" s="328"/>
      <c r="WDF19" s="328"/>
      <c r="WDG19" s="328"/>
      <c r="WDH19" s="328"/>
      <c r="WDI19" s="328"/>
      <c r="WDJ19" s="328"/>
      <c r="WDK19" s="328"/>
      <c r="WDL19" s="328"/>
      <c r="WDM19" s="328"/>
      <c r="WDN19" s="328"/>
      <c r="WDO19" s="328"/>
      <c r="WDP19" s="328"/>
      <c r="WDQ19" s="328"/>
      <c r="WDR19" s="328"/>
      <c r="WDS19" s="328"/>
      <c r="WDT19" s="328"/>
      <c r="WDU19" s="328"/>
      <c r="WDV19" s="328"/>
      <c r="WDW19" s="328"/>
      <c r="WDX19" s="328"/>
      <c r="WDY19" s="328"/>
      <c r="WDZ19" s="328"/>
      <c r="WEA19" s="328"/>
      <c r="WEB19" s="328"/>
      <c r="WEC19" s="328"/>
      <c r="WED19" s="328"/>
      <c r="WEE19" s="328"/>
      <c r="WEF19" s="328"/>
      <c r="WEG19" s="328"/>
      <c r="WEH19" s="328"/>
      <c r="WEI19" s="328"/>
      <c r="WEJ19" s="328"/>
      <c r="WEK19" s="328"/>
      <c r="WEL19" s="328"/>
      <c r="WEM19" s="328"/>
      <c r="WEN19" s="328"/>
      <c r="WEO19" s="328"/>
      <c r="WEP19" s="328"/>
      <c r="WEQ19" s="328"/>
      <c r="WER19" s="328"/>
      <c r="WES19" s="328"/>
      <c r="WET19" s="328"/>
      <c r="WEU19" s="328"/>
      <c r="WEV19" s="328"/>
      <c r="WEW19" s="328"/>
      <c r="WEX19" s="328"/>
      <c r="WEY19" s="328"/>
      <c r="WEZ19" s="328"/>
      <c r="WFA19" s="328"/>
      <c r="WFB19" s="328"/>
      <c r="WFC19" s="328"/>
      <c r="WFD19" s="328"/>
      <c r="WFE19" s="328"/>
      <c r="WFF19" s="328"/>
      <c r="WFG19" s="328"/>
      <c r="WFH19" s="328"/>
      <c r="WFI19" s="328"/>
      <c r="WFJ19" s="328"/>
      <c r="WFK19" s="328"/>
      <c r="WFL19" s="328"/>
      <c r="WFM19" s="328"/>
      <c r="WFN19" s="328"/>
      <c r="WFO19" s="328"/>
      <c r="WFP19" s="328"/>
      <c r="WFQ19" s="328"/>
      <c r="WFR19" s="328"/>
      <c r="WFS19" s="328"/>
      <c r="WFT19" s="328"/>
      <c r="WFU19" s="328"/>
      <c r="WFV19" s="328"/>
      <c r="WFW19" s="328"/>
      <c r="WFX19" s="328"/>
      <c r="WFY19" s="328"/>
      <c r="WFZ19" s="328"/>
      <c r="WGA19" s="328"/>
      <c r="WGB19" s="328"/>
      <c r="WGC19" s="328"/>
      <c r="WGD19" s="328"/>
      <c r="WGE19" s="328"/>
      <c r="WGF19" s="328"/>
      <c r="WGG19" s="328"/>
      <c r="WGH19" s="328"/>
      <c r="WGI19" s="328"/>
      <c r="WGJ19" s="328"/>
      <c r="WGK19" s="328"/>
      <c r="WGL19" s="328"/>
      <c r="WGM19" s="328"/>
      <c r="WGN19" s="328"/>
      <c r="WGO19" s="328"/>
      <c r="WGP19" s="328"/>
      <c r="WGQ19" s="328"/>
      <c r="WGR19" s="328"/>
      <c r="WGS19" s="328"/>
      <c r="WGT19" s="328"/>
      <c r="WGU19" s="328"/>
      <c r="WGV19" s="328"/>
      <c r="WGW19" s="328"/>
      <c r="WGX19" s="328"/>
      <c r="WGY19" s="328"/>
      <c r="WGZ19" s="328"/>
      <c r="WHA19" s="328"/>
      <c r="WHB19" s="328"/>
      <c r="WHC19" s="328"/>
      <c r="WHD19" s="328"/>
      <c r="WHE19" s="328"/>
      <c r="WHF19" s="328"/>
      <c r="WHG19" s="328"/>
      <c r="WHH19" s="328"/>
      <c r="WHI19" s="328"/>
      <c r="WHJ19" s="328"/>
      <c r="WHK19" s="328"/>
      <c r="WHL19" s="328"/>
      <c r="WHM19" s="328"/>
      <c r="WHN19" s="328"/>
      <c r="WHO19" s="328"/>
      <c r="WHP19" s="328"/>
      <c r="WHQ19" s="328"/>
      <c r="WHR19" s="328"/>
      <c r="WHS19" s="328"/>
      <c r="WHT19" s="328"/>
      <c r="WHU19" s="328"/>
      <c r="WHV19" s="328"/>
      <c r="WHW19" s="328"/>
      <c r="WHX19" s="328"/>
      <c r="WHY19" s="328"/>
      <c r="WHZ19" s="328"/>
      <c r="WIA19" s="328"/>
      <c r="WIB19" s="328"/>
      <c r="WIC19" s="328"/>
      <c r="WID19" s="328"/>
      <c r="WIE19" s="328"/>
      <c r="WIF19" s="328"/>
      <c r="WIG19" s="328"/>
      <c r="WIH19" s="328"/>
      <c r="WII19" s="328"/>
      <c r="WIJ19" s="328"/>
      <c r="WIK19" s="328"/>
      <c r="WIL19" s="328"/>
      <c r="WIM19" s="328"/>
      <c r="WIN19" s="328"/>
      <c r="WIO19" s="328"/>
      <c r="WIP19" s="328"/>
      <c r="WIQ19" s="328"/>
      <c r="WIR19" s="328"/>
      <c r="WIS19" s="328"/>
      <c r="WIT19" s="328"/>
      <c r="WIU19" s="328"/>
      <c r="WIV19" s="328"/>
      <c r="WIW19" s="328"/>
      <c r="WIX19" s="328"/>
      <c r="WIY19" s="328"/>
      <c r="WIZ19" s="328"/>
      <c r="WJA19" s="328"/>
      <c r="WJB19" s="328"/>
      <c r="WJC19" s="328"/>
      <c r="WJD19" s="328"/>
      <c r="WJE19" s="328"/>
      <c r="WJF19" s="328"/>
      <c r="WJG19" s="328"/>
      <c r="WJH19" s="328"/>
      <c r="WJI19" s="328"/>
      <c r="WJJ19" s="328"/>
      <c r="WJK19" s="328"/>
      <c r="WJL19" s="328"/>
      <c r="WJM19" s="328"/>
      <c r="WJN19" s="328"/>
      <c r="WJO19" s="328"/>
      <c r="WJP19" s="328"/>
      <c r="WJQ19" s="328"/>
      <c r="WJR19" s="328"/>
      <c r="WJS19" s="328"/>
      <c r="WJT19" s="328"/>
      <c r="WJU19" s="328"/>
      <c r="WJV19" s="328"/>
      <c r="WJW19" s="328"/>
      <c r="WJX19" s="328"/>
      <c r="WJY19" s="328"/>
      <c r="WJZ19" s="328"/>
      <c r="WKA19" s="328"/>
      <c r="WKB19" s="328"/>
      <c r="WKC19" s="328"/>
      <c r="WKD19" s="328"/>
      <c r="WKE19" s="328"/>
      <c r="WKF19" s="328"/>
      <c r="WKG19" s="328"/>
      <c r="WKH19" s="328"/>
      <c r="WKI19" s="328"/>
      <c r="WKJ19" s="328"/>
      <c r="WKK19" s="328"/>
      <c r="WKL19" s="328"/>
      <c r="WKM19" s="328"/>
      <c r="WKN19" s="328"/>
      <c r="WKO19" s="328"/>
      <c r="WKP19" s="328"/>
      <c r="WKQ19" s="328"/>
      <c r="WKR19" s="328"/>
      <c r="WKS19" s="328"/>
      <c r="WKT19" s="328"/>
      <c r="WKU19" s="328"/>
      <c r="WKV19" s="328"/>
      <c r="WKW19" s="328"/>
      <c r="WKX19" s="328"/>
      <c r="WKY19" s="328"/>
      <c r="WKZ19" s="328"/>
      <c r="WLA19" s="328"/>
      <c r="WLB19" s="328"/>
      <c r="WLC19" s="328"/>
      <c r="WLD19" s="328"/>
      <c r="WLE19" s="328"/>
      <c r="WLF19" s="328"/>
      <c r="WLG19" s="328"/>
      <c r="WLH19" s="328"/>
      <c r="WLI19" s="328"/>
      <c r="WLJ19" s="328"/>
      <c r="WLK19" s="328"/>
      <c r="WLL19" s="328"/>
      <c r="WLM19" s="328"/>
      <c r="WLN19" s="328"/>
      <c r="WLO19" s="328"/>
      <c r="WLP19" s="328"/>
      <c r="WLQ19" s="328"/>
      <c r="WLR19" s="328"/>
      <c r="WLS19" s="328"/>
      <c r="WLT19" s="328"/>
      <c r="WLU19" s="328"/>
      <c r="WLV19" s="328"/>
      <c r="WLW19" s="328"/>
      <c r="WLX19" s="328"/>
      <c r="WLY19" s="328"/>
      <c r="WLZ19" s="328"/>
      <c r="WMA19" s="328"/>
      <c r="WMB19" s="328"/>
      <c r="WMC19" s="328"/>
      <c r="WMD19" s="328"/>
      <c r="WME19" s="328"/>
      <c r="WMF19" s="328"/>
      <c r="WMG19" s="328"/>
      <c r="WMH19" s="328"/>
      <c r="WMI19" s="328"/>
      <c r="WMJ19" s="328"/>
      <c r="WMK19" s="328"/>
      <c r="WML19" s="328"/>
      <c r="WMM19" s="328"/>
      <c r="WMN19" s="328"/>
      <c r="WMO19" s="328"/>
      <c r="WMP19" s="328"/>
      <c r="WMQ19" s="328"/>
      <c r="WMR19" s="328"/>
      <c r="WMS19" s="328"/>
      <c r="WMT19" s="328"/>
      <c r="WMU19" s="328"/>
      <c r="WMV19" s="328"/>
      <c r="WMW19" s="328"/>
      <c r="WMX19" s="328"/>
      <c r="WMY19" s="328"/>
      <c r="WMZ19" s="328"/>
      <c r="WNA19" s="328"/>
      <c r="WNB19" s="328"/>
      <c r="WNC19" s="328"/>
      <c r="WND19" s="328"/>
      <c r="WNE19" s="328"/>
      <c r="WNF19" s="328"/>
      <c r="WNG19" s="328"/>
      <c r="WNH19" s="328"/>
      <c r="WNI19" s="328"/>
      <c r="WNJ19" s="328"/>
      <c r="WNK19" s="328"/>
      <c r="WNL19" s="328"/>
      <c r="WNM19" s="328"/>
      <c r="WNN19" s="328"/>
      <c r="WNO19" s="328"/>
      <c r="WNP19" s="328"/>
      <c r="WNQ19" s="328"/>
      <c r="WNR19" s="328"/>
      <c r="WNS19" s="328"/>
      <c r="WNT19" s="328"/>
      <c r="WNU19" s="328"/>
      <c r="WNV19" s="328"/>
      <c r="WNW19" s="328"/>
      <c r="WNX19" s="328"/>
      <c r="WNY19" s="328"/>
      <c r="WNZ19" s="328"/>
      <c r="WOA19" s="328"/>
      <c r="WOB19" s="328"/>
      <c r="WOC19" s="328"/>
      <c r="WOD19" s="328"/>
      <c r="WOE19" s="328"/>
      <c r="WOF19" s="328"/>
      <c r="WOG19" s="328"/>
      <c r="WOH19" s="328"/>
      <c r="WOI19" s="328"/>
      <c r="WOJ19" s="328"/>
      <c r="WOK19" s="328"/>
      <c r="WOL19" s="328"/>
      <c r="WOM19" s="328"/>
      <c r="WON19" s="328"/>
      <c r="WOO19" s="328"/>
      <c r="WOP19" s="328"/>
      <c r="WOQ19" s="328"/>
      <c r="WOR19" s="328"/>
      <c r="WOS19" s="328"/>
      <c r="WOT19" s="328"/>
      <c r="WOU19" s="328"/>
      <c r="WOV19" s="328"/>
      <c r="WOW19" s="328"/>
      <c r="WOX19" s="328"/>
      <c r="WOY19" s="328"/>
      <c r="WOZ19" s="328"/>
      <c r="WPA19" s="328"/>
      <c r="WPB19" s="328"/>
      <c r="WPC19" s="328"/>
      <c r="WPD19" s="328"/>
      <c r="WPE19" s="328"/>
      <c r="WPF19" s="328"/>
      <c r="WPG19" s="328"/>
      <c r="WPH19" s="328"/>
      <c r="WPI19" s="328"/>
      <c r="WPJ19" s="328"/>
      <c r="WPK19" s="328"/>
      <c r="WPL19" s="328"/>
      <c r="WPM19" s="328"/>
      <c r="WPN19" s="328"/>
      <c r="WPO19" s="328"/>
      <c r="WPP19" s="328"/>
      <c r="WPQ19" s="328"/>
      <c r="WPR19" s="328"/>
      <c r="WPS19" s="328"/>
      <c r="WPT19" s="328"/>
      <c r="WPU19" s="328"/>
      <c r="WPV19" s="328"/>
      <c r="WPW19" s="328"/>
      <c r="WPX19" s="328"/>
      <c r="WPY19" s="328"/>
      <c r="WPZ19" s="328"/>
      <c r="WQA19" s="328"/>
      <c r="WQB19" s="328"/>
      <c r="WQC19" s="328"/>
      <c r="WQD19" s="328"/>
      <c r="WQE19" s="328"/>
      <c r="WQF19" s="328"/>
      <c r="WQG19" s="328"/>
      <c r="WQH19" s="328"/>
      <c r="WQI19" s="328"/>
      <c r="WQJ19" s="328"/>
      <c r="WQK19" s="328"/>
      <c r="WQL19" s="328"/>
      <c r="WQM19" s="328"/>
      <c r="WQN19" s="328"/>
      <c r="WQO19" s="328"/>
      <c r="WQP19" s="328"/>
      <c r="WQQ19" s="328"/>
      <c r="WQR19" s="328"/>
      <c r="WQS19" s="328"/>
      <c r="WQT19" s="328"/>
      <c r="WQU19" s="328"/>
      <c r="WQV19" s="328"/>
      <c r="WQW19" s="328"/>
      <c r="WQX19" s="328"/>
      <c r="WQY19" s="328"/>
      <c r="WQZ19" s="328"/>
      <c r="WRA19" s="328"/>
      <c r="WRB19" s="328"/>
      <c r="WRC19" s="328"/>
      <c r="WRD19" s="328"/>
      <c r="WRE19" s="328"/>
      <c r="WRF19" s="328"/>
      <c r="WRG19" s="328"/>
      <c r="WRH19" s="328"/>
      <c r="WRI19" s="328"/>
      <c r="WRJ19" s="328"/>
      <c r="WRK19" s="328"/>
      <c r="WRL19" s="328"/>
      <c r="WRM19" s="328"/>
      <c r="WRN19" s="328"/>
      <c r="WRO19" s="328"/>
      <c r="WRP19" s="328"/>
      <c r="WRQ19" s="328"/>
      <c r="WRR19" s="328"/>
      <c r="WRS19" s="328"/>
      <c r="WRT19" s="328"/>
      <c r="WRU19" s="328"/>
      <c r="WRV19" s="328"/>
      <c r="WRW19" s="328"/>
      <c r="WRX19" s="328"/>
      <c r="WRY19" s="328"/>
      <c r="WRZ19" s="328"/>
      <c r="WSA19" s="328"/>
      <c r="WSB19" s="328"/>
      <c r="WSC19" s="328"/>
      <c r="WSD19" s="328"/>
      <c r="WSE19" s="328"/>
      <c r="WSF19" s="328"/>
      <c r="WSG19" s="328"/>
      <c r="WSH19" s="328"/>
      <c r="WSI19" s="328"/>
      <c r="WSJ19" s="328"/>
      <c r="WSK19" s="328"/>
      <c r="WSL19" s="328"/>
      <c r="WSM19" s="328"/>
      <c r="WSN19" s="328"/>
      <c r="WSO19" s="328"/>
      <c r="WSP19" s="328"/>
      <c r="WSQ19" s="328"/>
      <c r="WSR19" s="328"/>
      <c r="WSS19" s="328"/>
      <c r="WST19" s="328"/>
      <c r="WSU19" s="328"/>
      <c r="WSV19" s="328"/>
      <c r="WSW19" s="328"/>
      <c r="WSX19" s="328"/>
      <c r="WSY19" s="328"/>
      <c r="WSZ19" s="328"/>
      <c r="WTA19" s="328"/>
      <c r="WTB19" s="328"/>
      <c r="WTC19" s="328"/>
      <c r="WTD19" s="328"/>
      <c r="WTE19" s="328"/>
      <c r="WTF19" s="328"/>
      <c r="WTG19" s="328"/>
      <c r="WTH19" s="328"/>
      <c r="WTI19" s="328"/>
      <c r="WTJ19" s="328"/>
      <c r="WTK19" s="328"/>
      <c r="WTL19" s="328"/>
      <c r="WTM19" s="328"/>
      <c r="WTN19" s="328"/>
      <c r="WTO19" s="328"/>
      <c r="WTP19" s="328"/>
      <c r="WTQ19" s="328"/>
      <c r="WTR19" s="328"/>
      <c r="WTS19" s="328"/>
      <c r="WTT19" s="328"/>
      <c r="WTU19" s="328"/>
      <c r="WTV19" s="328"/>
      <c r="WTW19" s="328"/>
      <c r="WTX19" s="328"/>
      <c r="WTY19" s="328"/>
      <c r="WTZ19" s="328"/>
      <c r="WUA19" s="328"/>
      <c r="WUB19" s="328"/>
      <c r="WUC19" s="328"/>
      <c r="WUD19" s="328"/>
      <c r="WUE19" s="328"/>
      <c r="WUF19" s="328"/>
      <c r="WUG19" s="328"/>
      <c r="WUH19" s="328"/>
      <c r="WUI19" s="328"/>
      <c r="WUJ19" s="328"/>
      <c r="WUK19" s="328"/>
      <c r="WUL19" s="328"/>
      <c r="WUM19" s="328"/>
      <c r="WUN19" s="328"/>
      <c r="WUO19" s="328"/>
      <c r="WUP19" s="328"/>
      <c r="WUQ19" s="328"/>
      <c r="WUR19" s="328"/>
      <c r="WUS19" s="328"/>
      <c r="WUT19" s="328"/>
      <c r="WUU19" s="328"/>
      <c r="WUV19" s="328"/>
      <c r="WUW19" s="328"/>
      <c r="WUX19" s="328"/>
      <c r="WUY19" s="328"/>
      <c r="WUZ19" s="328"/>
      <c r="WVA19" s="328"/>
      <c r="WVB19" s="328"/>
      <c r="WVC19" s="328"/>
    </row>
    <row r="20" spans="1:16123" ht="15" customHeight="1">
      <c r="B20" s="1139"/>
      <c r="C20" s="1139"/>
      <c r="D20" s="1139"/>
      <c r="E20" s="1139"/>
      <c r="F20" s="1139"/>
      <c r="G20" s="1139"/>
      <c r="H20" s="1139"/>
      <c r="I20" s="1139"/>
      <c r="J20" s="1139"/>
      <c r="K20" s="1139"/>
      <c r="L20" s="1139"/>
      <c r="M20" s="1139"/>
      <c r="N20" s="1140"/>
      <c r="O20" s="338"/>
      <c r="P20" s="339"/>
      <c r="T20" s="339"/>
      <c r="U20" s="339"/>
      <c r="V20" s="339"/>
      <c r="W20" s="339"/>
      <c r="X20" s="339"/>
      <c r="Y20" s="339"/>
      <c r="Z20" s="340"/>
      <c r="AA20" s="346"/>
      <c r="AB20" s="346"/>
      <c r="AC20" s="346"/>
      <c r="AD20" s="346"/>
      <c r="AE20" s="346"/>
      <c r="AF20" s="346"/>
      <c r="AG20" s="346"/>
      <c r="AH20" s="346"/>
      <c r="AI20" s="346"/>
      <c r="AJ20" s="346"/>
      <c r="AK20" s="346"/>
      <c r="AL20" s="346"/>
      <c r="AM20" s="346"/>
      <c r="AN20" s="346"/>
      <c r="AO20" s="346"/>
      <c r="AP20" s="346"/>
      <c r="AQ20" s="347"/>
    </row>
    <row r="21" spans="1:16123" s="336" customFormat="1" ht="15" customHeight="1">
      <c r="A21" s="328"/>
      <c r="B21" s="1139"/>
      <c r="C21" s="1139"/>
      <c r="D21" s="1139"/>
      <c r="E21" s="1139"/>
      <c r="F21" s="1139"/>
      <c r="G21" s="1139"/>
      <c r="H21" s="1139"/>
      <c r="I21" s="1139"/>
      <c r="J21" s="1139"/>
      <c r="K21" s="1139"/>
      <c r="L21" s="1139"/>
      <c r="M21" s="1139"/>
      <c r="N21" s="1140"/>
      <c r="O21" s="338"/>
      <c r="P21" s="345" t="s">
        <v>182</v>
      </c>
      <c r="Q21" s="345"/>
      <c r="R21" s="345"/>
      <c r="T21" s="345"/>
      <c r="U21" s="345"/>
      <c r="V21" s="345"/>
      <c r="W21" s="345"/>
      <c r="X21" s="345"/>
      <c r="Y21" s="345"/>
      <c r="Z21" s="345"/>
      <c r="AA21" s="348"/>
      <c r="AB21" s="348"/>
      <c r="AC21" s="348"/>
      <c r="AD21" s="348"/>
      <c r="AE21" s="348"/>
      <c r="AF21" s="348"/>
      <c r="AG21" s="348"/>
      <c r="AH21" s="348"/>
      <c r="AI21" s="348"/>
      <c r="AJ21" s="348"/>
      <c r="AK21" s="348"/>
      <c r="AL21" s="348"/>
      <c r="AM21" s="348"/>
      <c r="AN21" s="348"/>
      <c r="AO21" s="348"/>
      <c r="AP21" s="348"/>
      <c r="AQ21" s="349"/>
      <c r="AT21" s="337"/>
      <c r="AU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328"/>
      <c r="EP21" s="328"/>
      <c r="EQ21" s="328"/>
      <c r="ER21" s="328"/>
      <c r="ES21" s="328"/>
      <c r="ET21" s="328"/>
      <c r="EU21" s="328"/>
      <c r="EV21" s="328"/>
      <c r="EW21" s="328"/>
      <c r="EX21" s="328"/>
      <c r="EY21" s="328"/>
      <c r="EZ21" s="328"/>
      <c r="FA21" s="328"/>
      <c r="FB21" s="328"/>
      <c r="FC21" s="328"/>
      <c r="FD21" s="328"/>
      <c r="FE21" s="328"/>
      <c r="FF21" s="328"/>
      <c r="FG21" s="328"/>
      <c r="FH21" s="328"/>
      <c r="FI21" s="328"/>
      <c r="FJ21" s="328"/>
      <c r="FK21" s="328"/>
      <c r="FL21" s="328"/>
      <c r="FM21" s="328"/>
      <c r="FN21" s="328"/>
      <c r="FO21" s="328"/>
      <c r="FP21" s="328"/>
      <c r="FQ21" s="328"/>
      <c r="FR21" s="328"/>
      <c r="FS21" s="328"/>
      <c r="FT21" s="328"/>
      <c r="FU21" s="328"/>
      <c r="FV21" s="328"/>
      <c r="FW21" s="328"/>
      <c r="FX21" s="328"/>
      <c r="FY21" s="328"/>
      <c r="FZ21" s="328"/>
      <c r="GA21" s="328"/>
      <c r="GB21" s="328"/>
      <c r="GC21" s="328"/>
      <c r="GD21" s="328"/>
      <c r="GE21" s="328"/>
      <c r="GF21" s="328"/>
      <c r="GG21" s="328"/>
      <c r="GH21" s="328"/>
      <c r="GI21" s="328"/>
      <c r="GJ21" s="328"/>
      <c r="GK21" s="328"/>
      <c r="GL21" s="328"/>
      <c r="GM21" s="328"/>
      <c r="GN21" s="328"/>
      <c r="GO21" s="328"/>
      <c r="GP21" s="328"/>
      <c r="GQ21" s="328"/>
      <c r="GR21" s="328"/>
      <c r="GS21" s="328"/>
      <c r="GT21" s="328"/>
      <c r="GU21" s="328"/>
      <c r="GV21" s="328"/>
      <c r="GW21" s="328"/>
      <c r="GX21" s="328"/>
      <c r="GY21" s="328"/>
      <c r="GZ21" s="328"/>
      <c r="HA21" s="328"/>
      <c r="HB21" s="328"/>
      <c r="HC21" s="328"/>
      <c r="HD21" s="328"/>
      <c r="HE21" s="328"/>
      <c r="HF21" s="328"/>
      <c r="HG21" s="328"/>
      <c r="HH21" s="328"/>
      <c r="HI21" s="328"/>
      <c r="HJ21" s="328"/>
      <c r="HK21" s="328"/>
      <c r="HL21" s="328"/>
      <c r="HM21" s="328"/>
      <c r="HN21" s="328"/>
      <c r="HO21" s="328"/>
      <c r="HP21" s="328"/>
      <c r="HQ21" s="328"/>
      <c r="HR21" s="328"/>
      <c r="HS21" s="328"/>
      <c r="HT21" s="328"/>
      <c r="HU21" s="328"/>
      <c r="HV21" s="328"/>
      <c r="HW21" s="328"/>
      <c r="HX21" s="328"/>
      <c r="HY21" s="328"/>
      <c r="HZ21" s="328"/>
      <c r="IA21" s="328"/>
      <c r="IB21" s="328"/>
      <c r="IC21" s="328"/>
      <c r="ID21" s="328"/>
      <c r="IE21" s="328"/>
      <c r="IF21" s="328"/>
      <c r="IG21" s="328"/>
      <c r="IH21" s="328"/>
      <c r="II21" s="328"/>
      <c r="IJ21" s="328"/>
      <c r="IK21" s="328"/>
      <c r="IL21" s="328"/>
      <c r="IM21" s="328"/>
      <c r="IN21" s="328"/>
      <c r="IO21" s="328"/>
      <c r="IP21" s="328"/>
      <c r="IQ21" s="328"/>
      <c r="IR21" s="328"/>
      <c r="IS21" s="328"/>
      <c r="IT21" s="328"/>
      <c r="IU21" s="328"/>
      <c r="IV21" s="328"/>
      <c r="IW21" s="328"/>
      <c r="IX21" s="328"/>
      <c r="IY21" s="328"/>
      <c r="IZ21" s="328"/>
      <c r="JA21" s="328"/>
      <c r="JB21" s="328"/>
      <c r="JC21" s="328"/>
      <c r="JD21" s="328"/>
      <c r="JE21" s="328"/>
      <c r="JF21" s="328"/>
      <c r="JG21" s="328"/>
      <c r="JH21" s="328"/>
      <c r="JI21" s="328"/>
      <c r="JJ21" s="328"/>
      <c r="JK21" s="328"/>
      <c r="JL21" s="328"/>
      <c r="JM21" s="328"/>
      <c r="JN21" s="328"/>
      <c r="JO21" s="328"/>
      <c r="JP21" s="328"/>
      <c r="JQ21" s="328"/>
      <c r="JR21" s="328"/>
      <c r="JS21" s="328"/>
      <c r="JT21" s="328"/>
      <c r="JU21" s="328"/>
      <c r="JV21" s="328"/>
      <c r="JW21" s="328"/>
      <c r="JX21" s="328"/>
      <c r="JY21" s="328"/>
      <c r="JZ21" s="328"/>
      <c r="KA21" s="328"/>
      <c r="KB21" s="328"/>
      <c r="KC21" s="328"/>
      <c r="KD21" s="328"/>
      <c r="KE21" s="328"/>
      <c r="KF21" s="328"/>
      <c r="KG21" s="328"/>
      <c r="KH21" s="328"/>
      <c r="KI21" s="328"/>
      <c r="KJ21" s="328"/>
      <c r="KK21" s="328"/>
      <c r="KL21" s="328"/>
      <c r="KM21" s="328"/>
      <c r="KN21" s="328"/>
      <c r="KO21" s="328"/>
      <c r="KP21" s="328"/>
      <c r="KQ21" s="328"/>
      <c r="KR21" s="328"/>
      <c r="KS21" s="328"/>
      <c r="KT21" s="328"/>
      <c r="KU21" s="328"/>
      <c r="KV21" s="328"/>
      <c r="KW21" s="328"/>
      <c r="KX21" s="328"/>
      <c r="KY21" s="328"/>
      <c r="KZ21" s="328"/>
      <c r="LA21" s="328"/>
      <c r="LB21" s="328"/>
      <c r="LC21" s="328"/>
      <c r="LD21" s="328"/>
      <c r="LE21" s="328"/>
      <c r="LF21" s="328"/>
      <c r="LG21" s="328"/>
      <c r="LH21" s="328"/>
      <c r="LI21" s="328"/>
      <c r="LJ21" s="328"/>
      <c r="LK21" s="328"/>
      <c r="LL21" s="328"/>
      <c r="LM21" s="328"/>
      <c r="LN21" s="328"/>
      <c r="LO21" s="328"/>
      <c r="LP21" s="328"/>
      <c r="LQ21" s="328"/>
      <c r="LR21" s="328"/>
      <c r="LS21" s="328"/>
      <c r="LT21" s="328"/>
      <c r="LU21" s="328"/>
      <c r="LV21" s="328"/>
      <c r="LW21" s="328"/>
      <c r="LX21" s="328"/>
      <c r="LY21" s="328"/>
      <c r="LZ21" s="328"/>
      <c r="MA21" s="328"/>
      <c r="MB21" s="328"/>
      <c r="MC21" s="328"/>
      <c r="MD21" s="328"/>
      <c r="ME21" s="328"/>
      <c r="MF21" s="328"/>
      <c r="MG21" s="328"/>
      <c r="MH21" s="328"/>
      <c r="MI21" s="328"/>
      <c r="MJ21" s="328"/>
      <c r="MK21" s="328"/>
      <c r="ML21" s="328"/>
      <c r="MM21" s="328"/>
      <c r="MN21" s="328"/>
      <c r="MO21" s="328"/>
      <c r="MP21" s="328"/>
      <c r="MQ21" s="328"/>
      <c r="MR21" s="328"/>
      <c r="MS21" s="328"/>
      <c r="MT21" s="328"/>
      <c r="MU21" s="328"/>
      <c r="MV21" s="328"/>
      <c r="MW21" s="328"/>
      <c r="MX21" s="328"/>
      <c r="MY21" s="328"/>
      <c r="MZ21" s="328"/>
      <c r="NA21" s="328"/>
      <c r="NB21" s="328"/>
      <c r="NC21" s="328"/>
      <c r="ND21" s="328"/>
      <c r="NE21" s="328"/>
      <c r="NF21" s="328"/>
      <c r="NG21" s="328"/>
      <c r="NH21" s="328"/>
      <c r="NI21" s="328"/>
      <c r="NJ21" s="328"/>
      <c r="NK21" s="328"/>
      <c r="NL21" s="328"/>
      <c r="NM21" s="328"/>
      <c r="NN21" s="328"/>
      <c r="NO21" s="328"/>
      <c r="NP21" s="328"/>
      <c r="NQ21" s="328"/>
      <c r="NR21" s="328"/>
      <c r="NS21" s="328"/>
      <c r="NT21" s="328"/>
      <c r="NU21" s="328"/>
      <c r="NV21" s="328"/>
      <c r="NW21" s="328"/>
      <c r="NX21" s="328"/>
      <c r="NY21" s="328"/>
      <c r="NZ21" s="328"/>
      <c r="OA21" s="328"/>
      <c r="OB21" s="328"/>
      <c r="OC21" s="328"/>
      <c r="OD21" s="328"/>
      <c r="OE21" s="328"/>
      <c r="OF21" s="328"/>
      <c r="OG21" s="328"/>
      <c r="OH21" s="328"/>
      <c r="OI21" s="328"/>
      <c r="OJ21" s="328"/>
      <c r="OK21" s="328"/>
      <c r="OL21" s="328"/>
      <c r="OM21" s="328"/>
      <c r="ON21" s="328"/>
      <c r="OO21" s="328"/>
      <c r="OP21" s="328"/>
      <c r="OQ21" s="328"/>
      <c r="OR21" s="328"/>
      <c r="OS21" s="328"/>
      <c r="OT21" s="328"/>
      <c r="OU21" s="328"/>
      <c r="OV21" s="328"/>
      <c r="OW21" s="328"/>
      <c r="OX21" s="328"/>
      <c r="OY21" s="328"/>
      <c r="OZ21" s="328"/>
      <c r="PA21" s="328"/>
      <c r="PB21" s="328"/>
      <c r="PC21" s="328"/>
      <c r="PD21" s="328"/>
      <c r="PE21" s="328"/>
      <c r="PF21" s="328"/>
      <c r="PG21" s="328"/>
      <c r="PH21" s="328"/>
      <c r="PI21" s="328"/>
      <c r="PJ21" s="328"/>
      <c r="PK21" s="328"/>
      <c r="PL21" s="328"/>
      <c r="PM21" s="328"/>
      <c r="PN21" s="328"/>
      <c r="PO21" s="328"/>
      <c r="PP21" s="328"/>
      <c r="PQ21" s="328"/>
      <c r="PR21" s="328"/>
      <c r="PS21" s="328"/>
      <c r="PT21" s="328"/>
      <c r="PU21" s="328"/>
      <c r="PV21" s="328"/>
      <c r="PW21" s="328"/>
      <c r="PX21" s="328"/>
      <c r="PY21" s="328"/>
      <c r="PZ21" s="328"/>
      <c r="QA21" s="328"/>
      <c r="QB21" s="328"/>
      <c r="QC21" s="328"/>
      <c r="QD21" s="328"/>
      <c r="QE21" s="328"/>
      <c r="QF21" s="328"/>
      <c r="QG21" s="328"/>
      <c r="QH21" s="328"/>
      <c r="QI21" s="328"/>
      <c r="QJ21" s="328"/>
      <c r="QK21" s="328"/>
      <c r="QL21" s="328"/>
      <c r="QM21" s="328"/>
      <c r="QN21" s="328"/>
      <c r="QO21" s="328"/>
      <c r="QP21" s="328"/>
      <c r="QQ21" s="328"/>
      <c r="QR21" s="328"/>
      <c r="QS21" s="328"/>
      <c r="QT21" s="328"/>
      <c r="QU21" s="328"/>
      <c r="QV21" s="328"/>
      <c r="QW21" s="328"/>
      <c r="QX21" s="328"/>
      <c r="QY21" s="328"/>
      <c r="QZ21" s="328"/>
      <c r="RA21" s="328"/>
      <c r="RB21" s="328"/>
      <c r="RC21" s="328"/>
      <c r="RD21" s="328"/>
      <c r="RE21" s="328"/>
      <c r="RF21" s="328"/>
      <c r="RG21" s="328"/>
      <c r="RH21" s="328"/>
      <c r="RI21" s="328"/>
      <c r="RJ21" s="328"/>
      <c r="RK21" s="328"/>
      <c r="RL21" s="328"/>
      <c r="RM21" s="328"/>
      <c r="RN21" s="328"/>
      <c r="RO21" s="328"/>
      <c r="RP21" s="328"/>
      <c r="RQ21" s="328"/>
      <c r="RR21" s="328"/>
      <c r="RS21" s="328"/>
      <c r="RT21" s="328"/>
      <c r="RU21" s="328"/>
      <c r="RV21" s="328"/>
      <c r="RW21" s="328"/>
      <c r="RX21" s="328"/>
      <c r="RY21" s="328"/>
      <c r="RZ21" s="328"/>
      <c r="SA21" s="328"/>
      <c r="SB21" s="328"/>
      <c r="SC21" s="328"/>
      <c r="SD21" s="328"/>
      <c r="SE21" s="328"/>
      <c r="SF21" s="328"/>
      <c r="SG21" s="328"/>
      <c r="SH21" s="328"/>
      <c r="SI21" s="328"/>
      <c r="SJ21" s="328"/>
      <c r="SK21" s="328"/>
      <c r="SL21" s="328"/>
      <c r="SM21" s="328"/>
      <c r="SN21" s="328"/>
      <c r="SO21" s="328"/>
      <c r="SP21" s="328"/>
      <c r="SQ21" s="328"/>
      <c r="SR21" s="328"/>
      <c r="SS21" s="328"/>
      <c r="ST21" s="328"/>
      <c r="SU21" s="328"/>
      <c r="SV21" s="328"/>
      <c r="SW21" s="328"/>
      <c r="SX21" s="328"/>
      <c r="SY21" s="328"/>
      <c r="SZ21" s="328"/>
      <c r="TA21" s="328"/>
      <c r="TB21" s="328"/>
      <c r="TC21" s="328"/>
      <c r="TD21" s="328"/>
      <c r="TE21" s="328"/>
      <c r="TF21" s="328"/>
      <c r="TG21" s="328"/>
      <c r="TH21" s="328"/>
      <c r="TI21" s="328"/>
      <c r="TJ21" s="328"/>
      <c r="TK21" s="328"/>
      <c r="TL21" s="328"/>
      <c r="TM21" s="328"/>
      <c r="TN21" s="328"/>
      <c r="TO21" s="328"/>
      <c r="TP21" s="328"/>
      <c r="TQ21" s="328"/>
      <c r="TR21" s="328"/>
      <c r="TS21" s="328"/>
      <c r="TT21" s="328"/>
      <c r="TU21" s="328"/>
      <c r="TV21" s="328"/>
      <c r="TW21" s="328"/>
      <c r="TX21" s="328"/>
      <c r="TY21" s="328"/>
      <c r="TZ21" s="328"/>
      <c r="UA21" s="328"/>
      <c r="UB21" s="328"/>
      <c r="UC21" s="328"/>
      <c r="UD21" s="328"/>
      <c r="UE21" s="328"/>
      <c r="UF21" s="328"/>
      <c r="UG21" s="328"/>
      <c r="UH21" s="328"/>
      <c r="UI21" s="328"/>
      <c r="UJ21" s="328"/>
      <c r="UK21" s="328"/>
      <c r="UL21" s="328"/>
      <c r="UM21" s="328"/>
      <c r="UN21" s="328"/>
      <c r="UO21" s="328"/>
      <c r="UP21" s="328"/>
      <c r="UQ21" s="328"/>
      <c r="UR21" s="328"/>
      <c r="US21" s="328"/>
      <c r="UT21" s="328"/>
      <c r="UU21" s="328"/>
      <c r="UV21" s="328"/>
      <c r="UW21" s="328"/>
      <c r="UX21" s="328"/>
      <c r="UY21" s="328"/>
      <c r="UZ21" s="328"/>
      <c r="VA21" s="328"/>
      <c r="VB21" s="328"/>
      <c r="VC21" s="328"/>
      <c r="VD21" s="328"/>
      <c r="VE21" s="328"/>
      <c r="VF21" s="328"/>
      <c r="VG21" s="328"/>
      <c r="VH21" s="328"/>
      <c r="VI21" s="328"/>
      <c r="VJ21" s="328"/>
      <c r="VK21" s="328"/>
      <c r="VL21" s="328"/>
      <c r="VM21" s="328"/>
      <c r="VN21" s="328"/>
      <c r="VO21" s="328"/>
      <c r="VP21" s="328"/>
      <c r="VQ21" s="328"/>
      <c r="VR21" s="328"/>
      <c r="VS21" s="328"/>
      <c r="VT21" s="328"/>
      <c r="VU21" s="328"/>
      <c r="VV21" s="328"/>
      <c r="VW21" s="328"/>
      <c r="VX21" s="328"/>
      <c r="VY21" s="328"/>
      <c r="VZ21" s="328"/>
      <c r="WA21" s="328"/>
      <c r="WB21" s="328"/>
      <c r="WC21" s="328"/>
      <c r="WD21" s="328"/>
      <c r="WE21" s="328"/>
      <c r="WF21" s="328"/>
      <c r="WG21" s="328"/>
      <c r="WH21" s="328"/>
      <c r="WI21" s="328"/>
      <c r="WJ21" s="328"/>
      <c r="WK21" s="328"/>
      <c r="WL21" s="328"/>
      <c r="WM21" s="328"/>
      <c r="WN21" s="328"/>
      <c r="WO21" s="328"/>
      <c r="WP21" s="328"/>
      <c r="WQ21" s="328"/>
      <c r="WR21" s="328"/>
      <c r="WS21" s="328"/>
      <c r="WT21" s="328"/>
      <c r="WU21" s="328"/>
      <c r="WV21" s="328"/>
      <c r="WW21" s="328"/>
      <c r="WX21" s="328"/>
      <c r="WY21" s="328"/>
      <c r="WZ21" s="328"/>
      <c r="XA21" s="328"/>
      <c r="XB21" s="328"/>
      <c r="XC21" s="328"/>
      <c r="XD21" s="328"/>
      <c r="XE21" s="328"/>
      <c r="XF21" s="328"/>
      <c r="XG21" s="328"/>
      <c r="XH21" s="328"/>
      <c r="XI21" s="328"/>
      <c r="XJ21" s="328"/>
      <c r="XK21" s="328"/>
      <c r="XL21" s="328"/>
      <c r="XM21" s="328"/>
      <c r="XN21" s="328"/>
      <c r="XO21" s="328"/>
      <c r="XP21" s="328"/>
      <c r="XQ21" s="328"/>
      <c r="XR21" s="328"/>
      <c r="XS21" s="328"/>
      <c r="XT21" s="328"/>
      <c r="XU21" s="328"/>
      <c r="XV21" s="328"/>
      <c r="XW21" s="328"/>
      <c r="XX21" s="328"/>
      <c r="XY21" s="328"/>
      <c r="XZ21" s="328"/>
      <c r="YA21" s="328"/>
      <c r="YB21" s="328"/>
      <c r="YC21" s="328"/>
      <c r="YD21" s="328"/>
      <c r="YE21" s="328"/>
      <c r="YF21" s="328"/>
      <c r="YG21" s="328"/>
      <c r="YH21" s="328"/>
      <c r="YI21" s="328"/>
      <c r="YJ21" s="328"/>
      <c r="YK21" s="328"/>
      <c r="YL21" s="328"/>
      <c r="YM21" s="328"/>
      <c r="YN21" s="328"/>
      <c r="YO21" s="328"/>
      <c r="YP21" s="328"/>
      <c r="YQ21" s="328"/>
      <c r="YR21" s="328"/>
      <c r="YS21" s="328"/>
      <c r="YT21" s="328"/>
      <c r="YU21" s="328"/>
      <c r="YV21" s="328"/>
      <c r="YW21" s="328"/>
      <c r="YX21" s="328"/>
      <c r="YY21" s="328"/>
      <c r="YZ21" s="328"/>
      <c r="ZA21" s="328"/>
      <c r="ZB21" s="328"/>
      <c r="ZC21" s="328"/>
      <c r="ZD21" s="328"/>
      <c r="ZE21" s="328"/>
      <c r="ZF21" s="328"/>
      <c r="ZG21" s="328"/>
      <c r="ZH21" s="328"/>
      <c r="ZI21" s="328"/>
      <c r="ZJ21" s="328"/>
      <c r="ZK21" s="328"/>
      <c r="ZL21" s="328"/>
      <c r="ZM21" s="328"/>
      <c r="ZN21" s="328"/>
      <c r="ZO21" s="328"/>
      <c r="ZP21" s="328"/>
      <c r="ZQ21" s="328"/>
      <c r="ZR21" s="328"/>
      <c r="ZS21" s="328"/>
      <c r="ZT21" s="328"/>
      <c r="ZU21" s="328"/>
      <c r="ZV21" s="328"/>
      <c r="ZW21" s="328"/>
      <c r="ZX21" s="328"/>
      <c r="ZY21" s="328"/>
      <c r="ZZ21" s="328"/>
      <c r="AAA21" s="328"/>
      <c r="AAB21" s="328"/>
      <c r="AAC21" s="328"/>
      <c r="AAD21" s="328"/>
      <c r="AAE21" s="328"/>
      <c r="AAF21" s="328"/>
      <c r="AAG21" s="328"/>
      <c r="AAH21" s="328"/>
      <c r="AAI21" s="328"/>
      <c r="AAJ21" s="328"/>
      <c r="AAK21" s="328"/>
      <c r="AAL21" s="328"/>
      <c r="AAM21" s="328"/>
      <c r="AAN21" s="328"/>
      <c r="AAO21" s="328"/>
      <c r="AAP21" s="328"/>
      <c r="AAQ21" s="328"/>
      <c r="AAR21" s="328"/>
      <c r="AAS21" s="328"/>
      <c r="AAT21" s="328"/>
      <c r="AAU21" s="328"/>
      <c r="AAV21" s="328"/>
      <c r="AAW21" s="328"/>
      <c r="AAX21" s="328"/>
      <c r="AAY21" s="328"/>
      <c r="AAZ21" s="328"/>
      <c r="ABA21" s="328"/>
      <c r="ABB21" s="328"/>
      <c r="ABC21" s="328"/>
      <c r="ABD21" s="328"/>
      <c r="ABE21" s="328"/>
      <c r="ABF21" s="328"/>
      <c r="ABG21" s="328"/>
      <c r="ABH21" s="328"/>
      <c r="ABI21" s="328"/>
      <c r="ABJ21" s="328"/>
      <c r="ABK21" s="328"/>
      <c r="ABL21" s="328"/>
      <c r="ABM21" s="328"/>
      <c r="ABN21" s="328"/>
      <c r="ABO21" s="328"/>
      <c r="ABP21" s="328"/>
      <c r="ABQ21" s="328"/>
      <c r="ABR21" s="328"/>
      <c r="ABS21" s="328"/>
      <c r="ABT21" s="328"/>
      <c r="ABU21" s="328"/>
      <c r="ABV21" s="328"/>
      <c r="ABW21" s="328"/>
      <c r="ABX21" s="328"/>
      <c r="ABY21" s="328"/>
      <c r="ABZ21" s="328"/>
      <c r="ACA21" s="328"/>
      <c r="ACB21" s="328"/>
      <c r="ACC21" s="328"/>
      <c r="ACD21" s="328"/>
      <c r="ACE21" s="328"/>
      <c r="ACF21" s="328"/>
      <c r="ACG21" s="328"/>
      <c r="ACH21" s="328"/>
      <c r="ACI21" s="328"/>
      <c r="ACJ21" s="328"/>
      <c r="ACK21" s="328"/>
      <c r="ACL21" s="328"/>
      <c r="ACM21" s="328"/>
      <c r="ACN21" s="328"/>
      <c r="ACO21" s="328"/>
      <c r="ACP21" s="328"/>
      <c r="ACQ21" s="328"/>
      <c r="ACR21" s="328"/>
      <c r="ACS21" s="328"/>
      <c r="ACT21" s="328"/>
      <c r="ACU21" s="328"/>
      <c r="ACV21" s="328"/>
      <c r="ACW21" s="328"/>
      <c r="ACX21" s="328"/>
      <c r="ACY21" s="328"/>
      <c r="ACZ21" s="328"/>
      <c r="ADA21" s="328"/>
      <c r="ADB21" s="328"/>
      <c r="ADC21" s="328"/>
      <c r="ADD21" s="328"/>
      <c r="ADE21" s="328"/>
      <c r="ADF21" s="328"/>
      <c r="ADG21" s="328"/>
      <c r="ADH21" s="328"/>
      <c r="ADI21" s="328"/>
      <c r="ADJ21" s="328"/>
      <c r="ADK21" s="328"/>
      <c r="ADL21" s="328"/>
      <c r="ADM21" s="328"/>
      <c r="ADN21" s="328"/>
      <c r="ADO21" s="328"/>
      <c r="ADP21" s="328"/>
      <c r="ADQ21" s="328"/>
      <c r="ADR21" s="328"/>
      <c r="ADS21" s="328"/>
      <c r="ADT21" s="328"/>
      <c r="ADU21" s="328"/>
      <c r="ADV21" s="328"/>
      <c r="ADW21" s="328"/>
      <c r="ADX21" s="328"/>
      <c r="ADY21" s="328"/>
      <c r="ADZ21" s="328"/>
      <c r="AEA21" s="328"/>
      <c r="AEB21" s="328"/>
      <c r="AEC21" s="328"/>
      <c r="AED21" s="328"/>
      <c r="AEE21" s="328"/>
      <c r="AEF21" s="328"/>
      <c r="AEG21" s="328"/>
      <c r="AEH21" s="328"/>
      <c r="AEI21" s="328"/>
      <c r="AEJ21" s="328"/>
      <c r="AEK21" s="328"/>
      <c r="AEL21" s="328"/>
      <c r="AEM21" s="328"/>
      <c r="AEN21" s="328"/>
      <c r="AEO21" s="328"/>
      <c r="AEP21" s="328"/>
      <c r="AEQ21" s="328"/>
      <c r="AER21" s="328"/>
      <c r="AES21" s="328"/>
      <c r="AET21" s="328"/>
      <c r="AEU21" s="328"/>
      <c r="AEV21" s="328"/>
      <c r="AEW21" s="328"/>
      <c r="AEX21" s="328"/>
      <c r="AEY21" s="328"/>
      <c r="AEZ21" s="328"/>
      <c r="AFA21" s="328"/>
      <c r="AFB21" s="328"/>
      <c r="AFC21" s="328"/>
      <c r="AFD21" s="328"/>
      <c r="AFE21" s="328"/>
      <c r="AFF21" s="328"/>
      <c r="AFG21" s="328"/>
      <c r="AFH21" s="328"/>
      <c r="AFI21" s="328"/>
      <c r="AFJ21" s="328"/>
      <c r="AFK21" s="328"/>
      <c r="AFL21" s="328"/>
      <c r="AFM21" s="328"/>
      <c r="AFN21" s="328"/>
      <c r="AFO21" s="328"/>
      <c r="AFP21" s="328"/>
      <c r="AFQ21" s="328"/>
      <c r="AFR21" s="328"/>
      <c r="AFS21" s="328"/>
      <c r="AFT21" s="328"/>
      <c r="AFU21" s="328"/>
      <c r="AFV21" s="328"/>
      <c r="AFW21" s="328"/>
      <c r="AFX21" s="328"/>
      <c r="AFY21" s="328"/>
      <c r="AFZ21" s="328"/>
      <c r="AGA21" s="328"/>
      <c r="AGB21" s="328"/>
      <c r="AGC21" s="328"/>
      <c r="AGD21" s="328"/>
      <c r="AGE21" s="328"/>
      <c r="AGF21" s="328"/>
      <c r="AGG21" s="328"/>
      <c r="AGH21" s="328"/>
      <c r="AGI21" s="328"/>
      <c r="AGJ21" s="328"/>
      <c r="AGK21" s="328"/>
      <c r="AGL21" s="328"/>
      <c r="AGM21" s="328"/>
      <c r="AGN21" s="328"/>
      <c r="AGO21" s="328"/>
      <c r="AGP21" s="328"/>
      <c r="AGQ21" s="328"/>
      <c r="AGR21" s="328"/>
      <c r="AGS21" s="328"/>
      <c r="AGT21" s="328"/>
      <c r="AGU21" s="328"/>
      <c r="AGV21" s="328"/>
      <c r="AGW21" s="328"/>
      <c r="AGX21" s="328"/>
      <c r="AGY21" s="328"/>
      <c r="AGZ21" s="328"/>
      <c r="AHA21" s="328"/>
      <c r="AHB21" s="328"/>
      <c r="AHC21" s="328"/>
      <c r="AHD21" s="328"/>
      <c r="AHE21" s="328"/>
      <c r="AHF21" s="328"/>
      <c r="AHG21" s="328"/>
      <c r="AHH21" s="328"/>
      <c r="AHI21" s="328"/>
      <c r="AHJ21" s="328"/>
      <c r="AHK21" s="328"/>
      <c r="AHL21" s="328"/>
      <c r="AHM21" s="328"/>
      <c r="AHN21" s="328"/>
      <c r="AHO21" s="328"/>
      <c r="AHP21" s="328"/>
      <c r="AHQ21" s="328"/>
      <c r="AHR21" s="328"/>
      <c r="AHS21" s="328"/>
      <c r="AHT21" s="328"/>
      <c r="AHU21" s="328"/>
      <c r="AHV21" s="328"/>
      <c r="AHW21" s="328"/>
      <c r="AHX21" s="328"/>
      <c r="AHY21" s="328"/>
      <c r="AHZ21" s="328"/>
      <c r="AIA21" s="328"/>
      <c r="AIB21" s="328"/>
      <c r="AIC21" s="328"/>
      <c r="AID21" s="328"/>
      <c r="AIE21" s="328"/>
      <c r="AIF21" s="328"/>
      <c r="AIG21" s="328"/>
      <c r="AIH21" s="328"/>
      <c r="AII21" s="328"/>
      <c r="AIJ21" s="328"/>
      <c r="AIK21" s="328"/>
      <c r="AIL21" s="328"/>
      <c r="AIM21" s="328"/>
      <c r="AIN21" s="328"/>
      <c r="AIO21" s="328"/>
      <c r="AIP21" s="328"/>
      <c r="AIQ21" s="328"/>
      <c r="AIR21" s="328"/>
      <c r="AIS21" s="328"/>
      <c r="AIT21" s="328"/>
      <c r="AIU21" s="328"/>
      <c r="AIV21" s="328"/>
      <c r="AIW21" s="328"/>
      <c r="AIX21" s="328"/>
      <c r="AIY21" s="328"/>
      <c r="AIZ21" s="328"/>
      <c r="AJA21" s="328"/>
      <c r="AJB21" s="328"/>
      <c r="AJC21" s="328"/>
      <c r="AJD21" s="328"/>
      <c r="AJE21" s="328"/>
      <c r="AJF21" s="328"/>
      <c r="AJG21" s="328"/>
      <c r="AJH21" s="328"/>
      <c r="AJI21" s="328"/>
      <c r="AJJ21" s="328"/>
      <c r="AJK21" s="328"/>
      <c r="AJL21" s="328"/>
      <c r="AJM21" s="328"/>
      <c r="AJN21" s="328"/>
      <c r="AJO21" s="328"/>
      <c r="AJP21" s="328"/>
      <c r="AJQ21" s="328"/>
      <c r="AJR21" s="328"/>
      <c r="AJS21" s="328"/>
      <c r="AJT21" s="328"/>
      <c r="AJU21" s="328"/>
      <c r="AJV21" s="328"/>
      <c r="AJW21" s="328"/>
      <c r="AJX21" s="328"/>
      <c r="AJY21" s="328"/>
      <c r="AJZ21" s="328"/>
      <c r="AKA21" s="328"/>
      <c r="AKB21" s="328"/>
      <c r="AKC21" s="328"/>
      <c r="AKD21" s="328"/>
      <c r="AKE21" s="328"/>
      <c r="AKF21" s="328"/>
      <c r="AKG21" s="328"/>
      <c r="AKH21" s="328"/>
      <c r="AKI21" s="328"/>
      <c r="AKJ21" s="328"/>
      <c r="AKK21" s="328"/>
      <c r="AKL21" s="328"/>
      <c r="AKM21" s="328"/>
      <c r="AKN21" s="328"/>
      <c r="AKO21" s="328"/>
      <c r="AKP21" s="328"/>
      <c r="AKQ21" s="328"/>
      <c r="AKR21" s="328"/>
      <c r="AKS21" s="328"/>
      <c r="AKT21" s="328"/>
      <c r="AKU21" s="328"/>
      <c r="AKV21" s="328"/>
      <c r="AKW21" s="328"/>
      <c r="AKX21" s="328"/>
      <c r="AKY21" s="328"/>
      <c r="AKZ21" s="328"/>
      <c r="ALA21" s="328"/>
      <c r="ALB21" s="328"/>
      <c r="ALC21" s="328"/>
      <c r="ALD21" s="328"/>
      <c r="ALE21" s="328"/>
      <c r="ALF21" s="328"/>
      <c r="ALG21" s="328"/>
      <c r="ALH21" s="328"/>
      <c r="ALI21" s="328"/>
      <c r="ALJ21" s="328"/>
      <c r="ALK21" s="328"/>
      <c r="ALL21" s="328"/>
      <c r="ALM21" s="328"/>
      <c r="ALN21" s="328"/>
      <c r="ALO21" s="328"/>
      <c r="ALP21" s="328"/>
      <c r="ALQ21" s="328"/>
      <c r="ALR21" s="328"/>
      <c r="ALS21" s="328"/>
      <c r="ALT21" s="328"/>
      <c r="ALU21" s="328"/>
      <c r="ALV21" s="328"/>
      <c r="ALW21" s="328"/>
      <c r="ALX21" s="328"/>
      <c r="ALY21" s="328"/>
      <c r="ALZ21" s="328"/>
      <c r="AMA21" s="328"/>
      <c r="AMB21" s="328"/>
      <c r="AMC21" s="328"/>
      <c r="AMD21" s="328"/>
      <c r="AME21" s="328"/>
      <c r="AMF21" s="328"/>
      <c r="AMG21" s="328"/>
      <c r="AMH21" s="328"/>
      <c r="AMI21" s="328"/>
      <c r="AMJ21" s="328"/>
      <c r="AMK21" s="328"/>
      <c r="AML21" s="328"/>
      <c r="AMM21" s="328"/>
      <c r="AMN21" s="328"/>
      <c r="AMO21" s="328"/>
      <c r="AMP21" s="328"/>
      <c r="AMQ21" s="328"/>
      <c r="AMR21" s="328"/>
      <c r="AMS21" s="328"/>
      <c r="AMT21" s="328"/>
      <c r="AMU21" s="328"/>
      <c r="AMV21" s="328"/>
      <c r="AMW21" s="328"/>
      <c r="AMX21" s="328"/>
      <c r="AMY21" s="328"/>
      <c r="AMZ21" s="328"/>
      <c r="ANA21" s="328"/>
      <c r="ANB21" s="328"/>
      <c r="ANC21" s="328"/>
      <c r="AND21" s="328"/>
      <c r="ANE21" s="328"/>
      <c r="ANF21" s="328"/>
      <c r="ANG21" s="328"/>
      <c r="ANH21" s="328"/>
      <c r="ANI21" s="328"/>
      <c r="ANJ21" s="328"/>
      <c r="ANK21" s="328"/>
      <c r="ANL21" s="328"/>
      <c r="ANM21" s="328"/>
      <c r="ANN21" s="328"/>
      <c r="ANO21" s="328"/>
      <c r="ANP21" s="328"/>
      <c r="ANQ21" s="328"/>
      <c r="ANR21" s="328"/>
      <c r="ANS21" s="328"/>
      <c r="ANT21" s="328"/>
      <c r="ANU21" s="328"/>
      <c r="ANV21" s="328"/>
      <c r="ANW21" s="328"/>
      <c r="ANX21" s="328"/>
      <c r="ANY21" s="328"/>
      <c r="ANZ21" s="328"/>
      <c r="AOA21" s="328"/>
      <c r="AOB21" s="328"/>
      <c r="AOC21" s="328"/>
      <c r="AOD21" s="328"/>
      <c r="AOE21" s="328"/>
      <c r="AOF21" s="328"/>
      <c r="AOG21" s="328"/>
      <c r="AOH21" s="328"/>
      <c r="AOI21" s="328"/>
      <c r="AOJ21" s="328"/>
      <c r="AOK21" s="328"/>
      <c r="AOL21" s="328"/>
      <c r="AOM21" s="328"/>
      <c r="AON21" s="328"/>
      <c r="AOO21" s="328"/>
      <c r="AOP21" s="328"/>
      <c r="AOQ21" s="328"/>
      <c r="AOR21" s="328"/>
      <c r="AOS21" s="328"/>
      <c r="AOT21" s="328"/>
      <c r="AOU21" s="328"/>
      <c r="AOV21" s="328"/>
      <c r="AOW21" s="328"/>
      <c r="AOX21" s="328"/>
      <c r="AOY21" s="328"/>
      <c r="AOZ21" s="328"/>
      <c r="APA21" s="328"/>
      <c r="APB21" s="328"/>
      <c r="APC21" s="328"/>
      <c r="APD21" s="328"/>
      <c r="APE21" s="328"/>
      <c r="APF21" s="328"/>
      <c r="APG21" s="328"/>
      <c r="APH21" s="328"/>
      <c r="API21" s="328"/>
      <c r="APJ21" s="328"/>
      <c r="APK21" s="328"/>
      <c r="APL21" s="328"/>
      <c r="APM21" s="328"/>
      <c r="APN21" s="328"/>
      <c r="APO21" s="328"/>
      <c r="APP21" s="328"/>
      <c r="APQ21" s="328"/>
      <c r="APR21" s="328"/>
      <c r="APS21" s="328"/>
      <c r="APT21" s="328"/>
      <c r="APU21" s="328"/>
      <c r="APV21" s="328"/>
      <c r="APW21" s="328"/>
      <c r="APX21" s="328"/>
      <c r="APY21" s="328"/>
      <c r="APZ21" s="328"/>
      <c r="AQA21" s="328"/>
      <c r="AQB21" s="328"/>
      <c r="AQC21" s="328"/>
      <c r="AQD21" s="328"/>
      <c r="AQE21" s="328"/>
      <c r="AQF21" s="328"/>
      <c r="AQG21" s="328"/>
      <c r="AQH21" s="328"/>
      <c r="AQI21" s="328"/>
      <c r="AQJ21" s="328"/>
      <c r="AQK21" s="328"/>
      <c r="AQL21" s="328"/>
      <c r="AQM21" s="328"/>
      <c r="AQN21" s="328"/>
      <c r="AQO21" s="328"/>
      <c r="AQP21" s="328"/>
      <c r="AQQ21" s="328"/>
      <c r="AQR21" s="328"/>
      <c r="AQS21" s="328"/>
      <c r="AQT21" s="328"/>
      <c r="AQU21" s="328"/>
      <c r="AQV21" s="328"/>
      <c r="AQW21" s="328"/>
      <c r="AQX21" s="328"/>
      <c r="AQY21" s="328"/>
      <c r="AQZ21" s="328"/>
      <c r="ARA21" s="328"/>
      <c r="ARB21" s="328"/>
      <c r="ARC21" s="328"/>
      <c r="ARD21" s="328"/>
      <c r="ARE21" s="328"/>
      <c r="ARF21" s="328"/>
      <c r="ARG21" s="328"/>
      <c r="ARH21" s="328"/>
      <c r="ARI21" s="328"/>
      <c r="ARJ21" s="328"/>
      <c r="ARK21" s="328"/>
      <c r="ARL21" s="328"/>
      <c r="ARM21" s="328"/>
      <c r="ARN21" s="328"/>
      <c r="ARO21" s="328"/>
      <c r="ARP21" s="328"/>
      <c r="ARQ21" s="328"/>
      <c r="ARR21" s="328"/>
      <c r="ARS21" s="328"/>
      <c r="ART21" s="328"/>
      <c r="ARU21" s="328"/>
      <c r="ARV21" s="328"/>
      <c r="ARW21" s="328"/>
      <c r="ARX21" s="328"/>
      <c r="ARY21" s="328"/>
      <c r="ARZ21" s="328"/>
      <c r="ASA21" s="328"/>
      <c r="ASB21" s="328"/>
      <c r="ASC21" s="328"/>
      <c r="ASD21" s="328"/>
      <c r="ASE21" s="328"/>
      <c r="ASF21" s="328"/>
      <c r="ASG21" s="328"/>
      <c r="ASH21" s="328"/>
      <c r="ASI21" s="328"/>
      <c r="ASJ21" s="328"/>
      <c r="ASK21" s="328"/>
      <c r="ASL21" s="328"/>
      <c r="ASM21" s="328"/>
      <c r="ASN21" s="328"/>
      <c r="ASO21" s="328"/>
      <c r="ASP21" s="328"/>
      <c r="ASQ21" s="328"/>
      <c r="ASR21" s="328"/>
      <c r="ASS21" s="328"/>
      <c r="AST21" s="328"/>
      <c r="ASU21" s="328"/>
      <c r="ASV21" s="328"/>
      <c r="ASW21" s="328"/>
      <c r="ASX21" s="328"/>
      <c r="ASY21" s="328"/>
      <c r="ASZ21" s="328"/>
      <c r="ATA21" s="328"/>
      <c r="ATB21" s="328"/>
      <c r="ATC21" s="328"/>
      <c r="ATD21" s="328"/>
      <c r="ATE21" s="328"/>
      <c r="ATF21" s="328"/>
      <c r="ATG21" s="328"/>
      <c r="ATH21" s="328"/>
      <c r="ATI21" s="328"/>
      <c r="ATJ21" s="328"/>
      <c r="ATK21" s="328"/>
      <c r="ATL21" s="328"/>
      <c r="ATM21" s="328"/>
      <c r="ATN21" s="328"/>
      <c r="ATO21" s="328"/>
      <c r="ATP21" s="328"/>
      <c r="ATQ21" s="328"/>
      <c r="ATR21" s="328"/>
      <c r="ATS21" s="328"/>
      <c r="ATT21" s="328"/>
      <c r="ATU21" s="328"/>
      <c r="ATV21" s="328"/>
      <c r="ATW21" s="328"/>
      <c r="ATX21" s="328"/>
      <c r="ATY21" s="328"/>
      <c r="ATZ21" s="328"/>
      <c r="AUA21" s="328"/>
      <c r="AUB21" s="328"/>
      <c r="AUC21" s="328"/>
      <c r="AUD21" s="328"/>
      <c r="AUE21" s="328"/>
      <c r="AUF21" s="328"/>
      <c r="AUG21" s="328"/>
      <c r="AUH21" s="328"/>
      <c r="AUI21" s="328"/>
      <c r="AUJ21" s="328"/>
      <c r="AUK21" s="328"/>
      <c r="AUL21" s="328"/>
      <c r="AUM21" s="328"/>
      <c r="AUN21" s="328"/>
      <c r="AUO21" s="328"/>
      <c r="AUP21" s="328"/>
      <c r="AUQ21" s="328"/>
      <c r="AUR21" s="328"/>
      <c r="AUS21" s="328"/>
      <c r="AUT21" s="328"/>
      <c r="AUU21" s="328"/>
      <c r="AUV21" s="328"/>
      <c r="AUW21" s="328"/>
      <c r="AUX21" s="328"/>
      <c r="AUY21" s="328"/>
      <c r="AUZ21" s="328"/>
      <c r="AVA21" s="328"/>
      <c r="AVB21" s="328"/>
      <c r="AVC21" s="328"/>
      <c r="AVD21" s="328"/>
      <c r="AVE21" s="328"/>
      <c r="AVF21" s="328"/>
      <c r="AVG21" s="328"/>
      <c r="AVH21" s="328"/>
      <c r="AVI21" s="328"/>
      <c r="AVJ21" s="328"/>
      <c r="AVK21" s="328"/>
      <c r="AVL21" s="328"/>
      <c r="AVM21" s="328"/>
      <c r="AVN21" s="328"/>
      <c r="AVO21" s="328"/>
      <c r="AVP21" s="328"/>
      <c r="AVQ21" s="328"/>
      <c r="AVR21" s="328"/>
      <c r="AVS21" s="328"/>
      <c r="AVT21" s="328"/>
      <c r="AVU21" s="328"/>
      <c r="AVV21" s="328"/>
      <c r="AVW21" s="328"/>
      <c r="AVX21" s="328"/>
      <c r="AVY21" s="328"/>
      <c r="AVZ21" s="328"/>
      <c r="AWA21" s="328"/>
      <c r="AWB21" s="328"/>
      <c r="AWC21" s="328"/>
      <c r="AWD21" s="328"/>
      <c r="AWE21" s="328"/>
      <c r="AWF21" s="328"/>
      <c r="AWG21" s="328"/>
      <c r="AWH21" s="328"/>
      <c r="AWI21" s="328"/>
      <c r="AWJ21" s="328"/>
      <c r="AWK21" s="328"/>
      <c r="AWL21" s="328"/>
      <c r="AWM21" s="328"/>
      <c r="AWN21" s="328"/>
      <c r="AWO21" s="328"/>
      <c r="AWP21" s="328"/>
      <c r="AWQ21" s="328"/>
      <c r="AWR21" s="328"/>
      <c r="AWS21" s="328"/>
      <c r="AWT21" s="328"/>
      <c r="AWU21" s="328"/>
      <c r="AWV21" s="328"/>
      <c r="AWW21" s="328"/>
      <c r="AWX21" s="328"/>
      <c r="AWY21" s="328"/>
      <c r="AWZ21" s="328"/>
      <c r="AXA21" s="328"/>
      <c r="AXB21" s="328"/>
      <c r="AXC21" s="328"/>
      <c r="AXD21" s="328"/>
      <c r="AXE21" s="328"/>
      <c r="AXF21" s="328"/>
      <c r="AXG21" s="328"/>
      <c r="AXH21" s="328"/>
      <c r="AXI21" s="328"/>
      <c r="AXJ21" s="328"/>
      <c r="AXK21" s="328"/>
      <c r="AXL21" s="328"/>
      <c r="AXM21" s="328"/>
      <c r="AXN21" s="328"/>
      <c r="AXO21" s="328"/>
      <c r="AXP21" s="328"/>
      <c r="AXQ21" s="328"/>
      <c r="AXR21" s="328"/>
      <c r="AXS21" s="328"/>
      <c r="AXT21" s="328"/>
      <c r="AXU21" s="328"/>
      <c r="AXV21" s="328"/>
      <c r="AXW21" s="328"/>
      <c r="AXX21" s="328"/>
      <c r="AXY21" s="328"/>
      <c r="AXZ21" s="328"/>
      <c r="AYA21" s="328"/>
      <c r="AYB21" s="328"/>
      <c r="AYC21" s="328"/>
      <c r="AYD21" s="328"/>
      <c r="AYE21" s="328"/>
      <c r="AYF21" s="328"/>
      <c r="AYG21" s="328"/>
      <c r="AYH21" s="328"/>
      <c r="AYI21" s="328"/>
      <c r="AYJ21" s="328"/>
      <c r="AYK21" s="328"/>
      <c r="AYL21" s="328"/>
      <c r="AYM21" s="328"/>
      <c r="AYN21" s="328"/>
      <c r="AYO21" s="328"/>
      <c r="AYP21" s="328"/>
      <c r="AYQ21" s="328"/>
      <c r="AYR21" s="328"/>
      <c r="AYS21" s="328"/>
      <c r="AYT21" s="328"/>
      <c r="AYU21" s="328"/>
      <c r="AYV21" s="328"/>
      <c r="AYW21" s="328"/>
      <c r="AYX21" s="328"/>
      <c r="AYY21" s="328"/>
      <c r="AYZ21" s="328"/>
      <c r="AZA21" s="328"/>
      <c r="AZB21" s="328"/>
      <c r="AZC21" s="328"/>
      <c r="AZD21" s="328"/>
      <c r="AZE21" s="328"/>
      <c r="AZF21" s="328"/>
      <c r="AZG21" s="328"/>
      <c r="AZH21" s="328"/>
      <c r="AZI21" s="328"/>
      <c r="AZJ21" s="328"/>
      <c r="AZK21" s="328"/>
      <c r="AZL21" s="328"/>
      <c r="AZM21" s="328"/>
      <c r="AZN21" s="328"/>
      <c r="AZO21" s="328"/>
      <c r="AZP21" s="328"/>
      <c r="AZQ21" s="328"/>
      <c r="AZR21" s="328"/>
      <c r="AZS21" s="328"/>
      <c r="AZT21" s="328"/>
      <c r="AZU21" s="328"/>
      <c r="AZV21" s="328"/>
      <c r="AZW21" s="328"/>
      <c r="AZX21" s="328"/>
      <c r="AZY21" s="328"/>
      <c r="AZZ21" s="328"/>
      <c r="BAA21" s="328"/>
      <c r="BAB21" s="328"/>
      <c r="BAC21" s="328"/>
      <c r="BAD21" s="328"/>
      <c r="BAE21" s="328"/>
      <c r="BAF21" s="328"/>
      <c r="BAG21" s="328"/>
      <c r="BAH21" s="328"/>
      <c r="BAI21" s="328"/>
      <c r="BAJ21" s="328"/>
      <c r="BAK21" s="328"/>
      <c r="BAL21" s="328"/>
      <c r="BAM21" s="328"/>
      <c r="BAN21" s="328"/>
      <c r="BAO21" s="328"/>
      <c r="BAP21" s="328"/>
      <c r="BAQ21" s="328"/>
      <c r="BAR21" s="328"/>
      <c r="BAS21" s="328"/>
      <c r="BAT21" s="328"/>
      <c r="BAU21" s="328"/>
      <c r="BAV21" s="328"/>
      <c r="BAW21" s="328"/>
      <c r="BAX21" s="328"/>
      <c r="BAY21" s="328"/>
      <c r="BAZ21" s="328"/>
      <c r="BBA21" s="328"/>
      <c r="BBB21" s="328"/>
      <c r="BBC21" s="328"/>
      <c r="BBD21" s="328"/>
      <c r="BBE21" s="328"/>
      <c r="BBF21" s="328"/>
      <c r="BBG21" s="328"/>
      <c r="BBH21" s="328"/>
      <c r="BBI21" s="328"/>
      <c r="BBJ21" s="328"/>
      <c r="BBK21" s="328"/>
      <c r="BBL21" s="328"/>
      <c r="BBM21" s="328"/>
      <c r="BBN21" s="328"/>
      <c r="BBO21" s="328"/>
      <c r="BBP21" s="328"/>
      <c r="BBQ21" s="328"/>
      <c r="BBR21" s="328"/>
      <c r="BBS21" s="328"/>
      <c r="BBT21" s="328"/>
      <c r="BBU21" s="328"/>
      <c r="BBV21" s="328"/>
      <c r="BBW21" s="328"/>
      <c r="BBX21" s="328"/>
      <c r="BBY21" s="328"/>
      <c r="BBZ21" s="328"/>
      <c r="BCA21" s="328"/>
      <c r="BCB21" s="328"/>
      <c r="BCC21" s="328"/>
      <c r="BCD21" s="328"/>
      <c r="BCE21" s="328"/>
      <c r="BCF21" s="328"/>
      <c r="BCG21" s="328"/>
      <c r="BCH21" s="328"/>
      <c r="BCI21" s="328"/>
      <c r="BCJ21" s="328"/>
      <c r="BCK21" s="328"/>
      <c r="BCL21" s="328"/>
      <c r="BCM21" s="328"/>
      <c r="BCN21" s="328"/>
      <c r="BCO21" s="328"/>
      <c r="BCP21" s="328"/>
      <c r="BCQ21" s="328"/>
      <c r="BCR21" s="328"/>
      <c r="BCS21" s="328"/>
      <c r="BCT21" s="328"/>
      <c r="BCU21" s="328"/>
      <c r="BCV21" s="328"/>
      <c r="BCW21" s="328"/>
      <c r="BCX21" s="328"/>
      <c r="BCY21" s="328"/>
      <c r="BCZ21" s="328"/>
      <c r="BDA21" s="328"/>
      <c r="BDB21" s="328"/>
      <c r="BDC21" s="328"/>
      <c r="BDD21" s="328"/>
      <c r="BDE21" s="328"/>
      <c r="BDF21" s="328"/>
      <c r="BDG21" s="328"/>
      <c r="BDH21" s="328"/>
      <c r="BDI21" s="328"/>
      <c r="BDJ21" s="328"/>
      <c r="BDK21" s="328"/>
      <c r="BDL21" s="328"/>
      <c r="BDM21" s="328"/>
      <c r="BDN21" s="328"/>
      <c r="BDO21" s="328"/>
      <c r="BDP21" s="328"/>
      <c r="BDQ21" s="328"/>
      <c r="BDR21" s="328"/>
      <c r="BDS21" s="328"/>
      <c r="BDT21" s="328"/>
      <c r="BDU21" s="328"/>
      <c r="BDV21" s="328"/>
      <c r="BDW21" s="328"/>
      <c r="BDX21" s="328"/>
      <c r="BDY21" s="328"/>
      <c r="BDZ21" s="328"/>
      <c r="BEA21" s="328"/>
      <c r="BEB21" s="328"/>
      <c r="BEC21" s="328"/>
      <c r="BED21" s="328"/>
      <c r="BEE21" s="328"/>
      <c r="BEF21" s="328"/>
      <c r="BEG21" s="328"/>
      <c r="BEH21" s="328"/>
      <c r="BEI21" s="328"/>
      <c r="BEJ21" s="328"/>
      <c r="BEK21" s="328"/>
      <c r="BEL21" s="328"/>
      <c r="BEM21" s="328"/>
      <c r="BEN21" s="328"/>
      <c r="BEO21" s="328"/>
      <c r="BEP21" s="328"/>
      <c r="BEQ21" s="328"/>
      <c r="BER21" s="328"/>
      <c r="BES21" s="328"/>
      <c r="BET21" s="328"/>
      <c r="BEU21" s="328"/>
      <c r="BEV21" s="328"/>
      <c r="BEW21" s="328"/>
      <c r="BEX21" s="328"/>
      <c r="BEY21" s="328"/>
      <c r="BEZ21" s="328"/>
      <c r="BFA21" s="328"/>
      <c r="BFB21" s="328"/>
      <c r="BFC21" s="328"/>
      <c r="BFD21" s="328"/>
      <c r="BFE21" s="328"/>
      <c r="BFF21" s="328"/>
      <c r="BFG21" s="328"/>
      <c r="BFH21" s="328"/>
      <c r="BFI21" s="328"/>
      <c r="BFJ21" s="328"/>
      <c r="BFK21" s="328"/>
      <c r="BFL21" s="328"/>
      <c r="BFM21" s="328"/>
      <c r="BFN21" s="328"/>
      <c r="BFO21" s="328"/>
      <c r="BFP21" s="328"/>
      <c r="BFQ21" s="328"/>
      <c r="BFR21" s="328"/>
      <c r="BFS21" s="328"/>
      <c r="BFT21" s="328"/>
      <c r="BFU21" s="328"/>
      <c r="BFV21" s="328"/>
      <c r="BFW21" s="328"/>
      <c r="BFX21" s="328"/>
      <c r="BFY21" s="328"/>
      <c r="BFZ21" s="328"/>
      <c r="BGA21" s="328"/>
      <c r="BGB21" s="328"/>
      <c r="BGC21" s="328"/>
      <c r="BGD21" s="328"/>
      <c r="BGE21" s="328"/>
      <c r="BGF21" s="328"/>
      <c r="BGG21" s="328"/>
      <c r="BGH21" s="328"/>
      <c r="BGI21" s="328"/>
      <c r="BGJ21" s="328"/>
      <c r="BGK21" s="328"/>
      <c r="BGL21" s="328"/>
      <c r="BGM21" s="328"/>
      <c r="BGN21" s="328"/>
      <c r="BGO21" s="328"/>
      <c r="BGP21" s="328"/>
      <c r="BGQ21" s="328"/>
      <c r="BGR21" s="328"/>
      <c r="BGS21" s="328"/>
      <c r="BGT21" s="328"/>
      <c r="BGU21" s="328"/>
      <c r="BGV21" s="328"/>
      <c r="BGW21" s="328"/>
      <c r="BGX21" s="328"/>
      <c r="BGY21" s="328"/>
      <c r="BGZ21" s="328"/>
      <c r="BHA21" s="328"/>
      <c r="BHB21" s="328"/>
      <c r="BHC21" s="328"/>
      <c r="BHD21" s="328"/>
      <c r="BHE21" s="328"/>
      <c r="BHF21" s="328"/>
      <c r="BHG21" s="328"/>
      <c r="BHH21" s="328"/>
      <c r="BHI21" s="328"/>
      <c r="BHJ21" s="328"/>
      <c r="BHK21" s="328"/>
      <c r="BHL21" s="328"/>
      <c r="BHM21" s="328"/>
      <c r="BHN21" s="328"/>
      <c r="BHO21" s="328"/>
      <c r="BHP21" s="328"/>
      <c r="BHQ21" s="328"/>
      <c r="BHR21" s="328"/>
      <c r="BHS21" s="328"/>
      <c r="BHT21" s="328"/>
      <c r="BHU21" s="328"/>
      <c r="BHV21" s="328"/>
      <c r="BHW21" s="328"/>
      <c r="BHX21" s="328"/>
      <c r="BHY21" s="328"/>
      <c r="BHZ21" s="328"/>
      <c r="BIA21" s="328"/>
      <c r="BIB21" s="328"/>
      <c r="BIC21" s="328"/>
      <c r="BID21" s="328"/>
      <c r="BIE21" s="328"/>
      <c r="BIF21" s="328"/>
      <c r="BIG21" s="328"/>
      <c r="BIH21" s="328"/>
      <c r="BII21" s="328"/>
      <c r="BIJ21" s="328"/>
      <c r="BIK21" s="328"/>
      <c r="BIL21" s="328"/>
      <c r="BIM21" s="328"/>
      <c r="BIN21" s="328"/>
      <c r="BIO21" s="328"/>
      <c r="BIP21" s="328"/>
      <c r="BIQ21" s="328"/>
      <c r="BIR21" s="328"/>
      <c r="BIS21" s="328"/>
      <c r="BIT21" s="328"/>
      <c r="BIU21" s="328"/>
      <c r="BIV21" s="328"/>
      <c r="BIW21" s="328"/>
      <c r="BIX21" s="328"/>
      <c r="BIY21" s="328"/>
      <c r="BIZ21" s="328"/>
      <c r="BJA21" s="328"/>
      <c r="BJB21" s="328"/>
      <c r="BJC21" s="328"/>
      <c r="BJD21" s="328"/>
      <c r="BJE21" s="328"/>
      <c r="BJF21" s="328"/>
      <c r="BJG21" s="328"/>
      <c r="BJH21" s="328"/>
      <c r="BJI21" s="328"/>
      <c r="BJJ21" s="328"/>
      <c r="BJK21" s="328"/>
      <c r="BJL21" s="328"/>
      <c r="BJM21" s="328"/>
      <c r="BJN21" s="328"/>
      <c r="BJO21" s="328"/>
      <c r="BJP21" s="328"/>
      <c r="BJQ21" s="328"/>
      <c r="BJR21" s="328"/>
      <c r="BJS21" s="328"/>
      <c r="BJT21" s="328"/>
      <c r="BJU21" s="328"/>
      <c r="BJV21" s="328"/>
      <c r="BJW21" s="328"/>
      <c r="BJX21" s="328"/>
      <c r="BJY21" s="328"/>
      <c r="BJZ21" s="328"/>
      <c r="BKA21" s="328"/>
      <c r="BKB21" s="328"/>
      <c r="BKC21" s="328"/>
      <c r="BKD21" s="328"/>
      <c r="BKE21" s="328"/>
      <c r="BKF21" s="328"/>
      <c r="BKG21" s="328"/>
      <c r="BKH21" s="328"/>
      <c r="BKI21" s="328"/>
      <c r="BKJ21" s="328"/>
      <c r="BKK21" s="328"/>
      <c r="BKL21" s="328"/>
      <c r="BKM21" s="328"/>
      <c r="BKN21" s="328"/>
      <c r="BKO21" s="328"/>
      <c r="BKP21" s="328"/>
      <c r="BKQ21" s="328"/>
      <c r="BKR21" s="328"/>
      <c r="BKS21" s="328"/>
      <c r="BKT21" s="328"/>
      <c r="BKU21" s="328"/>
      <c r="BKV21" s="328"/>
      <c r="BKW21" s="328"/>
      <c r="BKX21" s="328"/>
      <c r="BKY21" s="328"/>
      <c r="BKZ21" s="328"/>
      <c r="BLA21" s="328"/>
      <c r="BLB21" s="328"/>
      <c r="BLC21" s="328"/>
      <c r="BLD21" s="328"/>
      <c r="BLE21" s="328"/>
      <c r="BLF21" s="328"/>
      <c r="BLG21" s="328"/>
      <c r="BLH21" s="328"/>
      <c r="BLI21" s="328"/>
      <c r="BLJ21" s="328"/>
      <c r="BLK21" s="328"/>
      <c r="BLL21" s="328"/>
      <c r="BLM21" s="328"/>
      <c r="BLN21" s="328"/>
      <c r="BLO21" s="328"/>
      <c r="BLP21" s="328"/>
      <c r="BLQ21" s="328"/>
      <c r="BLR21" s="328"/>
      <c r="BLS21" s="328"/>
      <c r="BLT21" s="328"/>
      <c r="BLU21" s="328"/>
      <c r="BLV21" s="328"/>
      <c r="BLW21" s="328"/>
      <c r="BLX21" s="328"/>
      <c r="BLY21" s="328"/>
      <c r="BLZ21" s="328"/>
      <c r="BMA21" s="328"/>
      <c r="BMB21" s="328"/>
      <c r="BMC21" s="328"/>
      <c r="BMD21" s="328"/>
      <c r="BME21" s="328"/>
      <c r="BMF21" s="328"/>
      <c r="BMG21" s="328"/>
      <c r="BMH21" s="328"/>
      <c r="BMI21" s="328"/>
      <c r="BMJ21" s="328"/>
      <c r="BMK21" s="328"/>
      <c r="BML21" s="328"/>
      <c r="BMM21" s="328"/>
      <c r="BMN21" s="328"/>
      <c r="BMO21" s="328"/>
      <c r="BMP21" s="328"/>
      <c r="BMQ21" s="328"/>
      <c r="BMR21" s="328"/>
      <c r="BMS21" s="328"/>
      <c r="BMT21" s="328"/>
      <c r="BMU21" s="328"/>
      <c r="BMV21" s="328"/>
      <c r="BMW21" s="328"/>
      <c r="BMX21" s="328"/>
      <c r="BMY21" s="328"/>
      <c r="BMZ21" s="328"/>
      <c r="BNA21" s="328"/>
      <c r="BNB21" s="328"/>
      <c r="BNC21" s="328"/>
      <c r="BND21" s="328"/>
      <c r="BNE21" s="328"/>
      <c r="BNF21" s="328"/>
      <c r="BNG21" s="328"/>
      <c r="BNH21" s="328"/>
      <c r="BNI21" s="328"/>
      <c r="BNJ21" s="328"/>
      <c r="BNK21" s="328"/>
      <c r="BNL21" s="328"/>
      <c r="BNM21" s="328"/>
      <c r="BNN21" s="328"/>
      <c r="BNO21" s="328"/>
      <c r="BNP21" s="328"/>
      <c r="BNQ21" s="328"/>
      <c r="BNR21" s="328"/>
      <c r="BNS21" s="328"/>
      <c r="BNT21" s="328"/>
      <c r="BNU21" s="328"/>
      <c r="BNV21" s="328"/>
      <c r="BNW21" s="328"/>
      <c r="BNX21" s="328"/>
      <c r="BNY21" s="328"/>
      <c r="BNZ21" s="328"/>
      <c r="BOA21" s="328"/>
      <c r="BOB21" s="328"/>
      <c r="BOC21" s="328"/>
      <c r="BOD21" s="328"/>
      <c r="BOE21" s="328"/>
      <c r="BOF21" s="328"/>
      <c r="BOG21" s="328"/>
      <c r="BOH21" s="328"/>
      <c r="BOI21" s="328"/>
      <c r="BOJ21" s="328"/>
      <c r="BOK21" s="328"/>
      <c r="BOL21" s="328"/>
      <c r="BOM21" s="328"/>
      <c r="BON21" s="328"/>
      <c r="BOO21" s="328"/>
      <c r="BOP21" s="328"/>
      <c r="BOQ21" s="328"/>
      <c r="BOR21" s="328"/>
      <c r="BOS21" s="328"/>
      <c r="BOT21" s="328"/>
      <c r="BOU21" s="328"/>
      <c r="BOV21" s="328"/>
      <c r="BOW21" s="328"/>
      <c r="BOX21" s="328"/>
      <c r="BOY21" s="328"/>
      <c r="BOZ21" s="328"/>
      <c r="BPA21" s="328"/>
      <c r="BPB21" s="328"/>
      <c r="BPC21" s="328"/>
      <c r="BPD21" s="328"/>
      <c r="BPE21" s="328"/>
      <c r="BPF21" s="328"/>
      <c r="BPG21" s="328"/>
      <c r="BPH21" s="328"/>
      <c r="BPI21" s="328"/>
      <c r="BPJ21" s="328"/>
      <c r="BPK21" s="328"/>
      <c r="BPL21" s="328"/>
      <c r="BPM21" s="328"/>
      <c r="BPN21" s="328"/>
      <c r="BPO21" s="328"/>
      <c r="BPP21" s="328"/>
      <c r="BPQ21" s="328"/>
      <c r="BPR21" s="328"/>
      <c r="BPS21" s="328"/>
      <c r="BPT21" s="328"/>
      <c r="BPU21" s="328"/>
      <c r="BPV21" s="328"/>
      <c r="BPW21" s="328"/>
      <c r="BPX21" s="328"/>
      <c r="BPY21" s="328"/>
      <c r="BPZ21" s="328"/>
      <c r="BQA21" s="328"/>
      <c r="BQB21" s="328"/>
      <c r="BQC21" s="328"/>
      <c r="BQD21" s="328"/>
      <c r="BQE21" s="328"/>
      <c r="BQF21" s="328"/>
      <c r="BQG21" s="328"/>
      <c r="BQH21" s="328"/>
      <c r="BQI21" s="328"/>
      <c r="BQJ21" s="328"/>
      <c r="BQK21" s="328"/>
      <c r="BQL21" s="328"/>
      <c r="BQM21" s="328"/>
      <c r="BQN21" s="328"/>
      <c r="BQO21" s="328"/>
      <c r="BQP21" s="328"/>
      <c r="BQQ21" s="328"/>
      <c r="BQR21" s="328"/>
      <c r="BQS21" s="328"/>
      <c r="BQT21" s="328"/>
      <c r="BQU21" s="328"/>
      <c r="BQV21" s="328"/>
      <c r="BQW21" s="328"/>
      <c r="BQX21" s="328"/>
      <c r="BQY21" s="328"/>
      <c r="BQZ21" s="328"/>
      <c r="BRA21" s="328"/>
      <c r="BRB21" s="328"/>
      <c r="BRC21" s="328"/>
      <c r="BRD21" s="328"/>
      <c r="BRE21" s="328"/>
      <c r="BRF21" s="328"/>
      <c r="BRG21" s="328"/>
      <c r="BRH21" s="328"/>
      <c r="BRI21" s="328"/>
      <c r="BRJ21" s="328"/>
      <c r="BRK21" s="328"/>
      <c r="BRL21" s="328"/>
      <c r="BRM21" s="328"/>
      <c r="BRN21" s="328"/>
      <c r="BRO21" s="328"/>
      <c r="BRP21" s="328"/>
      <c r="BRQ21" s="328"/>
      <c r="BRR21" s="328"/>
      <c r="BRS21" s="328"/>
      <c r="BRT21" s="328"/>
      <c r="BRU21" s="328"/>
      <c r="BRV21" s="328"/>
      <c r="BRW21" s="328"/>
      <c r="BRX21" s="328"/>
      <c r="BRY21" s="328"/>
      <c r="BRZ21" s="328"/>
      <c r="BSA21" s="328"/>
      <c r="BSB21" s="328"/>
      <c r="BSC21" s="328"/>
      <c r="BSD21" s="328"/>
      <c r="BSE21" s="328"/>
      <c r="BSF21" s="328"/>
      <c r="BSG21" s="328"/>
      <c r="BSH21" s="328"/>
      <c r="BSI21" s="328"/>
      <c r="BSJ21" s="328"/>
      <c r="BSK21" s="328"/>
      <c r="BSL21" s="328"/>
      <c r="BSM21" s="328"/>
      <c r="BSN21" s="328"/>
      <c r="BSO21" s="328"/>
      <c r="BSP21" s="328"/>
      <c r="BSQ21" s="328"/>
      <c r="BSR21" s="328"/>
      <c r="BSS21" s="328"/>
      <c r="BST21" s="328"/>
      <c r="BSU21" s="328"/>
      <c r="BSV21" s="328"/>
      <c r="BSW21" s="328"/>
      <c r="BSX21" s="328"/>
      <c r="BSY21" s="328"/>
      <c r="BSZ21" s="328"/>
      <c r="BTA21" s="328"/>
      <c r="BTB21" s="328"/>
      <c r="BTC21" s="328"/>
      <c r="BTD21" s="328"/>
      <c r="BTE21" s="328"/>
      <c r="BTF21" s="328"/>
      <c r="BTG21" s="328"/>
      <c r="BTH21" s="328"/>
      <c r="BTI21" s="328"/>
      <c r="BTJ21" s="328"/>
      <c r="BTK21" s="328"/>
      <c r="BTL21" s="328"/>
      <c r="BTM21" s="328"/>
      <c r="BTN21" s="328"/>
      <c r="BTO21" s="328"/>
      <c r="BTP21" s="328"/>
      <c r="BTQ21" s="328"/>
      <c r="BTR21" s="328"/>
      <c r="BTS21" s="328"/>
      <c r="BTT21" s="328"/>
      <c r="BTU21" s="328"/>
      <c r="BTV21" s="328"/>
      <c r="BTW21" s="328"/>
      <c r="BTX21" s="328"/>
      <c r="BTY21" s="328"/>
      <c r="BTZ21" s="328"/>
      <c r="BUA21" s="328"/>
      <c r="BUB21" s="328"/>
      <c r="BUC21" s="328"/>
      <c r="BUD21" s="328"/>
      <c r="BUE21" s="328"/>
      <c r="BUF21" s="328"/>
      <c r="BUG21" s="328"/>
      <c r="BUH21" s="328"/>
      <c r="BUI21" s="328"/>
      <c r="BUJ21" s="328"/>
      <c r="BUK21" s="328"/>
      <c r="BUL21" s="328"/>
      <c r="BUM21" s="328"/>
      <c r="BUN21" s="328"/>
      <c r="BUO21" s="328"/>
      <c r="BUP21" s="328"/>
      <c r="BUQ21" s="328"/>
      <c r="BUR21" s="328"/>
      <c r="BUS21" s="328"/>
      <c r="BUT21" s="328"/>
      <c r="BUU21" s="328"/>
      <c r="BUV21" s="328"/>
      <c r="BUW21" s="328"/>
      <c r="BUX21" s="328"/>
      <c r="BUY21" s="328"/>
      <c r="BUZ21" s="328"/>
      <c r="BVA21" s="328"/>
      <c r="BVB21" s="328"/>
      <c r="BVC21" s="328"/>
      <c r="BVD21" s="328"/>
      <c r="BVE21" s="328"/>
      <c r="BVF21" s="328"/>
      <c r="BVG21" s="328"/>
      <c r="BVH21" s="328"/>
      <c r="BVI21" s="328"/>
      <c r="BVJ21" s="328"/>
      <c r="BVK21" s="328"/>
      <c r="BVL21" s="328"/>
      <c r="BVM21" s="328"/>
      <c r="BVN21" s="328"/>
      <c r="BVO21" s="328"/>
      <c r="BVP21" s="328"/>
      <c r="BVQ21" s="328"/>
      <c r="BVR21" s="328"/>
      <c r="BVS21" s="328"/>
      <c r="BVT21" s="328"/>
      <c r="BVU21" s="328"/>
      <c r="BVV21" s="328"/>
      <c r="BVW21" s="328"/>
      <c r="BVX21" s="328"/>
      <c r="BVY21" s="328"/>
      <c r="BVZ21" s="328"/>
      <c r="BWA21" s="328"/>
      <c r="BWB21" s="328"/>
      <c r="BWC21" s="328"/>
      <c r="BWD21" s="328"/>
      <c r="BWE21" s="328"/>
      <c r="BWF21" s="328"/>
      <c r="BWG21" s="328"/>
      <c r="BWH21" s="328"/>
      <c r="BWI21" s="328"/>
      <c r="BWJ21" s="328"/>
      <c r="BWK21" s="328"/>
      <c r="BWL21" s="328"/>
      <c r="BWM21" s="328"/>
      <c r="BWN21" s="328"/>
      <c r="BWO21" s="328"/>
      <c r="BWP21" s="328"/>
      <c r="BWQ21" s="328"/>
      <c r="BWR21" s="328"/>
      <c r="BWS21" s="328"/>
      <c r="BWT21" s="328"/>
      <c r="BWU21" s="328"/>
      <c r="BWV21" s="328"/>
      <c r="BWW21" s="328"/>
      <c r="BWX21" s="328"/>
      <c r="BWY21" s="328"/>
      <c r="BWZ21" s="328"/>
      <c r="BXA21" s="328"/>
      <c r="BXB21" s="328"/>
      <c r="BXC21" s="328"/>
      <c r="BXD21" s="328"/>
      <c r="BXE21" s="328"/>
      <c r="BXF21" s="328"/>
      <c r="BXG21" s="328"/>
      <c r="BXH21" s="328"/>
      <c r="BXI21" s="328"/>
      <c r="BXJ21" s="328"/>
      <c r="BXK21" s="328"/>
      <c r="BXL21" s="328"/>
      <c r="BXM21" s="328"/>
      <c r="BXN21" s="328"/>
      <c r="BXO21" s="328"/>
      <c r="BXP21" s="328"/>
      <c r="BXQ21" s="328"/>
      <c r="BXR21" s="328"/>
      <c r="BXS21" s="328"/>
      <c r="BXT21" s="328"/>
      <c r="BXU21" s="328"/>
      <c r="BXV21" s="328"/>
      <c r="BXW21" s="328"/>
      <c r="BXX21" s="328"/>
      <c r="BXY21" s="328"/>
      <c r="BXZ21" s="328"/>
      <c r="BYA21" s="328"/>
      <c r="BYB21" s="328"/>
      <c r="BYC21" s="328"/>
      <c r="BYD21" s="328"/>
      <c r="BYE21" s="328"/>
      <c r="BYF21" s="328"/>
      <c r="BYG21" s="328"/>
      <c r="BYH21" s="328"/>
      <c r="BYI21" s="328"/>
      <c r="BYJ21" s="328"/>
      <c r="BYK21" s="328"/>
      <c r="BYL21" s="328"/>
      <c r="BYM21" s="328"/>
      <c r="BYN21" s="328"/>
      <c r="BYO21" s="328"/>
      <c r="BYP21" s="328"/>
      <c r="BYQ21" s="328"/>
      <c r="BYR21" s="328"/>
      <c r="BYS21" s="328"/>
      <c r="BYT21" s="328"/>
      <c r="BYU21" s="328"/>
      <c r="BYV21" s="328"/>
      <c r="BYW21" s="328"/>
      <c r="BYX21" s="328"/>
      <c r="BYY21" s="328"/>
      <c r="BYZ21" s="328"/>
      <c r="BZA21" s="328"/>
      <c r="BZB21" s="328"/>
      <c r="BZC21" s="328"/>
      <c r="BZD21" s="328"/>
      <c r="BZE21" s="328"/>
      <c r="BZF21" s="328"/>
      <c r="BZG21" s="328"/>
      <c r="BZH21" s="328"/>
      <c r="BZI21" s="328"/>
      <c r="BZJ21" s="328"/>
      <c r="BZK21" s="328"/>
      <c r="BZL21" s="328"/>
      <c r="BZM21" s="328"/>
      <c r="BZN21" s="328"/>
      <c r="BZO21" s="328"/>
      <c r="BZP21" s="328"/>
      <c r="BZQ21" s="328"/>
      <c r="BZR21" s="328"/>
      <c r="BZS21" s="328"/>
      <c r="BZT21" s="328"/>
      <c r="BZU21" s="328"/>
      <c r="BZV21" s="328"/>
      <c r="BZW21" s="328"/>
      <c r="BZX21" s="328"/>
      <c r="BZY21" s="328"/>
      <c r="BZZ21" s="328"/>
      <c r="CAA21" s="328"/>
      <c r="CAB21" s="328"/>
      <c r="CAC21" s="328"/>
      <c r="CAD21" s="328"/>
      <c r="CAE21" s="328"/>
      <c r="CAF21" s="328"/>
      <c r="CAG21" s="328"/>
      <c r="CAH21" s="328"/>
      <c r="CAI21" s="328"/>
      <c r="CAJ21" s="328"/>
      <c r="CAK21" s="328"/>
      <c r="CAL21" s="328"/>
      <c r="CAM21" s="328"/>
      <c r="CAN21" s="328"/>
      <c r="CAO21" s="328"/>
      <c r="CAP21" s="328"/>
      <c r="CAQ21" s="328"/>
      <c r="CAR21" s="328"/>
      <c r="CAS21" s="328"/>
      <c r="CAT21" s="328"/>
      <c r="CAU21" s="328"/>
      <c r="CAV21" s="328"/>
      <c r="CAW21" s="328"/>
      <c r="CAX21" s="328"/>
      <c r="CAY21" s="328"/>
      <c r="CAZ21" s="328"/>
      <c r="CBA21" s="328"/>
      <c r="CBB21" s="328"/>
      <c r="CBC21" s="328"/>
      <c r="CBD21" s="328"/>
      <c r="CBE21" s="328"/>
      <c r="CBF21" s="328"/>
      <c r="CBG21" s="328"/>
      <c r="CBH21" s="328"/>
      <c r="CBI21" s="328"/>
      <c r="CBJ21" s="328"/>
      <c r="CBK21" s="328"/>
      <c r="CBL21" s="328"/>
      <c r="CBM21" s="328"/>
      <c r="CBN21" s="328"/>
      <c r="CBO21" s="328"/>
      <c r="CBP21" s="328"/>
      <c r="CBQ21" s="328"/>
      <c r="CBR21" s="328"/>
      <c r="CBS21" s="328"/>
      <c r="CBT21" s="328"/>
      <c r="CBU21" s="328"/>
      <c r="CBV21" s="328"/>
      <c r="CBW21" s="328"/>
      <c r="CBX21" s="328"/>
      <c r="CBY21" s="328"/>
      <c r="CBZ21" s="328"/>
      <c r="CCA21" s="328"/>
      <c r="CCB21" s="328"/>
      <c r="CCC21" s="328"/>
      <c r="CCD21" s="328"/>
      <c r="CCE21" s="328"/>
      <c r="CCF21" s="328"/>
      <c r="CCG21" s="328"/>
      <c r="CCH21" s="328"/>
      <c r="CCI21" s="328"/>
      <c r="CCJ21" s="328"/>
      <c r="CCK21" s="328"/>
      <c r="CCL21" s="328"/>
      <c r="CCM21" s="328"/>
      <c r="CCN21" s="328"/>
      <c r="CCO21" s="328"/>
      <c r="CCP21" s="328"/>
      <c r="CCQ21" s="328"/>
      <c r="CCR21" s="328"/>
      <c r="CCS21" s="328"/>
      <c r="CCT21" s="328"/>
      <c r="CCU21" s="328"/>
      <c r="CCV21" s="328"/>
      <c r="CCW21" s="328"/>
      <c r="CCX21" s="328"/>
      <c r="CCY21" s="328"/>
      <c r="CCZ21" s="328"/>
      <c r="CDA21" s="328"/>
      <c r="CDB21" s="328"/>
      <c r="CDC21" s="328"/>
      <c r="CDD21" s="328"/>
      <c r="CDE21" s="328"/>
      <c r="CDF21" s="328"/>
      <c r="CDG21" s="328"/>
      <c r="CDH21" s="328"/>
      <c r="CDI21" s="328"/>
      <c r="CDJ21" s="328"/>
      <c r="CDK21" s="328"/>
      <c r="CDL21" s="328"/>
      <c r="CDM21" s="328"/>
      <c r="CDN21" s="328"/>
      <c r="CDO21" s="328"/>
      <c r="CDP21" s="328"/>
      <c r="CDQ21" s="328"/>
      <c r="CDR21" s="328"/>
      <c r="CDS21" s="328"/>
      <c r="CDT21" s="328"/>
      <c r="CDU21" s="328"/>
      <c r="CDV21" s="328"/>
      <c r="CDW21" s="328"/>
      <c r="CDX21" s="328"/>
      <c r="CDY21" s="328"/>
      <c r="CDZ21" s="328"/>
      <c r="CEA21" s="328"/>
      <c r="CEB21" s="328"/>
      <c r="CEC21" s="328"/>
      <c r="CED21" s="328"/>
      <c r="CEE21" s="328"/>
      <c r="CEF21" s="328"/>
      <c r="CEG21" s="328"/>
      <c r="CEH21" s="328"/>
      <c r="CEI21" s="328"/>
      <c r="CEJ21" s="328"/>
      <c r="CEK21" s="328"/>
      <c r="CEL21" s="328"/>
      <c r="CEM21" s="328"/>
      <c r="CEN21" s="328"/>
      <c r="CEO21" s="328"/>
      <c r="CEP21" s="328"/>
      <c r="CEQ21" s="328"/>
      <c r="CER21" s="328"/>
      <c r="CES21" s="328"/>
      <c r="CET21" s="328"/>
      <c r="CEU21" s="328"/>
      <c r="CEV21" s="328"/>
      <c r="CEW21" s="328"/>
      <c r="CEX21" s="328"/>
      <c r="CEY21" s="328"/>
      <c r="CEZ21" s="328"/>
      <c r="CFA21" s="328"/>
      <c r="CFB21" s="328"/>
      <c r="CFC21" s="328"/>
      <c r="CFD21" s="328"/>
      <c r="CFE21" s="328"/>
      <c r="CFF21" s="328"/>
      <c r="CFG21" s="328"/>
      <c r="CFH21" s="328"/>
      <c r="CFI21" s="328"/>
      <c r="CFJ21" s="328"/>
      <c r="CFK21" s="328"/>
      <c r="CFL21" s="328"/>
      <c r="CFM21" s="328"/>
      <c r="CFN21" s="328"/>
      <c r="CFO21" s="328"/>
      <c r="CFP21" s="328"/>
      <c r="CFQ21" s="328"/>
      <c r="CFR21" s="328"/>
      <c r="CFS21" s="328"/>
      <c r="CFT21" s="328"/>
      <c r="CFU21" s="328"/>
      <c r="CFV21" s="328"/>
      <c r="CFW21" s="328"/>
      <c r="CFX21" s="328"/>
      <c r="CFY21" s="328"/>
      <c r="CFZ21" s="328"/>
      <c r="CGA21" s="328"/>
      <c r="CGB21" s="328"/>
      <c r="CGC21" s="328"/>
      <c r="CGD21" s="328"/>
      <c r="CGE21" s="328"/>
      <c r="CGF21" s="328"/>
      <c r="CGG21" s="328"/>
      <c r="CGH21" s="328"/>
      <c r="CGI21" s="328"/>
      <c r="CGJ21" s="328"/>
      <c r="CGK21" s="328"/>
      <c r="CGL21" s="328"/>
      <c r="CGM21" s="328"/>
      <c r="CGN21" s="328"/>
      <c r="CGO21" s="328"/>
      <c r="CGP21" s="328"/>
      <c r="CGQ21" s="328"/>
      <c r="CGR21" s="328"/>
      <c r="CGS21" s="328"/>
      <c r="CGT21" s="328"/>
      <c r="CGU21" s="328"/>
      <c r="CGV21" s="328"/>
      <c r="CGW21" s="328"/>
      <c r="CGX21" s="328"/>
      <c r="CGY21" s="328"/>
      <c r="CGZ21" s="328"/>
      <c r="CHA21" s="328"/>
      <c r="CHB21" s="328"/>
      <c r="CHC21" s="328"/>
      <c r="CHD21" s="328"/>
      <c r="CHE21" s="328"/>
      <c r="CHF21" s="328"/>
      <c r="CHG21" s="328"/>
      <c r="CHH21" s="328"/>
      <c r="CHI21" s="328"/>
      <c r="CHJ21" s="328"/>
      <c r="CHK21" s="328"/>
      <c r="CHL21" s="328"/>
      <c r="CHM21" s="328"/>
      <c r="CHN21" s="328"/>
      <c r="CHO21" s="328"/>
      <c r="CHP21" s="328"/>
      <c r="CHQ21" s="328"/>
      <c r="CHR21" s="328"/>
      <c r="CHS21" s="328"/>
      <c r="CHT21" s="328"/>
      <c r="CHU21" s="328"/>
      <c r="CHV21" s="328"/>
      <c r="CHW21" s="328"/>
      <c r="CHX21" s="328"/>
      <c r="CHY21" s="328"/>
      <c r="CHZ21" s="328"/>
      <c r="CIA21" s="328"/>
      <c r="CIB21" s="328"/>
      <c r="CIC21" s="328"/>
      <c r="CID21" s="328"/>
      <c r="CIE21" s="328"/>
      <c r="CIF21" s="328"/>
      <c r="CIG21" s="328"/>
      <c r="CIH21" s="328"/>
      <c r="CII21" s="328"/>
      <c r="CIJ21" s="328"/>
      <c r="CIK21" s="328"/>
      <c r="CIL21" s="328"/>
      <c r="CIM21" s="328"/>
      <c r="CIN21" s="328"/>
      <c r="CIO21" s="328"/>
      <c r="CIP21" s="328"/>
      <c r="CIQ21" s="328"/>
      <c r="CIR21" s="328"/>
      <c r="CIS21" s="328"/>
      <c r="CIT21" s="328"/>
      <c r="CIU21" s="328"/>
      <c r="CIV21" s="328"/>
      <c r="CIW21" s="328"/>
      <c r="CIX21" s="328"/>
      <c r="CIY21" s="328"/>
      <c r="CIZ21" s="328"/>
      <c r="CJA21" s="328"/>
      <c r="CJB21" s="328"/>
      <c r="CJC21" s="328"/>
      <c r="CJD21" s="328"/>
      <c r="CJE21" s="328"/>
      <c r="CJF21" s="328"/>
      <c r="CJG21" s="328"/>
      <c r="CJH21" s="328"/>
      <c r="CJI21" s="328"/>
      <c r="CJJ21" s="328"/>
      <c r="CJK21" s="328"/>
      <c r="CJL21" s="328"/>
      <c r="CJM21" s="328"/>
      <c r="CJN21" s="328"/>
      <c r="CJO21" s="328"/>
      <c r="CJP21" s="328"/>
      <c r="CJQ21" s="328"/>
      <c r="CJR21" s="328"/>
      <c r="CJS21" s="328"/>
      <c r="CJT21" s="328"/>
      <c r="CJU21" s="328"/>
      <c r="CJV21" s="328"/>
      <c r="CJW21" s="328"/>
      <c r="CJX21" s="328"/>
      <c r="CJY21" s="328"/>
      <c r="CJZ21" s="328"/>
      <c r="CKA21" s="328"/>
      <c r="CKB21" s="328"/>
      <c r="CKC21" s="328"/>
      <c r="CKD21" s="328"/>
      <c r="CKE21" s="328"/>
      <c r="CKF21" s="328"/>
      <c r="CKG21" s="328"/>
      <c r="CKH21" s="328"/>
      <c r="CKI21" s="328"/>
      <c r="CKJ21" s="328"/>
      <c r="CKK21" s="328"/>
      <c r="CKL21" s="328"/>
      <c r="CKM21" s="328"/>
      <c r="CKN21" s="328"/>
      <c r="CKO21" s="328"/>
      <c r="CKP21" s="328"/>
      <c r="CKQ21" s="328"/>
      <c r="CKR21" s="328"/>
      <c r="CKS21" s="328"/>
      <c r="CKT21" s="328"/>
      <c r="CKU21" s="328"/>
      <c r="CKV21" s="328"/>
      <c r="CKW21" s="328"/>
      <c r="CKX21" s="328"/>
      <c r="CKY21" s="328"/>
      <c r="CKZ21" s="328"/>
      <c r="CLA21" s="328"/>
      <c r="CLB21" s="328"/>
      <c r="CLC21" s="328"/>
      <c r="CLD21" s="328"/>
      <c r="CLE21" s="328"/>
      <c r="CLF21" s="328"/>
      <c r="CLG21" s="328"/>
      <c r="CLH21" s="328"/>
      <c r="CLI21" s="328"/>
      <c r="CLJ21" s="328"/>
      <c r="CLK21" s="328"/>
      <c r="CLL21" s="328"/>
      <c r="CLM21" s="328"/>
      <c r="CLN21" s="328"/>
      <c r="CLO21" s="328"/>
      <c r="CLP21" s="328"/>
      <c r="CLQ21" s="328"/>
      <c r="CLR21" s="328"/>
      <c r="CLS21" s="328"/>
      <c r="CLT21" s="328"/>
      <c r="CLU21" s="328"/>
      <c r="CLV21" s="328"/>
      <c r="CLW21" s="328"/>
      <c r="CLX21" s="328"/>
      <c r="CLY21" s="328"/>
      <c r="CLZ21" s="328"/>
      <c r="CMA21" s="328"/>
      <c r="CMB21" s="328"/>
      <c r="CMC21" s="328"/>
      <c r="CMD21" s="328"/>
      <c r="CME21" s="328"/>
      <c r="CMF21" s="328"/>
      <c r="CMG21" s="328"/>
      <c r="CMH21" s="328"/>
      <c r="CMI21" s="328"/>
      <c r="CMJ21" s="328"/>
      <c r="CMK21" s="328"/>
      <c r="CML21" s="328"/>
      <c r="CMM21" s="328"/>
      <c r="CMN21" s="328"/>
      <c r="CMO21" s="328"/>
      <c r="CMP21" s="328"/>
      <c r="CMQ21" s="328"/>
      <c r="CMR21" s="328"/>
      <c r="CMS21" s="328"/>
      <c r="CMT21" s="328"/>
      <c r="CMU21" s="328"/>
      <c r="CMV21" s="328"/>
      <c r="CMW21" s="328"/>
      <c r="CMX21" s="328"/>
      <c r="CMY21" s="328"/>
      <c r="CMZ21" s="328"/>
      <c r="CNA21" s="328"/>
      <c r="CNB21" s="328"/>
      <c r="CNC21" s="328"/>
      <c r="CND21" s="328"/>
      <c r="CNE21" s="328"/>
      <c r="CNF21" s="328"/>
      <c r="CNG21" s="328"/>
      <c r="CNH21" s="328"/>
      <c r="CNI21" s="328"/>
      <c r="CNJ21" s="328"/>
      <c r="CNK21" s="328"/>
      <c r="CNL21" s="328"/>
      <c r="CNM21" s="328"/>
      <c r="CNN21" s="328"/>
      <c r="CNO21" s="328"/>
      <c r="CNP21" s="328"/>
      <c r="CNQ21" s="328"/>
      <c r="CNR21" s="328"/>
      <c r="CNS21" s="328"/>
      <c r="CNT21" s="328"/>
      <c r="CNU21" s="328"/>
      <c r="CNV21" s="328"/>
      <c r="CNW21" s="328"/>
      <c r="CNX21" s="328"/>
      <c r="CNY21" s="328"/>
      <c r="CNZ21" s="328"/>
      <c r="COA21" s="328"/>
      <c r="COB21" s="328"/>
      <c r="COC21" s="328"/>
      <c r="COD21" s="328"/>
      <c r="COE21" s="328"/>
      <c r="COF21" s="328"/>
      <c r="COG21" s="328"/>
      <c r="COH21" s="328"/>
      <c r="COI21" s="328"/>
      <c r="COJ21" s="328"/>
      <c r="COK21" s="328"/>
      <c r="COL21" s="328"/>
      <c r="COM21" s="328"/>
      <c r="CON21" s="328"/>
      <c r="COO21" s="328"/>
      <c r="COP21" s="328"/>
      <c r="COQ21" s="328"/>
      <c r="COR21" s="328"/>
      <c r="COS21" s="328"/>
      <c r="COT21" s="328"/>
      <c r="COU21" s="328"/>
      <c r="COV21" s="328"/>
      <c r="COW21" s="328"/>
      <c r="COX21" s="328"/>
      <c r="COY21" s="328"/>
      <c r="COZ21" s="328"/>
      <c r="CPA21" s="328"/>
      <c r="CPB21" s="328"/>
      <c r="CPC21" s="328"/>
      <c r="CPD21" s="328"/>
      <c r="CPE21" s="328"/>
      <c r="CPF21" s="328"/>
      <c r="CPG21" s="328"/>
      <c r="CPH21" s="328"/>
      <c r="CPI21" s="328"/>
      <c r="CPJ21" s="328"/>
      <c r="CPK21" s="328"/>
      <c r="CPL21" s="328"/>
      <c r="CPM21" s="328"/>
      <c r="CPN21" s="328"/>
      <c r="CPO21" s="328"/>
      <c r="CPP21" s="328"/>
      <c r="CPQ21" s="328"/>
      <c r="CPR21" s="328"/>
      <c r="CPS21" s="328"/>
      <c r="CPT21" s="328"/>
      <c r="CPU21" s="328"/>
      <c r="CPV21" s="328"/>
      <c r="CPW21" s="328"/>
      <c r="CPX21" s="328"/>
      <c r="CPY21" s="328"/>
      <c r="CPZ21" s="328"/>
      <c r="CQA21" s="328"/>
      <c r="CQB21" s="328"/>
      <c r="CQC21" s="328"/>
      <c r="CQD21" s="328"/>
      <c r="CQE21" s="328"/>
      <c r="CQF21" s="328"/>
      <c r="CQG21" s="328"/>
      <c r="CQH21" s="328"/>
      <c r="CQI21" s="328"/>
      <c r="CQJ21" s="328"/>
      <c r="CQK21" s="328"/>
      <c r="CQL21" s="328"/>
      <c r="CQM21" s="328"/>
      <c r="CQN21" s="328"/>
      <c r="CQO21" s="328"/>
      <c r="CQP21" s="328"/>
      <c r="CQQ21" s="328"/>
      <c r="CQR21" s="328"/>
      <c r="CQS21" s="328"/>
      <c r="CQT21" s="328"/>
      <c r="CQU21" s="328"/>
      <c r="CQV21" s="328"/>
      <c r="CQW21" s="328"/>
      <c r="CQX21" s="328"/>
      <c r="CQY21" s="328"/>
      <c r="CQZ21" s="328"/>
      <c r="CRA21" s="328"/>
      <c r="CRB21" s="328"/>
      <c r="CRC21" s="328"/>
      <c r="CRD21" s="328"/>
      <c r="CRE21" s="328"/>
      <c r="CRF21" s="328"/>
      <c r="CRG21" s="328"/>
      <c r="CRH21" s="328"/>
      <c r="CRI21" s="328"/>
      <c r="CRJ21" s="328"/>
      <c r="CRK21" s="328"/>
      <c r="CRL21" s="328"/>
      <c r="CRM21" s="328"/>
      <c r="CRN21" s="328"/>
      <c r="CRO21" s="328"/>
      <c r="CRP21" s="328"/>
      <c r="CRQ21" s="328"/>
      <c r="CRR21" s="328"/>
      <c r="CRS21" s="328"/>
      <c r="CRT21" s="328"/>
      <c r="CRU21" s="328"/>
      <c r="CRV21" s="328"/>
      <c r="CRW21" s="328"/>
      <c r="CRX21" s="328"/>
      <c r="CRY21" s="328"/>
      <c r="CRZ21" s="328"/>
      <c r="CSA21" s="328"/>
      <c r="CSB21" s="328"/>
      <c r="CSC21" s="328"/>
      <c r="CSD21" s="328"/>
      <c r="CSE21" s="328"/>
      <c r="CSF21" s="328"/>
      <c r="CSG21" s="328"/>
      <c r="CSH21" s="328"/>
      <c r="CSI21" s="328"/>
      <c r="CSJ21" s="328"/>
      <c r="CSK21" s="328"/>
      <c r="CSL21" s="328"/>
      <c r="CSM21" s="328"/>
      <c r="CSN21" s="328"/>
      <c r="CSO21" s="328"/>
      <c r="CSP21" s="328"/>
      <c r="CSQ21" s="328"/>
      <c r="CSR21" s="328"/>
      <c r="CSS21" s="328"/>
      <c r="CST21" s="328"/>
      <c r="CSU21" s="328"/>
      <c r="CSV21" s="328"/>
      <c r="CSW21" s="328"/>
      <c r="CSX21" s="328"/>
      <c r="CSY21" s="328"/>
      <c r="CSZ21" s="328"/>
      <c r="CTA21" s="328"/>
      <c r="CTB21" s="328"/>
      <c r="CTC21" s="328"/>
      <c r="CTD21" s="328"/>
      <c r="CTE21" s="328"/>
      <c r="CTF21" s="328"/>
      <c r="CTG21" s="328"/>
      <c r="CTH21" s="328"/>
      <c r="CTI21" s="328"/>
      <c r="CTJ21" s="328"/>
      <c r="CTK21" s="328"/>
      <c r="CTL21" s="328"/>
      <c r="CTM21" s="328"/>
      <c r="CTN21" s="328"/>
      <c r="CTO21" s="328"/>
      <c r="CTP21" s="328"/>
      <c r="CTQ21" s="328"/>
      <c r="CTR21" s="328"/>
      <c r="CTS21" s="328"/>
      <c r="CTT21" s="328"/>
      <c r="CTU21" s="328"/>
      <c r="CTV21" s="328"/>
      <c r="CTW21" s="328"/>
      <c r="CTX21" s="328"/>
      <c r="CTY21" s="328"/>
      <c r="CTZ21" s="328"/>
      <c r="CUA21" s="328"/>
      <c r="CUB21" s="328"/>
      <c r="CUC21" s="328"/>
      <c r="CUD21" s="328"/>
      <c r="CUE21" s="328"/>
      <c r="CUF21" s="328"/>
      <c r="CUG21" s="328"/>
      <c r="CUH21" s="328"/>
      <c r="CUI21" s="328"/>
      <c r="CUJ21" s="328"/>
      <c r="CUK21" s="328"/>
      <c r="CUL21" s="328"/>
      <c r="CUM21" s="328"/>
      <c r="CUN21" s="328"/>
      <c r="CUO21" s="328"/>
      <c r="CUP21" s="328"/>
      <c r="CUQ21" s="328"/>
      <c r="CUR21" s="328"/>
      <c r="CUS21" s="328"/>
      <c r="CUT21" s="328"/>
      <c r="CUU21" s="328"/>
      <c r="CUV21" s="328"/>
      <c r="CUW21" s="328"/>
      <c r="CUX21" s="328"/>
      <c r="CUY21" s="328"/>
      <c r="CUZ21" s="328"/>
      <c r="CVA21" s="328"/>
      <c r="CVB21" s="328"/>
      <c r="CVC21" s="328"/>
      <c r="CVD21" s="328"/>
      <c r="CVE21" s="328"/>
      <c r="CVF21" s="328"/>
      <c r="CVG21" s="328"/>
      <c r="CVH21" s="328"/>
      <c r="CVI21" s="328"/>
      <c r="CVJ21" s="328"/>
      <c r="CVK21" s="328"/>
      <c r="CVL21" s="328"/>
      <c r="CVM21" s="328"/>
      <c r="CVN21" s="328"/>
      <c r="CVO21" s="328"/>
      <c r="CVP21" s="328"/>
      <c r="CVQ21" s="328"/>
      <c r="CVR21" s="328"/>
      <c r="CVS21" s="328"/>
      <c r="CVT21" s="328"/>
      <c r="CVU21" s="328"/>
      <c r="CVV21" s="328"/>
      <c r="CVW21" s="328"/>
      <c r="CVX21" s="328"/>
      <c r="CVY21" s="328"/>
      <c r="CVZ21" s="328"/>
      <c r="CWA21" s="328"/>
      <c r="CWB21" s="328"/>
      <c r="CWC21" s="328"/>
      <c r="CWD21" s="328"/>
      <c r="CWE21" s="328"/>
      <c r="CWF21" s="328"/>
      <c r="CWG21" s="328"/>
      <c r="CWH21" s="328"/>
      <c r="CWI21" s="328"/>
      <c r="CWJ21" s="328"/>
      <c r="CWK21" s="328"/>
      <c r="CWL21" s="328"/>
      <c r="CWM21" s="328"/>
      <c r="CWN21" s="328"/>
      <c r="CWO21" s="328"/>
      <c r="CWP21" s="328"/>
      <c r="CWQ21" s="328"/>
      <c r="CWR21" s="328"/>
      <c r="CWS21" s="328"/>
      <c r="CWT21" s="328"/>
      <c r="CWU21" s="328"/>
      <c r="CWV21" s="328"/>
      <c r="CWW21" s="328"/>
      <c r="CWX21" s="328"/>
      <c r="CWY21" s="328"/>
      <c r="CWZ21" s="328"/>
      <c r="CXA21" s="328"/>
      <c r="CXB21" s="328"/>
      <c r="CXC21" s="328"/>
      <c r="CXD21" s="328"/>
      <c r="CXE21" s="328"/>
      <c r="CXF21" s="328"/>
      <c r="CXG21" s="328"/>
      <c r="CXH21" s="328"/>
      <c r="CXI21" s="328"/>
      <c r="CXJ21" s="328"/>
      <c r="CXK21" s="328"/>
      <c r="CXL21" s="328"/>
      <c r="CXM21" s="328"/>
      <c r="CXN21" s="328"/>
      <c r="CXO21" s="328"/>
      <c r="CXP21" s="328"/>
      <c r="CXQ21" s="328"/>
      <c r="CXR21" s="328"/>
      <c r="CXS21" s="328"/>
      <c r="CXT21" s="328"/>
      <c r="CXU21" s="328"/>
      <c r="CXV21" s="328"/>
      <c r="CXW21" s="328"/>
      <c r="CXX21" s="328"/>
      <c r="CXY21" s="328"/>
      <c r="CXZ21" s="328"/>
      <c r="CYA21" s="328"/>
      <c r="CYB21" s="328"/>
      <c r="CYC21" s="328"/>
      <c r="CYD21" s="328"/>
      <c r="CYE21" s="328"/>
      <c r="CYF21" s="328"/>
      <c r="CYG21" s="328"/>
      <c r="CYH21" s="328"/>
      <c r="CYI21" s="328"/>
      <c r="CYJ21" s="328"/>
      <c r="CYK21" s="328"/>
      <c r="CYL21" s="328"/>
      <c r="CYM21" s="328"/>
      <c r="CYN21" s="328"/>
      <c r="CYO21" s="328"/>
      <c r="CYP21" s="328"/>
      <c r="CYQ21" s="328"/>
      <c r="CYR21" s="328"/>
      <c r="CYS21" s="328"/>
      <c r="CYT21" s="328"/>
      <c r="CYU21" s="328"/>
      <c r="CYV21" s="328"/>
      <c r="CYW21" s="328"/>
      <c r="CYX21" s="328"/>
      <c r="CYY21" s="328"/>
      <c r="CYZ21" s="328"/>
      <c r="CZA21" s="328"/>
      <c r="CZB21" s="328"/>
      <c r="CZC21" s="328"/>
      <c r="CZD21" s="328"/>
      <c r="CZE21" s="328"/>
      <c r="CZF21" s="328"/>
      <c r="CZG21" s="328"/>
      <c r="CZH21" s="328"/>
      <c r="CZI21" s="328"/>
      <c r="CZJ21" s="328"/>
      <c r="CZK21" s="328"/>
      <c r="CZL21" s="328"/>
      <c r="CZM21" s="328"/>
      <c r="CZN21" s="328"/>
      <c r="CZO21" s="328"/>
      <c r="CZP21" s="328"/>
      <c r="CZQ21" s="328"/>
      <c r="CZR21" s="328"/>
      <c r="CZS21" s="328"/>
      <c r="CZT21" s="328"/>
      <c r="CZU21" s="328"/>
      <c r="CZV21" s="328"/>
      <c r="CZW21" s="328"/>
      <c r="CZX21" s="328"/>
      <c r="CZY21" s="328"/>
      <c r="CZZ21" s="328"/>
      <c r="DAA21" s="328"/>
      <c r="DAB21" s="328"/>
      <c r="DAC21" s="328"/>
      <c r="DAD21" s="328"/>
      <c r="DAE21" s="328"/>
      <c r="DAF21" s="328"/>
      <c r="DAG21" s="328"/>
      <c r="DAH21" s="328"/>
      <c r="DAI21" s="328"/>
      <c r="DAJ21" s="328"/>
      <c r="DAK21" s="328"/>
      <c r="DAL21" s="328"/>
      <c r="DAM21" s="328"/>
      <c r="DAN21" s="328"/>
      <c r="DAO21" s="328"/>
      <c r="DAP21" s="328"/>
      <c r="DAQ21" s="328"/>
      <c r="DAR21" s="328"/>
      <c r="DAS21" s="328"/>
      <c r="DAT21" s="328"/>
      <c r="DAU21" s="328"/>
      <c r="DAV21" s="328"/>
      <c r="DAW21" s="328"/>
      <c r="DAX21" s="328"/>
      <c r="DAY21" s="328"/>
      <c r="DAZ21" s="328"/>
      <c r="DBA21" s="328"/>
      <c r="DBB21" s="328"/>
      <c r="DBC21" s="328"/>
      <c r="DBD21" s="328"/>
      <c r="DBE21" s="328"/>
      <c r="DBF21" s="328"/>
      <c r="DBG21" s="328"/>
      <c r="DBH21" s="328"/>
      <c r="DBI21" s="328"/>
      <c r="DBJ21" s="328"/>
      <c r="DBK21" s="328"/>
      <c r="DBL21" s="328"/>
      <c r="DBM21" s="328"/>
      <c r="DBN21" s="328"/>
      <c r="DBO21" s="328"/>
      <c r="DBP21" s="328"/>
      <c r="DBQ21" s="328"/>
      <c r="DBR21" s="328"/>
      <c r="DBS21" s="328"/>
      <c r="DBT21" s="328"/>
      <c r="DBU21" s="328"/>
      <c r="DBV21" s="328"/>
      <c r="DBW21" s="328"/>
      <c r="DBX21" s="328"/>
      <c r="DBY21" s="328"/>
      <c r="DBZ21" s="328"/>
      <c r="DCA21" s="328"/>
      <c r="DCB21" s="328"/>
      <c r="DCC21" s="328"/>
      <c r="DCD21" s="328"/>
      <c r="DCE21" s="328"/>
      <c r="DCF21" s="328"/>
      <c r="DCG21" s="328"/>
      <c r="DCH21" s="328"/>
      <c r="DCI21" s="328"/>
      <c r="DCJ21" s="328"/>
      <c r="DCK21" s="328"/>
      <c r="DCL21" s="328"/>
      <c r="DCM21" s="328"/>
      <c r="DCN21" s="328"/>
      <c r="DCO21" s="328"/>
      <c r="DCP21" s="328"/>
      <c r="DCQ21" s="328"/>
      <c r="DCR21" s="328"/>
      <c r="DCS21" s="328"/>
      <c r="DCT21" s="328"/>
      <c r="DCU21" s="328"/>
      <c r="DCV21" s="328"/>
      <c r="DCW21" s="328"/>
      <c r="DCX21" s="328"/>
      <c r="DCY21" s="328"/>
      <c r="DCZ21" s="328"/>
      <c r="DDA21" s="328"/>
      <c r="DDB21" s="328"/>
      <c r="DDC21" s="328"/>
      <c r="DDD21" s="328"/>
      <c r="DDE21" s="328"/>
      <c r="DDF21" s="328"/>
      <c r="DDG21" s="328"/>
      <c r="DDH21" s="328"/>
      <c r="DDI21" s="328"/>
      <c r="DDJ21" s="328"/>
      <c r="DDK21" s="328"/>
      <c r="DDL21" s="328"/>
      <c r="DDM21" s="328"/>
      <c r="DDN21" s="328"/>
      <c r="DDO21" s="328"/>
      <c r="DDP21" s="328"/>
      <c r="DDQ21" s="328"/>
      <c r="DDR21" s="328"/>
      <c r="DDS21" s="328"/>
      <c r="DDT21" s="328"/>
      <c r="DDU21" s="328"/>
      <c r="DDV21" s="328"/>
      <c r="DDW21" s="328"/>
      <c r="DDX21" s="328"/>
      <c r="DDY21" s="328"/>
      <c r="DDZ21" s="328"/>
      <c r="DEA21" s="328"/>
      <c r="DEB21" s="328"/>
      <c r="DEC21" s="328"/>
      <c r="DED21" s="328"/>
      <c r="DEE21" s="328"/>
      <c r="DEF21" s="328"/>
      <c r="DEG21" s="328"/>
      <c r="DEH21" s="328"/>
      <c r="DEI21" s="328"/>
      <c r="DEJ21" s="328"/>
      <c r="DEK21" s="328"/>
      <c r="DEL21" s="328"/>
      <c r="DEM21" s="328"/>
      <c r="DEN21" s="328"/>
      <c r="DEO21" s="328"/>
      <c r="DEP21" s="328"/>
      <c r="DEQ21" s="328"/>
      <c r="DER21" s="328"/>
      <c r="DES21" s="328"/>
      <c r="DET21" s="328"/>
      <c r="DEU21" s="328"/>
      <c r="DEV21" s="328"/>
      <c r="DEW21" s="328"/>
      <c r="DEX21" s="328"/>
      <c r="DEY21" s="328"/>
      <c r="DEZ21" s="328"/>
      <c r="DFA21" s="328"/>
      <c r="DFB21" s="328"/>
      <c r="DFC21" s="328"/>
      <c r="DFD21" s="328"/>
      <c r="DFE21" s="328"/>
      <c r="DFF21" s="328"/>
      <c r="DFG21" s="328"/>
      <c r="DFH21" s="328"/>
      <c r="DFI21" s="328"/>
      <c r="DFJ21" s="328"/>
      <c r="DFK21" s="328"/>
      <c r="DFL21" s="328"/>
      <c r="DFM21" s="328"/>
      <c r="DFN21" s="328"/>
      <c r="DFO21" s="328"/>
      <c r="DFP21" s="328"/>
      <c r="DFQ21" s="328"/>
      <c r="DFR21" s="328"/>
      <c r="DFS21" s="328"/>
      <c r="DFT21" s="328"/>
      <c r="DFU21" s="328"/>
      <c r="DFV21" s="328"/>
      <c r="DFW21" s="328"/>
      <c r="DFX21" s="328"/>
      <c r="DFY21" s="328"/>
      <c r="DFZ21" s="328"/>
      <c r="DGA21" s="328"/>
      <c r="DGB21" s="328"/>
      <c r="DGC21" s="328"/>
      <c r="DGD21" s="328"/>
      <c r="DGE21" s="328"/>
      <c r="DGF21" s="328"/>
      <c r="DGG21" s="328"/>
      <c r="DGH21" s="328"/>
      <c r="DGI21" s="328"/>
      <c r="DGJ21" s="328"/>
      <c r="DGK21" s="328"/>
      <c r="DGL21" s="328"/>
      <c r="DGM21" s="328"/>
      <c r="DGN21" s="328"/>
      <c r="DGO21" s="328"/>
      <c r="DGP21" s="328"/>
      <c r="DGQ21" s="328"/>
      <c r="DGR21" s="328"/>
      <c r="DGS21" s="328"/>
      <c r="DGT21" s="328"/>
      <c r="DGU21" s="328"/>
      <c r="DGV21" s="328"/>
      <c r="DGW21" s="328"/>
      <c r="DGX21" s="328"/>
      <c r="DGY21" s="328"/>
      <c r="DGZ21" s="328"/>
      <c r="DHA21" s="328"/>
      <c r="DHB21" s="328"/>
      <c r="DHC21" s="328"/>
      <c r="DHD21" s="328"/>
      <c r="DHE21" s="328"/>
      <c r="DHF21" s="328"/>
      <c r="DHG21" s="328"/>
      <c r="DHH21" s="328"/>
      <c r="DHI21" s="328"/>
      <c r="DHJ21" s="328"/>
      <c r="DHK21" s="328"/>
      <c r="DHL21" s="328"/>
      <c r="DHM21" s="328"/>
      <c r="DHN21" s="328"/>
      <c r="DHO21" s="328"/>
      <c r="DHP21" s="328"/>
      <c r="DHQ21" s="328"/>
      <c r="DHR21" s="328"/>
      <c r="DHS21" s="328"/>
      <c r="DHT21" s="328"/>
      <c r="DHU21" s="328"/>
      <c r="DHV21" s="328"/>
      <c r="DHW21" s="328"/>
      <c r="DHX21" s="328"/>
      <c r="DHY21" s="328"/>
      <c r="DHZ21" s="328"/>
      <c r="DIA21" s="328"/>
      <c r="DIB21" s="328"/>
      <c r="DIC21" s="328"/>
      <c r="DID21" s="328"/>
      <c r="DIE21" s="328"/>
      <c r="DIF21" s="328"/>
      <c r="DIG21" s="328"/>
      <c r="DIH21" s="328"/>
      <c r="DII21" s="328"/>
      <c r="DIJ21" s="328"/>
      <c r="DIK21" s="328"/>
      <c r="DIL21" s="328"/>
      <c r="DIM21" s="328"/>
      <c r="DIN21" s="328"/>
      <c r="DIO21" s="328"/>
      <c r="DIP21" s="328"/>
      <c r="DIQ21" s="328"/>
      <c r="DIR21" s="328"/>
      <c r="DIS21" s="328"/>
      <c r="DIT21" s="328"/>
      <c r="DIU21" s="328"/>
      <c r="DIV21" s="328"/>
      <c r="DIW21" s="328"/>
      <c r="DIX21" s="328"/>
      <c r="DIY21" s="328"/>
      <c r="DIZ21" s="328"/>
      <c r="DJA21" s="328"/>
      <c r="DJB21" s="328"/>
      <c r="DJC21" s="328"/>
      <c r="DJD21" s="328"/>
      <c r="DJE21" s="328"/>
      <c r="DJF21" s="328"/>
      <c r="DJG21" s="328"/>
      <c r="DJH21" s="328"/>
      <c r="DJI21" s="328"/>
      <c r="DJJ21" s="328"/>
      <c r="DJK21" s="328"/>
      <c r="DJL21" s="328"/>
      <c r="DJM21" s="328"/>
      <c r="DJN21" s="328"/>
      <c r="DJO21" s="328"/>
      <c r="DJP21" s="328"/>
      <c r="DJQ21" s="328"/>
      <c r="DJR21" s="328"/>
      <c r="DJS21" s="328"/>
      <c r="DJT21" s="328"/>
      <c r="DJU21" s="328"/>
      <c r="DJV21" s="328"/>
      <c r="DJW21" s="328"/>
      <c r="DJX21" s="328"/>
      <c r="DJY21" s="328"/>
      <c r="DJZ21" s="328"/>
      <c r="DKA21" s="328"/>
      <c r="DKB21" s="328"/>
      <c r="DKC21" s="328"/>
      <c r="DKD21" s="328"/>
      <c r="DKE21" s="328"/>
      <c r="DKF21" s="328"/>
      <c r="DKG21" s="328"/>
      <c r="DKH21" s="328"/>
      <c r="DKI21" s="328"/>
      <c r="DKJ21" s="328"/>
      <c r="DKK21" s="328"/>
      <c r="DKL21" s="328"/>
      <c r="DKM21" s="328"/>
      <c r="DKN21" s="328"/>
      <c r="DKO21" s="328"/>
      <c r="DKP21" s="328"/>
      <c r="DKQ21" s="328"/>
      <c r="DKR21" s="328"/>
      <c r="DKS21" s="328"/>
      <c r="DKT21" s="328"/>
      <c r="DKU21" s="328"/>
      <c r="DKV21" s="328"/>
      <c r="DKW21" s="328"/>
      <c r="DKX21" s="328"/>
      <c r="DKY21" s="328"/>
      <c r="DKZ21" s="328"/>
      <c r="DLA21" s="328"/>
      <c r="DLB21" s="328"/>
      <c r="DLC21" s="328"/>
      <c r="DLD21" s="328"/>
      <c r="DLE21" s="328"/>
      <c r="DLF21" s="328"/>
      <c r="DLG21" s="328"/>
      <c r="DLH21" s="328"/>
      <c r="DLI21" s="328"/>
      <c r="DLJ21" s="328"/>
      <c r="DLK21" s="328"/>
      <c r="DLL21" s="328"/>
      <c r="DLM21" s="328"/>
      <c r="DLN21" s="328"/>
      <c r="DLO21" s="328"/>
      <c r="DLP21" s="328"/>
      <c r="DLQ21" s="328"/>
      <c r="DLR21" s="328"/>
      <c r="DLS21" s="328"/>
      <c r="DLT21" s="328"/>
      <c r="DLU21" s="328"/>
      <c r="DLV21" s="328"/>
      <c r="DLW21" s="328"/>
      <c r="DLX21" s="328"/>
      <c r="DLY21" s="328"/>
      <c r="DLZ21" s="328"/>
      <c r="DMA21" s="328"/>
      <c r="DMB21" s="328"/>
      <c r="DMC21" s="328"/>
      <c r="DMD21" s="328"/>
      <c r="DME21" s="328"/>
      <c r="DMF21" s="328"/>
      <c r="DMG21" s="328"/>
      <c r="DMH21" s="328"/>
      <c r="DMI21" s="328"/>
      <c r="DMJ21" s="328"/>
      <c r="DMK21" s="328"/>
      <c r="DML21" s="328"/>
      <c r="DMM21" s="328"/>
      <c r="DMN21" s="328"/>
      <c r="DMO21" s="328"/>
      <c r="DMP21" s="328"/>
      <c r="DMQ21" s="328"/>
      <c r="DMR21" s="328"/>
      <c r="DMS21" s="328"/>
      <c r="DMT21" s="328"/>
      <c r="DMU21" s="328"/>
      <c r="DMV21" s="328"/>
      <c r="DMW21" s="328"/>
      <c r="DMX21" s="328"/>
      <c r="DMY21" s="328"/>
      <c r="DMZ21" s="328"/>
      <c r="DNA21" s="328"/>
      <c r="DNB21" s="328"/>
      <c r="DNC21" s="328"/>
      <c r="DND21" s="328"/>
      <c r="DNE21" s="328"/>
      <c r="DNF21" s="328"/>
      <c r="DNG21" s="328"/>
      <c r="DNH21" s="328"/>
      <c r="DNI21" s="328"/>
      <c r="DNJ21" s="328"/>
      <c r="DNK21" s="328"/>
      <c r="DNL21" s="328"/>
      <c r="DNM21" s="328"/>
      <c r="DNN21" s="328"/>
      <c r="DNO21" s="328"/>
      <c r="DNP21" s="328"/>
      <c r="DNQ21" s="328"/>
      <c r="DNR21" s="328"/>
      <c r="DNS21" s="328"/>
      <c r="DNT21" s="328"/>
      <c r="DNU21" s="328"/>
      <c r="DNV21" s="328"/>
      <c r="DNW21" s="328"/>
      <c r="DNX21" s="328"/>
      <c r="DNY21" s="328"/>
      <c r="DNZ21" s="328"/>
      <c r="DOA21" s="328"/>
      <c r="DOB21" s="328"/>
      <c r="DOC21" s="328"/>
      <c r="DOD21" s="328"/>
      <c r="DOE21" s="328"/>
      <c r="DOF21" s="328"/>
      <c r="DOG21" s="328"/>
      <c r="DOH21" s="328"/>
      <c r="DOI21" s="328"/>
      <c r="DOJ21" s="328"/>
      <c r="DOK21" s="328"/>
      <c r="DOL21" s="328"/>
      <c r="DOM21" s="328"/>
      <c r="DON21" s="328"/>
      <c r="DOO21" s="328"/>
      <c r="DOP21" s="328"/>
      <c r="DOQ21" s="328"/>
      <c r="DOR21" s="328"/>
      <c r="DOS21" s="328"/>
      <c r="DOT21" s="328"/>
      <c r="DOU21" s="328"/>
      <c r="DOV21" s="328"/>
      <c r="DOW21" s="328"/>
      <c r="DOX21" s="328"/>
      <c r="DOY21" s="328"/>
      <c r="DOZ21" s="328"/>
      <c r="DPA21" s="328"/>
      <c r="DPB21" s="328"/>
      <c r="DPC21" s="328"/>
      <c r="DPD21" s="328"/>
      <c r="DPE21" s="328"/>
      <c r="DPF21" s="328"/>
      <c r="DPG21" s="328"/>
      <c r="DPH21" s="328"/>
      <c r="DPI21" s="328"/>
      <c r="DPJ21" s="328"/>
      <c r="DPK21" s="328"/>
      <c r="DPL21" s="328"/>
      <c r="DPM21" s="328"/>
      <c r="DPN21" s="328"/>
      <c r="DPO21" s="328"/>
      <c r="DPP21" s="328"/>
      <c r="DPQ21" s="328"/>
      <c r="DPR21" s="328"/>
      <c r="DPS21" s="328"/>
      <c r="DPT21" s="328"/>
      <c r="DPU21" s="328"/>
      <c r="DPV21" s="328"/>
      <c r="DPW21" s="328"/>
      <c r="DPX21" s="328"/>
      <c r="DPY21" s="328"/>
      <c r="DPZ21" s="328"/>
      <c r="DQA21" s="328"/>
      <c r="DQB21" s="328"/>
      <c r="DQC21" s="328"/>
      <c r="DQD21" s="328"/>
      <c r="DQE21" s="328"/>
      <c r="DQF21" s="328"/>
      <c r="DQG21" s="328"/>
      <c r="DQH21" s="328"/>
      <c r="DQI21" s="328"/>
      <c r="DQJ21" s="328"/>
      <c r="DQK21" s="328"/>
      <c r="DQL21" s="328"/>
      <c r="DQM21" s="328"/>
      <c r="DQN21" s="328"/>
      <c r="DQO21" s="328"/>
      <c r="DQP21" s="328"/>
      <c r="DQQ21" s="328"/>
      <c r="DQR21" s="328"/>
      <c r="DQS21" s="328"/>
      <c r="DQT21" s="328"/>
      <c r="DQU21" s="328"/>
      <c r="DQV21" s="328"/>
      <c r="DQW21" s="328"/>
      <c r="DQX21" s="328"/>
      <c r="DQY21" s="328"/>
      <c r="DQZ21" s="328"/>
      <c r="DRA21" s="328"/>
      <c r="DRB21" s="328"/>
      <c r="DRC21" s="328"/>
      <c r="DRD21" s="328"/>
      <c r="DRE21" s="328"/>
      <c r="DRF21" s="328"/>
      <c r="DRG21" s="328"/>
      <c r="DRH21" s="328"/>
      <c r="DRI21" s="328"/>
      <c r="DRJ21" s="328"/>
      <c r="DRK21" s="328"/>
      <c r="DRL21" s="328"/>
      <c r="DRM21" s="328"/>
      <c r="DRN21" s="328"/>
      <c r="DRO21" s="328"/>
      <c r="DRP21" s="328"/>
      <c r="DRQ21" s="328"/>
      <c r="DRR21" s="328"/>
      <c r="DRS21" s="328"/>
      <c r="DRT21" s="328"/>
      <c r="DRU21" s="328"/>
      <c r="DRV21" s="328"/>
      <c r="DRW21" s="328"/>
      <c r="DRX21" s="328"/>
      <c r="DRY21" s="328"/>
      <c r="DRZ21" s="328"/>
      <c r="DSA21" s="328"/>
      <c r="DSB21" s="328"/>
      <c r="DSC21" s="328"/>
      <c r="DSD21" s="328"/>
      <c r="DSE21" s="328"/>
      <c r="DSF21" s="328"/>
      <c r="DSG21" s="328"/>
      <c r="DSH21" s="328"/>
      <c r="DSI21" s="328"/>
      <c r="DSJ21" s="328"/>
      <c r="DSK21" s="328"/>
      <c r="DSL21" s="328"/>
      <c r="DSM21" s="328"/>
      <c r="DSN21" s="328"/>
      <c r="DSO21" s="328"/>
      <c r="DSP21" s="328"/>
      <c r="DSQ21" s="328"/>
      <c r="DSR21" s="328"/>
      <c r="DSS21" s="328"/>
      <c r="DST21" s="328"/>
      <c r="DSU21" s="328"/>
      <c r="DSV21" s="328"/>
      <c r="DSW21" s="328"/>
      <c r="DSX21" s="328"/>
      <c r="DSY21" s="328"/>
      <c r="DSZ21" s="328"/>
      <c r="DTA21" s="328"/>
      <c r="DTB21" s="328"/>
      <c r="DTC21" s="328"/>
      <c r="DTD21" s="328"/>
      <c r="DTE21" s="328"/>
      <c r="DTF21" s="328"/>
      <c r="DTG21" s="328"/>
      <c r="DTH21" s="328"/>
      <c r="DTI21" s="328"/>
      <c r="DTJ21" s="328"/>
      <c r="DTK21" s="328"/>
      <c r="DTL21" s="328"/>
      <c r="DTM21" s="328"/>
      <c r="DTN21" s="328"/>
      <c r="DTO21" s="328"/>
      <c r="DTP21" s="328"/>
      <c r="DTQ21" s="328"/>
      <c r="DTR21" s="328"/>
      <c r="DTS21" s="328"/>
      <c r="DTT21" s="328"/>
      <c r="DTU21" s="328"/>
      <c r="DTV21" s="328"/>
      <c r="DTW21" s="328"/>
      <c r="DTX21" s="328"/>
      <c r="DTY21" s="328"/>
      <c r="DTZ21" s="328"/>
      <c r="DUA21" s="328"/>
      <c r="DUB21" s="328"/>
      <c r="DUC21" s="328"/>
      <c r="DUD21" s="328"/>
      <c r="DUE21" s="328"/>
      <c r="DUF21" s="328"/>
      <c r="DUG21" s="328"/>
      <c r="DUH21" s="328"/>
      <c r="DUI21" s="328"/>
      <c r="DUJ21" s="328"/>
      <c r="DUK21" s="328"/>
      <c r="DUL21" s="328"/>
      <c r="DUM21" s="328"/>
      <c r="DUN21" s="328"/>
      <c r="DUO21" s="328"/>
      <c r="DUP21" s="328"/>
      <c r="DUQ21" s="328"/>
      <c r="DUR21" s="328"/>
      <c r="DUS21" s="328"/>
      <c r="DUT21" s="328"/>
      <c r="DUU21" s="328"/>
      <c r="DUV21" s="328"/>
      <c r="DUW21" s="328"/>
      <c r="DUX21" s="328"/>
      <c r="DUY21" s="328"/>
      <c r="DUZ21" s="328"/>
      <c r="DVA21" s="328"/>
      <c r="DVB21" s="328"/>
      <c r="DVC21" s="328"/>
      <c r="DVD21" s="328"/>
      <c r="DVE21" s="328"/>
      <c r="DVF21" s="328"/>
      <c r="DVG21" s="328"/>
      <c r="DVH21" s="328"/>
      <c r="DVI21" s="328"/>
      <c r="DVJ21" s="328"/>
      <c r="DVK21" s="328"/>
      <c r="DVL21" s="328"/>
      <c r="DVM21" s="328"/>
      <c r="DVN21" s="328"/>
      <c r="DVO21" s="328"/>
      <c r="DVP21" s="328"/>
      <c r="DVQ21" s="328"/>
      <c r="DVR21" s="328"/>
      <c r="DVS21" s="328"/>
      <c r="DVT21" s="328"/>
      <c r="DVU21" s="328"/>
      <c r="DVV21" s="328"/>
      <c r="DVW21" s="328"/>
      <c r="DVX21" s="328"/>
      <c r="DVY21" s="328"/>
      <c r="DVZ21" s="328"/>
      <c r="DWA21" s="328"/>
      <c r="DWB21" s="328"/>
      <c r="DWC21" s="328"/>
      <c r="DWD21" s="328"/>
      <c r="DWE21" s="328"/>
      <c r="DWF21" s="328"/>
      <c r="DWG21" s="328"/>
      <c r="DWH21" s="328"/>
      <c r="DWI21" s="328"/>
      <c r="DWJ21" s="328"/>
      <c r="DWK21" s="328"/>
      <c r="DWL21" s="328"/>
      <c r="DWM21" s="328"/>
      <c r="DWN21" s="328"/>
      <c r="DWO21" s="328"/>
      <c r="DWP21" s="328"/>
      <c r="DWQ21" s="328"/>
      <c r="DWR21" s="328"/>
      <c r="DWS21" s="328"/>
      <c r="DWT21" s="328"/>
      <c r="DWU21" s="328"/>
      <c r="DWV21" s="328"/>
      <c r="DWW21" s="328"/>
      <c r="DWX21" s="328"/>
      <c r="DWY21" s="328"/>
      <c r="DWZ21" s="328"/>
      <c r="DXA21" s="328"/>
      <c r="DXB21" s="328"/>
      <c r="DXC21" s="328"/>
      <c r="DXD21" s="328"/>
      <c r="DXE21" s="328"/>
      <c r="DXF21" s="328"/>
      <c r="DXG21" s="328"/>
      <c r="DXH21" s="328"/>
      <c r="DXI21" s="328"/>
      <c r="DXJ21" s="328"/>
      <c r="DXK21" s="328"/>
      <c r="DXL21" s="328"/>
      <c r="DXM21" s="328"/>
      <c r="DXN21" s="328"/>
      <c r="DXO21" s="328"/>
      <c r="DXP21" s="328"/>
      <c r="DXQ21" s="328"/>
      <c r="DXR21" s="328"/>
      <c r="DXS21" s="328"/>
      <c r="DXT21" s="328"/>
      <c r="DXU21" s="328"/>
      <c r="DXV21" s="328"/>
      <c r="DXW21" s="328"/>
      <c r="DXX21" s="328"/>
      <c r="DXY21" s="328"/>
      <c r="DXZ21" s="328"/>
      <c r="DYA21" s="328"/>
      <c r="DYB21" s="328"/>
      <c r="DYC21" s="328"/>
      <c r="DYD21" s="328"/>
      <c r="DYE21" s="328"/>
      <c r="DYF21" s="328"/>
      <c r="DYG21" s="328"/>
      <c r="DYH21" s="328"/>
      <c r="DYI21" s="328"/>
      <c r="DYJ21" s="328"/>
      <c r="DYK21" s="328"/>
      <c r="DYL21" s="328"/>
      <c r="DYM21" s="328"/>
      <c r="DYN21" s="328"/>
      <c r="DYO21" s="328"/>
      <c r="DYP21" s="328"/>
      <c r="DYQ21" s="328"/>
      <c r="DYR21" s="328"/>
      <c r="DYS21" s="328"/>
      <c r="DYT21" s="328"/>
      <c r="DYU21" s="328"/>
      <c r="DYV21" s="328"/>
      <c r="DYW21" s="328"/>
      <c r="DYX21" s="328"/>
      <c r="DYY21" s="328"/>
      <c r="DYZ21" s="328"/>
      <c r="DZA21" s="328"/>
      <c r="DZB21" s="328"/>
      <c r="DZC21" s="328"/>
      <c r="DZD21" s="328"/>
      <c r="DZE21" s="328"/>
      <c r="DZF21" s="328"/>
      <c r="DZG21" s="328"/>
      <c r="DZH21" s="328"/>
      <c r="DZI21" s="328"/>
      <c r="DZJ21" s="328"/>
      <c r="DZK21" s="328"/>
      <c r="DZL21" s="328"/>
      <c r="DZM21" s="328"/>
      <c r="DZN21" s="328"/>
      <c r="DZO21" s="328"/>
      <c r="DZP21" s="328"/>
      <c r="DZQ21" s="328"/>
      <c r="DZR21" s="328"/>
      <c r="DZS21" s="328"/>
      <c r="DZT21" s="328"/>
      <c r="DZU21" s="328"/>
      <c r="DZV21" s="328"/>
      <c r="DZW21" s="328"/>
      <c r="DZX21" s="328"/>
      <c r="DZY21" s="328"/>
      <c r="DZZ21" s="328"/>
      <c r="EAA21" s="328"/>
      <c r="EAB21" s="328"/>
      <c r="EAC21" s="328"/>
      <c r="EAD21" s="328"/>
      <c r="EAE21" s="328"/>
      <c r="EAF21" s="328"/>
      <c r="EAG21" s="328"/>
      <c r="EAH21" s="328"/>
      <c r="EAI21" s="328"/>
      <c r="EAJ21" s="328"/>
      <c r="EAK21" s="328"/>
      <c r="EAL21" s="328"/>
      <c r="EAM21" s="328"/>
      <c r="EAN21" s="328"/>
      <c r="EAO21" s="328"/>
      <c r="EAP21" s="328"/>
      <c r="EAQ21" s="328"/>
      <c r="EAR21" s="328"/>
      <c r="EAS21" s="328"/>
      <c r="EAT21" s="328"/>
      <c r="EAU21" s="328"/>
      <c r="EAV21" s="328"/>
      <c r="EAW21" s="328"/>
      <c r="EAX21" s="328"/>
      <c r="EAY21" s="328"/>
      <c r="EAZ21" s="328"/>
      <c r="EBA21" s="328"/>
      <c r="EBB21" s="328"/>
      <c r="EBC21" s="328"/>
      <c r="EBD21" s="328"/>
      <c r="EBE21" s="328"/>
      <c r="EBF21" s="328"/>
      <c r="EBG21" s="328"/>
      <c r="EBH21" s="328"/>
      <c r="EBI21" s="328"/>
      <c r="EBJ21" s="328"/>
      <c r="EBK21" s="328"/>
      <c r="EBL21" s="328"/>
      <c r="EBM21" s="328"/>
      <c r="EBN21" s="328"/>
      <c r="EBO21" s="328"/>
      <c r="EBP21" s="328"/>
      <c r="EBQ21" s="328"/>
      <c r="EBR21" s="328"/>
      <c r="EBS21" s="328"/>
      <c r="EBT21" s="328"/>
      <c r="EBU21" s="328"/>
      <c r="EBV21" s="328"/>
      <c r="EBW21" s="328"/>
      <c r="EBX21" s="328"/>
      <c r="EBY21" s="328"/>
      <c r="EBZ21" s="328"/>
      <c r="ECA21" s="328"/>
      <c r="ECB21" s="328"/>
      <c r="ECC21" s="328"/>
      <c r="ECD21" s="328"/>
      <c r="ECE21" s="328"/>
      <c r="ECF21" s="328"/>
      <c r="ECG21" s="328"/>
      <c r="ECH21" s="328"/>
      <c r="ECI21" s="328"/>
      <c r="ECJ21" s="328"/>
      <c r="ECK21" s="328"/>
      <c r="ECL21" s="328"/>
      <c r="ECM21" s="328"/>
      <c r="ECN21" s="328"/>
      <c r="ECO21" s="328"/>
      <c r="ECP21" s="328"/>
      <c r="ECQ21" s="328"/>
      <c r="ECR21" s="328"/>
      <c r="ECS21" s="328"/>
      <c r="ECT21" s="328"/>
      <c r="ECU21" s="328"/>
      <c r="ECV21" s="328"/>
      <c r="ECW21" s="328"/>
      <c r="ECX21" s="328"/>
      <c r="ECY21" s="328"/>
      <c r="ECZ21" s="328"/>
      <c r="EDA21" s="328"/>
      <c r="EDB21" s="328"/>
      <c r="EDC21" s="328"/>
      <c r="EDD21" s="328"/>
      <c r="EDE21" s="328"/>
      <c r="EDF21" s="328"/>
      <c r="EDG21" s="328"/>
      <c r="EDH21" s="328"/>
      <c r="EDI21" s="328"/>
      <c r="EDJ21" s="328"/>
      <c r="EDK21" s="328"/>
      <c r="EDL21" s="328"/>
      <c r="EDM21" s="328"/>
      <c r="EDN21" s="328"/>
      <c r="EDO21" s="328"/>
      <c r="EDP21" s="328"/>
      <c r="EDQ21" s="328"/>
      <c r="EDR21" s="328"/>
      <c r="EDS21" s="328"/>
      <c r="EDT21" s="328"/>
      <c r="EDU21" s="328"/>
      <c r="EDV21" s="328"/>
      <c r="EDW21" s="328"/>
      <c r="EDX21" s="328"/>
      <c r="EDY21" s="328"/>
      <c r="EDZ21" s="328"/>
      <c r="EEA21" s="328"/>
      <c r="EEB21" s="328"/>
      <c r="EEC21" s="328"/>
      <c r="EED21" s="328"/>
      <c r="EEE21" s="328"/>
      <c r="EEF21" s="328"/>
      <c r="EEG21" s="328"/>
      <c r="EEH21" s="328"/>
      <c r="EEI21" s="328"/>
      <c r="EEJ21" s="328"/>
      <c r="EEK21" s="328"/>
      <c r="EEL21" s="328"/>
      <c r="EEM21" s="328"/>
      <c r="EEN21" s="328"/>
      <c r="EEO21" s="328"/>
      <c r="EEP21" s="328"/>
      <c r="EEQ21" s="328"/>
      <c r="EER21" s="328"/>
      <c r="EES21" s="328"/>
      <c r="EET21" s="328"/>
      <c r="EEU21" s="328"/>
      <c r="EEV21" s="328"/>
      <c r="EEW21" s="328"/>
      <c r="EEX21" s="328"/>
      <c r="EEY21" s="328"/>
      <c r="EEZ21" s="328"/>
      <c r="EFA21" s="328"/>
      <c r="EFB21" s="328"/>
      <c r="EFC21" s="328"/>
      <c r="EFD21" s="328"/>
      <c r="EFE21" s="328"/>
      <c r="EFF21" s="328"/>
      <c r="EFG21" s="328"/>
      <c r="EFH21" s="328"/>
      <c r="EFI21" s="328"/>
      <c r="EFJ21" s="328"/>
      <c r="EFK21" s="328"/>
      <c r="EFL21" s="328"/>
      <c r="EFM21" s="328"/>
      <c r="EFN21" s="328"/>
      <c r="EFO21" s="328"/>
      <c r="EFP21" s="328"/>
      <c r="EFQ21" s="328"/>
      <c r="EFR21" s="328"/>
      <c r="EFS21" s="328"/>
      <c r="EFT21" s="328"/>
      <c r="EFU21" s="328"/>
      <c r="EFV21" s="328"/>
      <c r="EFW21" s="328"/>
      <c r="EFX21" s="328"/>
      <c r="EFY21" s="328"/>
      <c r="EFZ21" s="328"/>
      <c r="EGA21" s="328"/>
      <c r="EGB21" s="328"/>
      <c r="EGC21" s="328"/>
      <c r="EGD21" s="328"/>
      <c r="EGE21" s="328"/>
      <c r="EGF21" s="328"/>
      <c r="EGG21" s="328"/>
      <c r="EGH21" s="328"/>
      <c r="EGI21" s="328"/>
      <c r="EGJ21" s="328"/>
      <c r="EGK21" s="328"/>
      <c r="EGL21" s="328"/>
      <c r="EGM21" s="328"/>
      <c r="EGN21" s="328"/>
      <c r="EGO21" s="328"/>
      <c r="EGP21" s="328"/>
      <c r="EGQ21" s="328"/>
      <c r="EGR21" s="328"/>
      <c r="EGS21" s="328"/>
      <c r="EGT21" s="328"/>
      <c r="EGU21" s="328"/>
      <c r="EGV21" s="328"/>
      <c r="EGW21" s="328"/>
      <c r="EGX21" s="328"/>
      <c r="EGY21" s="328"/>
      <c r="EGZ21" s="328"/>
      <c r="EHA21" s="328"/>
      <c r="EHB21" s="328"/>
      <c r="EHC21" s="328"/>
      <c r="EHD21" s="328"/>
      <c r="EHE21" s="328"/>
      <c r="EHF21" s="328"/>
      <c r="EHG21" s="328"/>
      <c r="EHH21" s="328"/>
      <c r="EHI21" s="328"/>
      <c r="EHJ21" s="328"/>
      <c r="EHK21" s="328"/>
      <c r="EHL21" s="328"/>
      <c r="EHM21" s="328"/>
      <c r="EHN21" s="328"/>
      <c r="EHO21" s="328"/>
      <c r="EHP21" s="328"/>
      <c r="EHQ21" s="328"/>
      <c r="EHR21" s="328"/>
      <c r="EHS21" s="328"/>
      <c r="EHT21" s="328"/>
      <c r="EHU21" s="328"/>
      <c r="EHV21" s="328"/>
      <c r="EHW21" s="328"/>
      <c r="EHX21" s="328"/>
      <c r="EHY21" s="328"/>
      <c r="EHZ21" s="328"/>
      <c r="EIA21" s="328"/>
      <c r="EIB21" s="328"/>
      <c r="EIC21" s="328"/>
      <c r="EID21" s="328"/>
      <c r="EIE21" s="328"/>
      <c r="EIF21" s="328"/>
      <c r="EIG21" s="328"/>
      <c r="EIH21" s="328"/>
      <c r="EII21" s="328"/>
      <c r="EIJ21" s="328"/>
      <c r="EIK21" s="328"/>
      <c r="EIL21" s="328"/>
      <c r="EIM21" s="328"/>
      <c r="EIN21" s="328"/>
      <c r="EIO21" s="328"/>
      <c r="EIP21" s="328"/>
      <c r="EIQ21" s="328"/>
      <c r="EIR21" s="328"/>
      <c r="EIS21" s="328"/>
      <c r="EIT21" s="328"/>
      <c r="EIU21" s="328"/>
      <c r="EIV21" s="328"/>
      <c r="EIW21" s="328"/>
      <c r="EIX21" s="328"/>
      <c r="EIY21" s="328"/>
      <c r="EIZ21" s="328"/>
      <c r="EJA21" s="328"/>
      <c r="EJB21" s="328"/>
      <c r="EJC21" s="328"/>
      <c r="EJD21" s="328"/>
      <c r="EJE21" s="328"/>
      <c r="EJF21" s="328"/>
      <c r="EJG21" s="328"/>
      <c r="EJH21" s="328"/>
      <c r="EJI21" s="328"/>
      <c r="EJJ21" s="328"/>
      <c r="EJK21" s="328"/>
      <c r="EJL21" s="328"/>
      <c r="EJM21" s="328"/>
      <c r="EJN21" s="328"/>
      <c r="EJO21" s="328"/>
      <c r="EJP21" s="328"/>
      <c r="EJQ21" s="328"/>
      <c r="EJR21" s="328"/>
      <c r="EJS21" s="328"/>
      <c r="EJT21" s="328"/>
      <c r="EJU21" s="328"/>
      <c r="EJV21" s="328"/>
      <c r="EJW21" s="328"/>
      <c r="EJX21" s="328"/>
      <c r="EJY21" s="328"/>
      <c r="EJZ21" s="328"/>
      <c r="EKA21" s="328"/>
      <c r="EKB21" s="328"/>
      <c r="EKC21" s="328"/>
      <c r="EKD21" s="328"/>
      <c r="EKE21" s="328"/>
      <c r="EKF21" s="328"/>
      <c r="EKG21" s="328"/>
      <c r="EKH21" s="328"/>
      <c r="EKI21" s="328"/>
      <c r="EKJ21" s="328"/>
      <c r="EKK21" s="328"/>
      <c r="EKL21" s="328"/>
      <c r="EKM21" s="328"/>
      <c r="EKN21" s="328"/>
      <c r="EKO21" s="328"/>
      <c r="EKP21" s="328"/>
      <c r="EKQ21" s="328"/>
      <c r="EKR21" s="328"/>
      <c r="EKS21" s="328"/>
      <c r="EKT21" s="328"/>
      <c r="EKU21" s="328"/>
      <c r="EKV21" s="328"/>
      <c r="EKW21" s="328"/>
      <c r="EKX21" s="328"/>
      <c r="EKY21" s="328"/>
      <c r="EKZ21" s="328"/>
      <c r="ELA21" s="328"/>
      <c r="ELB21" s="328"/>
      <c r="ELC21" s="328"/>
      <c r="ELD21" s="328"/>
      <c r="ELE21" s="328"/>
      <c r="ELF21" s="328"/>
      <c r="ELG21" s="328"/>
      <c r="ELH21" s="328"/>
      <c r="ELI21" s="328"/>
      <c r="ELJ21" s="328"/>
      <c r="ELK21" s="328"/>
      <c r="ELL21" s="328"/>
      <c r="ELM21" s="328"/>
      <c r="ELN21" s="328"/>
      <c r="ELO21" s="328"/>
      <c r="ELP21" s="328"/>
      <c r="ELQ21" s="328"/>
      <c r="ELR21" s="328"/>
      <c r="ELS21" s="328"/>
      <c r="ELT21" s="328"/>
      <c r="ELU21" s="328"/>
      <c r="ELV21" s="328"/>
      <c r="ELW21" s="328"/>
      <c r="ELX21" s="328"/>
      <c r="ELY21" s="328"/>
      <c r="ELZ21" s="328"/>
      <c r="EMA21" s="328"/>
      <c r="EMB21" s="328"/>
      <c r="EMC21" s="328"/>
      <c r="EMD21" s="328"/>
      <c r="EME21" s="328"/>
      <c r="EMF21" s="328"/>
      <c r="EMG21" s="328"/>
      <c r="EMH21" s="328"/>
      <c r="EMI21" s="328"/>
      <c r="EMJ21" s="328"/>
      <c r="EMK21" s="328"/>
      <c r="EML21" s="328"/>
      <c r="EMM21" s="328"/>
      <c r="EMN21" s="328"/>
      <c r="EMO21" s="328"/>
      <c r="EMP21" s="328"/>
      <c r="EMQ21" s="328"/>
      <c r="EMR21" s="328"/>
      <c r="EMS21" s="328"/>
      <c r="EMT21" s="328"/>
      <c r="EMU21" s="328"/>
      <c r="EMV21" s="328"/>
      <c r="EMW21" s="328"/>
      <c r="EMX21" s="328"/>
      <c r="EMY21" s="328"/>
      <c r="EMZ21" s="328"/>
      <c r="ENA21" s="328"/>
      <c r="ENB21" s="328"/>
      <c r="ENC21" s="328"/>
      <c r="END21" s="328"/>
      <c r="ENE21" s="328"/>
      <c r="ENF21" s="328"/>
      <c r="ENG21" s="328"/>
      <c r="ENH21" s="328"/>
      <c r="ENI21" s="328"/>
      <c r="ENJ21" s="328"/>
      <c r="ENK21" s="328"/>
      <c r="ENL21" s="328"/>
      <c r="ENM21" s="328"/>
      <c r="ENN21" s="328"/>
      <c r="ENO21" s="328"/>
      <c r="ENP21" s="328"/>
      <c r="ENQ21" s="328"/>
      <c r="ENR21" s="328"/>
      <c r="ENS21" s="328"/>
      <c r="ENT21" s="328"/>
      <c r="ENU21" s="328"/>
      <c r="ENV21" s="328"/>
      <c r="ENW21" s="328"/>
      <c r="ENX21" s="328"/>
      <c r="ENY21" s="328"/>
      <c r="ENZ21" s="328"/>
      <c r="EOA21" s="328"/>
      <c r="EOB21" s="328"/>
      <c r="EOC21" s="328"/>
      <c r="EOD21" s="328"/>
      <c r="EOE21" s="328"/>
      <c r="EOF21" s="328"/>
      <c r="EOG21" s="328"/>
      <c r="EOH21" s="328"/>
      <c r="EOI21" s="328"/>
      <c r="EOJ21" s="328"/>
      <c r="EOK21" s="328"/>
      <c r="EOL21" s="328"/>
      <c r="EOM21" s="328"/>
      <c r="EON21" s="328"/>
      <c r="EOO21" s="328"/>
      <c r="EOP21" s="328"/>
      <c r="EOQ21" s="328"/>
      <c r="EOR21" s="328"/>
      <c r="EOS21" s="328"/>
      <c r="EOT21" s="328"/>
      <c r="EOU21" s="328"/>
      <c r="EOV21" s="328"/>
      <c r="EOW21" s="328"/>
      <c r="EOX21" s="328"/>
      <c r="EOY21" s="328"/>
      <c r="EOZ21" s="328"/>
      <c r="EPA21" s="328"/>
      <c r="EPB21" s="328"/>
      <c r="EPC21" s="328"/>
      <c r="EPD21" s="328"/>
      <c r="EPE21" s="328"/>
      <c r="EPF21" s="328"/>
      <c r="EPG21" s="328"/>
      <c r="EPH21" s="328"/>
      <c r="EPI21" s="328"/>
      <c r="EPJ21" s="328"/>
      <c r="EPK21" s="328"/>
      <c r="EPL21" s="328"/>
      <c r="EPM21" s="328"/>
      <c r="EPN21" s="328"/>
      <c r="EPO21" s="328"/>
      <c r="EPP21" s="328"/>
      <c r="EPQ21" s="328"/>
      <c r="EPR21" s="328"/>
      <c r="EPS21" s="328"/>
      <c r="EPT21" s="328"/>
      <c r="EPU21" s="328"/>
      <c r="EPV21" s="328"/>
      <c r="EPW21" s="328"/>
      <c r="EPX21" s="328"/>
      <c r="EPY21" s="328"/>
      <c r="EPZ21" s="328"/>
      <c r="EQA21" s="328"/>
      <c r="EQB21" s="328"/>
      <c r="EQC21" s="328"/>
      <c r="EQD21" s="328"/>
      <c r="EQE21" s="328"/>
      <c r="EQF21" s="328"/>
      <c r="EQG21" s="328"/>
      <c r="EQH21" s="328"/>
      <c r="EQI21" s="328"/>
      <c r="EQJ21" s="328"/>
      <c r="EQK21" s="328"/>
      <c r="EQL21" s="328"/>
      <c r="EQM21" s="328"/>
      <c r="EQN21" s="328"/>
      <c r="EQO21" s="328"/>
      <c r="EQP21" s="328"/>
      <c r="EQQ21" s="328"/>
      <c r="EQR21" s="328"/>
      <c r="EQS21" s="328"/>
      <c r="EQT21" s="328"/>
      <c r="EQU21" s="328"/>
      <c r="EQV21" s="328"/>
      <c r="EQW21" s="328"/>
      <c r="EQX21" s="328"/>
      <c r="EQY21" s="328"/>
      <c r="EQZ21" s="328"/>
      <c r="ERA21" s="328"/>
      <c r="ERB21" s="328"/>
      <c r="ERC21" s="328"/>
      <c r="ERD21" s="328"/>
      <c r="ERE21" s="328"/>
      <c r="ERF21" s="328"/>
      <c r="ERG21" s="328"/>
      <c r="ERH21" s="328"/>
      <c r="ERI21" s="328"/>
      <c r="ERJ21" s="328"/>
      <c r="ERK21" s="328"/>
      <c r="ERL21" s="328"/>
      <c r="ERM21" s="328"/>
      <c r="ERN21" s="328"/>
      <c r="ERO21" s="328"/>
      <c r="ERP21" s="328"/>
      <c r="ERQ21" s="328"/>
      <c r="ERR21" s="328"/>
      <c r="ERS21" s="328"/>
      <c r="ERT21" s="328"/>
      <c r="ERU21" s="328"/>
      <c r="ERV21" s="328"/>
      <c r="ERW21" s="328"/>
      <c r="ERX21" s="328"/>
      <c r="ERY21" s="328"/>
      <c r="ERZ21" s="328"/>
      <c r="ESA21" s="328"/>
      <c r="ESB21" s="328"/>
      <c r="ESC21" s="328"/>
      <c r="ESD21" s="328"/>
      <c r="ESE21" s="328"/>
      <c r="ESF21" s="328"/>
      <c r="ESG21" s="328"/>
      <c r="ESH21" s="328"/>
      <c r="ESI21" s="328"/>
      <c r="ESJ21" s="328"/>
      <c r="ESK21" s="328"/>
      <c r="ESL21" s="328"/>
      <c r="ESM21" s="328"/>
      <c r="ESN21" s="328"/>
      <c r="ESO21" s="328"/>
      <c r="ESP21" s="328"/>
      <c r="ESQ21" s="328"/>
      <c r="ESR21" s="328"/>
      <c r="ESS21" s="328"/>
      <c r="EST21" s="328"/>
      <c r="ESU21" s="328"/>
      <c r="ESV21" s="328"/>
      <c r="ESW21" s="328"/>
      <c r="ESX21" s="328"/>
      <c r="ESY21" s="328"/>
      <c r="ESZ21" s="328"/>
      <c r="ETA21" s="328"/>
      <c r="ETB21" s="328"/>
      <c r="ETC21" s="328"/>
      <c r="ETD21" s="328"/>
      <c r="ETE21" s="328"/>
      <c r="ETF21" s="328"/>
      <c r="ETG21" s="328"/>
      <c r="ETH21" s="328"/>
      <c r="ETI21" s="328"/>
      <c r="ETJ21" s="328"/>
      <c r="ETK21" s="328"/>
      <c r="ETL21" s="328"/>
      <c r="ETM21" s="328"/>
      <c r="ETN21" s="328"/>
      <c r="ETO21" s="328"/>
      <c r="ETP21" s="328"/>
      <c r="ETQ21" s="328"/>
      <c r="ETR21" s="328"/>
      <c r="ETS21" s="328"/>
      <c r="ETT21" s="328"/>
      <c r="ETU21" s="328"/>
      <c r="ETV21" s="328"/>
      <c r="ETW21" s="328"/>
      <c r="ETX21" s="328"/>
      <c r="ETY21" s="328"/>
      <c r="ETZ21" s="328"/>
      <c r="EUA21" s="328"/>
      <c r="EUB21" s="328"/>
      <c r="EUC21" s="328"/>
      <c r="EUD21" s="328"/>
      <c r="EUE21" s="328"/>
      <c r="EUF21" s="328"/>
      <c r="EUG21" s="328"/>
      <c r="EUH21" s="328"/>
      <c r="EUI21" s="328"/>
      <c r="EUJ21" s="328"/>
      <c r="EUK21" s="328"/>
      <c r="EUL21" s="328"/>
      <c r="EUM21" s="328"/>
      <c r="EUN21" s="328"/>
      <c r="EUO21" s="328"/>
      <c r="EUP21" s="328"/>
      <c r="EUQ21" s="328"/>
      <c r="EUR21" s="328"/>
      <c r="EUS21" s="328"/>
      <c r="EUT21" s="328"/>
      <c r="EUU21" s="328"/>
      <c r="EUV21" s="328"/>
      <c r="EUW21" s="328"/>
      <c r="EUX21" s="328"/>
      <c r="EUY21" s="328"/>
      <c r="EUZ21" s="328"/>
      <c r="EVA21" s="328"/>
      <c r="EVB21" s="328"/>
      <c r="EVC21" s="328"/>
      <c r="EVD21" s="328"/>
      <c r="EVE21" s="328"/>
      <c r="EVF21" s="328"/>
      <c r="EVG21" s="328"/>
      <c r="EVH21" s="328"/>
      <c r="EVI21" s="328"/>
      <c r="EVJ21" s="328"/>
      <c r="EVK21" s="328"/>
      <c r="EVL21" s="328"/>
      <c r="EVM21" s="328"/>
      <c r="EVN21" s="328"/>
      <c r="EVO21" s="328"/>
      <c r="EVP21" s="328"/>
      <c r="EVQ21" s="328"/>
      <c r="EVR21" s="328"/>
      <c r="EVS21" s="328"/>
      <c r="EVT21" s="328"/>
      <c r="EVU21" s="328"/>
      <c r="EVV21" s="328"/>
      <c r="EVW21" s="328"/>
      <c r="EVX21" s="328"/>
      <c r="EVY21" s="328"/>
      <c r="EVZ21" s="328"/>
      <c r="EWA21" s="328"/>
      <c r="EWB21" s="328"/>
      <c r="EWC21" s="328"/>
      <c r="EWD21" s="328"/>
      <c r="EWE21" s="328"/>
      <c r="EWF21" s="328"/>
      <c r="EWG21" s="328"/>
      <c r="EWH21" s="328"/>
      <c r="EWI21" s="328"/>
      <c r="EWJ21" s="328"/>
      <c r="EWK21" s="328"/>
      <c r="EWL21" s="328"/>
      <c r="EWM21" s="328"/>
      <c r="EWN21" s="328"/>
      <c r="EWO21" s="328"/>
      <c r="EWP21" s="328"/>
      <c r="EWQ21" s="328"/>
      <c r="EWR21" s="328"/>
      <c r="EWS21" s="328"/>
      <c r="EWT21" s="328"/>
      <c r="EWU21" s="328"/>
      <c r="EWV21" s="328"/>
      <c r="EWW21" s="328"/>
      <c r="EWX21" s="328"/>
      <c r="EWY21" s="328"/>
      <c r="EWZ21" s="328"/>
      <c r="EXA21" s="328"/>
      <c r="EXB21" s="328"/>
      <c r="EXC21" s="328"/>
      <c r="EXD21" s="328"/>
      <c r="EXE21" s="328"/>
      <c r="EXF21" s="328"/>
      <c r="EXG21" s="328"/>
      <c r="EXH21" s="328"/>
      <c r="EXI21" s="328"/>
      <c r="EXJ21" s="328"/>
      <c r="EXK21" s="328"/>
      <c r="EXL21" s="328"/>
      <c r="EXM21" s="328"/>
      <c r="EXN21" s="328"/>
      <c r="EXO21" s="328"/>
      <c r="EXP21" s="328"/>
      <c r="EXQ21" s="328"/>
      <c r="EXR21" s="328"/>
      <c r="EXS21" s="328"/>
      <c r="EXT21" s="328"/>
      <c r="EXU21" s="328"/>
      <c r="EXV21" s="328"/>
      <c r="EXW21" s="328"/>
      <c r="EXX21" s="328"/>
      <c r="EXY21" s="328"/>
      <c r="EXZ21" s="328"/>
      <c r="EYA21" s="328"/>
      <c r="EYB21" s="328"/>
      <c r="EYC21" s="328"/>
      <c r="EYD21" s="328"/>
      <c r="EYE21" s="328"/>
      <c r="EYF21" s="328"/>
      <c r="EYG21" s="328"/>
      <c r="EYH21" s="328"/>
      <c r="EYI21" s="328"/>
      <c r="EYJ21" s="328"/>
      <c r="EYK21" s="328"/>
      <c r="EYL21" s="328"/>
      <c r="EYM21" s="328"/>
      <c r="EYN21" s="328"/>
      <c r="EYO21" s="328"/>
      <c r="EYP21" s="328"/>
      <c r="EYQ21" s="328"/>
      <c r="EYR21" s="328"/>
      <c r="EYS21" s="328"/>
      <c r="EYT21" s="328"/>
      <c r="EYU21" s="328"/>
      <c r="EYV21" s="328"/>
      <c r="EYW21" s="328"/>
      <c r="EYX21" s="328"/>
      <c r="EYY21" s="328"/>
      <c r="EYZ21" s="328"/>
      <c r="EZA21" s="328"/>
      <c r="EZB21" s="328"/>
      <c r="EZC21" s="328"/>
      <c r="EZD21" s="328"/>
      <c r="EZE21" s="328"/>
      <c r="EZF21" s="328"/>
      <c r="EZG21" s="328"/>
      <c r="EZH21" s="328"/>
      <c r="EZI21" s="328"/>
      <c r="EZJ21" s="328"/>
      <c r="EZK21" s="328"/>
      <c r="EZL21" s="328"/>
      <c r="EZM21" s="328"/>
      <c r="EZN21" s="328"/>
      <c r="EZO21" s="328"/>
      <c r="EZP21" s="328"/>
      <c r="EZQ21" s="328"/>
      <c r="EZR21" s="328"/>
      <c r="EZS21" s="328"/>
      <c r="EZT21" s="328"/>
      <c r="EZU21" s="328"/>
      <c r="EZV21" s="328"/>
      <c r="EZW21" s="328"/>
      <c r="EZX21" s="328"/>
      <c r="EZY21" s="328"/>
      <c r="EZZ21" s="328"/>
      <c r="FAA21" s="328"/>
      <c r="FAB21" s="328"/>
      <c r="FAC21" s="328"/>
      <c r="FAD21" s="328"/>
      <c r="FAE21" s="328"/>
      <c r="FAF21" s="328"/>
      <c r="FAG21" s="328"/>
      <c r="FAH21" s="328"/>
      <c r="FAI21" s="328"/>
      <c r="FAJ21" s="328"/>
      <c r="FAK21" s="328"/>
      <c r="FAL21" s="328"/>
      <c r="FAM21" s="328"/>
      <c r="FAN21" s="328"/>
      <c r="FAO21" s="328"/>
      <c r="FAP21" s="328"/>
      <c r="FAQ21" s="328"/>
      <c r="FAR21" s="328"/>
      <c r="FAS21" s="328"/>
      <c r="FAT21" s="328"/>
      <c r="FAU21" s="328"/>
      <c r="FAV21" s="328"/>
      <c r="FAW21" s="328"/>
      <c r="FAX21" s="328"/>
      <c r="FAY21" s="328"/>
      <c r="FAZ21" s="328"/>
      <c r="FBA21" s="328"/>
      <c r="FBB21" s="328"/>
      <c r="FBC21" s="328"/>
      <c r="FBD21" s="328"/>
      <c r="FBE21" s="328"/>
      <c r="FBF21" s="328"/>
      <c r="FBG21" s="328"/>
      <c r="FBH21" s="328"/>
      <c r="FBI21" s="328"/>
      <c r="FBJ21" s="328"/>
      <c r="FBK21" s="328"/>
      <c r="FBL21" s="328"/>
      <c r="FBM21" s="328"/>
      <c r="FBN21" s="328"/>
      <c r="FBO21" s="328"/>
      <c r="FBP21" s="328"/>
      <c r="FBQ21" s="328"/>
      <c r="FBR21" s="328"/>
      <c r="FBS21" s="328"/>
      <c r="FBT21" s="328"/>
      <c r="FBU21" s="328"/>
      <c r="FBV21" s="328"/>
      <c r="FBW21" s="328"/>
      <c r="FBX21" s="328"/>
      <c r="FBY21" s="328"/>
      <c r="FBZ21" s="328"/>
      <c r="FCA21" s="328"/>
      <c r="FCB21" s="328"/>
      <c r="FCC21" s="328"/>
      <c r="FCD21" s="328"/>
      <c r="FCE21" s="328"/>
      <c r="FCF21" s="328"/>
      <c r="FCG21" s="328"/>
      <c r="FCH21" s="328"/>
      <c r="FCI21" s="328"/>
      <c r="FCJ21" s="328"/>
      <c r="FCK21" s="328"/>
      <c r="FCL21" s="328"/>
      <c r="FCM21" s="328"/>
      <c r="FCN21" s="328"/>
      <c r="FCO21" s="328"/>
      <c r="FCP21" s="328"/>
      <c r="FCQ21" s="328"/>
      <c r="FCR21" s="328"/>
      <c r="FCS21" s="328"/>
      <c r="FCT21" s="328"/>
      <c r="FCU21" s="328"/>
      <c r="FCV21" s="328"/>
      <c r="FCW21" s="328"/>
      <c r="FCX21" s="328"/>
      <c r="FCY21" s="328"/>
      <c r="FCZ21" s="328"/>
      <c r="FDA21" s="328"/>
      <c r="FDB21" s="328"/>
      <c r="FDC21" s="328"/>
      <c r="FDD21" s="328"/>
      <c r="FDE21" s="328"/>
      <c r="FDF21" s="328"/>
      <c r="FDG21" s="328"/>
      <c r="FDH21" s="328"/>
      <c r="FDI21" s="328"/>
      <c r="FDJ21" s="328"/>
      <c r="FDK21" s="328"/>
      <c r="FDL21" s="328"/>
      <c r="FDM21" s="328"/>
      <c r="FDN21" s="328"/>
      <c r="FDO21" s="328"/>
      <c r="FDP21" s="328"/>
      <c r="FDQ21" s="328"/>
      <c r="FDR21" s="328"/>
      <c r="FDS21" s="328"/>
      <c r="FDT21" s="328"/>
      <c r="FDU21" s="328"/>
      <c r="FDV21" s="328"/>
      <c r="FDW21" s="328"/>
      <c r="FDX21" s="328"/>
      <c r="FDY21" s="328"/>
      <c r="FDZ21" s="328"/>
      <c r="FEA21" s="328"/>
      <c r="FEB21" s="328"/>
      <c r="FEC21" s="328"/>
      <c r="FED21" s="328"/>
      <c r="FEE21" s="328"/>
      <c r="FEF21" s="328"/>
      <c r="FEG21" s="328"/>
      <c r="FEH21" s="328"/>
      <c r="FEI21" s="328"/>
      <c r="FEJ21" s="328"/>
      <c r="FEK21" s="328"/>
      <c r="FEL21" s="328"/>
      <c r="FEM21" s="328"/>
      <c r="FEN21" s="328"/>
      <c r="FEO21" s="328"/>
      <c r="FEP21" s="328"/>
      <c r="FEQ21" s="328"/>
      <c r="FER21" s="328"/>
      <c r="FES21" s="328"/>
      <c r="FET21" s="328"/>
      <c r="FEU21" s="328"/>
      <c r="FEV21" s="328"/>
      <c r="FEW21" s="328"/>
      <c r="FEX21" s="328"/>
      <c r="FEY21" s="328"/>
      <c r="FEZ21" s="328"/>
      <c r="FFA21" s="328"/>
      <c r="FFB21" s="328"/>
      <c r="FFC21" s="328"/>
      <c r="FFD21" s="328"/>
      <c r="FFE21" s="328"/>
      <c r="FFF21" s="328"/>
      <c r="FFG21" s="328"/>
      <c r="FFH21" s="328"/>
      <c r="FFI21" s="328"/>
      <c r="FFJ21" s="328"/>
      <c r="FFK21" s="328"/>
      <c r="FFL21" s="328"/>
      <c r="FFM21" s="328"/>
      <c r="FFN21" s="328"/>
      <c r="FFO21" s="328"/>
      <c r="FFP21" s="328"/>
      <c r="FFQ21" s="328"/>
      <c r="FFR21" s="328"/>
      <c r="FFS21" s="328"/>
      <c r="FFT21" s="328"/>
      <c r="FFU21" s="328"/>
      <c r="FFV21" s="328"/>
      <c r="FFW21" s="328"/>
      <c r="FFX21" s="328"/>
      <c r="FFY21" s="328"/>
      <c r="FFZ21" s="328"/>
      <c r="FGA21" s="328"/>
      <c r="FGB21" s="328"/>
      <c r="FGC21" s="328"/>
      <c r="FGD21" s="328"/>
      <c r="FGE21" s="328"/>
      <c r="FGF21" s="328"/>
      <c r="FGG21" s="328"/>
      <c r="FGH21" s="328"/>
      <c r="FGI21" s="328"/>
      <c r="FGJ21" s="328"/>
      <c r="FGK21" s="328"/>
      <c r="FGL21" s="328"/>
      <c r="FGM21" s="328"/>
      <c r="FGN21" s="328"/>
      <c r="FGO21" s="328"/>
      <c r="FGP21" s="328"/>
      <c r="FGQ21" s="328"/>
      <c r="FGR21" s="328"/>
      <c r="FGS21" s="328"/>
      <c r="FGT21" s="328"/>
      <c r="FGU21" s="328"/>
      <c r="FGV21" s="328"/>
      <c r="FGW21" s="328"/>
      <c r="FGX21" s="328"/>
      <c r="FGY21" s="328"/>
      <c r="FGZ21" s="328"/>
      <c r="FHA21" s="328"/>
      <c r="FHB21" s="328"/>
      <c r="FHC21" s="328"/>
      <c r="FHD21" s="328"/>
      <c r="FHE21" s="328"/>
      <c r="FHF21" s="328"/>
      <c r="FHG21" s="328"/>
      <c r="FHH21" s="328"/>
      <c r="FHI21" s="328"/>
      <c r="FHJ21" s="328"/>
      <c r="FHK21" s="328"/>
      <c r="FHL21" s="328"/>
      <c r="FHM21" s="328"/>
      <c r="FHN21" s="328"/>
      <c r="FHO21" s="328"/>
      <c r="FHP21" s="328"/>
      <c r="FHQ21" s="328"/>
      <c r="FHR21" s="328"/>
      <c r="FHS21" s="328"/>
      <c r="FHT21" s="328"/>
      <c r="FHU21" s="328"/>
      <c r="FHV21" s="328"/>
      <c r="FHW21" s="328"/>
      <c r="FHX21" s="328"/>
      <c r="FHY21" s="328"/>
      <c r="FHZ21" s="328"/>
      <c r="FIA21" s="328"/>
      <c r="FIB21" s="328"/>
      <c r="FIC21" s="328"/>
      <c r="FID21" s="328"/>
      <c r="FIE21" s="328"/>
      <c r="FIF21" s="328"/>
      <c r="FIG21" s="328"/>
      <c r="FIH21" s="328"/>
      <c r="FII21" s="328"/>
      <c r="FIJ21" s="328"/>
      <c r="FIK21" s="328"/>
      <c r="FIL21" s="328"/>
      <c r="FIM21" s="328"/>
      <c r="FIN21" s="328"/>
      <c r="FIO21" s="328"/>
      <c r="FIP21" s="328"/>
      <c r="FIQ21" s="328"/>
      <c r="FIR21" s="328"/>
      <c r="FIS21" s="328"/>
      <c r="FIT21" s="328"/>
      <c r="FIU21" s="328"/>
      <c r="FIV21" s="328"/>
      <c r="FIW21" s="328"/>
      <c r="FIX21" s="328"/>
      <c r="FIY21" s="328"/>
      <c r="FIZ21" s="328"/>
      <c r="FJA21" s="328"/>
      <c r="FJB21" s="328"/>
      <c r="FJC21" s="328"/>
      <c r="FJD21" s="328"/>
      <c r="FJE21" s="328"/>
      <c r="FJF21" s="328"/>
      <c r="FJG21" s="328"/>
      <c r="FJH21" s="328"/>
      <c r="FJI21" s="328"/>
      <c r="FJJ21" s="328"/>
      <c r="FJK21" s="328"/>
      <c r="FJL21" s="328"/>
      <c r="FJM21" s="328"/>
      <c r="FJN21" s="328"/>
      <c r="FJO21" s="328"/>
      <c r="FJP21" s="328"/>
      <c r="FJQ21" s="328"/>
      <c r="FJR21" s="328"/>
      <c r="FJS21" s="328"/>
      <c r="FJT21" s="328"/>
      <c r="FJU21" s="328"/>
      <c r="FJV21" s="328"/>
      <c r="FJW21" s="328"/>
      <c r="FJX21" s="328"/>
      <c r="FJY21" s="328"/>
      <c r="FJZ21" s="328"/>
      <c r="FKA21" s="328"/>
      <c r="FKB21" s="328"/>
      <c r="FKC21" s="328"/>
      <c r="FKD21" s="328"/>
      <c r="FKE21" s="328"/>
      <c r="FKF21" s="328"/>
      <c r="FKG21" s="328"/>
      <c r="FKH21" s="328"/>
      <c r="FKI21" s="328"/>
      <c r="FKJ21" s="328"/>
      <c r="FKK21" s="328"/>
      <c r="FKL21" s="328"/>
      <c r="FKM21" s="328"/>
      <c r="FKN21" s="328"/>
      <c r="FKO21" s="328"/>
      <c r="FKP21" s="328"/>
      <c r="FKQ21" s="328"/>
      <c r="FKR21" s="328"/>
      <c r="FKS21" s="328"/>
      <c r="FKT21" s="328"/>
      <c r="FKU21" s="328"/>
      <c r="FKV21" s="328"/>
      <c r="FKW21" s="328"/>
      <c r="FKX21" s="328"/>
      <c r="FKY21" s="328"/>
      <c r="FKZ21" s="328"/>
      <c r="FLA21" s="328"/>
      <c r="FLB21" s="328"/>
      <c r="FLC21" s="328"/>
      <c r="FLD21" s="328"/>
      <c r="FLE21" s="328"/>
      <c r="FLF21" s="328"/>
      <c r="FLG21" s="328"/>
      <c r="FLH21" s="328"/>
      <c r="FLI21" s="328"/>
      <c r="FLJ21" s="328"/>
      <c r="FLK21" s="328"/>
      <c r="FLL21" s="328"/>
      <c r="FLM21" s="328"/>
      <c r="FLN21" s="328"/>
      <c r="FLO21" s="328"/>
      <c r="FLP21" s="328"/>
      <c r="FLQ21" s="328"/>
      <c r="FLR21" s="328"/>
      <c r="FLS21" s="328"/>
      <c r="FLT21" s="328"/>
      <c r="FLU21" s="328"/>
      <c r="FLV21" s="328"/>
      <c r="FLW21" s="328"/>
      <c r="FLX21" s="328"/>
      <c r="FLY21" s="328"/>
      <c r="FLZ21" s="328"/>
      <c r="FMA21" s="328"/>
      <c r="FMB21" s="328"/>
      <c r="FMC21" s="328"/>
      <c r="FMD21" s="328"/>
      <c r="FME21" s="328"/>
      <c r="FMF21" s="328"/>
      <c r="FMG21" s="328"/>
      <c r="FMH21" s="328"/>
      <c r="FMI21" s="328"/>
      <c r="FMJ21" s="328"/>
      <c r="FMK21" s="328"/>
      <c r="FML21" s="328"/>
      <c r="FMM21" s="328"/>
      <c r="FMN21" s="328"/>
      <c r="FMO21" s="328"/>
      <c r="FMP21" s="328"/>
      <c r="FMQ21" s="328"/>
      <c r="FMR21" s="328"/>
      <c r="FMS21" s="328"/>
      <c r="FMT21" s="328"/>
      <c r="FMU21" s="328"/>
      <c r="FMV21" s="328"/>
      <c r="FMW21" s="328"/>
      <c r="FMX21" s="328"/>
      <c r="FMY21" s="328"/>
      <c r="FMZ21" s="328"/>
      <c r="FNA21" s="328"/>
      <c r="FNB21" s="328"/>
      <c r="FNC21" s="328"/>
      <c r="FND21" s="328"/>
      <c r="FNE21" s="328"/>
      <c r="FNF21" s="328"/>
      <c r="FNG21" s="328"/>
      <c r="FNH21" s="328"/>
      <c r="FNI21" s="328"/>
      <c r="FNJ21" s="328"/>
      <c r="FNK21" s="328"/>
      <c r="FNL21" s="328"/>
      <c r="FNM21" s="328"/>
      <c r="FNN21" s="328"/>
      <c r="FNO21" s="328"/>
      <c r="FNP21" s="328"/>
      <c r="FNQ21" s="328"/>
      <c r="FNR21" s="328"/>
      <c r="FNS21" s="328"/>
      <c r="FNT21" s="328"/>
      <c r="FNU21" s="328"/>
      <c r="FNV21" s="328"/>
      <c r="FNW21" s="328"/>
      <c r="FNX21" s="328"/>
      <c r="FNY21" s="328"/>
      <c r="FNZ21" s="328"/>
      <c r="FOA21" s="328"/>
      <c r="FOB21" s="328"/>
      <c r="FOC21" s="328"/>
      <c r="FOD21" s="328"/>
      <c r="FOE21" s="328"/>
      <c r="FOF21" s="328"/>
      <c r="FOG21" s="328"/>
      <c r="FOH21" s="328"/>
      <c r="FOI21" s="328"/>
      <c r="FOJ21" s="328"/>
      <c r="FOK21" s="328"/>
      <c r="FOL21" s="328"/>
      <c r="FOM21" s="328"/>
      <c r="FON21" s="328"/>
      <c r="FOO21" s="328"/>
      <c r="FOP21" s="328"/>
      <c r="FOQ21" s="328"/>
      <c r="FOR21" s="328"/>
      <c r="FOS21" s="328"/>
      <c r="FOT21" s="328"/>
      <c r="FOU21" s="328"/>
      <c r="FOV21" s="328"/>
      <c r="FOW21" s="328"/>
      <c r="FOX21" s="328"/>
      <c r="FOY21" s="328"/>
      <c r="FOZ21" s="328"/>
      <c r="FPA21" s="328"/>
      <c r="FPB21" s="328"/>
      <c r="FPC21" s="328"/>
      <c r="FPD21" s="328"/>
      <c r="FPE21" s="328"/>
      <c r="FPF21" s="328"/>
      <c r="FPG21" s="328"/>
      <c r="FPH21" s="328"/>
      <c r="FPI21" s="328"/>
      <c r="FPJ21" s="328"/>
      <c r="FPK21" s="328"/>
      <c r="FPL21" s="328"/>
      <c r="FPM21" s="328"/>
      <c r="FPN21" s="328"/>
      <c r="FPO21" s="328"/>
      <c r="FPP21" s="328"/>
      <c r="FPQ21" s="328"/>
      <c r="FPR21" s="328"/>
      <c r="FPS21" s="328"/>
      <c r="FPT21" s="328"/>
      <c r="FPU21" s="328"/>
      <c r="FPV21" s="328"/>
      <c r="FPW21" s="328"/>
      <c r="FPX21" s="328"/>
      <c r="FPY21" s="328"/>
      <c r="FPZ21" s="328"/>
      <c r="FQA21" s="328"/>
      <c r="FQB21" s="328"/>
      <c r="FQC21" s="328"/>
      <c r="FQD21" s="328"/>
      <c r="FQE21" s="328"/>
      <c r="FQF21" s="328"/>
      <c r="FQG21" s="328"/>
      <c r="FQH21" s="328"/>
      <c r="FQI21" s="328"/>
      <c r="FQJ21" s="328"/>
      <c r="FQK21" s="328"/>
      <c r="FQL21" s="328"/>
      <c r="FQM21" s="328"/>
      <c r="FQN21" s="328"/>
      <c r="FQO21" s="328"/>
      <c r="FQP21" s="328"/>
      <c r="FQQ21" s="328"/>
      <c r="FQR21" s="328"/>
      <c r="FQS21" s="328"/>
      <c r="FQT21" s="328"/>
      <c r="FQU21" s="328"/>
      <c r="FQV21" s="328"/>
      <c r="FQW21" s="328"/>
      <c r="FQX21" s="328"/>
      <c r="FQY21" s="328"/>
      <c r="FQZ21" s="328"/>
      <c r="FRA21" s="328"/>
      <c r="FRB21" s="328"/>
      <c r="FRC21" s="328"/>
      <c r="FRD21" s="328"/>
      <c r="FRE21" s="328"/>
      <c r="FRF21" s="328"/>
      <c r="FRG21" s="328"/>
      <c r="FRH21" s="328"/>
      <c r="FRI21" s="328"/>
      <c r="FRJ21" s="328"/>
      <c r="FRK21" s="328"/>
      <c r="FRL21" s="328"/>
      <c r="FRM21" s="328"/>
      <c r="FRN21" s="328"/>
      <c r="FRO21" s="328"/>
      <c r="FRP21" s="328"/>
      <c r="FRQ21" s="328"/>
      <c r="FRR21" s="328"/>
      <c r="FRS21" s="328"/>
      <c r="FRT21" s="328"/>
      <c r="FRU21" s="328"/>
      <c r="FRV21" s="328"/>
      <c r="FRW21" s="328"/>
      <c r="FRX21" s="328"/>
      <c r="FRY21" s="328"/>
      <c r="FRZ21" s="328"/>
      <c r="FSA21" s="328"/>
      <c r="FSB21" s="328"/>
      <c r="FSC21" s="328"/>
      <c r="FSD21" s="328"/>
      <c r="FSE21" s="328"/>
      <c r="FSF21" s="328"/>
      <c r="FSG21" s="328"/>
      <c r="FSH21" s="328"/>
      <c r="FSI21" s="328"/>
      <c r="FSJ21" s="328"/>
      <c r="FSK21" s="328"/>
      <c r="FSL21" s="328"/>
      <c r="FSM21" s="328"/>
      <c r="FSN21" s="328"/>
      <c r="FSO21" s="328"/>
      <c r="FSP21" s="328"/>
      <c r="FSQ21" s="328"/>
      <c r="FSR21" s="328"/>
      <c r="FSS21" s="328"/>
      <c r="FST21" s="328"/>
      <c r="FSU21" s="328"/>
      <c r="FSV21" s="328"/>
      <c r="FSW21" s="328"/>
      <c r="FSX21" s="328"/>
      <c r="FSY21" s="328"/>
      <c r="FSZ21" s="328"/>
      <c r="FTA21" s="328"/>
      <c r="FTB21" s="328"/>
      <c r="FTC21" s="328"/>
      <c r="FTD21" s="328"/>
      <c r="FTE21" s="328"/>
      <c r="FTF21" s="328"/>
      <c r="FTG21" s="328"/>
      <c r="FTH21" s="328"/>
      <c r="FTI21" s="328"/>
      <c r="FTJ21" s="328"/>
      <c r="FTK21" s="328"/>
      <c r="FTL21" s="328"/>
      <c r="FTM21" s="328"/>
      <c r="FTN21" s="328"/>
      <c r="FTO21" s="328"/>
      <c r="FTP21" s="328"/>
      <c r="FTQ21" s="328"/>
      <c r="FTR21" s="328"/>
      <c r="FTS21" s="328"/>
      <c r="FTT21" s="328"/>
      <c r="FTU21" s="328"/>
      <c r="FTV21" s="328"/>
      <c r="FTW21" s="328"/>
      <c r="FTX21" s="328"/>
      <c r="FTY21" s="328"/>
      <c r="FTZ21" s="328"/>
      <c r="FUA21" s="328"/>
      <c r="FUB21" s="328"/>
      <c r="FUC21" s="328"/>
      <c r="FUD21" s="328"/>
      <c r="FUE21" s="328"/>
      <c r="FUF21" s="328"/>
      <c r="FUG21" s="328"/>
      <c r="FUH21" s="328"/>
      <c r="FUI21" s="328"/>
      <c r="FUJ21" s="328"/>
      <c r="FUK21" s="328"/>
      <c r="FUL21" s="328"/>
      <c r="FUM21" s="328"/>
      <c r="FUN21" s="328"/>
      <c r="FUO21" s="328"/>
      <c r="FUP21" s="328"/>
      <c r="FUQ21" s="328"/>
      <c r="FUR21" s="328"/>
      <c r="FUS21" s="328"/>
      <c r="FUT21" s="328"/>
      <c r="FUU21" s="328"/>
      <c r="FUV21" s="328"/>
      <c r="FUW21" s="328"/>
      <c r="FUX21" s="328"/>
      <c r="FUY21" s="328"/>
      <c r="FUZ21" s="328"/>
      <c r="FVA21" s="328"/>
      <c r="FVB21" s="328"/>
      <c r="FVC21" s="328"/>
      <c r="FVD21" s="328"/>
      <c r="FVE21" s="328"/>
      <c r="FVF21" s="328"/>
      <c r="FVG21" s="328"/>
      <c r="FVH21" s="328"/>
      <c r="FVI21" s="328"/>
      <c r="FVJ21" s="328"/>
      <c r="FVK21" s="328"/>
      <c r="FVL21" s="328"/>
      <c r="FVM21" s="328"/>
      <c r="FVN21" s="328"/>
      <c r="FVO21" s="328"/>
      <c r="FVP21" s="328"/>
      <c r="FVQ21" s="328"/>
      <c r="FVR21" s="328"/>
      <c r="FVS21" s="328"/>
      <c r="FVT21" s="328"/>
      <c r="FVU21" s="328"/>
      <c r="FVV21" s="328"/>
      <c r="FVW21" s="328"/>
      <c r="FVX21" s="328"/>
      <c r="FVY21" s="328"/>
      <c r="FVZ21" s="328"/>
      <c r="FWA21" s="328"/>
      <c r="FWB21" s="328"/>
      <c r="FWC21" s="328"/>
      <c r="FWD21" s="328"/>
      <c r="FWE21" s="328"/>
      <c r="FWF21" s="328"/>
      <c r="FWG21" s="328"/>
      <c r="FWH21" s="328"/>
      <c r="FWI21" s="328"/>
      <c r="FWJ21" s="328"/>
      <c r="FWK21" s="328"/>
      <c r="FWL21" s="328"/>
      <c r="FWM21" s="328"/>
      <c r="FWN21" s="328"/>
      <c r="FWO21" s="328"/>
      <c r="FWP21" s="328"/>
      <c r="FWQ21" s="328"/>
      <c r="FWR21" s="328"/>
      <c r="FWS21" s="328"/>
      <c r="FWT21" s="328"/>
      <c r="FWU21" s="328"/>
      <c r="FWV21" s="328"/>
      <c r="FWW21" s="328"/>
      <c r="FWX21" s="328"/>
      <c r="FWY21" s="328"/>
      <c r="FWZ21" s="328"/>
      <c r="FXA21" s="328"/>
      <c r="FXB21" s="328"/>
      <c r="FXC21" s="328"/>
      <c r="FXD21" s="328"/>
      <c r="FXE21" s="328"/>
      <c r="FXF21" s="328"/>
      <c r="FXG21" s="328"/>
      <c r="FXH21" s="328"/>
      <c r="FXI21" s="328"/>
      <c r="FXJ21" s="328"/>
      <c r="FXK21" s="328"/>
      <c r="FXL21" s="328"/>
      <c r="FXM21" s="328"/>
      <c r="FXN21" s="328"/>
      <c r="FXO21" s="328"/>
      <c r="FXP21" s="328"/>
      <c r="FXQ21" s="328"/>
      <c r="FXR21" s="328"/>
      <c r="FXS21" s="328"/>
      <c r="FXT21" s="328"/>
      <c r="FXU21" s="328"/>
      <c r="FXV21" s="328"/>
      <c r="FXW21" s="328"/>
      <c r="FXX21" s="328"/>
      <c r="FXY21" s="328"/>
      <c r="FXZ21" s="328"/>
      <c r="FYA21" s="328"/>
      <c r="FYB21" s="328"/>
      <c r="FYC21" s="328"/>
      <c r="FYD21" s="328"/>
      <c r="FYE21" s="328"/>
      <c r="FYF21" s="328"/>
      <c r="FYG21" s="328"/>
      <c r="FYH21" s="328"/>
      <c r="FYI21" s="328"/>
      <c r="FYJ21" s="328"/>
      <c r="FYK21" s="328"/>
      <c r="FYL21" s="328"/>
      <c r="FYM21" s="328"/>
      <c r="FYN21" s="328"/>
      <c r="FYO21" s="328"/>
      <c r="FYP21" s="328"/>
      <c r="FYQ21" s="328"/>
      <c r="FYR21" s="328"/>
      <c r="FYS21" s="328"/>
      <c r="FYT21" s="328"/>
      <c r="FYU21" s="328"/>
      <c r="FYV21" s="328"/>
      <c r="FYW21" s="328"/>
      <c r="FYX21" s="328"/>
      <c r="FYY21" s="328"/>
      <c r="FYZ21" s="328"/>
      <c r="FZA21" s="328"/>
      <c r="FZB21" s="328"/>
      <c r="FZC21" s="328"/>
      <c r="FZD21" s="328"/>
      <c r="FZE21" s="328"/>
      <c r="FZF21" s="328"/>
      <c r="FZG21" s="328"/>
      <c r="FZH21" s="328"/>
      <c r="FZI21" s="328"/>
      <c r="FZJ21" s="328"/>
      <c r="FZK21" s="328"/>
      <c r="FZL21" s="328"/>
      <c r="FZM21" s="328"/>
      <c r="FZN21" s="328"/>
      <c r="FZO21" s="328"/>
      <c r="FZP21" s="328"/>
      <c r="FZQ21" s="328"/>
      <c r="FZR21" s="328"/>
      <c r="FZS21" s="328"/>
      <c r="FZT21" s="328"/>
      <c r="FZU21" s="328"/>
      <c r="FZV21" s="328"/>
      <c r="FZW21" s="328"/>
      <c r="FZX21" s="328"/>
      <c r="FZY21" s="328"/>
      <c r="FZZ21" s="328"/>
      <c r="GAA21" s="328"/>
      <c r="GAB21" s="328"/>
      <c r="GAC21" s="328"/>
      <c r="GAD21" s="328"/>
      <c r="GAE21" s="328"/>
      <c r="GAF21" s="328"/>
      <c r="GAG21" s="328"/>
      <c r="GAH21" s="328"/>
      <c r="GAI21" s="328"/>
      <c r="GAJ21" s="328"/>
      <c r="GAK21" s="328"/>
      <c r="GAL21" s="328"/>
      <c r="GAM21" s="328"/>
      <c r="GAN21" s="328"/>
      <c r="GAO21" s="328"/>
      <c r="GAP21" s="328"/>
      <c r="GAQ21" s="328"/>
      <c r="GAR21" s="328"/>
      <c r="GAS21" s="328"/>
      <c r="GAT21" s="328"/>
      <c r="GAU21" s="328"/>
      <c r="GAV21" s="328"/>
      <c r="GAW21" s="328"/>
      <c r="GAX21" s="328"/>
      <c r="GAY21" s="328"/>
      <c r="GAZ21" s="328"/>
      <c r="GBA21" s="328"/>
      <c r="GBB21" s="328"/>
      <c r="GBC21" s="328"/>
      <c r="GBD21" s="328"/>
      <c r="GBE21" s="328"/>
      <c r="GBF21" s="328"/>
      <c r="GBG21" s="328"/>
      <c r="GBH21" s="328"/>
      <c r="GBI21" s="328"/>
      <c r="GBJ21" s="328"/>
      <c r="GBK21" s="328"/>
      <c r="GBL21" s="328"/>
      <c r="GBM21" s="328"/>
      <c r="GBN21" s="328"/>
      <c r="GBO21" s="328"/>
      <c r="GBP21" s="328"/>
      <c r="GBQ21" s="328"/>
      <c r="GBR21" s="328"/>
      <c r="GBS21" s="328"/>
      <c r="GBT21" s="328"/>
      <c r="GBU21" s="328"/>
      <c r="GBV21" s="328"/>
      <c r="GBW21" s="328"/>
      <c r="GBX21" s="328"/>
      <c r="GBY21" s="328"/>
      <c r="GBZ21" s="328"/>
      <c r="GCA21" s="328"/>
      <c r="GCB21" s="328"/>
      <c r="GCC21" s="328"/>
      <c r="GCD21" s="328"/>
      <c r="GCE21" s="328"/>
      <c r="GCF21" s="328"/>
      <c r="GCG21" s="328"/>
      <c r="GCH21" s="328"/>
      <c r="GCI21" s="328"/>
      <c r="GCJ21" s="328"/>
      <c r="GCK21" s="328"/>
      <c r="GCL21" s="328"/>
      <c r="GCM21" s="328"/>
      <c r="GCN21" s="328"/>
      <c r="GCO21" s="328"/>
      <c r="GCP21" s="328"/>
      <c r="GCQ21" s="328"/>
      <c r="GCR21" s="328"/>
      <c r="GCS21" s="328"/>
      <c r="GCT21" s="328"/>
      <c r="GCU21" s="328"/>
      <c r="GCV21" s="328"/>
      <c r="GCW21" s="328"/>
      <c r="GCX21" s="328"/>
      <c r="GCY21" s="328"/>
      <c r="GCZ21" s="328"/>
      <c r="GDA21" s="328"/>
      <c r="GDB21" s="328"/>
      <c r="GDC21" s="328"/>
      <c r="GDD21" s="328"/>
      <c r="GDE21" s="328"/>
      <c r="GDF21" s="328"/>
      <c r="GDG21" s="328"/>
      <c r="GDH21" s="328"/>
      <c r="GDI21" s="328"/>
      <c r="GDJ21" s="328"/>
      <c r="GDK21" s="328"/>
      <c r="GDL21" s="328"/>
      <c r="GDM21" s="328"/>
      <c r="GDN21" s="328"/>
      <c r="GDO21" s="328"/>
      <c r="GDP21" s="328"/>
      <c r="GDQ21" s="328"/>
      <c r="GDR21" s="328"/>
      <c r="GDS21" s="328"/>
      <c r="GDT21" s="328"/>
      <c r="GDU21" s="328"/>
      <c r="GDV21" s="328"/>
      <c r="GDW21" s="328"/>
      <c r="GDX21" s="328"/>
      <c r="GDY21" s="328"/>
      <c r="GDZ21" s="328"/>
      <c r="GEA21" s="328"/>
      <c r="GEB21" s="328"/>
      <c r="GEC21" s="328"/>
      <c r="GED21" s="328"/>
      <c r="GEE21" s="328"/>
      <c r="GEF21" s="328"/>
      <c r="GEG21" s="328"/>
      <c r="GEH21" s="328"/>
      <c r="GEI21" s="328"/>
      <c r="GEJ21" s="328"/>
      <c r="GEK21" s="328"/>
      <c r="GEL21" s="328"/>
      <c r="GEM21" s="328"/>
      <c r="GEN21" s="328"/>
      <c r="GEO21" s="328"/>
      <c r="GEP21" s="328"/>
      <c r="GEQ21" s="328"/>
      <c r="GER21" s="328"/>
      <c r="GES21" s="328"/>
      <c r="GET21" s="328"/>
      <c r="GEU21" s="328"/>
      <c r="GEV21" s="328"/>
      <c r="GEW21" s="328"/>
      <c r="GEX21" s="328"/>
      <c r="GEY21" s="328"/>
      <c r="GEZ21" s="328"/>
      <c r="GFA21" s="328"/>
      <c r="GFB21" s="328"/>
      <c r="GFC21" s="328"/>
      <c r="GFD21" s="328"/>
      <c r="GFE21" s="328"/>
      <c r="GFF21" s="328"/>
      <c r="GFG21" s="328"/>
      <c r="GFH21" s="328"/>
      <c r="GFI21" s="328"/>
      <c r="GFJ21" s="328"/>
      <c r="GFK21" s="328"/>
      <c r="GFL21" s="328"/>
      <c r="GFM21" s="328"/>
      <c r="GFN21" s="328"/>
      <c r="GFO21" s="328"/>
      <c r="GFP21" s="328"/>
      <c r="GFQ21" s="328"/>
      <c r="GFR21" s="328"/>
      <c r="GFS21" s="328"/>
      <c r="GFT21" s="328"/>
      <c r="GFU21" s="328"/>
      <c r="GFV21" s="328"/>
      <c r="GFW21" s="328"/>
      <c r="GFX21" s="328"/>
      <c r="GFY21" s="328"/>
      <c r="GFZ21" s="328"/>
      <c r="GGA21" s="328"/>
      <c r="GGB21" s="328"/>
      <c r="GGC21" s="328"/>
      <c r="GGD21" s="328"/>
      <c r="GGE21" s="328"/>
      <c r="GGF21" s="328"/>
      <c r="GGG21" s="328"/>
      <c r="GGH21" s="328"/>
      <c r="GGI21" s="328"/>
      <c r="GGJ21" s="328"/>
      <c r="GGK21" s="328"/>
      <c r="GGL21" s="328"/>
      <c r="GGM21" s="328"/>
      <c r="GGN21" s="328"/>
      <c r="GGO21" s="328"/>
      <c r="GGP21" s="328"/>
      <c r="GGQ21" s="328"/>
      <c r="GGR21" s="328"/>
      <c r="GGS21" s="328"/>
      <c r="GGT21" s="328"/>
      <c r="GGU21" s="328"/>
      <c r="GGV21" s="328"/>
      <c r="GGW21" s="328"/>
      <c r="GGX21" s="328"/>
      <c r="GGY21" s="328"/>
      <c r="GGZ21" s="328"/>
      <c r="GHA21" s="328"/>
      <c r="GHB21" s="328"/>
      <c r="GHC21" s="328"/>
      <c r="GHD21" s="328"/>
      <c r="GHE21" s="328"/>
      <c r="GHF21" s="328"/>
      <c r="GHG21" s="328"/>
      <c r="GHH21" s="328"/>
      <c r="GHI21" s="328"/>
      <c r="GHJ21" s="328"/>
      <c r="GHK21" s="328"/>
      <c r="GHL21" s="328"/>
      <c r="GHM21" s="328"/>
      <c r="GHN21" s="328"/>
      <c r="GHO21" s="328"/>
      <c r="GHP21" s="328"/>
      <c r="GHQ21" s="328"/>
      <c r="GHR21" s="328"/>
      <c r="GHS21" s="328"/>
      <c r="GHT21" s="328"/>
      <c r="GHU21" s="328"/>
      <c r="GHV21" s="328"/>
      <c r="GHW21" s="328"/>
      <c r="GHX21" s="328"/>
      <c r="GHY21" s="328"/>
      <c r="GHZ21" s="328"/>
      <c r="GIA21" s="328"/>
      <c r="GIB21" s="328"/>
      <c r="GIC21" s="328"/>
      <c r="GID21" s="328"/>
      <c r="GIE21" s="328"/>
      <c r="GIF21" s="328"/>
      <c r="GIG21" s="328"/>
      <c r="GIH21" s="328"/>
      <c r="GII21" s="328"/>
      <c r="GIJ21" s="328"/>
      <c r="GIK21" s="328"/>
      <c r="GIL21" s="328"/>
      <c r="GIM21" s="328"/>
      <c r="GIN21" s="328"/>
      <c r="GIO21" s="328"/>
      <c r="GIP21" s="328"/>
      <c r="GIQ21" s="328"/>
      <c r="GIR21" s="328"/>
      <c r="GIS21" s="328"/>
      <c r="GIT21" s="328"/>
      <c r="GIU21" s="328"/>
      <c r="GIV21" s="328"/>
      <c r="GIW21" s="328"/>
      <c r="GIX21" s="328"/>
      <c r="GIY21" s="328"/>
      <c r="GIZ21" s="328"/>
      <c r="GJA21" s="328"/>
      <c r="GJB21" s="328"/>
      <c r="GJC21" s="328"/>
      <c r="GJD21" s="328"/>
      <c r="GJE21" s="328"/>
      <c r="GJF21" s="328"/>
      <c r="GJG21" s="328"/>
      <c r="GJH21" s="328"/>
      <c r="GJI21" s="328"/>
      <c r="GJJ21" s="328"/>
      <c r="GJK21" s="328"/>
      <c r="GJL21" s="328"/>
      <c r="GJM21" s="328"/>
      <c r="GJN21" s="328"/>
      <c r="GJO21" s="328"/>
      <c r="GJP21" s="328"/>
      <c r="GJQ21" s="328"/>
      <c r="GJR21" s="328"/>
      <c r="GJS21" s="328"/>
      <c r="GJT21" s="328"/>
      <c r="GJU21" s="328"/>
      <c r="GJV21" s="328"/>
      <c r="GJW21" s="328"/>
      <c r="GJX21" s="328"/>
      <c r="GJY21" s="328"/>
      <c r="GJZ21" s="328"/>
      <c r="GKA21" s="328"/>
      <c r="GKB21" s="328"/>
      <c r="GKC21" s="328"/>
      <c r="GKD21" s="328"/>
      <c r="GKE21" s="328"/>
      <c r="GKF21" s="328"/>
      <c r="GKG21" s="328"/>
      <c r="GKH21" s="328"/>
      <c r="GKI21" s="328"/>
      <c r="GKJ21" s="328"/>
      <c r="GKK21" s="328"/>
      <c r="GKL21" s="328"/>
      <c r="GKM21" s="328"/>
      <c r="GKN21" s="328"/>
      <c r="GKO21" s="328"/>
      <c r="GKP21" s="328"/>
      <c r="GKQ21" s="328"/>
      <c r="GKR21" s="328"/>
      <c r="GKS21" s="328"/>
      <c r="GKT21" s="328"/>
      <c r="GKU21" s="328"/>
      <c r="GKV21" s="328"/>
      <c r="GKW21" s="328"/>
      <c r="GKX21" s="328"/>
      <c r="GKY21" s="328"/>
      <c r="GKZ21" s="328"/>
      <c r="GLA21" s="328"/>
      <c r="GLB21" s="328"/>
      <c r="GLC21" s="328"/>
      <c r="GLD21" s="328"/>
      <c r="GLE21" s="328"/>
      <c r="GLF21" s="328"/>
      <c r="GLG21" s="328"/>
      <c r="GLH21" s="328"/>
      <c r="GLI21" s="328"/>
      <c r="GLJ21" s="328"/>
      <c r="GLK21" s="328"/>
      <c r="GLL21" s="328"/>
      <c r="GLM21" s="328"/>
      <c r="GLN21" s="328"/>
      <c r="GLO21" s="328"/>
      <c r="GLP21" s="328"/>
      <c r="GLQ21" s="328"/>
      <c r="GLR21" s="328"/>
      <c r="GLS21" s="328"/>
      <c r="GLT21" s="328"/>
      <c r="GLU21" s="328"/>
      <c r="GLV21" s="328"/>
      <c r="GLW21" s="328"/>
      <c r="GLX21" s="328"/>
      <c r="GLY21" s="328"/>
      <c r="GLZ21" s="328"/>
      <c r="GMA21" s="328"/>
      <c r="GMB21" s="328"/>
      <c r="GMC21" s="328"/>
      <c r="GMD21" s="328"/>
      <c r="GME21" s="328"/>
      <c r="GMF21" s="328"/>
      <c r="GMG21" s="328"/>
      <c r="GMH21" s="328"/>
      <c r="GMI21" s="328"/>
      <c r="GMJ21" s="328"/>
      <c r="GMK21" s="328"/>
      <c r="GML21" s="328"/>
      <c r="GMM21" s="328"/>
      <c r="GMN21" s="328"/>
      <c r="GMO21" s="328"/>
      <c r="GMP21" s="328"/>
      <c r="GMQ21" s="328"/>
      <c r="GMR21" s="328"/>
      <c r="GMS21" s="328"/>
      <c r="GMT21" s="328"/>
      <c r="GMU21" s="328"/>
      <c r="GMV21" s="328"/>
      <c r="GMW21" s="328"/>
      <c r="GMX21" s="328"/>
      <c r="GMY21" s="328"/>
      <c r="GMZ21" s="328"/>
      <c r="GNA21" s="328"/>
      <c r="GNB21" s="328"/>
      <c r="GNC21" s="328"/>
      <c r="GND21" s="328"/>
      <c r="GNE21" s="328"/>
      <c r="GNF21" s="328"/>
      <c r="GNG21" s="328"/>
      <c r="GNH21" s="328"/>
      <c r="GNI21" s="328"/>
      <c r="GNJ21" s="328"/>
      <c r="GNK21" s="328"/>
      <c r="GNL21" s="328"/>
      <c r="GNM21" s="328"/>
      <c r="GNN21" s="328"/>
      <c r="GNO21" s="328"/>
      <c r="GNP21" s="328"/>
      <c r="GNQ21" s="328"/>
      <c r="GNR21" s="328"/>
      <c r="GNS21" s="328"/>
      <c r="GNT21" s="328"/>
      <c r="GNU21" s="328"/>
      <c r="GNV21" s="328"/>
      <c r="GNW21" s="328"/>
      <c r="GNX21" s="328"/>
      <c r="GNY21" s="328"/>
      <c r="GNZ21" s="328"/>
      <c r="GOA21" s="328"/>
      <c r="GOB21" s="328"/>
      <c r="GOC21" s="328"/>
      <c r="GOD21" s="328"/>
      <c r="GOE21" s="328"/>
      <c r="GOF21" s="328"/>
      <c r="GOG21" s="328"/>
      <c r="GOH21" s="328"/>
      <c r="GOI21" s="328"/>
      <c r="GOJ21" s="328"/>
      <c r="GOK21" s="328"/>
      <c r="GOL21" s="328"/>
      <c r="GOM21" s="328"/>
      <c r="GON21" s="328"/>
      <c r="GOO21" s="328"/>
      <c r="GOP21" s="328"/>
      <c r="GOQ21" s="328"/>
      <c r="GOR21" s="328"/>
      <c r="GOS21" s="328"/>
      <c r="GOT21" s="328"/>
      <c r="GOU21" s="328"/>
      <c r="GOV21" s="328"/>
      <c r="GOW21" s="328"/>
      <c r="GOX21" s="328"/>
      <c r="GOY21" s="328"/>
      <c r="GOZ21" s="328"/>
      <c r="GPA21" s="328"/>
      <c r="GPB21" s="328"/>
      <c r="GPC21" s="328"/>
      <c r="GPD21" s="328"/>
      <c r="GPE21" s="328"/>
      <c r="GPF21" s="328"/>
      <c r="GPG21" s="328"/>
      <c r="GPH21" s="328"/>
      <c r="GPI21" s="328"/>
      <c r="GPJ21" s="328"/>
      <c r="GPK21" s="328"/>
      <c r="GPL21" s="328"/>
      <c r="GPM21" s="328"/>
      <c r="GPN21" s="328"/>
      <c r="GPO21" s="328"/>
      <c r="GPP21" s="328"/>
      <c r="GPQ21" s="328"/>
      <c r="GPR21" s="328"/>
      <c r="GPS21" s="328"/>
      <c r="GPT21" s="328"/>
      <c r="GPU21" s="328"/>
      <c r="GPV21" s="328"/>
      <c r="GPW21" s="328"/>
      <c r="GPX21" s="328"/>
      <c r="GPY21" s="328"/>
      <c r="GPZ21" s="328"/>
      <c r="GQA21" s="328"/>
      <c r="GQB21" s="328"/>
      <c r="GQC21" s="328"/>
      <c r="GQD21" s="328"/>
      <c r="GQE21" s="328"/>
      <c r="GQF21" s="328"/>
      <c r="GQG21" s="328"/>
      <c r="GQH21" s="328"/>
      <c r="GQI21" s="328"/>
      <c r="GQJ21" s="328"/>
      <c r="GQK21" s="328"/>
      <c r="GQL21" s="328"/>
      <c r="GQM21" s="328"/>
      <c r="GQN21" s="328"/>
      <c r="GQO21" s="328"/>
      <c r="GQP21" s="328"/>
      <c r="GQQ21" s="328"/>
      <c r="GQR21" s="328"/>
      <c r="GQS21" s="328"/>
      <c r="GQT21" s="328"/>
      <c r="GQU21" s="328"/>
      <c r="GQV21" s="328"/>
      <c r="GQW21" s="328"/>
      <c r="GQX21" s="328"/>
      <c r="GQY21" s="328"/>
      <c r="GQZ21" s="328"/>
      <c r="GRA21" s="328"/>
      <c r="GRB21" s="328"/>
      <c r="GRC21" s="328"/>
      <c r="GRD21" s="328"/>
      <c r="GRE21" s="328"/>
      <c r="GRF21" s="328"/>
      <c r="GRG21" s="328"/>
      <c r="GRH21" s="328"/>
      <c r="GRI21" s="328"/>
      <c r="GRJ21" s="328"/>
      <c r="GRK21" s="328"/>
      <c r="GRL21" s="328"/>
      <c r="GRM21" s="328"/>
      <c r="GRN21" s="328"/>
      <c r="GRO21" s="328"/>
      <c r="GRP21" s="328"/>
      <c r="GRQ21" s="328"/>
      <c r="GRR21" s="328"/>
      <c r="GRS21" s="328"/>
      <c r="GRT21" s="328"/>
      <c r="GRU21" s="328"/>
      <c r="GRV21" s="328"/>
      <c r="GRW21" s="328"/>
      <c r="GRX21" s="328"/>
      <c r="GRY21" s="328"/>
      <c r="GRZ21" s="328"/>
      <c r="GSA21" s="328"/>
      <c r="GSB21" s="328"/>
      <c r="GSC21" s="328"/>
      <c r="GSD21" s="328"/>
      <c r="GSE21" s="328"/>
      <c r="GSF21" s="328"/>
      <c r="GSG21" s="328"/>
      <c r="GSH21" s="328"/>
      <c r="GSI21" s="328"/>
      <c r="GSJ21" s="328"/>
      <c r="GSK21" s="328"/>
      <c r="GSL21" s="328"/>
      <c r="GSM21" s="328"/>
      <c r="GSN21" s="328"/>
      <c r="GSO21" s="328"/>
      <c r="GSP21" s="328"/>
      <c r="GSQ21" s="328"/>
      <c r="GSR21" s="328"/>
      <c r="GSS21" s="328"/>
      <c r="GST21" s="328"/>
      <c r="GSU21" s="328"/>
      <c r="GSV21" s="328"/>
      <c r="GSW21" s="328"/>
      <c r="GSX21" s="328"/>
      <c r="GSY21" s="328"/>
      <c r="GSZ21" s="328"/>
      <c r="GTA21" s="328"/>
      <c r="GTB21" s="328"/>
      <c r="GTC21" s="328"/>
      <c r="GTD21" s="328"/>
      <c r="GTE21" s="328"/>
      <c r="GTF21" s="328"/>
      <c r="GTG21" s="328"/>
      <c r="GTH21" s="328"/>
      <c r="GTI21" s="328"/>
      <c r="GTJ21" s="328"/>
      <c r="GTK21" s="328"/>
      <c r="GTL21" s="328"/>
      <c r="GTM21" s="328"/>
      <c r="GTN21" s="328"/>
      <c r="GTO21" s="328"/>
      <c r="GTP21" s="328"/>
      <c r="GTQ21" s="328"/>
      <c r="GTR21" s="328"/>
      <c r="GTS21" s="328"/>
      <c r="GTT21" s="328"/>
      <c r="GTU21" s="328"/>
      <c r="GTV21" s="328"/>
      <c r="GTW21" s="328"/>
      <c r="GTX21" s="328"/>
      <c r="GTY21" s="328"/>
      <c r="GTZ21" s="328"/>
      <c r="GUA21" s="328"/>
      <c r="GUB21" s="328"/>
      <c r="GUC21" s="328"/>
      <c r="GUD21" s="328"/>
      <c r="GUE21" s="328"/>
      <c r="GUF21" s="328"/>
      <c r="GUG21" s="328"/>
      <c r="GUH21" s="328"/>
      <c r="GUI21" s="328"/>
      <c r="GUJ21" s="328"/>
      <c r="GUK21" s="328"/>
      <c r="GUL21" s="328"/>
      <c r="GUM21" s="328"/>
      <c r="GUN21" s="328"/>
      <c r="GUO21" s="328"/>
      <c r="GUP21" s="328"/>
      <c r="GUQ21" s="328"/>
      <c r="GUR21" s="328"/>
      <c r="GUS21" s="328"/>
      <c r="GUT21" s="328"/>
      <c r="GUU21" s="328"/>
      <c r="GUV21" s="328"/>
      <c r="GUW21" s="328"/>
      <c r="GUX21" s="328"/>
      <c r="GUY21" s="328"/>
      <c r="GUZ21" s="328"/>
      <c r="GVA21" s="328"/>
      <c r="GVB21" s="328"/>
      <c r="GVC21" s="328"/>
      <c r="GVD21" s="328"/>
      <c r="GVE21" s="328"/>
      <c r="GVF21" s="328"/>
      <c r="GVG21" s="328"/>
      <c r="GVH21" s="328"/>
      <c r="GVI21" s="328"/>
      <c r="GVJ21" s="328"/>
      <c r="GVK21" s="328"/>
      <c r="GVL21" s="328"/>
      <c r="GVM21" s="328"/>
      <c r="GVN21" s="328"/>
      <c r="GVO21" s="328"/>
      <c r="GVP21" s="328"/>
      <c r="GVQ21" s="328"/>
      <c r="GVR21" s="328"/>
      <c r="GVS21" s="328"/>
      <c r="GVT21" s="328"/>
      <c r="GVU21" s="328"/>
      <c r="GVV21" s="328"/>
      <c r="GVW21" s="328"/>
      <c r="GVX21" s="328"/>
      <c r="GVY21" s="328"/>
      <c r="GVZ21" s="328"/>
      <c r="GWA21" s="328"/>
      <c r="GWB21" s="328"/>
      <c r="GWC21" s="328"/>
      <c r="GWD21" s="328"/>
      <c r="GWE21" s="328"/>
      <c r="GWF21" s="328"/>
      <c r="GWG21" s="328"/>
      <c r="GWH21" s="328"/>
      <c r="GWI21" s="328"/>
      <c r="GWJ21" s="328"/>
      <c r="GWK21" s="328"/>
      <c r="GWL21" s="328"/>
      <c r="GWM21" s="328"/>
      <c r="GWN21" s="328"/>
      <c r="GWO21" s="328"/>
      <c r="GWP21" s="328"/>
      <c r="GWQ21" s="328"/>
      <c r="GWR21" s="328"/>
      <c r="GWS21" s="328"/>
      <c r="GWT21" s="328"/>
      <c r="GWU21" s="328"/>
      <c r="GWV21" s="328"/>
      <c r="GWW21" s="328"/>
      <c r="GWX21" s="328"/>
      <c r="GWY21" s="328"/>
      <c r="GWZ21" s="328"/>
      <c r="GXA21" s="328"/>
      <c r="GXB21" s="328"/>
      <c r="GXC21" s="328"/>
      <c r="GXD21" s="328"/>
      <c r="GXE21" s="328"/>
      <c r="GXF21" s="328"/>
      <c r="GXG21" s="328"/>
      <c r="GXH21" s="328"/>
      <c r="GXI21" s="328"/>
      <c r="GXJ21" s="328"/>
      <c r="GXK21" s="328"/>
      <c r="GXL21" s="328"/>
      <c r="GXM21" s="328"/>
      <c r="GXN21" s="328"/>
      <c r="GXO21" s="328"/>
      <c r="GXP21" s="328"/>
      <c r="GXQ21" s="328"/>
      <c r="GXR21" s="328"/>
      <c r="GXS21" s="328"/>
      <c r="GXT21" s="328"/>
      <c r="GXU21" s="328"/>
      <c r="GXV21" s="328"/>
      <c r="GXW21" s="328"/>
      <c r="GXX21" s="328"/>
      <c r="GXY21" s="328"/>
      <c r="GXZ21" s="328"/>
      <c r="GYA21" s="328"/>
      <c r="GYB21" s="328"/>
      <c r="GYC21" s="328"/>
      <c r="GYD21" s="328"/>
      <c r="GYE21" s="328"/>
      <c r="GYF21" s="328"/>
      <c r="GYG21" s="328"/>
      <c r="GYH21" s="328"/>
      <c r="GYI21" s="328"/>
      <c r="GYJ21" s="328"/>
      <c r="GYK21" s="328"/>
      <c r="GYL21" s="328"/>
      <c r="GYM21" s="328"/>
      <c r="GYN21" s="328"/>
      <c r="GYO21" s="328"/>
      <c r="GYP21" s="328"/>
      <c r="GYQ21" s="328"/>
      <c r="GYR21" s="328"/>
      <c r="GYS21" s="328"/>
      <c r="GYT21" s="328"/>
      <c r="GYU21" s="328"/>
      <c r="GYV21" s="328"/>
      <c r="GYW21" s="328"/>
      <c r="GYX21" s="328"/>
      <c r="GYY21" s="328"/>
      <c r="GYZ21" s="328"/>
      <c r="GZA21" s="328"/>
      <c r="GZB21" s="328"/>
      <c r="GZC21" s="328"/>
      <c r="GZD21" s="328"/>
      <c r="GZE21" s="328"/>
      <c r="GZF21" s="328"/>
      <c r="GZG21" s="328"/>
      <c r="GZH21" s="328"/>
      <c r="GZI21" s="328"/>
      <c r="GZJ21" s="328"/>
      <c r="GZK21" s="328"/>
      <c r="GZL21" s="328"/>
      <c r="GZM21" s="328"/>
      <c r="GZN21" s="328"/>
      <c r="GZO21" s="328"/>
      <c r="GZP21" s="328"/>
      <c r="GZQ21" s="328"/>
      <c r="GZR21" s="328"/>
      <c r="GZS21" s="328"/>
      <c r="GZT21" s="328"/>
      <c r="GZU21" s="328"/>
      <c r="GZV21" s="328"/>
      <c r="GZW21" s="328"/>
      <c r="GZX21" s="328"/>
      <c r="GZY21" s="328"/>
      <c r="GZZ21" s="328"/>
      <c r="HAA21" s="328"/>
      <c r="HAB21" s="328"/>
      <c r="HAC21" s="328"/>
      <c r="HAD21" s="328"/>
      <c r="HAE21" s="328"/>
      <c r="HAF21" s="328"/>
      <c r="HAG21" s="328"/>
      <c r="HAH21" s="328"/>
      <c r="HAI21" s="328"/>
      <c r="HAJ21" s="328"/>
      <c r="HAK21" s="328"/>
      <c r="HAL21" s="328"/>
      <c r="HAM21" s="328"/>
      <c r="HAN21" s="328"/>
      <c r="HAO21" s="328"/>
      <c r="HAP21" s="328"/>
      <c r="HAQ21" s="328"/>
      <c r="HAR21" s="328"/>
      <c r="HAS21" s="328"/>
      <c r="HAT21" s="328"/>
      <c r="HAU21" s="328"/>
      <c r="HAV21" s="328"/>
      <c r="HAW21" s="328"/>
      <c r="HAX21" s="328"/>
      <c r="HAY21" s="328"/>
      <c r="HAZ21" s="328"/>
      <c r="HBA21" s="328"/>
      <c r="HBB21" s="328"/>
      <c r="HBC21" s="328"/>
      <c r="HBD21" s="328"/>
      <c r="HBE21" s="328"/>
      <c r="HBF21" s="328"/>
      <c r="HBG21" s="328"/>
      <c r="HBH21" s="328"/>
      <c r="HBI21" s="328"/>
      <c r="HBJ21" s="328"/>
      <c r="HBK21" s="328"/>
      <c r="HBL21" s="328"/>
      <c r="HBM21" s="328"/>
      <c r="HBN21" s="328"/>
      <c r="HBO21" s="328"/>
      <c r="HBP21" s="328"/>
      <c r="HBQ21" s="328"/>
      <c r="HBR21" s="328"/>
      <c r="HBS21" s="328"/>
      <c r="HBT21" s="328"/>
      <c r="HBU21" s="328"/>
      <c r="HBV21" s="328"/>
      <c r="HBW21" s="328"/>
      <c r="HBX21" s="328"/>
      <c r="HBY21" s="328"/>
      <c r="HBZ21" s="328"/>
      <c r="HCA21" s="328"/>
      <c r="HCB21" s="328"/>
      <c r="HCC21" s="328"/>
      <c r="HCD21" s="328"/>
      <c r="HCE21" s="328"/>
      <c r="HCF21" s="328"/>
      <c r="HCG21" s="328"/>
      <c r="HCH21" s="328"/>
      <c r="HCI21" s="328"/>
      <c r="HCJ21" s="328"/>
      <c r="HCK21" s="328"/>
      <c r="HCL21" s="328"/>
      <c r="HCM21" s="328"/>
      <c r="HCN21" s="328"/>
      <c r="HCO21" s="328"/>
      <c r="HCP21" s="328"/>
      <c r="HCQ21" s="328"/>
      <c r="HCR21" s="328"/>
      <c r="HCS21" s="328"/>
      <c r="HCT21" s="328"/>
      <c r="HCU21" s="328"/>
      <c r="HCV21" s="328"/>
      <c r="HCW21" s="328"/>
      <c r="HCX21" s="328"/>
      <c r="HCY21" s="328"/>
      <c r="HCZ21" s="328"/>
      <c r="HDA21" s="328"/>
      <c r="HDB21" s="328"/>
      <c r="HDC21" s="328"/>
      <c r="HDD21" s="328"/>
      <c r="HDE21" s="328"/>
      <c r="HDF21" s="328"/>
      <c r="HDG21" s="328"/>
      <c r="HDH21" s="328"/>
      <c r="HDI21" s="328"/>
      <c r="HDJ21" s="328"/>
      <c r="HDK21" s="328"/>
      <c r="HDL21" s="328"/>
      <c r="HDM21" s="328"/>
      <c r="HDN21" s="328"/>
      <c r="HDO21" s="328"/>
      <c r="HDP21" s="328"/>
      <c r="HDQ21" s="328"/>
      <c r="HDR21" s="328"/>
      <c r="HDS21" s="328"/>
      <c r="HDT21" s="328"/>
      <c r="HDU21" s="328"/>
      <c r="HDV21" s="328"/>
      <c r="HDW21" s="328"/>
      <c r="HDX21" s="328"/>
      <c r="HDY21" s="328"/>
      <c r="HDZ21" s="328"/>
      <c r="HEA21" s="328"/>
      <c r="HEB21" s="328"/>
      <c r="HEC21" s="328"/>
      <c r="HED21" s="328"/>
      <c r="HEE21" s="328"/>
      <c r="HEF21" s="328"/>
      <c r="HEG21" s="328"/>
      <c r="HEH21" s="328"/>
      <c r="HEI21" s="328"/>
      <c r="HEJ21" s="328"/>
      <c r="HEK21" s="328"/>
      <c r="HEL21" s="328"/>
      <c r="HEM21" s="328"/>
      <c r="HEN21" s="328"/>
      <c r="HEO21" s="328"/>
      <c r="HEP21" s="328"/>
      <c r="HEQ21" s="328"/>
      <c r="HER21" s="328"/>
      <c r="HES21" s="328"/>
      <c r="HET21" s="328"/>
      <c r="HEU21" s="328"/>
      <c r="HEV21" s="328"/>
      <c r="HEW21" s="328"/>
      <c r="HEX21" s="328"/>
      <c r="HEY21" s="328"/>
      <c r="HEZ21" s="328"/>
      <c r="HFA21" s="328"/>
      <c r="HFB21" s="328"/>
      <c r="HFC21" s="328"/>
      <c r="HFD21" s="328"/>
      <c r="HFE21" s="328"/>
      <c r="HFF21" s="328"/>
      <c r="HFG21" s="328"/>
      <c r="HFH21" s="328"/>
      <c r="HFI21" s="328"/>
      <c r="HFJ21" s="328"/>
      <c r="HFK21" s="328"/>
      <c r="HFL21" s="328"/>
      <c r="HFM21" s="328"/>
      <c r="HFN21" s="328"/>
      <c r="HFO21" s="328"/>
      <c r="HFP21" s="328"/>
      <c r="HFQ21" s="328"/>
      <c r="HFR21" s="328"/>
      <c r="HFS21" s="328"/>
      <c r="HFT21" s="328"/>
      <c r="HFU21" s="328"/>
      <c r="HFV21" s="328"/>
      <c r="HFW21" s="328"/>
      <c r="HFX21" s="328"/>
      <c r="HFY21" s="328"/>
      <c r="HFZ21" s="328"/>
      <c r="HGA21" s="328"/>
      <c r="HGB21" s="328"/>
      <c r="HGC21" s="328"/>
      <c r="HGD21" s="328"/>
      <c r="HGE21" s="328"/>
      <c r="HGF21" s="328"/>
      <c r="HGG21" s="328"/>
      <c r="HGH21" s="328"/>
      <c r="HGI21" s="328"/>
      <c r="HGJ21" s="328"/>
      <c r="HGK21" s="328"/>
      <c r="HGL21" s="328"/>
      <c r="HGM21" s="328"/>
      <c r="HGN21" s="328"/>
      <c r="HGO21" s="328"/>
      <c r="HGP21" s="328"/>
      <c r="HGQ21" s="328"/>
      <c r="HGR21" s="328"/>
      <c r="HGS21" s="328"/>
      <c r="HGT21" s="328"/>
      <c r="HGU21" s="328"/>
      <c r="HGV21" s="328"/>
      <c r="HGW21" s="328"/>
      <c r="HGX21" s="328"/>
      <c r="HGY21" s="328"/>
      <c r="HGZ21" s="328"/>
      <c r="HHA21" s="328"/>
      <c r="HHB21" s="328"/>
      <c r="HHC21" s="328"/>
      <c r="HHD21" s="328"/>
      <c r="HHE21" s="328"/>
      <c r="HHF21" s="328"/>
      <c r="HHG21" s="328"/>
      <c r="HHH21" s="328"/>
      <c r="HHI21" s="328"/>
      <c r="HHJ21" s="328"/>
      <c r="HHK21" s="328"/>
      <c r="HHL21" s="328"/>
      <c r="HHM21" s="328"/>
      <c r="HHN21" s="328"/>
      <c r="HHO21" s="328"/>
      <c r="HHP21" s="328"/>
      <c r="HHQ21" s="328"/>
      <c r="HHR21" s="328"/>
      <c r="HHS21" s="328"/>
      <c r="HHT21" s="328"/>
      <c r="HHU21" s="328"/>
      <c r="HHV21" s="328"/>
      <c r="HHW21" s="328"/>
      <c r="HHX21" s="328"/>
      <c r="HHY21" s="328"/>
      <c r="HHZ21" s="328"/>
      <c r="HIA21" s="328"/>
      <c r="HIB21" s="328"/>
      <c r="HIC21" s="328"/>
      <c r="HID21" s="328"/>
      <c r="HIE21" s="328"/>
      <c r="HIF21" s="328"/>
      <c r="HIG21" s="328"/>
      <c r="HIH21" s="328"/>
      <c r="HII21" s="328"/>
      <c r="HIJ21" s="328"/>
      <c r="HIK21" s="328"/>
      <c r="HIL21" s="328"/>
      <c r="HIM21" s="328"/>
      <c r="HIN21" s="328"/>
      <c r="HIO21" s="328"/>
      <c r="HIP21" s="328"/>
      <c r="HIQ21" s="328"/>
      <c r="HIR21" s="328"/>
      <c r="HIS21" s="328"/>
      <c r="HIT21" s="328"/>
      <c r="HIU21" s="328"/>
      <c r="HIV21" s="328"/>
      <c r="HIW21" s="328"/>
      <c r="HIX21" s="328"/>
      <c r="HIY21" s="328"/>
      <c r="HIZ21" s="328"/>
      <c r="HJA21" s="328"/>
      <c r="HJB21" s="328"/>
      <c r="HJC21" s="328"/>
      <c r="HJD21" s="328"/>
      <c r="HJE21" s="328"/>
      <c r="HJF21" s="328"/>
      <c r="HJG21" s="328"/>
      <c r="HJH21" s="328"/>
      <c r="HJI21" s="328"/>
      <c r="HJJ21" s="328"/>
      <c r="HJK21" s="328"/>
      <c r="HJL21" s="328"/>
      <c r="HJM21" s="328"/>
      <c r="HJN21" s="328"/>
      <c r="HJO21" s="328"/>
      <c r="HJP21" s="328"/>
      <c r="HJQ21" s="328"/>
      <c r="HJR21" s="328"/>
      <c r="HJS21" s="328"/>
      <c r="HJT21" s="328"/>
      <c r="HJU21" s="328"/>
      <c r="HJV21" s="328"/>
      <c r="HJW21" s="328"/>
      <c r="HJX21" s="328"/>
      <c r="HJY21" s="328"/>
      <c r="HJZ21" s="328"/>
      <c r="HKA21" s="328"/>
      <c r="HKB21" s="328"/>
      <c r="HKC21" s="328"/>
      <c r="HKD21" s="328"/>
      <c r="HKE21" s="328"/>
      <c r="HKF21" s="328"/>
      <c r="HKG21" s="328"/>
      <c r="HKH21" s="328"/>
      <c r="HKI21" s="328"/>
      <c r="HKJ21" s="328"/>
      <c r="HKK21" s="328"/>
      <c r="HKL21" s="328"/>
      <c r="HKM21" s="328"/>
      <c r="HKN21" s="328"/>
      <c r="HKO21" s="328"/>
      <c r="HKP21" s="328"/>
      <c r="HKQ21" s="328"/>
      <c r="HKR21" s="328"/>
      <c r="HKS21" s="328"/>
      <c r="HKT21" s="328"/>
      <c r="HKU21" s="328"/>
      <c r="HKV21" s="328"/>
      <c r="HKW21" s="328"/>
      <c r="HKX21" s="328"/>
      <c r="HKY21" s="328"/>
      <c r="HKZ21" s="328"/>
      <c r="HLA21" s="328"/>
      <c r="HLB21" s="328"/>
      <c r="HLC21" s="328"/>
      <c r="HLD21" s="328"/>
      <c r="HLE21" s="328"/>
      <c r="HLF21" s="328"/>
      <c r="HLG21" s="328"/>
      <c r="HLH21" s="328"/>
      <c r="HLI21" s="328"/>
      <c r="HLJ21" s="328"/>
      <c r="HLK21" s="328"/>
      <c r="HLL21" s="328"/>
      <c r="HLM21" s="328"/>
      <c r="HLN21" s="328"/>
      <c r="HLO21" s="328"/>
      <c r="HLP21" s="328"/>
      <c r="HLQ21" s="328"/>
      <c r="HLR21" s="328"/>
      <c r="HLS21" s="328"/>
      <c r="HLT21" s="328"/>
      <c r="HLU21" s="328"/>
      <c r="HLV21" s="328"/>
      <c r="HLW21" s="328"/>
      <c r="HLX21" s="328"/>
      <c r="HLY21" s="328"/>
      <c r="HLZ21" s="328"/>
      <c r="HMA21" s="328"/>
      <c r="HMB21" s="328"/>
      <c r="HMC21" s="328"/>
      <c r="HMD21" s="328"/>
      <c r="HME21" s="328"/>
      <c r="HMF21" s="328"/>
      <c r="HMG21" s="328"/>
      <c r="HMH21" s="328"/>
      <c r="HMI21" s="328"/>
      <c r="HMJ21" s="328"/>
      <c r="HMK21" s="328"/>
      <c r="HML21" s="328"/>
      <c r="HMM21" s="328"/>
      <c r="HMN21" s="328"/>
      <c r="HMO21" s="328"/>
      <c r="HMP21" s="328"/>
      <c r="HMQ21" s="328"/>
      <c r="HMR21" s="328"/>
      <c r="HMS21" s="328"/>
      <c r="HMT21" s="328"/>
      <c r="HMU21" s="328"/>
      <c r="HMV21" s="328"/>
      <c r="HMW21" s="328"/>
      <c r="HMX21" s="328"/>
      <c r="HMY21" s="328"/>
      <c r="HMZ21" s="328"/>
      <c r="HNA21" s="328"/>
      <c r="HNB21" s="328"/>
      <c r="HNC21" s="328"/>
      <c r="HND21" s="328"/>
      <c r="HNE21" s="328"/>
      <c r="HNF21" s="328"/>
      <c r="HNG21" s="328"/>
      <c r="HNH21" s="328"/>
      <c r="HNI21" s="328"/>
      <c r="HNJ21" s="328"/>
      <c r="HNK21" s="328"/>
      <c r="HNL21" s="328"/>
      <c r="HNM21" s="328"/>
      <c r="HNN21" s="328"/>
      <c r="HNO21" s="328"/>
      <c r="HNP21" s="328"/>
      <c r="HNQ21" s="328"/>
      <c r="HNR21" s="328"/>
      <c r="HNS21" s="328"/>
      <c r="HNT21" s="328"/>
      <c r="HNU21" s="328"/>
      <c r="HNV21" s="328"/>
      <c r="HNW21" s="328"/>
      <c r="HNX21" s="328"/>
      <c r="HNY21" s="328"/>
      <c r="HNZ21" s="328"/>
      <c r="HOA21" s="328"/>
      <c r="HOB21" s="328"/>
      <c r="HOC21" s="328"/>
      <c r="HOD21" s="328"/>
      <c r="HOE21" s="328"/>
      <c r="HOF21" s="328"/>
      <c r="HOG21" s="328"/>
      <c r="HOH21" s="328"/>
      <c r="HOI21" s="328"/>
      <c r="HOJ21" s="328"/>
      <c r="HOK21" s="328"/>
      <c r="HOL21" s="328"/>
      <c r="HOM21" s="328"/>
      <c r="HON21" s="328"/>
      <c r="HOO21" s="328"/>
      <c r="HOP21" s="328"/>
      <c r="HOQ21" s="328"/>
      <c r="HOR21" s="328"/>
      <c r="HOS21" s="328"/>
      <c r="HOT21" s="328"/>
      <c r="HOU21" s="328"/>
      <c r="HOV21" s="328"/>
      <c r="HOW21" s="328"/>
      <c r="HOX21" s="328"/>
      <c r="HOY21" s="328"/>
      <c r="HOZ21" s="328"/>
      <c r="HPA21" s="328"/>
      <c r="HPB21" s="328"/>
      <c r="HPC21" s="328"/>
      <c r="HPD21" s="328"/>
      <c r="HPE21" s="328"/>
      <c r="HPF21" s="328"/>
      <c r="HPG21" s="328"/>
      <c r="HPH21" s="328"/>
      <c r="HPI21" s="328"/>
      <c r="HPJ21" s="328"/>
      <c r="HPK21" s="328"/>
      <c r="HPL21" s="328"/>
      <c r="HPM21" s="328"/>
      <c r="HPN21" s="328"/>
      <c r="HPO21" s="328"/>
      <c r="HPP21" s="328"/>
      <c r="HPQ21" s="328"/>
      <c r="HPR21" s="328"/>
      <c r="HPS21" s="328"/>
      <c r="HPT21" s="328"/>
      <c r="HPU21" s="328"/>
      <c r="HPV21" s="328"/>
      <c r="HPW21" s="328"/>
      <c r="HPX21" s="328"/>
      <c r="HPY21" s="328"/>
      <c r="HPZ21" s="328"/>
      <c r="HQA21" s="328"/>
      <c r="HQB21" s="328"/>
      <c r="HQC21" s="328"/>
      <c r="HQD21" s="328"/>
      <c r="HQE21" s="328"/>
      <c r="HQF21" s="328"/>
      <c r="HQG21" s="328"/>
      <c r="HQH21" s="328"/>
      <c r="HQI21" s="328"/>
      <c r="HQJ21" s="328"/>
      <c r="HQK21" s="328"/>
      <c r="HQL21" s="328"/>
      <c r="HQM21" s="328"/>
      <c r="HQN21" s="328"/>
      <c r="HQO21" s="328"/>
      <c r="HQP21" s="328"/>
      <c r="HQQ21" s="328"/>
      <c r="HQR21" s="328"/>
      <c r="HQS21" s="328"/>
      <c r="HQT21" s="328"/>
      <c r="HQU21" s="328"/>
      <c r="HQV21" s="328"/>
      <c r="HQW21" s="328"/>
      <c r="HQX21" s="328"/>
      <c r="HQY21" s="328"/>
      <c r="HQZ21" s="328"/>
      <c r="HRA21" s="328"/>
      <c r="HRB21" s="328"/>
      <c r="HRC21" s="328"/>
      <c r="HRD21" s="328"/>
      <c r="HRE21" s="328"/>
      <c r="HRF21" s="328"/>
      <c r="HRG21" s="328"/>
      <c r="HRH21" s="328"/>
      <c r="HRI21" s="328"/>
      <c r="HRJ21" s="328"/>
      <c r="HRK21" s="328"/>
      <c r="HRL21" s="328"/>
      <c r="HRM21" s="328"/>
      <c r="HRN21" s="328"/>
      <c r="HRO21" s="328"/>
      <c r="HRP21" s="328"/>
      <c r="HRQ21" s="328"/>
      <c r="HRR21" s="328"/>
      <c r="HRS21" s="328"/>
      <c r="HRT21" s="328"/>
      <c r="HRU21" s="328"/>
      <c r="HRV21" s="328"/>
      <c r="HRW21" s="328"/>
      <c r="HRX21" s="328"/>
      <c r="HRY21" s="328"/>
      <c r="HRZ21" s="328"/>
      <c r="HSA21" s="328"/>
      <c r="HSB21" s="328"/>
      <c r="HSC21" s="328"/>
      <c r="HSD21" s="328"/>
      <c r="HSE21" s="328"/>
      <c r="HSF21" s="328"/>
      <c r="HSG21" s="328"/>
      <c r="HSH21" s="328"/>
      <c r="HSI21" s="328"/>
      <c r="HSJ21" s="328"/>
      <c r="HSK21" s="328"/>
      <c r="HSL21" s="328"/>
      <c r="HSM21" s="328"/>
      <c r="HSN21" s="328"/>
      <c r="HSO21" s="328"/>
      <c r="HSP21" s="328"/>
      <c r="HSQ21" s="328"/>
      <c r="HSR21" s="328"/>
      <c r="HSS21" s="328"/>
      <c r="HST21" s="328"/>
      <c r="HSU21" s="328"/>
      <c r="HSV21" s="328"/>
      <c r="HSW21" s="328"/>
      <c r="HSX21" s="328"/>
      <c r="HSY21" s="328"/>
      <c r="HSZ21" s="328"/>
      <c r="HTA21" s="328"/>
      <c r="HTB21" s="328"/>
      <c r="HTC21" s="328"/>
      <c r="HTD21" s="328"/>
      <c r="HTE21" s="328"/>
      <c r="HTF21" s="328"/>
      <c r="HTG21" s="328"/>
      <c r="HTH21" s="328"/>
      <c r="HTI21" s="328"/>
      <c r="HTJ21" s="328"/>
      <c r="HTK21" s="328"/>
      <c r="HTL21" s="328"/>
      <c r="HTM21" s="328"/>
      <c r="HTN21" s="328"/>
      <c r="HTO21" s="328"/>
      <c r="HTP21" s="328"/>
      <c r="HTQ21" s="328"/>
      <c r="HTR21" s="328"/>
      <c r="HTS21" s="328"/>
      <c r="HTT21" s="328"/>
      <c r="HTU21" s="328"/>
      <c r="HTV21" s="328"/>
      <c r="HTW21" s="328"/>
      <c r="HTX21" s="328"/>
      <c r="HTY21" s="328"/>
      <c r="HTZ21" s="328"/>
      <c r="HUA21" s="328"/>
      <c r="HUB21" s="328"/>
      <c r="HUC21" s="328"/>
      <c r="HUD21" s="328"/>
      <c r="HUE21" s="328"/>
      <c r="HUF21" s="328"/>
      <c r="HUG21" s="328"/>
      <c r="HUH21" s="328"/>
      <c r="HUI21" s="328"/>
      <c r="HUJ21" s="328"/>
      <c r="HUK21" s="328"/>
      <c r="HUL21" s="328"/>
      <c r="HUM21" s="328"/>
      <c r="HUN21" s="328"/>
      <c r="HUO21" s="328"/>
      <c r="HUP21" s="328"/>
      <c r="HUQ21" s="328"/>
      <c r="HUR21" s="328"/>
      <c r="HUS21" s="328"/>
      <c r="HUT21" s="328"/>
      <c r="HUU21" s="328"/>
      <c r="HUV21" s="328"/>
      <c r="HUW21" s="328"/>
      <c r="HUX21" s="328"/>
      <c r="HUY21" s="328"/>
      <c r="HUZ21" s="328"/>
      <c r="HVA21" s="328"/>
      <c r="HVB21" s="328"/>
      <c r="HVC21" s="328"/>
      <c r="HVD21" s="328"/>
      <c r="HVE21" s="328"/>
      <c r="HVF21" s="328"/>
      <c r="HVG21" s="328"/>
      <c r="HVH21" s="328"/>
      <c r="HVI21" s="328"/>
      <c r="HVJ21" s="328"/>
      <c r="HVK21" s="328"/>
      <c r="HVL21" s="328"/>
      <c r="HVM21" s="328"/>
      <c r="HVN21" s="328"/>
      <c r="HVO21" s="328"/>
      <c r="HVP21" s="328"/>
      <c r="HVQ21" s="328"/>
      <c r="HVR21" s="328"/>
      <c r="HVS21" s="328"/>
      <c r="HVT21" s="328"/>
      <c r="HVU21" s="328"/>
      <c r="HVV21" s="328"/>
      <c r="HVW21" s="328"/>
      <c r="HVX21" s="328"/>
      <c r="HVY21" s="328"/>
      <c r="HVZ21" s="328"/>
      <c r="HWA21" s="328"/>
      <c r="HWB21" s="328"/>
      <c r="HWC21" s="328"/>
      <c r="HWD21" s="328"/>
      <c r="HWE21" s="328"/>
      <c r="HWF21" s="328"/>
      <c r="HWG21" s="328"/>
      <c r="HWH21" s="328"/>
      <c r="HWI21" s="328"/>
      <c r="HWJ21" s="328"/>
      <c r="HWK21" s="328"/>
      <c r="HWL21" s="328"/>
      <c r="HWM21" s="328"/>
      <c r="HWN21" s="328"/>
      <c r="HWO21" s="328"/>
      <c r="HWP21" s="328"/>
      <c r="HWQ21" s="328"/>
      <c r="HWR21" s="328"/>
      <c r="HWS21" s="328"/>
      <c r="HWT21" s="328"/>
      <c r="HWU21" s="328"/>
      <c r="HWV21" s="328"/>
      <c r="HWW21" s="328"/>
      <c r="HWX21" s="328"/>
      <c r="HWY21" s="328"/>
      <c r="HWZ21" s="328"/>
      <c r="HXA21" s="328"/>
      <c r="HXB21" s="328"/>
      <c r="HXC21" s="328"/>
      <c r="HXD21" s="328"/>
      <c r="HXE21" s="328"/>
      <c r="HXF21" s="328"/>
      <c r="HXG21" s="328"/>
      <c r="HXH21" s="328"/>
      <c r="HXI21" s="328"/>
      <c r="HXJ21" s="328"/>
      <c r="HXK21" s="328"/>
      <c r="HXL21" s="328"/>
      <c r="HXM21" s="328"/>
      <c r="HXN21" s="328"/>
      <c r="HXO21" s="328"/>
      <c r="HXP21" s="328"/>
      <c r="HXQ21" s="328"/>
      <c r="HXR21" s="328"/>
      <c r="HXS21" s="328"/>
      <c r="HXT21" s="328"/>
      <c r="HXU21" s="328"/>
      <c r="HXV21" s="328"/>
      <c r="HXW21" s="328"/>
      <c r="HXX21" s="328"/>
      <c r="HXY21" s="328"/>
      <c r="HXZ21" s="328"/>
      <c r="HYA21" s="328"/>
      <c r="HYB21" s="328"/>
      <c r="HYC21" s="328"/>
      <c r="HYD21" s="328"/>
      <c r="HYE21" s="328"/>
      <c r="HYF21" s="328"/>
      <c r="HYG21" s="328"/>
      <c r="HYH21" s="328"/>
      <c r="HYI21" s="328"/>
      <c r="HYJ21" s="328"/>
      <c r="HYK21" s="328"/>
      <c r="HYL21" s="328"/>
      <c r="HYM21" s="328"/>
      <c r="HYN21" s="328"/>
      <c r="HYO21" s="328"/>
      <c r="HYP21" s="328"/>
      <c r="HYQ21" s="328"/>
      <c r="HYR21" s="328"/>
      <c r="HYS21" s="328"/>
      <c r="HYT21" s="328"/>
      <c r="HYU21" s="328"/>
      <c r="HYV21" s="328"/>
      <c r="HYW21" s="328"/>
      <c r="HYX21" s="328"/>
      <c r="HYY21" s="328"/>
      <c r="HYZ21" s="328"/>
      <c r="HZA21" s="328"/>
      <c r="HZB21" s="328"/>
      <c r="HZC21" s="328"/>
      <c r="HZD21" s="328"/>
      <c r="HZE21" s="328"/>
      <c r="HZF21" s="328"/>
      <c r="HZG21" s="328"/>
      <c r="HZH21" s="328"/>
      <c r="HZI21" s="328"/>
      <c r="HZJ21" s="328"/>
      <c r="HZK21" s="328"/>
      <c r="HZL21" s="328"/>
      <c r="HZM21" s="328"/>
      <c r="HZN21" s="328"/>
      <c r="HZO21" s="328"/>
      <c r="HZP21" s="328"/>
      <c r="HZQ21" s="328"/>
      <c r="HZR21" s="328"/>
      <c r="HZS21" s="328"/>
      <c r="HZT21" s="328"/>
      <c r="HZU21" s="328"/>
      <c r="HZV21" s="328"/>
      <c r="HZW21" s="328"/>
      <c r="HZX21" s="328"/>
      <c r="HZY21" s="328"/>
      <c r="HZZ21" s="328"/>
      <c r="IAA21" s="328"/>
      <c r="IAB21" s="328"/>
      <c r="IAC21" s="328"/>
      <c r="IAD21" s="328"/>
      <c r="IAE21" s="328"/>
      <c r="IAF21" s="328"/>
      <c r="IAG21" s="328"/>
      <c r="IAH21" s="328"/>
      <c r="IAI21" s="328"/>
      <c r="IAJ21" s="328"/>
      <c r="IAK21" s="328"/>
      <c r="IAL21" s="328"/>
      <c r="IAM21" s="328"/>
      <c r="IAN21" s="328"/>
      <c r="IAO21" s="328"/>
      <c r="IAP21" s="328"/>
      <c r="IAQ21" s="328"/>
      <c r="IAR21" s="328"/>
      <c r="IAS21" s="328"/>
      <c r="IAT21" s="328"/>
      <c r="IAU21" s="328"/>
      <c r="IAV21" s="328"/>
      <c r="IAW21" s="328"/>
      <c r="IAX21" s="328"/>
      <c r="IAY21" s="328"/>
      <c r="IAZ21" s="328"/>
      <c r="IBA21" s="328"/>
      <c r="IBB21" s="328"/>
      <c r="IBC21" s="328"/>
      <c r="IBD21" s="328"/>
      <c r="IBE21" s="328"/>
      <c r="IBF21" s="328"/>
      <c r="IBG21" s="328"/>
      <c r="IBH21" s="328"/>
      <c r="IBI21" s="328"/>
      <c r="IBJ21" s="328"/>
      <c r="IBK21" s="328"/>
      <c r="IBL21" s="328"/>
      <c r="IBM21" s="328"/>
      <c r="IBN21" s="328"/>
      <c r="IBO21" s="328"/>
      <c r="IBP21" s="328"/>
      <c r="IBQ21" s="328"/>
      <c r="IBR21" s="328"/>
      <c r="IBS21" s="328"/>
      <c r="IBT21" s="328"/>
      <c r="IBU21" s="328"/>
      <c r="IBV21" s="328"/>
      <c r="IBW21" s="328"/>
      <c r="IBX21" s="328"/>
      <c r="IBY21" s="328"/>
      <c r="IBZ21" s="328"/>
      <c r="ICA21" s="328"/>
      <c r="ICB21" s="328"/>
      <c r="ICC21" s="328"/>
      <c r="ICD21" s="328"/>
      <c r="ICE21" s="328"/>
      <c r="ICF21" s="328"/>
      <c r="ICG21" s="328"/>
      <c r="ICH21" s="328"/>
      <c r="ICI21" s="328"/>
      <c r="ICJ21" s="328"/>
      <c r="ICK21" s="328"/>
      <c r="ICL21" s="328"/>
      <c r="ICM21" s="328"/>
      <c r="ICN21" s="328"/>
      <c r="ICO21" s="328"/>
      <c r="ICP21" s="328"/>
      <c r="ICQ21" s="328"/>
      <c r="ICR21" s="328"/>
      <c r="ICS21" s="328"/>
      <c r="ICT21" s="328"/>
      <c r="ICU21" s="328"/>
      <c r="ICV21" s="328"/>
      <c r="ICW21" s="328"/>
      <c r="ICX21" s="328"/>
      <c r="ICY21" s="328"/>
      <c r="ICZ21" s="328"/>
      <c r="IDA21" s="328"/>
      <c r="IDB21" s="328"/>
      <c r="IDC21" s="328"/>
      <c r="IDD21" s="328"/>
      <c r="IDE21" s="328"/>
      <c r="IDF21" s="328"/>
      <c r="IDG21" s="328"/>
      <c r="IDH21" s="328"/>
      <c r="IDI21" s="328"/>
      <c r="IDJ21" s="328"/>
      <c r="IDK21" s="328"/>
      <c r="IDL21" s="328"/>
      <c r="IDM21" s="328"/>
      <c r="IDN21" s="328"/>
      <c r="IDO21" s="328"/>
      <c r="IDP21" s="328"/>
      <c r="IDQ21" s="328"/>
      <c r="IDR21" s="328"/>
      <c r="IDS21" s="328"/>
      <c r="IDT21" s="328"/>
      <c r="IDU21" s="328"/>
      <c r="IDV21" s="328"/>
      <c r="IDW21" s="328"/>
      <c r="IDX21" s="328"/>
      <c r="IDY21" s="328"/>
      <c r="IDZ21" s="328"/>
      <c r="IEA21" s="328"/>
      <c r="IEB21" s="328"/>
      <c r="IEC21" s="328"/>
      <c r="IED21" s="328"/>
      <c r="IEE21" s="328"/>
      <c r="IEF21" s="328"/>
      <c r="IEG21" s="328"/>
      <c r="IEH21" s="328"/>
      <c r="IEI21" s="328"/>
      <c r="IEJ21" s="328"/>
      <c r="IEK21" s="328"/>
      <c r="IEL21" s="328"/>
      <c r="IEM21" s="328"/>
      <c r="IEN21" s="328"/>
      <c r="IEO21" s="328"/>
      <c r="IEP21" s="328"/>
      <c r="IEQ21" s="328"/>
      <c r="IER21" s="328"/>
      <c r="IES21" s="328"/>
      <c r="IET21" s="328"/>
      <c r="IEU21" s="328"/>
      <c r="IEV21" s="328"/>
      <c r="IEW21" s="328"/>
      <c r="IEX21" s="328"/>
      <c r="IEY21" s="328"/>
      <c r="IEZ21" s="328"/>
      <c r="IFA21" s="328"/>
      <c r="IFB21" s="328"/>
      <c r="IFC21" s="328"/>
      <c r="IFD21" s="328"/>
      <c r="IFE21" s="328"/>
      <c r="IFF21" s="328"/>
      <c r="IFG21" s="328"/>
      <c r="IFH21" s="328"/>
      <c r="IFI21" s="328"/>
      <c r="IFJ21" s="328"/>
      <c r="IFK21" s="328"/>
      <c r="IFL21" s="328"/>
      <c r="IFM21" s="328"/>
      <c r="IFN21" s="328"/>
      <c r="IFO21" s="328"/>
      <c r="IFP21" s="328"/>
      <c r="IFQ21" s="328"/>
      <c r="IFR21" s="328"/>
      <c r="IFS21" s="328"/>
      <c r="IFT21" s="328"/>
      <c r="IFU21" s="328"/>
      <c r="IFV21" s="328"/>
      <c r="IFW21" s="328"/>
      <c r="IFX21" s="328"/>
      <c r="IFY21" s="328"/>
      <c r="IFZ21" s="328"/>
      <c r="IGA21" s="328"/>
      <c r="IGB21" s="328"/>
      <c r="IGC21" s="328"/>
      <c r="IGD21" s="328"/>
      <c r="IGE21" s="328"/>
      <c r="IGF21" s="328"/>
      <c r="IGG21" s="328"/>
      <c r="IGH21" s="328"/>
      <c r="IGI21" s="328"/>
      <c r="IGJ21" s="328"/>
      <c r="IGK21" s="328"/>
      <c r="IGL21" s="328"/>
      <c r="IGM21" s="328"/>
      <c r="IGN21" s="328"/>
      <c r="IGO21" s="328"/>
      <c r="IGP21" s="328"/>
      <c r="IGQ21" s="328"/>
      <c r="IGR21" s="328"/>
      <c r="IGS21" s="328"/>
      <c r="IGT21" s="328"/>
      <c r="IGU21" s="328"/>
      <c r="IGV21" s="328"/>
      <c r="IGW21" s="328"/>
      <c r="IGX21" s="328"/>
      <c r="IGY21" s="328"/>
      <c r="IGZ21" s="328"/>
      <c r="IHA21" s="328"/>
      <c r="IHB21" s="328"/>
      <c r="IHC21" s="328"/>
      <c r="IHD21" s="328"/>
      <c r="IHE21" s="328"/>
      <c r="IHF21" s="328"/>
      <c r="IHG21" s="328"/>
      <c r="IHH21" s="328"/>
      <c r="IHI21" s="328"/>
      <c r="IHJ21" s="328"/>
      <c r="IHK21" s="328"/>
      <c r="IHL21" s="328"/>
      <c r="IHM21" s="328"/>
      <c r="IHN21" s="328"/>
      <c r="IHO21" s="328"/>
      <c r="IHP21" s="328"/>
      <c r="IHQ21" s="328"/>
      <c r="IHR21" s="328"/>
      <c r="IHS21" s="328"/>
      <c r="IHT21" s="328"/>
      <c r="IHU21" s="328"/>
      <c r="IHV21" s="328"/>
      <c r="IHW21" s="328"/>
      <c r="IHX21" s="328"/>
      <c r="IHY21" s="328"/>
      <c r="IHZ21" s="328"/>
      <c r="IIA21" s="328"/>
      <c r="IIB21" s="328"/>
      <c r="IIC21" s="328"/>
      <c r="IID21" s="328"/>
      <c r="IIE21" s="328"/>
      <c r="IIF21" s="328"/>
      <c r="IIG21" s="328"/>
      <c r="IIH21" s="328"/>
      <c r="III21" s="328"/>
      <c r="IIJ21" s="328"/>
      <c r="IIK21" s="328"/>
      <c r="IIL21" s="328"/>
      <c r="IIM21" s="328"/>
      <c r="IIN21" s="328"/>
      <c r="IIO21" s="328"/>
      <c r="IIP21" s="328"/>
      <c r="IIQ21" s="328"/>
      <c r="IIR21" s="328"/>
      <c r="IIS21" s="328"/>
      <c r="IIT21" s="328"/>
      <c r="IIU21" s="328"/>
      <c r="IIV21" s="328"/>
      <c r="IIW21" s="328"/>
      <c r="IIX21" s="328"/>
      <c r="IIY21" s="328"/>
      <c r="IIZ21" s="328"/>
      <c r="IJA21" s="328"/>
      <c r="IJB21" s="328"/>
      <c r="IJC21" s="328"/>
      <c r="IJD21" s="328"/>
      <c r="IJE21" s="328"/>
      <c r="IJF21" s="328"/>
      <c r="IJG21" s="328"/>
      <c r="IJH21" s="328"/>
      <c r="IJI21" s="328"/>
      <c r="IJJ21" s="328"/>
      <c r="IJK21" s="328"/>
      <c r="IJL21" s="328"/>
      <c r="IJM21" s="328"/>
      <c r="IJN21" s="328"/>
      <c r="IJO21" s="328"/>
      <c r="IJP21" s="328"/>
      <c r="IJQ21" s="328"/>
      <c r="IJR21" s="328"/>
      <c r="IJS21" s="328"/>
      <c r="IJT21" s="328"/>
      <c r="IJU21" s="328"/>
      <c r="IJV21" s="328"/>
      <c r="IJW21" s="328"/>
      <c r="IJX21" s="328"/>
      <c r="IJY21" s="328"/>
      <c r="IJZ21" s="328"/>
      <c r="IKA21" s="328"/>
      <c r="IKB21" s="328"/>
      <c r="IKC21" s="328"/>
      <c r="IKD21" s="328"/>
      <c r="IKE21" s="328"/>
      <c r="IKF21" s="328"/>
      <c r="IKG21" s="328"/>
      <c r="IKH21" s="328"/>
      <c r="IKI21" s="328"/>
      <c r="IKJ21" s="328"/>
      <c r="IKK21" s="328"/>
      <c r="IKL21" s="328"/>
      <c r="IKM21" s="328"/>
      <c r="IKN21" s="328"/>
      <c r="IKO21" s="328"/>
      <c r="IKP21" s="328"/>
      <c r="IKQ21" s="328"/>
      <c r="IKR21" s="328"/>
      <c r="IKS21" s="328"/>
      <c r="IKT21" s="328"/>
      <c r="IKU21" s="328"/>
      <c r="IKV21" s="328"/>
      <c r="IKW21" s="328"/>
      <c r="IKX21" s="328"/>
      <c r="IKY21" s="328"/>
      <c r="IKZ21" s="328"/>
      <c r="ILA21" s="328"/>
      <c r="ILB21" s="328"/>
      <c r="ILC21" s="328"/>
      <c r="ILD21" s="328"/>
      <c r="ILE21" s="328"/>
      <c r="ILF21" s="328"/>
      <c r="ILG21" s="328"/>
      <c r="ILH21" s="328"/>
      <c r="ILI21" s="328"/>
      <c r="ILJ21" s="328"/>
      <c r="ILK21" s="328"/>
      <c r="ILL21" s="328"/>
      <c r="ILM21" s="328"/>
      <c r="ILN21" s="328"/>
      <c r="ILO21" s="328"/>
      <c r="ILP21" s="328"/>
      <c r="ILQ21" s="328"/>
      <c r="ILR21" s="328"/>
      <c r="ILS21" s="328"/>
      <c r="ILT21" s="328"/>
      <c r="ILU21" s="328"/>
      <c r="ILV21" s="328"/>
      <c r="ILW21" s="328"/>
      <c r="ILX21" s="328"/>
      <c r="ILY21" s="328"/>
      <c r="ILZ21" s="328"/>
      <c r="IMA21" s="328"/>
      <c r="IMB21" s="328"/>
      <c r="IMC21" s="328"/>
      <c r="IMD21" s="328"/>
      <c r="IME21" s="328"/>
      <c r="IMF21" s="328"/>
      <c r="IMG21" s="328"/>
      <c r="IMH21" s="328"/>
      <c r="IMI21" s="328"/>
      <c r="IMJ21" s="328"/>
      <c r="IMK21" s="328"/>
      <c r="IML21" s="328"/>
      <c r="IMM21" s="328"/>
      <c r="IMN21" s="328"/>
      <c r="IMO21" s="328"/>
      <c r="IMP21" s="328"/>
      <c r="IMQ21" s="328"/>
      <c r="IMR21" s="328"/>
      <c r="IMS21" s="328"/>
      <c r="IMT21" s="328"/>
      <c r="IMU21" s="328"/>
      <c r="IMV21" s="328"/>
      <c r="IMW21" s="328"/>
      <c r="IMX21" s="328"/>
      <c r="IMY21" s="328"/>
      <c r="IMZ21" s="328"/>
      <c r="INA21" s="328"/>
      <c r="INB21" s="328"/>
      <c r="INC21" s="328"/>
      <c r="IND21" s="328"/>
      <c r="INE21" s="328"/>
      <c r="INF21" s="328"/>
      <c r="ING21" s="328"/>
      <c r="INH21" s="328"/>
      <c r="INI21" s="328"/>
      <c r="INJ21" s="328"/>
      <c r="INK21" s="328"/>
      <c r="INL21" s="328"/>
      <c r="INM21" s="328"/>
      <c r="INN21" s="328"/>
      <c r="INO21" s="328"/>
      <c r="INP21" s="328"/>
      <c r="INQ21" s="328"/>
      <c r="INR21" s="328"/>
      <c r="INS21" s="328"/>
      <c r="INT21" s="328"/>
      <c r="INU21" s="328"/>
      <c r="INV21" s="328"/>
      <c r="INW21" s="328"/>
      <c r="INX21" s="328"/>
      <c r="INY21" s="328"/>
      <c r="INZ21" s="328"/>
      <c r="IOA21" s="328"/>
      <c r="IOB21" s="328"/>
      <c r="IOC21" s="328"/>
      <c r="IOD21" s="328"/>
      <c r="IOE21" s="328"/>
      <c r="IOF21" s="328"/>
      <c r="IOG21" s="328"/>
      <c r="IOH21" s="328"/>
      <c r="IOI21" s="328"/>
      <c r="IOJ21" s="328"/>
      <c r="IOK21" s="328"/>
      <c r="IOL21" s="328"/>
      <c r="IOM21" s="328"/>
      <c r="ION21" s="328"/>
      <c r="IOO21" s="328"/>
      <c r="IOP21" s="328"/>
      <c r="IOQ21" s="328"/>
      <c r="IOR21" s="328"/>
      <c r="IOS21" s="328"/>
      <c r="IOT21" s="328"/>
      <c r="IOU21" s="328"/>
      <c r="IOV21" s="328"/>
      <c r="IOW21" s="328"/>
      <c r="IOX21" s="328"/>
      <c r="IOY21" s="328"/>
      <c r="IOZ21" s="328"/>
      <c r="IPA21" s="328"/>
      <c r="IPB21" s="328"/>
      <c r="IPC21" s="328"/>
      <c r="IPD21" s="328"/>
      <c r="IPE21" s="328"/>
      <c r="IPF21" s="328"/>
      <c r="IPG21" s="328"/>
      <c r="IPH21" s="328"/>
      <c r="IPI21" s="328"/>
      <c r="IPJ21" s="328"/>
      <c r="IPK21" s="328"/>
      <c r="IPL21" s="328"/>
      <c r="IPM21" s="328"/>
      <c r="IPN21" s="328"/>
      <c r="IPO21" s="328"/>
      <c r="IPP21" s="328"/>
      <c r="IPQ21" s="328"/>
      <c r="IPR21" s="328"/>
      <c r="IPS21" s="328"/>
      <c r="IPT21" s="328"/>
      <c r="IPU21" s="328"/>
      <c r="IPV21" s="328"/>
      <c r="IPW21" s="328"/>
      <c r="IPX21" s="328"/>
      <c r="IPY21" s="328"/>
      <c r="IPZ21" s="328"/>
      <c r="IQA21" s="328"/>
      <c r="IQB21" s="328"/>
      <c r="IQC21" s="328"/>
      <c r="IQD21" s="328"/>
      <c r="IQE21" s="328"/>
      <c r="IQF21" s="328"/>
      <c r="IQG21" s="328"/>
      <c r="IQH21" s="328"/>
      <c r="IQI21" s="328"/>
      <c r="IQJ21" s="328"/>
      <c r="IQK21" s="328"/>
      <c r="IQL21" s="328"/>
      <c r="IQM21" s="328"/>
      <c r="IQN21" s="328"/>
      <c r="IQO21" s="328"/>
      <c r="IQP21" s="328"/>
      <c r="IQQ21" s="328"/>
      <c r="IQR21" s="328"/>
      <c r="IQS21" s="328"/>
      <c r="IQT21" s="328"/>
      <c r="IQU21" s="328"/>
      <c r="IQV21" s="328"/>
      <c r="IQW21" s="328"/>
      <c r="IQX21" s="328"/>
      <c r="IQY21" s="328"/>
      <c r="IQZ21" s="328"/>
      <c r="IRA21" s="328"/>
      <c r="IRB21" s="328"/>
      <c r="IRC21" s="328"/>
      <c r="IRD21" s="328"/>
      <c r="IRE21" s="328"/>
      <c r="IRF21" s="328"/>
      <c r="IRG21" s="328"/>
      <c r="IRH21" s="328"/>
      <c r="IRI21" s="328"/>
      <c r="IRJ21" s="328"/>
      <c r="IRK21" s="328"/>
      <c r="IRL21" s="328"/>
      <c r="IRM21" s="328"/>
      <c r="IRN21" s="328"/>
      <c r="IRO21" s="328"/>
      <c r="IRP21" s="328"/>
      <c r="IRQ21" s="328"/>
      <c r="IRR21" s="328"/>
      <c r="IRS21" s="328"/>
      <c r="IRT21" s="328"/>
      <c r="IRU21" s="328"/>
      <c r="IRV21" s="328"/>
      <c r="IRW21" s="328"/>
      <c r="IRX21" s="328"/>
      <c r="IRY21" s="328"/>
      <c r="IRZ21" s="328"/>
      <c r="ISA21" s="328"/>
      <c r="ISB21" s="328"/>
      <c r="ISC21" s="328"/>
      <c r="ISD21" s="328"/>
      <c r="ISE21" s="328"/>
      <c r="ISF21" s="328"/>
      <c r="ISG21" s="328"/>
      <c r="ISH21" s="328"/>
      <c r="ISI21" s="328"/>
      <c r="ISJ21" s="328"/>
      <c r="ISK21" s="328"/>
      <c r="ISL21" s="328"/>
      <c r="ISM21" s="328"/>
      <c r="ISN21" s="328"/>
      <c r="ISO21" s="328"/>
      <c r="ISP21" s="328"/>
      <c r="ISQ21" s="328"/>
      <c r="ISR21" s="328"/>
      <c r="ISS21" s="328"/>
      <c r="IST21" s="328"/>
      <c r="ISU21" s="328"/>
      <c r="ISV21" s="328"/>
      <c r="ISW21" s="328"/>
      <c r="ISX21" s="328"/>
      <c r="ISY21" s="328"/>
      <c r="ISZ21" s="328"/>
      <c r="ITA21" s="328"/>
      <c r="ITB21" s="328"/>
      <c r="ITC21" s="328"/>
      <c r="ITD21" s="328"/>
      <c r="ITE21" s="328"/>
      <c r="ITF21" s="328"/>
      <c r="ITG21" s="328"/>
      <c r="ITH21" s="328"/>
      <c r="ITI21" s="328"/>
      <c r="ITJ21" s="328"/>
      <c r="ITK21" s="328"/>
      <c r="ITL21" s="328"/>
      <c r="ITM21" s="328"/>
      <c r="ITN21" s="328"/>
      <c r="ITO21" s="328"/>
      <c r="ITP21" s="328"/>
      <c r="ITQ21" s="328"/>
      <c r="ITR21" s="328"/>
      <c r="ITS21" s="328"/>
      <c r="ITT21" s="328"/>
      <c r="ITU21" s="328"/>
      <c r="ITV21" s="328"/>
      <c r="ITW21" s="328"/>
      <c r="ITX21" s="328"/>
      <c r="ITY21" s="328"/>
      <c r="ITZ21" s="328"/>
      <c r="IUA21" s="328"/>
      <c r="IUB21" s="328"/>
      <c r="IUC21" s="328"/>
      <c r="IUD21" s="328"/>
      <c r="IUE21" s="328"/>
      <c r="IUF21" s="328"/>
      <c r="IUG21" s="328"/>
      <c r="IUH21" s="328"/>
      <c r="IUI21" s="328"/>
      <c r="IUJ21" s="328"/>
      <c r="IUK21" s="328"/>
      <c r="IUL21" s="328"/>
      <c r="IUM21" s="328"/>
      <c r="IUN21" s="328"/>
      <c r="IUO21" s="328"/>
      <c r="IUP21" s="328"/>
      <c r="IUQ21" s="328"/>
      <c r="IUR21" s="328"/>
      <c r="IUS21" s="328"/>
      <c r="IUT21" s="328"/>
      <c r="IUU21" s="328"/>
      <c r="IUV21" s="328"/>
      <c r="IUW21" s="328"/>
      <c r="IUX21" s="328"/>
      <c r="IUY21" s="328"/>
      <c r="IUZ21" s="328"/>
      <c r="IVA21" s="328"/>
      <c r="IVB21" s="328"/>
      <c r="IVC21" s="328"/>
      <c r="IVD21" s="328"/>
      <c r="IVE21" s="328"/>
      <c r="IVF21" s="328"/>
      <c r="IVG21" s="328"/>
      <c r="IVH21" s="328"/>
      <c r="IVI21" s="328"/>
      <c r="IVJ21" s="328"/>
      <c r="IVK21" s="328"/>
      <c r="IVL21" s="328"/>
      <c r="IVM21" s="328"/>
      <c r="IVN21" s="328"/>
      <c r="IVO21" s="328"/>
      <c r="IVP21" s="328"/>
      <c r="IVQ21" s="328"/>
      <c r="IVR21" s="328"/>
      <c r="IVS21" s="328"/>
      <c r="IVT21" s="328"/>
      <c r="IVU21" s="328"/>
      <c r="IVV21" s="328"/>
      <c r="IVW21" s="328"/>
      <c r="IVX21" s="328"/>
      <c r="IVY21" s="328"/>
      <c r="IVZ21" s="328"/>
      <c r="IWA21" s="328"/>
      <c r="IWB21" s="328"/>
      <c r="IWC21" s="328"/>
      <c r="IWD21" s="328"/>
      <c r="IWE21" s="328"/>
      <c r="IWF21" s="328"/>
      <c r="IWG21" s="328"/>
      <c r="IWH21" s="328"/>
      <c r="IWI21" s="328"/>
      <c r="IWJ21" s="328"/>
      <c r="IWK21" s="328"/>
      <c r="IWL21" s="328"/>
      <c r="IWM21" s="328"/>
      <c r="IWN21" s="328"/>
      <c r="IWO21" s="328"/>
      <c r="IWP21" s="328"/>
      <c r="IWQ21" s="328"/>
      <c r="IWR21" s="328"/>
      <c r="IWS21" s="328"/>
      <c r="IWT21" s="328"/>
      <c r="IWU21" s="328"/>
      <c r="IWV21" s="328"/>
      <c r="IWW21" s="328"/>
      <c r="IWX21" s="328"/>
      <c r="IWY21" s="328"/>
      <c r="IWZ21" s="328"/>
      <c r="IXA21" s="328"/>
      <c r="IXB21" s="328"/>
      <c r="IXC21" s="328"/>
      <c r="IXD21" s="328"/>
      <c r="IXE21" s="328"/>
      <c r="IXF21" s="328"/>
      <c r="IXG21" s="328"/>
      <c r="IXH21" s="328"/>
      <c r="IXI21" s="328"/>
      <c r="IXJ21" s="328"/>
      <c r="IXK21" s="328"/>
      <c r="IXL21" s="328"/>
      <c r="IXM21" s="328"/>
      <c r="IXN21" s="328"/>
      <c r="IXO21" s="328"/>
      <c r="IXP21" s="328"/>
      <c r="IXQ21" s="328"/>
      <c r="IXR21" s="328"/>
      <c r="IXS21" s="328"/>
      <c r="IXT21" s="328"/>
      <c r="IXU21" s="328"/>
      <c r="IXV21" s="328"/>
      <c r="IXW21" s="328"/>
      <c r="IXX21" s="328"/>
      <c r="IXY21" s="328"/>
      <c r="IXZ21" s="328"/>
      <c r="IYA21" s="328"/>
      <c r="IYB21" s="328"/>
      <c r="IYC21" s="328"/>
      <c r="IYD21" s="328"/>
      <c r="IYE21" s="328"/>
      <c r="IYF21" s="328"/>
      <c r="IYG21" s="328"/>
      <c r="IYH21" s="328"/>
      <c r="IYI21" s="328"/>
      <c r="IYJ21" s="328"/>
      <c r="IYK21" s="328"/>
      <c r="IYL21" s="328"/>
      <c r="IYM21" s="328"/>
      <c r="IYN21" s="328"/>
      <c r="IYO21" s="328"/>
      <c r="IYP21" s="328"/>
      <c r="IYQ21" s="328"/>
      <c r="IYR21" s="328"/>
      <c r="IYS21" s="328"/>
      <c r="IYT21" s="328"/>
      <c r="IYU21" s="328"/>
      <c r="IYV21" s="328"/>
      <c r="IYW21" s="328"/>
      <c r="IYX21" s="328"/>
      <c r="IYY21" s="328"/>
      <c r="IYZ21" s="328"/>
      <c r="IZA21" s="328"/>
      <c r="IZB21" s="328"/>
      <c r="IZC21" s="328"/>
      <c r="IZD21" s="328"/>
      <c r="IZE21" s="328"/>
      <c r="IZF21" s="328"/>
      <c r="IZG21" s="328"/>
      <c r="IZH21" s="328"/>
      <c r="IZI21" s="328"/>
      <c r="IZJ21" s="328"/>
      <c r="IZK21" s="328"/>
      <c r="IZL21" s="328"/>
      <c r="IZM21" s="328"/>
      <c r="IZN21" s="328"/>
      <c r="IZO21" s="328"/>
      <c r="IZP21" s="328"/>
      <c r="IZQ21" s="328"/>
      <c r="IZR21" s="328"/>
      <c r="IZS21" s="328"/>
      <c r="IZT21" s="328"/>
      <c r="IZU21" s="328"/>
      <c r="IZV21" s="328"/>
      <c r="IZW21" s="328"/>
      <c r="IZX21" s="328"/>
      <c r="IZY21" s="328"/>
      <c r="IZZ21" s="328"/>
      <c r="JAA21" s="328"/>
      <c r="JAB21" s="328"/>
      <c r="JAC21" s="328"/>
      <c r="JAD21" s="328"/>
      <c r="JAE21" s="328"/>
      <c r="JAF21" s="328"/>
      <c r="JAG21" s="328"/>
      <c r="JAH21" s="328"/>
      <c r="JAI21" s="328"/>
      <c r="JAJ21" s="328"/>
      <c r="JAK21" s="328"/>
      <c r="JAL21" s="328"/>
      <c r="JAM21" s="328"/>
      <c r="JAN21" s="328"/>
      <c r="JAO21" s="328"/>
      <c r="JAP21" s="328"/>
      <c r="JAQ21" s="328"/>
      <c r="JAR21" s="328"/>
      <c r="JAS21" s="328"/>
      <c r="JAT21" s="328"/>
      <c r="JAU21" s="328"/>
      <c r="JAV21" s="328"/>
      <c r="JAW21" s="328"/>
      <c r="JAX21" s="328"/>
      <c r="JAY21" s="328"/>
      <c r="JAZ21" s="328"/>
      <c r="JBA21" s="328"/>
      <c r="JBB21" s="328"/>
      <c r="JBC21" s="328"/>
      <c r="JBD21" s="328"/>
      <c r="JBE21" s="328"/>
      <c r="JBF21" s="328"/>
      <c r="JBG21" s="328"/>
      <c r="JBH21" s="328"/>
      <c r="JBI21" s="328"/>
      <c r="JBJ21" s="328"/>
      <c r="JBK21" s="328"/>
      <c r="JBL21" s="328"/>
      <c r="JBM21" s="328"/>
      <c r="JBN21" s="328"/>
      <c r="JBO21" s="328"/>
      <c r="JBP21" s="328"/>
      <c r="JBQ21" s="328"/>
      <c r="JBR21" s="328"/>
      <c r="JBS21" s="328"/>
      <c r="JBT21" s="328"/>
      <c r="JBU21" s="328"/>
      <c r="JBV21" s="328"/>
      <c r="JBW21" s="328"/>
      <c r="JBX21" s="328"/>
      <c r="JBY21" s="328"/>
      <c r="JBZ21" s="328"/>
      <c r="JCA21" s="328"/>
      <c r="JCB21" s="328"/>
      <c r="JCC21" s="328"/>
      <c r="JCD21" s="328"/>
      <c r="JCE21" s="328"/>
      <c r="JCF21" s="328"/>
      <c r="JCG21" s="328"/>
      <c r="JCH21" s="328"/>
      <c r="JCI21" s="328"/>
      <c r="JCJ21" s="328"/>
      <c r="JCK21" s="328"/>
      <c r="JCL21" s="328"/>
      <c r="JCM21" s="328"/>
      <c r="JCN21" s="328"/>
      <c r="JCO21" s="328"/>
      <c r="JCP21" s="328"/>
      <c r="JCQ21" s="328"/>
      <c r="JCR21" s="328"/>
      <c r="JCS21" s="328"/>
      <c r="JCT21" s="328"/>
      <c r="JCU21" s="328"/>
      <c r="JCV21" s="328"/>
      <c r="JCW21" s="328"/>
      <c r="JCX21" s="328"/>
      <c r="JCY21" s="328"/>
      <c r="JCZ21" s="328"/>
      <c r="JDA21" s="328"/>
      <c r="JDB21" s="328"/>
      <c r="JDC21" s="328"/>
      <c r="JDD21" s="328"/>
      <c r="JDE21" s="328"/>
      <c r="JDF21" s="328"/>
      <c r="JDG21" s="328"/>
      <c r="JDH21" s="328"/>
      <c r="JDI21" s="328"/>
      <c r="JDJ21" s="328"/>
      <c r="JDK21" s="328"/>
      <c r="JDL21" s="328"/>
      <c r="JDM21" s="328"/>
      <c r="JDN21" s="328"/>
      <c r="JDO21" s="328"/>
      <c r="JDP21" s="328"/>
      <c r="JDQ21" s="328"/>
      <c r="JDR21" s="328"/>
      <c r="JDS21" s="328"/>
      <c r="JDT21" s="328"/>
      <c r="JDU21" s="328"/>
      <c r="JDV21" s="328"/>
      <c r="JDW21" s="328"/>
      <c r="JDX21" s="328"/>
      <c r="JDY21" s="328"/>
      <c r="JDZ21" s="328"/>
      <c r="JEA21" s="328"/>
      <c r="JEB21" s="328"/>
      <c r="JEC21" s="328"/>
      <c r="JED21" s="328"/>
      <c r="JEE21" s="328"/>
      <c r="JEF21" s="328"/>
      <c r="JEG21" s="328"/>
      <c r="JEH21" s="328"/>
      <c r="JEI21" s="328"/>
      <c r="JEJ21" s="328"/>
      <c r="JEK21" s="328"/>
      <c r="JEL21" s="328"/>
      <c r="JEM21" s="328"/>
      <c r="JEN21" s="328"/>
      <c r="JEO21" s="328"/>
      <c r="JEP21" s="328"/>
      <c r="JEQ21" s="328"/>
      <c r="JER21" s="328"/>
      <c r="JES21" s="328"/>
      <c r="JET21" s="328"/>
      <c r="JEU21" s="328"/>
      <c r="JEV21" s="328"/>
      <c r="JEW21" s="328"/>
      <c r="JEX21" s="328"/>
      <c r="JEY21" s="328"/>
      <c r="JEZ21" s="328"/>
      <c r="JFA21" s="328"/>
      <c r="JFB21" s="328"/>
      <c r="JFC21" s="328"/>
      <c r="JFD21" s="328"/>
      <c r="JFE21" s="328"/>
      <c r="JFF21" s="328"/>
      <c r="JFG21" s="328"/>
      <c r="JFH21" s="328"/>
      <c r="JFI21" s="328"/>
      <c r="JFJ21" s="328"/>
      <c r="JFK21" s="328"/>
      <c r="JFL21" s="328"/>
      <c r="JFM21" s="328"/>
      <c r="JFN21" s="328"/>
      <c r="JFO21" s="328"/>
      <c r="JFP21" s="328"/>
      <c r="JFQ21" s="328"/>
      <c r="JFR21" s="328"/>
      <c r="JFS21" s="328"/>
      <c r="JFT21" s="328"/>
      <c r="JFU21" s="328"/>
      <c r="JFV21" s="328"/>
      <c r="JFW21" s="328"/>
      <c r="JFX21" s="328"/>
      <c r="JFY21" s="328"/>
      <c r="JFZ21" s="328"/>
      <c r="JGA21" s="328"/>
      <c r="JGB21" s="328"/>
      <c r="JGC21" s="328"/>
      <c r="JGD21" s="328"/>
      <c r="JGE21" s="328"/>
      <c r="JGF21" s="328"/>
      <c r="JGG21" s="328"/>
      <c r="JGH21" s="328"/>
      <c r="JGI21" s="328"/>
      <c r="JGJ21" s="328"/>
      <c r="JGK21" s="328"/>
      <c r="JGL21" s="328"/>
      <c r="JGM21" s="328"/>
      <c r="JGN21" s="328"/>
      <c r="JGO21" s="328"/>
      <c r="JGP21" s="328"/>
      <c r="JGQ21" s="328"/>
      <c r="JGR21" s="328"/>
      <c r="JGS21" s="328"/>
      <c r="JGT21" s="328"/>
      <c r="JGU21" s="328"/>
      <c r="JGV21" s="328"/>
      <c r="JGW21" s="328"/>
      <c r="JGX21" s="328"/>
      <c r="JGY21" s="328"/>
      <c r="JGZ21" s="328"/>
      <c r="JHA21" s="328"/>
      <c r="JHB21" s="328"/>
      <c r="JHC21" s="328"/>
      <c r="JHD21" s="328"/>
      <c r="JHE21" s="328"/>
      <c r="JHF21" s="328"/>
      <c r="JHG21" s="328"/>
      <c r="JHH21" s="328"/>
      <c r="JHI21" s="328"/>
      <c r="JHJ21" s="328"/>
      <c r="JHK21" s="328"/>
      <c r="JHL21" s="328"/>
      <c r="JHM21" s="328"/>
      <c r="JHN21" s="328"/>
      <c r="JHO21" s="328"/>
      <c r="JHP21" s="328"/>
      <c r="JHQ21" s="328"/>
      <c r="JHR21" s="328"/>
      <c r="JHS21" s="328"/>
      <c r="JHT21" s="328"/>
      <c r="JHU21" s="328"/>
      <c r="JHV21" s="328"/>
      <c r="JHW21" s="328"/>
      <c r="JHX21" s="328"/>
      <c r="JHY21" s="328"/>
      <c r="JHZ21" s="328"/>
      <c r="JIA21" s="328"/>
      <c r="JIB21" s="328"/>
      <c r="JIC21" s="328"/>
      <c r="JID21" s="328"/>
      <c r="JIE21" s="328"/>
      <c r="JIF21" s="328"/>
      <c r="JIG21" s="328"/>
      <c r="JIH21" s="328"/>
      <c r="JII21" s="328"/>
      <c r="JIJ21" s="328"/>
      <c r="JIK21" s="328"/>
      <c r="JIL21" s="328"/>
      <c r="JIM21" s="328"/>
      <c r="JIN21" s="328"/>
      <c r="JIO21" s="328"/>
      <c r="JIP21" s="328"/>
      <c r="JIQ21" s="328"/>
      <c r="JIR21" s="328"/>
      <c r="JIS21" s="328"/>
      <c r="JIT21" s="328"/>
      <c r="JIU21" s="328"/>
      <c r="JIV21" s="328"/>
      <c r="JIW21" s="328"/>
      <c r="JIX21" s="328"/>
      <c r="JIY21" s="328"/>
      <c r="JIZ21" s="328"/>
      <c r="JJA21" s="328"/>
      <c r="JJB21" s="328"/>
      <c r="JJC21" s="328"/>
      <c r="JJD21" s="328"/>
      <c r="JJE21" s="328"/>
      <c r="JJF21" s="328"/>
      <c r="JJG21" s="328"/>
      <c r="JJH21" s="328"/>
      <c r="JJI21" s="328"/>
      <c r="JJJ21" s="328"/>
      <c r="JJK21" s="328"/>
      <c r="JJL21" s="328"/>
      <c r="JJM21" s="328"/>
      <c r="JJN21" s="328"/>
      <c r="JJO21" s="328"/>
      <c r="JJP21" s="328"/>
      <c r="JJQ21" s="328"/>
      <c r="JJR21" s="328"/>
      <c r="JJS21" s="328"/>
      <c r="JJT21" s="328"/>
      <c r="JJU21" s="328"/>
      <c r="JJV21" s="328"/>
      <c r="JJW21" s="328"/>
      <c r="JJX21" s="328"/>
      <c r="JJY21" s="328"/>
      <c r="JJZ21" s="328"/>
      <c r="JKA21" s="328"/>
      <c r="JKB21" s="328"/>
      <c r="JKC21" s="328"/>
      <c r="JKD21" s="328"/>
      <c r="JKE21" s="328"/>
      <c r="JKF21" s="328"/>
      <c r="JKG21" s="328"/>
      <c r="JKH21" s="328"/>
      <c r="JKI21" s="328"/>
      <c r="JKJ21" s="328"/>
      <c r="JKK21" s="328"/>
      <c r="JKL21" s="328"/>
      <c r="JKM21" s="328"/>
      <c r="JKN21" s="328"/>
      <c r="JKO21" s="328"/>
      <c r="JKP21" s="328"/>
      <c r="JKQ21" s="328"/>
      <c r="JKR21" s="328"/>
      <c r="JKS21" s="328"/>
      <c r="JKT21" s="328"/>
      <c r="JKU21" s="328"/>
      <c r="JKV21" s="328"/>
      <c r="JKW21" s="328"/>
      <c r="JKX21" s="328"/>
      <c r="JKY21" s="328"/>
      <c r="JKZ21" s="328"/>
      <c r="JLA21" s="328"/>
      <c r="JLB21" s="328"/>
      <c r="JLC21" s="328"/>
      <c r="JLD21" s="328"/>
      <c r="JLE21" s="328"/>
      <c r="JLF21" s="328"/>
      <c r="JLG21" s="328"/>
      <c r="JLH21" s="328"/>
      <c r="JLI21" s="328"/>
      <c r="JLJ21" s="328"/>
      <c r="JLK21" s="328"/>
      <c r="JLL21" s="328"/>
      <c r="JLM21" s="328"/>
      <c r="JLN21" s="328"/>
      <c r="JLO21" s="328"/>
      <c r="JLP21" s="328"/>
      <c r="JLQ21" s="328"/>
      <c r="JLR21" s="328"/>
      <c r="JLS21" s="328"/>
      <c r="JLT21" s="328"/>
      <c r="JLU21" s="328"/>
      <c r="JLV21" s="328"/>
      <c r="JLW21" s="328"/>
      <c r="JLX21" s="328"/>
      <c r="JLY21" s="328"/>
      <c r="JLZ21" s="328"/>
      <c r="JMA21" s="328"/>
      <c r="JMB21" s="328"/>
      <c r="JMC21" s="328"/>
      <c r="JMD21" s="328"/>
      <c r="JME21" s="328"/>
      <c r="JMF21" s="328"/>
      <c r="JMG21" s="328"/>
      <c r="JMH21" s="328"/>
      <c r="JMI21" s="328"/>
      <c r="JMJ21" s="328"/>
      <c r="JMK21" s="328"/>
      <c r="JML21" s="328"/>
      <c r="JMM21" s="328"/>
      <c r="JMN21" s="328"/>
      <c r="JMO21" s="328"/>
      <c r="JMP21" s="328"/>
      <c r="JMQ21" s="328"/>
      <c r="JMR21" s="328"/>
      <c r="JMS21" s="328"/>
      <c r="JMT21" s="328"/>
      <c r="JMU21" s="328"/>
      <c r="JMV21" s="328"/>
      <c r="JMW21" s="328"/>
      <c r="JMX21" s="328"/>
      <c r="JMY21" s="328"/>
      <c r="JMZ21" s="328"/>
      <c r="JNA21" s="328"/>
      <c r="JNB21" s="328"/>
      <c r="JNC21" s="328"/>
      <c r="JND21" s="328"/>
      <c r="JNE21" s="328"/>
      <c r="JNF21" s="328"/>
      <c r="JNG21" s="328"/>
      <c r="JNH21" s="328"/>
      <c r="JNI21" s="328"/>
      <c r="JNJ21" s="328"/>
      <c r="JNK21" s="328"/>
      <c r="JNL21" s="328"/>
      <c r="JNM21" s="328"/>
      <c r="JNN21" s="328"/>
      <c r="JNO21" s="328"/>
      <c r="JNP21" s="328"/>
      <c r="JNQ21" s="328"/>
      <c r="JNR21" s="328"/>
      <c r="JNS21" s="328"/>
      <c r="JNT21" s="328"/>
      <c r="JNU21" s="328"/>
      <c r="JNV21" s="328"/>
      <c r="JNW21" s="328"/>
      <c r="JNX21" s="328"/>
      <c r="JNY21" s="328"/>
      <c r="JNZ21" s="328"/>
      <c r="JOA21" s="328"/>
      <c r="JOB21" s="328"/>
      <c r="JOC21" s="328"/>
      <c r="JOD21" s="328"/>
      <c r="JOE21" s="328"/>
      <c r="JOF21" s="328"/>
      <c r="JOG21" s="328"/>
      <c r="JOH21" s="328"/>
      <c r="JOI21" s="328"/>
      <c r="JOJ21" s="328"/>
      <c r="JOK21" s="328"/>
      <c r="JOL21" s="328"/>
      <c r="JOM21" s="328"/>
      <c r="JON21" s="328"/>
      <c r="JOO21" s="328"/>
      <c r="JOP21" s="328"/>
      <c r="JOQ21" s="328"/>
      <c r="JOR21" s="328"/>
      <c r="JOS21" s="328"/>
      <c r="JOT21" s="328"/>
      <c r="JOU21" s="328"/>
      <c r="JOV21" s="328"/>
      <c r="JOW21" s="328"/>
      <c r="JOX21" s="328"/>
      <c r="JOY21" s="328"/>
      <c r="JOZ21" s="328"/>
      <c r="JPA21" s="328"/>
      <c r="JPB21" s="328"/>
      <c r="JPC21" s="328"/>
      <c r="JPD21" s="328"/>
      <c r="JPE21" s="328"/>
      <c r="JPF21" s="328"/>
      <c r="JPG21" s="328"/>
      <c r="JPH21" s="328"/>
      <c r="JPI21" s="328"/>
      <c r="JPJ21" s="328"/>
      <c r="JPK21" s="328"/>
      <c r="JPL21" s="328"/>
      <c r="JPM21" s="328"/>
      <c r="JPN21" s="328"/>
      <c r="JPO21" s="328"/>
      <c r="JPP21" s="328"/>
      <c r="JPQ21" s="328"/>
      <c r="JPR21" s="328"/>
      <c r="JPS21" s="328"/>
      <c r="JPT21" s="328"/>
      <c r="JPU21" s="328"/>
      <c r="JPV21" s="328"/>
      <c r="JPW21" s="328"/>
      <c r="JPX21" s="328"/>
      <c r="JPY21" s="328"/>
      <c r="JPZ21" s="328"/>
      <c r="JQA21" s="328"/>
      <c r="JQB21" s="328"/>
      <c r="JQC21" s="328"/>
      <c r="JQD21" s="328"/>
      <c r="JQE21" s="328"/>
      <c r="JQF21" s="328"/>
      <c r="JQG21" s="328"/>
      <c r="JQH21" s="328"/>
      <c r="JQI21" s="328"/>
      <c r="JQJ21" s="328"/>
      <c r="JQK21" s="328"/>
      <c r="JQL21" s="328"/>
      <c r="JQM21" s="328"/>
      <c r="JQN21" s="328"/>
      <c r="JQO21" s="328"/>
      <c r="JQP21" s="328"/>
      <c r="JQQ21" s="328"/>
      <c r="JQR21" s="328"/>
      <c r="JQS21" s="328"/>
      <c r="JQT21" s="328"/>
      <c r="JQU21" s="328"/>
      <c r="JQV21" s="328"/>
      <c r="JQW21" s="328"/>
      <c r="JQX21" s="328"/>
      <c r="JQY21" s="328"/>
      <c r="JQZ21" s="328"/>
      <c r="JRA21" s="328"/>
      <c r="JRB21" s="328"/>
      <c r="JRC21" s="328"/>
      <c r="JRD21" s="328"/>
      <c r="JRE21" s="328"/>
      <c r="JRF21" s="328"/>
      <c r="JRG21" s="328"/>
      <c r="JRH21" s="328"/>
      <c r="JRI21" s="328"/>
      <c r="JRJ21" s="328"/>
      <c r="JRK21" s="328"/>
      <c r="JRL21" s="328"/>
      <c r="JRM21" s="328"/>
      <c r="JRN21" s="328"/>
      <c r="JRO21" s="328"/>
      <c r="JRP21" s="328"/>
      <c r="JRQ21" s="328"/>
      <c r="JRR21" s="328"/>
      <c r="JRS21" s="328"/>
      <c r="JRT21" s="328"/>
      <c r="JRU21" s="328"/>
      <c r="JRV21" s="328"/>
      <c r="JRW21" s="328"/>
      <c r="JRX21" s="328"/>
      <c r="JRY21" s="328"/>
      <c r="JRZ21" s="328"/>
      <c r="JSA21" s="328"/>
      <c r="JSB21" s="328"/>
      <c r="JSC21" s="328"/>
      <c r="JSD21" s="328"/>
      <c r="JSE21" s="328"/>
      <c r="JSF21" s="328"/>
      <c r="JSG21" s="328"/>
      <c r="JSH21" s="328"/>
      <c r="JSI21" s="328"/>
      <c r="JSJ21" s="328"/>
      <c r="JSK21" s="328"/>
      <c r="JSL21" s="328"/>
      <c r="JSM21" s="328"/>
      <c r="JSN21" s="328"/>
      <c r="JSO21" s="328"/>
      <c r="JSP21" s="328"/>
      <c r="JSQ21" s="328"/>
      <c r="JSR21" s="328"/>
      <c r="JSS21" s="328"/>
      <c r="JST21" s="328"/>
      <c r="JSU21" s="328"/>
      <c r="JSV21" s="328"/>
      <c r="JSW21" s="328"/>
      <c r="JSX21" s="328"/>
      <c r="JSY21" s="328"/>
      <c r="JSZ21" s="328"/>
      <c r="JTA21" s="328"/>
      <c r="JTB21" s="328"/>
      <c r="JTC21" s="328"/>
      <c r="JTD21" s="328"/>
      <c r="JTE21" s="328"/>
      <c r="JTF21" s="328"/>
      <c r="JTG21" s="328"/>
      <c r="JTH21" s="328"/>
      <c r="JTI21" s="328"/>
      <c r="JTJ21" s="328"/>
      <c r="JTK21" s="328"/>
      <c r="JTL21" s="328"/>
      <c r="JTM21" s="328"/>
      <c r="JTN21" s="328"/>
      <c r="JTO21" s="328"/>
      <c r="JTP21" s="328"/>
      <c r="JTQ21" s="328"/>
      <c r="JTR21" s="328"/>
      <c r="JTS21" s="328"/>
      <c r="JTT21" s="328"/>
      <c r="JTU21" s="328"/>
      <c r="JTV21" s="328"/>
      <c r="JTW21" s="328"/>
      <c r="JTX21" s="328"/>
      <c r="JTY21" s="328"/>
      <c r="JTZ21" s="328"/>
      <c r="JUA21" s="328"/>
      <c r="JUB21" s="328"/>
      <c r="JUC21" s="328"/>
      <c r="JUD21" s="328"/>
      <c r="JUE21" s="328"/>
      <c r="JUF21" s="328"/>
      <c r="JUG21" s="328"/>
      <c r="JUH21" s="328"/>
      <c r="JUI21" s="328"/>
      <c r="JUJ21" s="328"/>
      <c r="JUK21" s="328"/>
      <c r="JUL21" s="328"/>
      <c r="JUM21" s="328"/>
      <c r="JUN21" s="328"/>
      <c r="JUO21" s="328"/>
      <c r="JUP21" s="328"/>
      <c r="JUQ21" s="328"/>
      <c r="JUR21" s="328"/>
      <c r="JUS21" s="328"/>
      <c r="JUT21" s="328"/>
      <c r="JUU21" s="328"/>
      <c r="JUV21" s="328"/>
      <c r="JUW21" s="328"/>
      <c r="JUX21" s="328"/>
      <c r="JUY21" s="328"/>
      <c r="JUZ21" s="328"/>
      <c r="JVA21" s="328"/>
      <c r="JVB21" s="328"/>
      <c r="JVC21" s="328"/>
      <c r="JVD21" s="328"/>
      <c r="JVE21" s="328"/>
      <c r="JVF21" s="328"/>
      <c r="JVG21" s="328"/>
      <c r="JVH21" s="328"/>
      <c r="JVI21" s="328"/>
      <c r="JVJ21" s="328"/>
      <c r="JVK21" s="328"/>
      <c r="JVL21" s="328"/>
      <c r="JVM21" s="328"/>
      <c r="JVN21" s="328"/>
      <c r="JVO21" s="328"/>
      <c r="JVP21" s="328"/>
      <c r="JVQ21" s="328"/>
      <c r="JVR21" s="328"/>
      <c r="JVS21" s="328"/>
      <c r="JVT21" s="328"/>
      <c r="JVU21" s="328"/>
      <c r="JVV21" s="328"/>
      <c r="JVW21" s="328"/>
      <c r="JVX21" s="328"/>
      <c r="JVY21" s="328"/>
      <c r="JVZ21" s="328"/>
      <c r="JWA21" s="328"/>
      <c r="JWB21" s="328"/>
      <c r="JWC21" s="328"/>
      <c r="JWD21" s="328"/>
      <c r="JWE21" s="328"/>
      <c r="JWF21" s="328"/>
      <c r="JWG21" s="328"/>
      <c r="JWH21" s="328"/>
      <c r="JWI21" s="328"/>
      <c r="JWJ21" s="328"/>
      <c r="JWK21" s="328"/>
      <c r="JWL21" s="328"/>
      <c r="JWM21" s="328"/>
      <c r="JWN21" s="328"/>
      <c r="JWO21" s="328"/>
      <c r="JWP21" s="328"/>
      <c r="JWQ21" s="328"/>
      <c r="JWR21" s="328"/>
      <c r="JWS21" s="328"/>
      <c r="JWT21" s="328"/>
      <c r="JWU21" s="328"/>
      <c r="JWV21" s="328"/>
      <c r="JWW21" s="328"/>
      <c r="JWX21" s="328"/>
      <c r="JWY21" s="328"/>
      <c r="JWZ21" s="328"/>
      <c r="JXA21" s="328"/>
      <c r="JXB21" s="328"/>
      <c r="JXC21" s="328"/>
      <c r="JXD21" s="328"/>
      <c r="JXE21" s="328"/>
      <c r="JXF21" s="328"/>
      <c r="JXG21" s="328"/>
      <c r="JXH21" s="328"/>
      <c r="JXI21" s="328"/>
      <c r="JXJ21" s="328"/>
      <c r="JXK21" s="328"/>
      <c r="JXL21" s="328"/>
      <c r="JXM21" s="328"/>
      <c r="JXN21" s="328"/>
      <c r="JXO21" s="328"/>
      <c r="JXP21" s="328"/>
      <c r="JXQ21" s="328"/>
      <c r="JXR21" s="328"/>
      <c r="JXS21" s="328"/>
      <c r="JXT21" s="328"/>
      <c r="JXU21" s="328"/>
      <c r="JXV21" s="328"/>
      <c r="JXW21" s="328"/>
      <c r="JXX21" s="328"/>
      <c r="JXY21" s="328"/>
      <c r="JXZ21" s="328"/>
      <c r="JYA21" s="328"/>
      <c r="JYB21" s="328"/>
      <c r="JYC21" s="328"/>
      <c r="JYD21" s="328"/>
      <c r="JYE21" s="328"/>
      <c r="JYF21" s="328"/>
      <c r="JYG21" s="328"/>
      <c r="JYH21" s="328"/>
      <c r="JYI21" s="328"/>
      <c r="JYJ21" s="328"/>
      <c r="JYK21" s="328"/>
      <c r="JYL21" s="328"/>
      <c r="JYM21" s="328"/>
      <c r="JYN21" s="328"/>
      <c r="JYO21" s="328"/>
      <c r="JYP21" s="328"/>
      <c r="JYQ21" s="328"/>
      <c r="JYR21" s="328"/>
      <c r="JYS21" s="328"/>
      <c r="JYT21" s="328"/>
      <c r="JYU21" s="328"/>
      <c r="JYV21" s="328"/>
      <c r="JYW21" s="328"/>
      <c r="JYX21" s="328"/>
      <c r="JYY21" s="328"/>
      <c r="JYZ21" s="328"/>
      <c r="JZA21" s="328"/>
      <c r="JZB21" s="328"/>
      <c r="JZC21" s="328"/>
      <c r="JZD21" s="328"/>
      <c r="JZE21" s="328"/>
      <c r="JZF21" s="328"/>
      <c r="JZG21" s="328"/>
      <c r="JZH21" s="328"/>
      <c r="JZI21" s="328"/>
      <c r="JZJ21" s="328"/>
      <c r="JZK21" s="328"/>
      <c r="JZL21" s="328"/>
      <c r="JZM21" s="328"/>
      <c r="JZN21" s="328"/>
      <c r="JZO21" s="328"/>
      <c r="JZP21" s="328"/>
      <c r="JZQ21" s="328"/>
      <c r="JZR21" s="328"/>
      <c r="JZS21" s="328"/>
      <c r="JZT21" s="328"/>
      <c r="JZU21" s="328"/>
      <c r="JZV21" s="328"/>
      <c r="JZW21" s="328"/>
      <c r="JZX21" s="328"/>
      <c r="JZY21" s="328"/>
      <c r="JZZ21" s="328"/>
      <c r="KAA21" s="328"/>
      <c r="KAB21" s="328"/>
      <c r="KAC21" s="328"/>
      <c r="KAD21" s="328"/>
      <c r="KAE21" s="328"/>
      <c r="KAF21" s="328"/>
      <c r="KAG21" s="328"/>
      <c r="KAH21" s="328"/>
      <c r="KAI21" s="328"/>
      <c r="KAJ21" s="328"/>
      <c r="KAK21" s="328"/>
      <c r="KAL21" s="328"/>
      <c r="KAM21" s="328"/>
      <c r="KAN21" s="328"/>
      <c r="KAO21" s="328"/>
      <c r="KAP21" s="328"/>
      <c r="KAQ21" s="328"/>
      <c r="KAR21" s="328"/>
      <c r="KAS21" s="328"/>
      <c r="KAT21" s="328"/>
      <c r="KAU21" s="328"/>
      <c r="KAV21" s="328"/>
      <c r="KAW21" s="328"/>
      <c r="KAX21" s="328"/>
      <c r="KAY21" s="328"/>
      <c r="KAZ21" s="328"/>
      <c r="KBA21" s="328"/>
      <c r="KBB21" s="328"/>
      <c r="KBC21" s="328"/>
      <c r="KBD21" s="328"/>
      <c r="KBE21" s="328"/>
      <c r="KBF21" s="328"/>
      <c r="KBG21" s="328"/>
      <c r="KBH21" s="328"/>
      <c r="KBI21" s="328"/>
      <c r="KBJ21" s="328"/>
      <c r="KBK21" s="328"/>
      <c r="KBL21" s="328"/>
      <c r="KBM21" s="328"/>
      <c r="KBN21" s="328"/>
      <c r="KBO21" s="328"/>
      <c r="KBP21" s="328"/>
      <c r="KBQ21" s="328"/>
      <c r="KBR21" s="328"/>
      <c r="KBS21" s="328"/>
      <c r="KBT21" s="328"/>
      <c r="KBU21" s="328"/>
      <c r="KBV21" s="328"/>
      <c r="KBW21" s="328"/>
      <c r="KBX21" s="328"/>
      <c r="KBY21" s="328"/>
      <c r="KBZ21" s="328"/>
      <c r="KCA21" s="328"/>
      <c r="KCB21" s="328"/>
      <c r="KCC21" s="328"/>
      <c r="KCD21" s="328"/>
      <c r="KCE21" s="328"/>
      <c r="KCF21" s="328"/>
      <c r="KCG21" s="328"/>
      <c r="KCH21" s="328"/>
      <c r="KCI21" s="328"/>
      <c r="KCJ21" s="328"/>
      <c r="KCK21" s="328"/>
      <c r="KCL21" s="328"/>
      <c r="KCM21" s="328"/>
      <c r="KCN21" s="328"/>
      <c r="KCO21" s="328"/>
      <c r="KCP21" s="328"/>
      <c r="KCQ21" s="328"/>
      <c r="KCR21" s="328"/>
      <c r="KCS21" s="328"/>
      <c r="KCT21" s="328"/>
      <c r="KCU21" s="328"/>
      <c r="KCV21" s="328"/>
      <c r="KCW21" s="328"/>
      <c r="KCX21" s="328"/>
      <c r="KCY21" s="328"/>
      <c r="KCZ21" s="328"/>
      <c r="KDA21" s="328"/>
      <c r="KDB21" s="328"/>
      <c r="KDC21" s="328"/>
      <c r="KDD21" s="328"/>
      <c r="KDE21" s="328"/>
      <c r="KDF21" s="328"/>
      <c r="KDG21" s="328"/>
      <c r="KDH21" s="328"/>
      <c r="KDI21" s="328"/>
      <c r="KDJ21" s="328"/>
      <c r="KDK21" s="328"/>
      <c r="KDL21" s="328"/>
      <c r="KDM21" s="328"/>
      <c r="KDN21" s="328"/>
      <c r="KDO21" s="328"/>
      <c r="KDP21" s="328"/>
      <c r="KDQ21" s="328"/>
      <c r="KDR21" s="328"/>
      <c r="KDS21" s="328"/>
      <c r="KDT21" s="328"/>
      <c r="KDU21" s="328"/>
      <c r="KDV21" s="328"/>
      <c r="KDW21" s="328"/>
      <c r="KDX21" s="328"/>
      <c r="KDY21" s="328"/>
      <c r="KDZ21" s="328"/>
      <c r="KEA21" s="328"/>
      <c r="KEB21" s="328"/>
      <c r="KEC21" s="328"/>
      <c r="KED21" s="328"/>
      <c r="KEE21" s="328"/>
      <c r="KEF21" s="328"/>
      <c r="KEG21" s="328"/>
      <c r="KEH21" s="328"/>
      <c r="KEI21" s="328"/>
      <c r="KEJ21" s="328"/>
      <c r="KEK21" s="328"/>
      <c r="KEL21" s="328"/>
      <c r="KEM21" s="328"/>
      <c r="KEN21" s="328"/>
      <c r="KEO21" s="328"/>
      <c r="KEP21" s="328"/>
      <c r="KEQ21" s="328"/>
      <c r="KER21" s="328"/>
      <c r="KES21" s="328"/>
      <c r="KET21" s="328"/>
      <c r="KEU21" s="328"/>
      <c r="KEV21" s="328"/>
      <c r="KEW21" s="328"/>
      <c r="KEX21" s="328"/>
      <c r="KEY21" s="328"/>
      <c r="KEZ21" s="328"/>
      <c r="KFA21" s="328"/>
      <c r="KFB21" s="328"/>
      <c r="KFC21" s="328"/>
      <c r="KFD21" s="328"/>
      <c r="KFE21" s="328"/>
      <c r="KFF21" s="328"/>
      <c r="KFG21" s="328"/>
      <c r="KFH21" s="328"/>
      <c r="KFI21" s="328"/>
      <c r="KFJ21" s="328"/>
      <c r="KFK21" s="328"/>
      <c r="KFL21" s="328"/>
      <c r="KFM21" s="328"/>
      <c r="KFN21" s="328"/>
      <c r="KFO21" s="328"/>
      <c r="KFP21" s="328"/>
      <c r="KFQ21" s="328"/>
      <c r="KFR21" s="328"/>
      <c r="KFS21" s="328"/>
      <c r="KFT21" s="328"/>
      <c r="KFU21" s="328"/>
      <c r="KFV21" s="328"/>
      <c r="KFW21" s="328"/>
      <c r="KFX21" s="328"/>
      <c r="KFY21" s="328"/>
      <c r="KFZ21" s="328"/>
      <c r="KGA21" s="328"/>
      <c r="KGB21" s="328"/>
      <c r="KGC21" s="328"/>
      <c r="KGD21" s="328"/>
      <c r="KGE21" s="328"/>
      <c r="KGF21" s="328"/>
      <c r="KGG21" s="328"/>
      <c r="KGH21" s="328"/>
      <c r="KGI21" s="328"/>
      <c r="KGJ21" s="328"/>
      <c r="KGK21" s="328"/>
      <c r="KGL21" s="328"/>
      <c r="KGM21" s="328"/>
      <c r="KGN21" s="328"/>
      <c r="KGO21" s="328"/>
      <c r="KGP21" s="328"/>
      <c r="KGQ21" s="328"/>
      <c r="KGR21" s="328"/>
      <c r="KGS21" s="328"/>
      <c r="KGT21" s="328"/>
      <c r="KGU21" s="328"/>
      <c r="KGV21" s="328"/>
      <c r="KGW21" s="328"/>
      <c r="KGX21" s="328"/>
      <c r="KGY21" s="328"/>
      <c r="KGZ21" s="328"/>
      <c r="KHA21" s="328"/>
      <c r="KHB21" s="328"/>
      <c r="KHC21" s="328"/>
      <c r="KHD21" s="328"/>
      <c r="KHE21" s="328"/>
      <c r="KHF21" s="328"/>
      <c r="KHG21" s="328"/>
      <c r="KHH21" s="328"/>
      <c r="KHI21" s="328"/>
      <c r="KHJ21" s="328"/>
      <c r="KHK21" s="328"/>
      <c r="KHL21" s="328"/>
      <c r="KHM21" s="328"/>
      <c r="KHN21" s="328"/>
      <c r="KHO21" s="328"/>
      <c r="KHP21" s="328"/>
      <c r="KHQ21" s="328"/>
      <c r="KHR21" s="328"/>
      <c r="KHS21" s="328"/>
      <c r="KHT21" s="328"/>
      <c r="KHU21" s="328"/>
      <c r="KHV21" s="328"/>
      <c r="KHW21" s="328"/>
      <c r="KHX21" s="328"/>
      <c r="KHY21" s="328"/>
      <c r="KHZ21" s="328"/>
      <c r="KIA21" s="328"/>
      <c r="KIB21" s="328"/>
      <c r="KIC21" s="328"/>
      <c r="KID21" s="328"/>
      <c r="KIE21" s="328"/>
      <c r="KIF21" s="328"/>
      <c r="KIG21" s="328"/>
      <c r="KIH21" s="328"/>
      <c r="KII21" s="328"/>
      <c r="KIJ21" s="328"/>
      <c r="KIK21" s="328"/>
      <c r="KIL21" s="328"/>
      <c r="KIM21" s="328"/>
      <c r="KIN21" s="328"/>
      <c r="KIO21" s="328"/>
      <c r="KIP21" s="328"/>
      <c r="KIQ21" s="328"/>
      <c r="KIR21" s="328"/>
      <c r="KIS21" s="328"/>
      <c r="KIT21" s="328"/>
      <c r="KIU21" s="328"/>
      <c r="KIV21" s="328"/>
      <c r="KIW21" s="328"/>
      <c r="KIX21" s="328"/>
      <c r="KIY21" s="328"/>
      <c r="KIZ21" s="328"/>
      <c r="KJA21" s="328"/>
      <c r="KJB21" s="328"/>
      <c r="KJC21" s="328"/>
      <c r="KJD21" s="328"/>
      <c r="KJE21" s="328"/>
      <c r="KJF21" s="328"/>
      <c r="KJG21" s="328"/>
      <c r="KJH21" s="328"/>
      <c r="KJI21" s="328"/>
      <c r="KJJ21" s="328"/>
      <c r="KJK21" s="328"/>
      <c r="KJL21" s="328"/>
      <c r="KJM21" s="328"/>
      <c r="KJN21" s="328"/>
      <c r="KJO21" s="328"/>
      <c r="KJP21" s="328"/>
      <c r="KJQ21" s="328"/>
      <c r="KJR21" s="328"/>
      <c r="KJS21" s="328"/>
      <c r="KJT21" s="328"/>
      <c r="KJU21" s="328"/>
      <c r="KJV21" s="328"/>
      <c r="KJW21" s="328"/>
      <c r="KJX21" s="328"/>
      <c r="KJY21" s="328"/>
      <c r="KJZ21" s="328"/>
      <c r="KKA21" s="328"/>
      <c r="KKB21" s="328"/>
      <c r="KKC21" s="328"/>
      <c r="KKD21" s="328"/>
      <c r="KKE21" s="328"/>
      <c r="KKF21" s="328"/>
      <c r="KKG21" s="328"/>
      <c r="KKH21" s="328"/>
      <c r="KKI21" s="328"/>
      <c r="KKJ21" s="328"/>
      <c r="KKK21" s="328"/>
      <c r="KKL21" s="328"/>
      <c r="KKM21" s="328"/>
      <c r="KKN21" s="328"/>
      <c r="KKO21" s="328"/>
      <c r="KKP21" s="328"/>
      <c r="KKQ21" s="328"/>
      <c r="KKR21" s="328"/>
      <c r="KKS21" s="328"/>
      <c r="KKT21" s="328"/>
      <c r="KKU21" s="328"/>
      <c r="KKV21" s="328"/>
      <c r="KKW21" s="328"/>
      <c r="KKX21" s="328"/>
      <c r="KKY21" s="328"/>
      <c r="KKZ21" s="328"/>
      <c r="KLA21" s="328"/>
      <c r="KLB21" s="328"/>
      <c r="KLC21" s="328"/>
      <c r="KLD21" s="328"/>
      <c r="KLE21" s="328"/>
      <c r="KLF21" s="328"/>
      <c r="KLG21" s="328"/>
      <c r="KLH21" s="328"/>
      <c r="KLI21" s="328"/>
      <c r="KLJ21" s="328"/>
      <c r="KLK21" s="328"/>
      <c r="KLL21" s="328"/>
      <c r="KLM21" s="328"/>
      <c r="KLN21" s="328"/>
      <c r="KLO21" s="328"/>
      <c r="KLP21" s="328"/>
      <c r="KLQ21" s="328"/>
      <c r="KLR21" s="328"/>
      <c r="KLS21" s="328"/>
      <c r="KLT21" s="328"/>
      <c r="KLU21" s="328"/>
      <c r="KLV21" s="328"/>
      <c r="KLW21" s="328"/>
      <c r="KLX21" s="328"/>
      <c r="KLY21" s="328"/>
      <c r="KLZ21" s="328"/>
      <c r="KMA21" s="328"/>
      <c r="KMB21" s="328"/>
      <c r="KMC21" s="328"/>
      <c r="KMD21" s="328"/>
      <c r="KME21" s="328"/>
      <c r="KMF21" s="328"/>
      <c r="KMG21" s="328"/>
      <c r="KMH21" s="328"/>
      <c r="KMI21" s="328"/>
      <c r="KMJ21" s="328"/>
      <c r="KMK21" s="328"/>
      <c r="KML21" s="328"/>
      <c r="KMM21" s="328"/>
      <c r="KMN21" s="328"/>
      <c r="KMO21" s="328"/>
      <c r="KMP21" s="328"/>
      <c r="KMQ21" s="328"/>
      <c r="KMR21" s="328"/>
      <c r="KMS21" s="328"/>
      <c r="KMT21" s="328"/>
      <c r="KMU21" s="328"/>
      <c r="KMV21" s="328"/>
      <c r="KMW21" s="328"/>
      <c r="KMX21" s="328"/>
      <c r="KMY21" s="328"/>
      <c r="KMZ21" s="328"/>
      <c r="KNA21" s="328"/>
      <c r="KNB21" s="328"/>
      <c r="KNC21" s="328"/>
      <c r="KND21" s="328"/>
      <c r="KNE21" s="328"/>
      <c r="KNF21" s="328"/>
      <c r="KNG21" s="328"/>
      <c r="KNH21" s="328"/>
      <c r="KNI21" s="328"/>
      <c r="KNJ21" s="328"/>
      <c r="KNK21" s="328"/>
      <c r="KNL21" s="328"/>
      <c r="KNM21" s="328"/>
      <c r="KNN21" s="328"/>
      <c r="KNO21" s="328"/>
      <c r="KNP21" s="328"/>
      <c r="KNQ21" s="328"/>
      <c r="KNR21" s="328"/>
      <c r="KNS21" s="328"/>
      <c r="KNT21" s="328"/>
      <c r="KNU21" s="328"/>
      <c r="KNV21" s="328"/>
      <c r="KNW21" s="328"/>
      <c r="KNX21" s="328"/>
      <c r="KNY21" s="328"/>
      <c r="KNZ21" s="328"/>
      <c r="KOA21" s="328"/>
      <c r="KOB21" s="328"/>
      <c r="KOC21" s="328"/>
      <c r="KOD21" s="328"/>
      <c r="KOE21" s="328"/>
      <c r="KOF21" s="328"/>
      <c r="KOG21" s="328"/>
      <c r="KOH21" s="328"/>
      <c r="KOI21" s="328"/>
      <c r="KOJ21" s="328"/>
      <c r="KOK21" s="328"/>
      <c r="KOL21" s="328"/>
      <c r="KOM21" s="328"/>
      <c r="KON21" s="328"/>
      <c r="KOO21" s="328"/>
      <c r="KOP21" s="328"/>
      <c r="KOQ21" s="328"/>
      <c r="KOR21" s="328"/>
      <c r="KOS21" s="328"/>
      <c r="KOT21" s="328"/>
      <c r="KOU21" s="328"/>
      <c r="KOV21" s="328"/>
      <c r="KOW21" s="328"/>
      <c r="KOX21" s="328"/>
      <c r="KOY21" s="328"/>
      <c r="KOZ21" s="328"/>
      <c r="KPA21" s="328"/>
      <c r="KPB21" s="328"/>
      <c r="KPC21" s="328"/>
      <c r="KPD21" s="328"/>
      <c r="KPE21" s="328"/>
      <c r="KPF21" s="328"/>
      <c r="KPG21" s="328"/>
      <c r="KPH21" s="328"/>
      <c r="KPI21" s="328"/>
      <c r="KPJ21" s="328"/>
      <c r="KPK21" s="328"/>
      <c r="KPL21" s="328"/>
      <c r="KPM21" s="328"/>
      <c r="KPN21" s="328"/>
      <c r="KPO21" s="328"/>
      <c r="KPP21" s="328"/>
      <c r="KPQ21" s="328"/>
      <c r="KPR21" s="328"/>
      <c r="KPS21" s="328"/>
      <c r="KPT21" s="328"/>
      <c r="KPU21" s="328"/>
      <c r="KPV21" s="328"/>
      <c r="KPW21" s="328"/>
      <c r="KPX21" s="328"/>
      <c r="KPY21" s="328"/>
      <c r="KPZ21" s="328"/>
      <c r="KQA21" s="328"/>
      <c r="KQB21" s="328"/>
      <c r="KQC21" s="328"/>
      <c r="KQD21" s="328"/>
      <c r="KQE21" s="328"/>
      <c r="KQF21" s="328"/>
      <c r="KQG21" s="328"/>
      <c r="KQH21" s="328"/>
      <c r="KQI21" s="328"/>
      <c r="KQJ21" s="328"/>
      <c r="KQK21" s="328"/>
      <c r="KQL21" s="328"/>
      <c r="KQM21" s="328"/>
      <c r="KQN21" s="328"/>
      <c r="KQO21" s="328"/>
      <c r="KQP21" s="328"/>
      <c r="KQQ21" s="328"/>
      <c r="KQR21" s="328"/>
      <c r="KQS21" s="328"/>
      <c r="KQT21" s="328"/>
      <c r="KQU21" s="328"/>
      <c r="KQV21" s="328"/>
      <c r="KQW21" s="328"/>
      <c r="KQX21" s="328"/>
      <c r="KQY21" s="328"/>
      <c r="KQZ21" s="328"/>
      <c r="KRA21" s="328"/>
      <c r="KRB21" s="328"/>
      <c r="KRC21" s="328"/>
      <c r="KRD21" s="328"/>
      <c r="KRE21" s="328"/>
      <c r="KRF21" s="328"/>
      <c r="KRG21" s="328"/>
      <c r="KRH21" s="328"/>
      <c r="KRI21" s="328"/>
      <c r="KRJ21" s="328"/>
      <c r="KRK21" s="328"/>
      <c r="KRL21" s="328"/>
      <c r="KRM21" s="328"/>
      <c r="KRN21" s="328"/>
      <c r="KRO21" s="328"/>
      <c r="KRP21" s="328"/>
      <c r="KRQ21" s="328"/>
      <c r="KRR21" s="328"/>
      <c r="KRS21" s="328"/>
      <c r="KRT21" s="328"/>
      <c r="KRU21" s="328"/>
      <c r="KRV21" s="328"/>
      <c r="KRW21" s="328"/>
      <c r="KRX21" s="328"/>
      <c r="KRY21" s="328"/>
      <c r="KRZ21" s="328"/>
      <c r="KSA21" s="328"/>
      <c r="KSB21" s="328"/>
      <c r="KSC21" s="328"/>
      <c r="KSD21" s="328"/>
      <c r="KSE21" s="328"/>
      <c r="KSF21" s="328"/>
      <c r="KSG21" s="328"/>
      <c r="KSH21" s="328"/>
      <c r="KSI21" s="328"/>
      <c r="KSJ21" s="328"/>
      <c r="KSK21" s="328"/>
      <c r="KSL21" s="328"/>
      <c r="KSM21" s="328"/>
      <c r="KSN21" s="328"/>
      <c r="KSO21" s="328"/>
      <c r="KSP21" s="328"/>
      <c r="KSQ21" s="328"/>
      <c r="KSR21" s="328"/>
      <c r="KSS21" s="328"/>
      <c r="KST21" s="328"/>
      <c r="KSU21" s="328"/>
      <c r="KSV21" s="328"/>
      <c r="KSW21" s="328"/>
      <c r="KSX21" s="328"/>
      <c r="KSY21" s="328"/>
      <c r="KSZ21" s="328"/>
      <c r="KTA21" s="328"/>
      <c r="KTB21" s="328"/>
      <c r="KTC21" s="328"/>
      <c r="KTD21" s="328"/>
      <c r="KTE21" s="328"/>
      <c r="KTF21" s="328"/>
      <c r="KTG21" s="328"/>
      <c r="KTH21" s="328"/>
      <c r="KTI21" s="328"/>
      <c r="KTJ21" s="328"/>
      <c r="KTK21" s="328"/>
      <c r="KTL21" s="328"/>
      <c r="KTM21" s="328"/>
      <c r="KTN21" s="328"/>
      <c r="KTO21" s="328"/>
      <c r="KTP21" s="328"/>
      <c r="KTQ21" s="328"/>
      <c r="KTR21" s="328"/>
      <c r="KTS21" s="328"/>
      <c r="KTT21" s="328"/>
      <c r="KTU21" s="328"/>
      <c r="KTV21" s="328"/>
      <c r="KTW21" s="328"/>
      <c r="KTX21" s="328"/>
      <c r="KTY21" s="328"/>
      <c r="KTZ21" s="328"/>
      <c r="KUA21" s="328"/>
      <c r="KUB21" s="328"/>
      <c r="KUC21" s="328"/>
      <c r="KUD21" s="328"/>
      <c r="KUE21" s="328"/>
      <c r="KUF21" s="328"/>
      <c r="KUG21" s="328"/>
      <c r="KUH21" s="328"/>
      <c r="KUI21" s="328"/>
      <c r="KUJ21" s="328"/>
      <c r="KUK21" s="328"/>
      <c r="KUL21" s="328"/>
      <c r="KUM21" s="328"/>
      <c r="KUN21" s="328"/>
      <c r="KUO21" s="328"/>
      <c r="KUP21" s="328"/>
      <c r="KUQ21" s="328"/>
      <c r="KUR21" s="328"/>
      <c r="KUS21" s="328"/>
      <c r="KUT21" s="328"/>
      <c r="KUU21" s="328"/>
      <c r="KUV21" s="328"/>
      <c r="KUW21" s="328"/>
      <c r="KUX21" s="328"/>
      <c r="KUY21" s="328"/>
      <c r="KUZ21" s="328"/>
      <c r="KVA21" s="328"/>
      <c r="KVB21" s="328"/>
      <c r="KVC21" s="328"/>
      <c r="KVD21" s="328"/>
      <c r="KVE21" s="328"/>
      <c r="KVF21" s="328"/>
      <c r="KVG21" s="328"/>
      <c r="KVH21" s="328"/>
      <c r="KVI21" s="328"/>
      <c r="KVJ21" s="328"/>
      <c r="KVK21" s="328"/>
      <c r="KVL21" s="328"/>
      <c r="KVM21" s="328"/>
      <c r="KVN21" s="328"/>
      <c r="KVO21" s="328"/>
      <c r="KVP21" s="328"/>
      <c r="KVQ21" s="328"/>
      <c r="KVR21" s="328"/>
      <c r="KVS21" s="328"/>
      <c r="KVT21" s="328"/>
      <c r="KVU21" s="328"/>
      <c r="KVV21" s="328"/>
      <c r="KVW21" s="328"/>
      <c r="KVX21" s="328"/>
      <c r="KVY21" s="328"/>
      <c r="KVZ21" s="328"/>
      <c r="KWA21" s="328"/>
      <c r="KWB21" s="328"/>
      <c r="KWC21" s="328"/>
      <c r="KWD21" s="328"/>
      <c r="KWE21" s="328"/>
      <c r="KWF21" s="328"/>
      <c r="KWG21" s="328"/>
      <c r="KWH21" s="328"/>
      <c r="KWI21" s="328"/>
      <c r="KWJ21" s="328"/>
      <c r="KWK21" s="328"/>
      <c r="KWL21" s="328"/>
      <c r="KWM21" s="328"/>
      <c r="KWN21" s="328"/>
      <c r="KWO21" s="328"/>
      <c r="KWP21" s="328"/>
      <c r="KWQ21" s="328"/>
      <c r="KWR21" s="328"/>
      <c r="KWS21" s="328"/>
      <c r="KWT21" s="328"/>
      <c r="KWU21" s="328"/>
      <c r="KWV21" s="328"/>
      <c r="KWW21" s="328"/>
      <c r="KWX21" s="328"/>
      <c r="KWY21" s="328"/>
      <c r="KWZ21" s="328"/>
      <c r="KXA21" s="328"/>
      <c r="KXB21" s="328"/>
      <c r="KXC21" s="328"/>
      <c r="KXD21" s="328"/>
      <c r="KXE21" s="328"/>
      <c r="KXF21" s="328"/>
      <c r="KXG21" s="328"/>
      <c r="KXH21" s="328"/>
      <c r="KXI21" s="328"/>
      <c r="KXJ21" s="328"/>
      <c r="KXK21" s="328"/>
      <c r="KXL21" s="328"/>
      <c r="KXM21" s="328"/>
      <c r="KXN21" s="328"/>
      <c r="KXO21" s="328"/>
      <c r="KXP21" s="328"/>
      <c r="KXQ21" s="328"/>
      <c r="KXR21" s="328"/>
      <c r="KXS21" s="328"/>
      <c r="KXT21" s="328"/>
      <c r="KXU21" s="328"/>
      <c r="KXV21" s="328"/>
      <c r="KXW21" s="328"/>
      <c r="KXX21" s="328"/>
      <c r="KXY21" s="328"/>
      <c r="KXZ21" s="328"/>
      <c r="KYA21" s="328"/>
      <c r="KYB21" s="328"/>
      <c r="KYC21" s="328"/>
      <c r="KYD21" s="328"/>
      <c r="KYE21" s="328"/>
      <c r="KYF21" s="328"/>
      <c r="KYG21" s="328"/>
      <c r="KYH21" s="328"/>
      <c r="KYI21" s="328"/>
      <c r="KYJ21" s="328"/>
      <c r="KYK21" s="328"/>
      <c r="KYL21" s="328"/>
      <c r="KYM21" s="328"/>
      <c r="KYN21" s="328"/>
      <c r="KYO21" s="328"/>
      <c r="KYP21" s="328"/>
      <c r="KYQ21" s="328"/>
      <c r="KYR21" s="328"/>
      <c r="KYS21" s="328"/>
      <c r="KYT21" s="328"/>
      <c r="KYU21" s="328"/>
      <c r="KYV21" s="328"/>
      <c r="KYW21" s="328"/>
      <c r="KYX21" s="328"/>
      <c r="KYY21" s="328"/>
      <c r="KYZ21" s="328"/>
      <c r="KZA21" s="328"/>
      <c r="KZB21" s="328"/>
      <c r="KZC21" s="328"/>
      <c r="KZD21" s="328"/>
      <c r="KZE21" s="328"/>
      <c r="KZF21" s="328"/>
      <c r="KZG21" s="328"/>
      <c r="KZH21" s="328"/>
      <c r="KZI21" s="328"/>
      <c r="KZJ21" s="328"/>
      <c r="KZK21" s="328"/>
      <c r="KZL21" s="328"/>
      <c r="KZM21" s="328"/>
      <c r="KZN21" s="328"/>
      <c r="KZO21" s="328"/>
      <c r="KZP21" s="328"/>
      <c r="KZQ21" s="328"/>
      <c r="KZR21" s="328"/>
      <c r="KZS21" s="328"/>
      <c r="KZT21" s="328"/>
      <c r="KZU21" s="328"/>
      <c r="KZV21" s="328"/>
      <c r="KZW21" s="328"/>
      <c r="KZX21" s="328"/>
      <c r="KZY21" s="328"/>
      <c r="KZZ21" s="328"/>
      <c r="LAA21" s="328"/>
      <c r="LAB21" s="328"/>
      <c r="LAC21" s="328"/>
      <c r="LAD21" s="328"/>
      <c r="LAE21" s="328"/>
      <c r="LAF21" s="328"/>
      <c r="LAG21" s="328"/>
      <c r="LAH21" s="328"/>
      <c r="LAI21" s="328"/>
      <c r="LAJ21" s="328"/>
      <c r="LAK21" s="328"/>
      <c r="LAL21" s="328"/>
      <c r="LAM21" s="328"/>
      <c r="LAN21" s="328"/>
      <c r="LAO21" s="328"/>
      <c r="LAP21" s="328"/>
      <c r="LAQ21" s="328"/>
      <c r="LAR21" s="328"/>
      <c r="LAS21" s="328"/>
      <c r="LAT21" s="328"/>
      <c r="LAU21" s="328"/>
      <c r="LAV21" s="328"/>
      <c r="LAW21" s="328"/>
      <c r="LAX21" s="328"/>
      <c r="LAY21" s="328"/>
      <c r="LAZ21" s="328"/>
      <c r="LBA21" s="328"/>
      <c r="LBB21" s="328"/>
      <c r="LBC21" s="328"/>
      <c r="LBD21" s="328"/>
      <c r="LBE21" s="328"/>
      <c r="LBF21" s="328"/>
      <c r="LBG21" s="328"/>
      <c r="LBH21" s="328"/>
      <c r="LBI21" s="328"/>
      <c r="LBJ21" s="328"/>
      <c r="LBK21" s="328"/>
      <c r="LBL21" s="328"/>
      <c r="LBM21" s="328"/>
      <c r="LBN21" s="328"/>
      <c r="LBO21" s="328"/>
      <c r="LBP21" s="328"/>
      <c r="LBQ21" s="328"/>
      <c r="LBR21" s="328"/>
      <c r="LBS21" s="328"/>
      <c r="LBT21" s="328"/>
      <c r="LBU21" s="328"/>
      <c r="LBV21" s="328"/>
      <c r="LBW21" s="328"/>
      <c r="LBX21" s="328"/>
      <c r="LBY21" s="328"/>
      <c r="LBZ21" s="328"/>
      <c r="LCA21" s="328"/>
      <c r="LCB21" s="328"/>
      <c r="LCC21" s="328"/>
      <c r="LCD21" s="328"/>
      <c r="LCE21" s="328"/>
      <c r="LCF21" s="328"/>
      <c r="LCG21" s="328"/>
      <c r="LCH21" s="328"/>
      <c r="LCI21" s="328"/>
      <c r="LCJ21" s="328"/>
      <c r="LCK21" s="328"/>
      <c r="LCL21" s="328"/>
      <c r="LCM21" s="328"/>
      <c r="LCN21" s="328"/>
      <c r="LCO21" s="328"/>
      <c r="LCP21" s="328"/>
      <c r="LCQ21" s="328"/>
      <c r="LCR21" s="328"/>
      <c r="LCS21" s="328"/>
      <c r="LCT21" s="328"/>
      <c r="LCU21" s="328"/>
      <c r="LCV21" s="328"/>
      <c r="LCW21" s="328"/>
      <c r="LCX21" s="328"/>
      <c r="LCY21" s="328"/>
      <c r="LCZ21" s="328"/>
      <c r="LDA21" s="328"/>
      <c r="LDB21" s="328"/>
      <c r="LDC21" s="328"/>
      <c r="LDD21" s="328"/>
      <c r="LDE21" s="328"/>
      <c r="LDF21" s="328"/>
      <c r="LDG21" s="328"/>
      <c r="LDH21" s="328"/>
      <c r="LDI21" s="328"/>
      <c r="LDJ21" s="328"/>
      <c r="LDK21" s="328"/>
      <c r="LDL21" s="328"/>
      <c r="LDM21" s="328"/>
      <c r="LDN21" s="328"/>
      <c r="LDO21" s="328"/>
      <c r="LDP21" s="328"/>
      <c r="LDQ21" s="328"/>
      <c r="LDR21" s="328"/>
      <c r="LDS21" s="328"/>
      <c r="LDT21" s="328"/>
      <c r="LDU21" s="328"/>
      <c r="LDV21" s="328"/>
      <c r="LDW21" s="328"/>
      <c r="LDX21" s="328"/>
      <c r="LDY21" s="328"/>
      <c r="LDZ21" s="328"/>
      <c r="LEA21" s="328"/>
      <c r="LEB21" s="328"/>
      <c r="LEC21" s="328"/>
      <c r="LED21" s="328"/>
      <c r="LEE21" s="328"/>
      <c r="LEF21" s="328"/>
      <c r="LEG21" s="328"/>
      <c r="LEH21" s="328"/>
      <c r="LEI21" s="328"/>
      <c r="LEJ21" s="328"/>
      <c r="LEK21" s="328"/>
      <c r="LEL21" s="328"/>
      <c r="LEM21" s="328"/>
      <c r="LEN21" s="328"/>
      <c r="LEO21" s="328"/>
      <c r="LEP21" s="328"/>
      <c r="LEQ21" s="328"/>
      <c r="LER21" s="328"/>
      <c r="LES21" s="328"/>
      <c r="LET21" s="328"/>
      <c r="LEU21" s="328"/>
      <c r="LEV21" s="328"/>
      <c r="LEW21" s="328"/>
      <c r="LEX21" s="328"/>
      <c r="LEY21" s="328"/>
      <c r="LEZ21" s="328"/>
      <c r="LFA21" s="328"/>
      <c r="LFB21" s="328"/>
      <c r="LFC21" s="328"/>
      <c r="LFD21" s="328"/>
      <c r="LFE21" s="328"/>
      <c r="LFF21" s="328"/>
      <c r="LFG21" s="328"/>
      <c r="LFH21" s="328"/>
      <c r="LFI21" s="328"/>
      <c r="LFJ21" s="328"/>
      <c r="LFK21" s="328"/>
      <c r="LFL21" s="328"/>
      <c r="LFM21" s="328"/>
      <c r="LFN21" s="328"/>
      <c r="LFO21" s="328"/>
      <c r="LFP21" s="328"/>
      <c r="LFQ21" s="328"/>
      <c r="LFR21" s="328"/>
      <c r="LFS21" s="328"/>
      <c r="LFT21" s="328"/>
      <c r="LFU21" s="328"/>
      <c r="LFV21" s="328"/>
      <c r="LFW21" s="328"/>
      <c r="LFX21" s="328"/>
      <c r="LFY21" s="328"/>
      <c r="LFZ21" s="328"/>
      <c r="LGA21" s="328"/>
      <c r="LGB21" s="328"/>
      <c r="LGC21" s="328"/>
      <c r="LGD21" s="328"/>
      <c r="LGE21" s="328"/>
      <c r="LGF21" s="328"/>
      <c r="LGG21" s="328"/>
      <c r="LGH21" s="328"/>
      <c r="LGI21" s="328"/>
      <c r="LGJ21" s="328"/>
      <c r="LGK21" s="328"/>
      <c r="LGL21" s="328"/>
      <c r="LGM21" s="328"/>
      <c r="LGN21" s="328"/>
      <c r="LGO21" s="328"/>
      <c r="LGP21" s="328"/>
      <c r="LGQ21" s="328"/>
      <c r="LGR21" s="328"/>
      <c r="LGS21" s="328"/>
      <c r="LGT21" s="328"/>
      <c r="LGU21" s="328"/>
      <c r="LGV21" s="328"/>
      <c r="LGW21" s="328"/>
      <c r="LGX21" s="328"/>
      <c r="LGY21" s="328"/>
      <c r="LGZ21" s="328"/>
      <c r="LHA21" s="328"/>
      <c r="LHB21" s="328"/>
      <c r="LHC21" s="328"/>
      <c r="LHD21" s="328"/>
      <c r="LHE21" s="328"/>
      <c r="LHF21" s="328"/>
      <c r="LHG21" s="328"/>
      <c r="LHH21" s="328"/>
      <c r="LHI21" s="328"/>
      <c r="LHJ21" s="328"/>
      <c r="LHK21" s="328"/>
      <c r="LHL21" s="328"/>
      <c r="LHM21" s="328"/>
      <c r="LHN21" s="328"/>
      <c r="LHO21" s="328"/>
      <c r="LHP21" s="328"/>
      <c r="LHQ21" s="328"/>
      <c r="LHR21" s="328"/>
      <c r="LHS21" s="328"/>
      <c r="LHT21" s="328"/>
      <c r="LHU21" s="328"/>
      <c r="LHV21" s="328"/>
      <c r="LHW21" s="328"/>
      <c r="LHX21" s="328"/>
      <c r="LHY21" s="328"/>
      <c r="LHZ21" s="328"/>
      <c r="LIA21" s="328"/>
      <c r="LIB21" s="328"/>
      <c r="LIC21" s="328"/>
      <c r="LID21" s="328"/>
      <c r="LIE21" s="328"/>
      <c r="LIF21" s="328"/>
      <c r="LIG21" s="328"/>
      <c r="LIH21" s="328"/>
      <c r="LII21" s="328"/>
      <c r="LIJ21" s="328"/>
      <c r="LIK21" s="328"/>
      <c r="LIL21" s="328"/>
      <c r="LIM21" s="328"/>
      <c r="LIN21" s="328"/>
      <c r="LIO21" s="328"/>
      <c r="LIP21" s="328"/>
      <c r="LIQ21" s="328"/>
      <c r="LIR21" s="328"/>
      <c r="LIS21" s="328"/>
      <c r="LIT21" s="328"/>
      <c r="LIU21" s="328"/>
      <c r="LIV21" s="328"/>
      <c r="LIW21" s="328"/>
      <c r="LIX21" s="328"/>
      <c r="LIY21" s="328"/>
      <c r="LIZ21" s="328"/>
      <c r="LJA21" s="328"/>
      <c r="LJB21" s="328"/>
      <c r="LJC21" s="328"/>
      <c r="LJD21" s="328"/>
      <c r="LJE21" s="328"/>
      <c r="LJF21" s="328"/>
      <c r="LJG21" s="328"/>
      <c r="LJH21" s="328"/>
      <c r="LJI21" s="328"/>
      <c r="LJJ21" s="328"/>
      <c r="LJK21" s="328"/>
      <c r="LJL21" s="328"/>
      <c r="LJM21" s="328"/>
      <c r="LJN21" s="328"/>
      <c r="LJO21" s="328"/>
      <c r="LJP21" s="328"/>
      <c r="LJQ21" s="328"/>
      <c r="LJR21" s="328"/>
      <c r="LJS21" s="328"/>
      <c r="LJT21" s="328"/>
      <c r="LJU21" s="328"/>
      <c r="LJV21" s="328"/>
      <c r="LJW21" s="328"/>
      <c r="LJX21" s="328"/>
      <c r="LJY21" s="328"/>
      <c r="LJZ21" s="328"/>
      <c r="LKA21" s="328"/>
      <c r="LKB21" s="328"/>
      <c r="LKC21" s="328"/>
      <c r="LKD21" s="328"/>
      <c r="LKE21" s="328"/>
      <c r="LKF21" s="328"/>
      <c r="LKG21" s="328"/>
      <c r="LKH21" s="328"/>
      <c r="LKI21" s="328"/>
      <c r="LKJ21" s="328"/>
      <c r="LKK21" s="328"/>
      <c r="LKL21" s="328"/>
      <c r="LKM21" s="328"/>
      <c r="LKN21" s="328"/>
      <c r="LKO21" s="328"/>
      <c r="LKP21" s="328"/>
      <c r="LKQ21" s="328"/>
      <c r="LKR21" s="328"/>
      <c r="LKS21" s="328"/>
      <c r="LKT21" s="328"/>
      <c r="LKU21" s="328"/>
      <c r="LKV21" s="328"/>
      <c r="LKW21" s="328"/>
      <c r="LKX21" s="328"/>
      <c r="LKY21" s="328"/>
      <c r="LKZ21" s="328"/>
      <c r="LLA21" s="328"/>
      <c r="LLB21" s="328"/>
      <c r="LLC21" s="328"/>
      <c r="LLD21" s="328"/>
      <c r="LLE21" s="328"/>
      <c r="LLF21" s="328"/>
      <c r="LLG21" s="328"/>
      <c r="LLH21" s="328"/>
      <c r="LLI21" s="328"/>
      <c r="LLJ21" s="328"/>
      <c r="LLK21" s="328"/>
      <c r="LLL21" s="328"/>
      <c r="LLM21" s="328"/>
      <c r="LLN21" s="328"/>
      <c r="LLO21" s="328"/>
      <c r="LLP21" s="328"/>
      <c r="LLQ21" s="328"/>
      <c r="LLR21" s="328"/>
      <c r="LLS21" s="328"/>
      <c r="LLT21" s="328"/>
      <c r="LLU21" s="328"/>
      <c r="LLV21" s="328"/>
      <c r="LLW21" s="328"/>
      <c r="LLX21" s="328"/>
      <c r="LLY21" s="328"/>
      <c r="LLZ21" s="328"/>
      <c r="LMA21" s="328"/>
      <c r="LMB21" s="328"/>
      <c r="LMC21" s="328"/>
      <c r="LMD21" s="328"/>
      <c r="LME21" s="328"/>
      <c r="LMF21" s="328"/>
      <c r="LMG21" s="328"/>
      <c r="LMH21" s="328"/>
      <c r="LMI21" s="328"/>
      <c r="LMJ21" s="328"/>
      <c r="LMK21" s="328"/>
      <c r="LML21" s="328"/>
      <c r="LMM21" s="328"/>
      <c r="LMN21" s="328"/>
      <c r="LMO21" s="328"/>
      <c r="LMP21" s="328"/>
      <c r="LMQ21" s="328"/>
      <c r="LMR21" s="328"/>
      <c r="LMS21" s="328"/>
      <c r="LMT21" s="328"/>
      <c r="LMU21" s="328"/>
      <c r="LMV21" s="328"/>
      <c r="LMW21" s="328"/>
      <c r="LMX21" s="328"/>
      <c r="LMY21" s="328"/>
      <c r="LMZ21" s="328"/>
      <c r="LNA21" s="328"/>
      <c r="LNB21" s="328"/>
      <c r="LNC21" s="328"/>
      <c r="LND21" s="328"/>
      <c r="LNE21" s="328"/>
      <c r="LNF21" s="328"/>
      <c r="LNG21" s="328"/>
      <c r="LNH21" s="328"/>
      <c r="LNI21" s="328"/>
      <c r="LNJ21" s="328"/>
      <c r="LNK21" s="328"/>
      <c r="LNL21" s="328"/>
      <c r="LNM21" s="328"/>
      <c r="LNN21" s="328"/>
      <c r="LNO21" s="328"/>
      <c r="LNP21" s="328"/>
      <c r="LNQ21" s="328"/>
      <c r="LNR21" s="328"/>
      <c r="LNS21" s="328"/>
      <c r="LNT21" s="328"/>
      <c r="LNU21" s="328"/>
      <c r="LNV21" s="328"/>
      <c r="LNW21" s="328"/>
      <c r="LNX21" s="328"/>
      <c r="LNY21" s="328"/>
      <c r="LNZ21" s="328"/>
      <c r="LOA21" s="328"/>
      <c r="LOB21" s="328"/>
      <c r="LOC21" s="328"/>
      <c r="LOD21" s="328"/>
      <c r="LOE21" s="328"/>
      <c r="LOF21" s="328"/>
      <c r="LOG21" s="328"/>
      <c r="LOH21" s="328"/>
      <c r="LOI21" s="328"/>
      <c r="LOJ21" s="328"/>
      <c r="LOK21" s="328"/>
      <c r="LOL21" s="328"/>
      <c r="LOM21" s="328"/>
      <c r="LON21" s="328"/>
      <c r="LOO21" s="328"/>
      <c r="LOP21" s="328"/>
      <c r="LOQ21" s="328"/>
      <c r="LOR21" s="328"/>
      <c r="LOS21" s="328"/>
      <c r="LOT21" s="328"/>
      <c r="LOU21" s="328"/>
      <c r="LOV21" s="328"/>
      <c r="LOW21" s="328"/>
      <c r="LOX21" s="328"/>
      <c r="LOY21" s="328"/>
      <c r="LOZ21" s="328"/>
      <c r="LPA21" s="328"/>
      <c r="LPB21" s="328"/>
      <c r="LPC21" s="328"/>
      <c r="LPD21" s="328"/>
      <c r="LPE21" s="328"/>
      <c r="LPF21" s="328"/>
      <c r="LPG21" s="328"/>
      <c r="LPH21" s="328"/>
      <c r="LPI21" s="328"/>
      <c r="LPJ21" s="328"/>
      <c r="LPK21" s="328"/>
      <c r="LPL21" s="328"/>
      <c r="LPM21" s="328"/>
      <c r="LPN21" s="328"/>
      <c r="LPO21" s="328"/>
      <c r="LPP21" s="328"/>
      <c r="LPQ21" s="328"/>
      <c r="LPR21" s="328"/>
      <c r="LPS21" s="328"/>
      <c r="LPT21" s="328"/>
      <c r="LPU21" s="328"/>
      <c r="LPV21" s="328"/>
      <c r="LPW21" s="328"/>
      <c r="LPX21" s="328"/>
      <c r="LPY21" s="328"/>
      <c r="LPZ21" s="328"/>
      <c r="LQA21" s="328"/>
      <c r="LQB21" s="328"/>
      <c r="LQC21" s="328"/>
      <c r="LQD21" s="328"/>
      <c r="LQE21" s="328"/>
      <c r="LQF21" s="328"/>
      <c r="LQG21" s="328"/>
      <c r="LQH21" s="328"/>
      <c r="LQI21" s="328"/>
      <c r="LQJ21" s="328"/>
      <c r="LQK21" s="328"/>
      <c r="LQL21" s="328"/>
      <c r="LQM21" s="328"/>
      <c r="LQN21" s="328"/>
      <c r="LQO21" s="328"/>
      <c r="LQP21" s="328"/>
      <c r="LQQ21" s="328"/>
      <c r="LQR21" s="328"/>
      <c r="LQS21" s="328"/>
      <c r="LQT21" s="328"/>
      <c r="LQU21" s="328"/>
      <c r="LQV21" s="328"/>
      <c r="LQW21" s="328"/>
      <c r="LQX21" s="328"/>
      <c r="LQY21" s="328"/>
      <c r="LQZ21" s="328"/>
      <c r="LRA21" s="328"/>
      <c r="LRB21" s="328"/>
      <c r="LRC21" s="328"/>
      <c r="LRD21" s="328"/>
      <c r="LRE21" s="328"/>
      <c r="LRF21" s="328"/>
      <c r="LRG21" s="328"/>
      <c r="LRH21" s="328"/>
      <c r="LRI21" s="328"/>
      <c r="LRJ21" s="328"/>
      <c r="LRK21" s="328"/>
      <c r="LRL21" s="328"/>
      <c r="LRM21" s="328"/>
      <c r="LRN21" s="328"/>
      <c r="LRO21" s="328"/>
      <c r="LRP21" s="328"/>
      <c r="LRQ21" s="328"/>
      <c r="LRR21" s="328"/>
      <c r="LRS21" s="328"/>
      <c r="LRT21" s="328"/>
      <c r="LRU21" s="328"/>
      <c r="LRV21" s="328"/>
      <c r="LRW21" s="328"/>
      <c r="LRX21" s="328"/>
      <c r="LRY21" s="328"/>
      <c r="LRZ21" s="328"/>
      <c r="LSA21" s="328"/>
      <c r="LSB21" s="328"/>
      <c r="LSC21" s="328"/>
      <c r="LSD21" s="328"/>
      <c r="LSE21" s="328"/>
      <c r="LSF21" s="328"/>
      <c r="LSG21" s="328"/>
      <c r="LSH21" s="328"/>
      <c r="LSI21" s="328"/>
      <c r="LSJ21" s="328"/>
      <c r="LSK21" s="328"/>
      <c r="LSL21" s="328"/>
      <c r="LSM21" s="328"/>
      <c r="LSN21" s="328"/>
      <c r="LSO21" s="328"/>
      <c r="LSP21" s="328"/>
      <c r="LSQ21" s="328"/>
      <c r="LSR21" s="328"/>
      <c r="LSS21" s="328"/>
      <c r="LST21" s="328"/>
      <c r="LSU21" s="328"/>
      <c r="LSV21" s="328"/>
      <c r="LSW21" s="328"/>
      <c r="LSX21" s="328"/>
      <c r="LSY21" s="328"/>
      <c r="LSZ21" s="328"/>
      <c r="LTA21" s="328"/>
      <c r="LTB21" s="328"/>
      <c r="LTC21" s="328"/>
      <c r="LTD21" s="328"/>
      <c r="LTE21" s="328"/>
      <c r="LTF21" s="328"/>
      <c r="LTG21" s="328"/>
      <c r="LTH21" s="328"/>
      <c r="LTI21" s="328"/>
      <c r="LTJ21" s="328"/>
      <c r="LTK21" s="328"/>
      <c r="LTL21" s="328"/>
      <c r="LTM21" s="328"/>
      <c r="LTN21" s="328"/>
      <c r="LTO21" s="328"/>
      <c r="LTP21" s="328"/>
      <c r="LTQ21" s="328"/>
      <c r="LTR21" s="328"/>
      <c r="LTS21" s="328"/>
      <c r="LTT21" s="328"/>
      <c r="LTU21" s="328"/>
      <c r="LTV21" s="328"/>
      <c r="LTW21" s="328"/>
      <c r="LTX21" s="328"/>
      <c r="LTY21" s="328"/>
      <c r="LTZ21" s="328"/>
      <c r="LUA21" s="328"/>
      <c r="LUB21" s="328"/>
      <c r="LUC21" s="328"/>
      <c r="LUD21" s="328"/>
      <c r="LUE21" s="328"/>
      <c r="LUF21" s="328"/>
      <c r="LUG21" s="328"/>
      <c r="LUH21" s="328"/>
      <c r="LUI21" s="328"/>
      <c r="LUJ21" s="328"/>
      <c r="LUK21" s="328"/>
      <c r="LUL21" s="328"/>
      <c r="LUM21" s="328"/>
      <c r="LUN21" s="328"/>
      <c r="LUO21" s="328"/>
      <c r="LUP21" s="328"/>
      <c r="LUQ21" s="328"/>
      <c r="LUR21" s="328"/>
      <c r="LUS21" s="328"/>
      <c r="LUT21" s="328"/>
      <c r="LUU21" s="328"/>
      <c r="LUV21" s="328"/>
      <c r="LUW21" s="328"/>
      <c r="LUX21" s="328"/>
      <c r="LUY21" s="328"/>
      <c r="LUZ21" s="328"/>
      <c r="LVA21" s="328"/>
      <c r="LVB21" s="328"/>
      <c r="LVC21" s="328"/>
      <c r="LVD21" s="328"/>
      <c r="LVE21" s="328"/>
      <c r="LVF21" s="328"/>
      <c r="LVG21" s="328"/>
      <c r="LVH21" s="328"/>
      <c r="LVI21" s="328"/>
      <c r="LVJ21" s="328"/>
      <c r="LVK21" s="328"/>
      <c r="LVL21" s="328"/>
      <c r="LVM21" s="328"/>
      <c r="LVN21" s="328"/>
      <c r="LVO21" s="328"/>
      <c r="LVP21" s="328"/>
      <c r="LVQ21" s="328"/>
      <c r="LVR21" s="328"/>
      <c r="LVS21" s="328"/>
      <c r="LVT21" s="328"/>
      <c r="LVU21" s="328"/>
      <c r="LVV21" s="328"/>
      <c r="LVW21" s="328"/>
      <c r="LVX21" s="328"/>
      <c r="LVY21" s="328"/>
      <c r="LVZ21" s="328"/>
      <c r="LWA21" s="328"/>
      <c r="LWB21" s="328"/>
      <c r="LWC21" s="328"/>
      <c r="LWD21" s="328"/>
      <c r="LWE21" s="328"/>
      <c r="LWF21" s="328"/>
      <c r="LWG21" s="328"/>
      <c r="LWH21" s="328"/>
      <c r="LWI21" s="328"/>
      <c r="LWJ21" s="328"/>
      <c r="LWK21" s="328"/>
      <c r="LWL21" s="328"/>
      <c r="LWM21" s="328"/>
      <c r="LWN21" s="328"/>
      <c r="LWO21" s="328"/>
      <c r="LWP21" s="328"/>
      <c r="LWQ21" s="328"/>
      <c r="LWR21" s="328"/>
      <c r="LWS21" s="328"/>
      <c r="LWT21" s="328"/>
      <c r="LWU21" s="328"/>
      <c r="LWV21" s="328"/>
      <c r="LWW21" s="328"/>
      <c r="LWX21" s="328"/>
      <c r="LWY21" s="328"/>
      <c r="LWZ21" s="328"/>
      <c r="LXA21" s="328"/>
      <c r="LXB21" s="328"/>
      <c r="LXC21" s="328"/>
      <c r="LXD21" s="328"/>
      <c r="LXE21" s="328"/>
      <c r="LXF21" s="328"/>
      <c r="LXG21" s="328"/>
      <c r="LXH21" s="328"/>
      <c r="LXI21" s="328"/>
      <c r="LXJ21" s="328"/>
      <c r="LXK21" s="328"/>
      <c r="LXL21" s="328"/>
      <c r="LXM21" s="328"/>
      <c r="LXN21" s="328"/>
      <c r="LXO21" s="328"/>
      <c r="LXP21" s="328"/>
      <c r="LXQ21" s="328"/>
      <c r="LXR21" s="328"/>
      <c r="LXS21" s="328"/>
      <c r="LXT21" s="328"/>
      <c r="LXU21" s="328"/>
      <c r="LXV21" s="328"/>
      <c r="LXW21" s="328"/>
      <c r="LXX21" s="328"/>
      <c r="LXY21" s="328"/>
      <c r="LXZ21" s="328"/>
      <c r="LYA21" s="328"/>
      <c r="LYB21" s="328"/>
      <c r="LYC21" s="328"/>
      <c r="LYD21" s="328"/>
      <c r="LYE21" s="328"/>
      <c r="LYF21" s="328"/>
      <c r="LYG21" s="328"/>
      <c r="LYH21" s="328"/>
      <c r="LYI21" s="328"/>
      <c r="LYJ21" s="328"/>
      <c r="LYK21" s="328"/>
      <c r="LYL21" s="328"/>
      <c r="LYM21" s="328"/>
      <c r="LYN21" s="328"/>
      <c r="LYO21" s="328"/>
      <c r="LYP21" s="328"/>
      <c r="LYQ21" s="328"/>
      <c r="LYR21" s="328"/>
      <c r="LYS21" s="328"/>
      <c r="LYT21" s="328"/>
      <c r="LYU21" s="328"/>
      <c r="LYV21" s="328"/>
      <c r="LYW21" s="328"/>
      <c r="LYX21" s="328"/>
      <c r="LYY21" s="328"/>
      <c r="LYZ21" s="328"/>
      <c r="LZA21" s="328"/>
      <c r="LZB21" s="328"/>
      <c r="LZC21" s="328"/>
      <c r="LZD21" s="328"/>
      <c r="LZE21" s="328"/>
      <c r="LZF21" s="328"/>
      <c r="LZG21" s="328"/>
      <c r="LZH21" s="328"/>
      <c r="LZI21" s="328"/>
      <c r="LZJ21" s="328"/>
      <c r="LZK21" s="328"/>
      <c r="LZL21" s="328"/>
      <c r="LZM21" s="328"/>
      <c r="LZN21" s="328"/>
      <c r="LZO21" s="328"/>
      <c r="LZP21" s="328"/>
      <c r="LZQ21" s="328"/>
      <c r="LZR21" s="328"/>
      <c r="LZS21" s="328"/>
      <c r="LZT21" s="328"/>
      <c r="LZU21" s="328"/>
      <c r="LZV21" s="328"/>
      <c r="LZW21" s="328"/>
      <c r="LZX21" s="328"/>
      <c r="LZY21" s="328"/>
      <c r="LZZ21" s="328"/>
      <c r="MAA21" s="328"/>
      <c r="MAB21" s="328"/>
      <c r="MAC21" s="328"/>
      <c r="MAD21" s="328"/>
      <c r="MAE21" s="328"/>
      <c r="MAF21" s="328"/>
      <c r="MAG21" s="328"/>
      <c r="MAH21" s="328"/>
      <c r="MAI21" s="328"/>
      <c r="MAJ21" s="328"/>
      <c r="MAK21" s="328"/>
      <c r="MAL21" s="328"/>
      <c r="MAM21" s="328"/>
      <c r="MAN21" s="328"/>
      <c r="MAO21" s="328"/>
      <c r="MAP21" s="328"/>
      <c r="MAQ21" s="328"/>
      <c r="MAR21" s="328"/>
      <c r="MAS21" s="328"/>
      <c r="MAT21" s="328"/>
      <c r="MAU21" s="328"/>
      <c r="MAV21" s="328"/>
      <c r="MAW21" s="328"/>
      <c r="MAX21" s="328"/>
      <c r="MAY21" s="328"/>
      <c r="MAZ21" s="328"/>
      <c r="MBA21" s="328"/>
      <c r="MBB21" s="328"/>
      <c r="MBC21" s="328"/>
      <c r="MBD21" s="328"/>
      <c r="MBE21" s="328"/>
      <c r="MBF21" s="328"/>
      <c r="MBG21" s="328"/>
      <c r="MBH21" s="328"/>
      <c r="MBI21" s="328"/>
      <c r="MBJ21" s="328"/>
      <c r="MBK21" s="328"/>
      <c r="MBL21" s="328"/>
      <c r="MBM21" s="328"/>
      <c r="MBN21" s="328"/>
      <c r="MBO21" s="328"/>
      <c r="MBP21" s="328"/>
      <c r="MBQ21" s="328"/>
      <c r="MBR21" s="328"/>
      <c r="MBS21" s="328"/>
      <c r="MBT21" s="328"/>
      <c r="MBU21" s="328"/>
      <c r="MBV21" s="328"/>
      <c r="MBW21" s="328"/>
      <c r="MBX21" s="328"/>
      <c r="MBY21" s="328"/>
      <c r="MBZ21" s="328"/>
      <c r="MCA21" s="328"/>
      <c r="MCB21" s="328"/>
      <c r="MCC21" s="328"/>
      <c r="MCD21" s="328"/>
      <c r="MCE21" s="328"/>
      <c r="MCF21" s="328"/>
      <c r="MCG21" s="328"/>
      <c r="MCH21" s="328"/>
      <c r="MCI21" s="328"/>
      <c r="MCJ21" s="328"/>
      <c r="MCK21" s="328"/>
      <c r="MCL21" s="328"/>
      <c r="MCM21" s="328"/>
      <c r="MCN21" s="328"/>
      <c r="MCO21" s="328"/>
      <c r="MCP21" s="328"/>
      <c r="MCQ21" s="328"/>
      <c r="MCR21" s="328"/>
      <c r="MCS21" s="328"/>
      <c r="MCT21" s="328"/>
      <c r="MCU21" s="328"/>
      <c r="MCV21" s="328"/>
      <c r="MCW21" s="328"/>
      <c r="MCX21" s="328"/>
      <c r="MCY21" s="328"/>
      <c r="MCZ21" s="328"/>
      <c r="MDA21" s="328"/>
      <c r="MDB21" s="328"/>
      <c r="MDC21" s="328"/>
      <c r="MDD21" s="328"/>
      <c r="MDE21" s="328"/>
      <c r="MDF21" s="328"/>
      <c r="MDG21" s="328"/>
      <c r="MDH21" s="328"/>
      <c r="MDI21" s="328"/>
      <c r="MDJ21" s="328"/>
      <c r="MDK21" s="328"/>
      <c r="MDL21" s="328"/>
      <c r="MDM21" s="328"/>
      <c r="MDN21" s="328"/>
      <c r="MDO21" s="328"/>
      <c r="MDP21" s="328"/>
      <c r="MDQ21" s="328"/>
      <c r="MDR21" s="328"/>
      <c r="MDS21" s="328"/>
      <c r="MDT21" s="328"/>
      <c r="MDU21" s="328"/>
      <c r="MDV21" s="328"/>
      <c r="MDW21" s="328"/>
      <c r="MDX21" s="328"/>
      <c r="MDY21" s="328"/>
      <c r="MDZ21" s="328"/>
      <c r="MEA21" s="328"/>
      <c r="MEB21" s="328"/>
      <c r="MEC21" s="328"/>
      <c r="MED21" s="328"/>
      <c r="MEE21" s="328"/>
      <c r="MEF21" s="328"/>
      <c r="MEG21" s="328"/>
      <c r="MEH21" s="328"/>
      <c r="MEI21" s="328"/>
      <c r="MEJ21" s="328"/>
      <c r="MEK21" s="328"/>
      <c r="MEL21" s="328"/>
      <c r="MEM21" s="328"/>
      <c r="MEN21" s="328"/>
      <c r="MEO21" s="328"/>
      <c r="MEP21" s="328"/>
      <c r="MEQ21" s="328"/>
      <c r="MER21" s="328"/>
      <c r="MES21" s="328"/>
      <c r="MET21" s="328"/>
      <c r="MEU21" s="328"/>
      <c r="MEV21" s="328"/>
      <c r="MEW21" s="328"/>
      <c r="MEX21" s="328"/>
      <c r="MEY21" s="328"/>
      <c r="MEZ21" s="328"/>
      <c r="MFA21" s="328"/>
      <c r="MFB21" s="328"/>
      <c r="MFC21" s="328"/>
      <c r="MFD21" s="328"/>
      <c r="MFE21" s="328"/>
      <c r="MFF21" s="328"/>
      <c r="MFG21" s="328"/>
      <c r="MFH21" s="328"/>
      <c r="MFI21" s="328"/>
      <c r="MFJ21" s="328"/>
      <c r="MFK21" s="328"/>
      <c r="MFL21" s="328"/>
      <c r="MFM21" s="328"/>
      <c r="MFN21" s="328"/>
      <c r="MFO21" s="328"/>
      <c r="MFP21" s="328"/>
      <c r="MFQ21" s="328"/>
      <c r="MFR21" s="328"/>
      <c r="MFS21" s="328"/>
      <c r="MFT21" s="328"/>
      <c r="MFU21" s="328"/>
      <c r="MFV21" s="328"/>
      <c r="MFW21" s="328"/>
      <c r="MFX21" s="328"/>
      <c r="MFY21" s="328"/>
      <c r="MFZ21" s="328"/>
      <c r="MGA21" s="328"/>
      <c r="MGB21" s="328"/>
      <c r="MGC21" s="328"/>
      <c r="MGD21" s="328"/>
      <c r="MGE21" s="328"/>
      <c r="MGF21" s="328"/>
      <c r="MGG21" s="328"/>
      <c r="MGH21" s="328"/>
      <c r="MGI21" s="328"/>
      <c r="MGJ21" s="328"/>
      <c r="MGK21" s="328"/>
      <c r="MGL21" s="328"/>
      <c r="MGM21" s="328"/>
      <c r="MGN21" s="328"/>
      <c r="MGO21" s="328"/>
      <c r="MGP21" s="328"/>
      <c r="MGQ21" s="328"/>
      <c r="MGR21" s="328"/>
      <c r="MGS21" s="328"/>
      <c r="MGT21" s="328"/>
      <c r="MGU21" s="328"/>
      <c r="MGV21" s="328"/>
      <c r="MGW21" s="328"/>
      <c r="MGX21" s="328"/>
      <c r="MGY21" s="328"/>
      <c r="MGZ21" s="328"/>
      <c r="MHA21" s="328"/>
      <c r="MHB21" s="328"/>
      <c r="MHC21" s="328"/>
      <c r="MHD21" s="328"/>
      <c r="MHE21" s="328"/>
      <c r="MHF21" s="328"/>
      <c r="MHG21" s="328"/>
      <c r="MHH21" s="328"/>
      <c r="MHI21" s="328"/>
      <c r="MHJ21" s="328"/>
      <c r="MHK21" s="328"/>
      <c r="MHL21" s="328"/>
      <c r="MHM21" s="328"/>
      <c r="MHN21" s="328"/>
      <c r="MHO21" s="328"/>
      <c r="MHP21" s="328"/>
      <c r="MHQ21" s="328"/>
      <c r="MHR21" s="328"/>
      <c r="MHS21" s="328"/>
      <c r="MHT21" s="328"/>
      <c r="MHU21" s="328"/>
      <c r="MHV21" s="328"/>
      <c r="MHW21" s="328"/>
      <c r="MHX21" s="328"/>
      <c r="MHY21" s="328"/>
      <c r="MHZ21" s="328"/>
      <c r="MIA21" s="328"/>
      <c r="MIB21" s="328"/>
      <c r="MIC21" s="328"/>
      <c r="MID21" s="328"/>
      <c r="MIE21" s="328"/>
      <c r="MIF21" s="328"/>
      <c r="MIG21" s="328"/>
      <c r="MIH21" s="328"/>
      <c r="MII21" s="328"/>
      <c r="MIJ21" s="328"/>
      <c r="MIK21" s="328"/>
      <c r="MIL21" s="328"/>
      <c r="MIM21" s="328"/>
      <c r="MIN21" s="328"/>
      <c r="MIO21" s="328"/>
      <c r="MIP21" s="328"/>
      <c r="MIQ21" s="328"/>
      <c r="MIR21" s="328"/>
      <c r="MIS21" s="328"/>
      <c r="MIT21" s="328"/>
      <c r="MIU21" s="328"/>
      <c r="MIV21" s="328"/>
      <c r="MIW21" s="328"/>
      <c r="MIX21" s="328"/>
      <c r="MIY21" s="328"/>
      <c r="MIZ21" s="328"/>
      <c r="MJA21" s="328"/>
      <c r="MJB21" s="328"/>
      <c r="MJC21" s="328"/>
      <c r="MJD21" s="328"/>
      <c r="MJE21" s="328"/>
      <c r="MJF21" s="328"/>
      <c r="MJG21" s="328"/>
      <c r="MJH21" s="328"/>
      <c r="MJI21" s="328"/>
      <c r="MJJ21" s="328"/>
      <c r="MJK21" s="328"/>
      <c r="MJL21" s="328"/>
      <c r="MJM21" s="328"/>
      <c r="MJN21" s="328"/>
      <c r="MJO21" s="328"/>
      <c r="MJP21" s="328"/>
      <c r="MJQ21" s="328"/>
      <c r="MJR21" s="328"/>
      <c r="MJS21" s="328"/>
      <c r="MJT21" s="328"/>
      <c r="MJU21" s="328"/>
      <c r="MJV21" s="328"/>
      <c r="MJW21" s="328"/>
      <c r="MJX21" s="328"/>
      <c r="MJY21" s="328"/>
      <c r="MJZ21" s="328"/>
      <c r="MKA21" s="328"/>
      <c r="MKB21" s="328"/>
      <c r="MKC21" s="328"/>
      <c r="MKD21" s="328"/>
      <c r="MKE21" s="328"/>
      <c r="MKF21" s="328"/>
      <c r="MKG21" s="328"/>
      <c r="MKH21" s="328"/>
      <c r="MKI21" s="328"/>
      <c r="MKJ21" s="328"/>
      <c r="MKK21" s="328"/>
      <c r="MKL21" s="328"/>
      <c r="MKM21" s="328"/>
      <c r="MKN21" s="328"/>
      <c r="MKO21" s="328"/>
      <c r="MKP21" s="328"/>
      <c r="MKQ21" s="328"/>
      <c r="MKR21" s="328"/>
      <c r="MKS21" s="328"/>
      <c r="MKT21" s="328"/>
      <c r="MKU21" s="328"/>
      <c r="MKV21" s="328"/>
      <c r="MKW21" s="328"/>
      <c r="MKX21" s="328"/>
      <c r="MKY21" s="328"/>
      <c r="MKZ21" s="328"/>
      <c r="MLA21" s="328"/>
      <c r="MLB21" s="328"/>
      <c r="MLC21" s="328"/>
      <c r="MLD21" s="328"/>
      <c r="MLE21" s="328"/>
      <c r="MLF21" s="328"/>
      <c r="MLG21" s="328"/>
      <c r="MLH21" s="328"/>
      <c r="MLI21" s="328"/>
      <c r="MLJ21" s="328"/>
      <c r="MLK21" s="328"/>
      <c r="MLL21" s="328"/>
      <c r="MLM21" s="328"/>
      <c r="MLN21" s="328"/>
      <c r="MLO21" s="328"/>
      <c r="MLP21" s="328"/>
      <c r="MLQ21" s="328"/>
      <c r="MLR21" s="328"/>
      <c r="MLS21" s="328"/>
      <c r="MLT21" s="328"/>
      <c r="MLU21" s="328"/>
      <c r="MLV21" s="328"/>
      <c r="MLW21" s="328"/>
      <c r="MLX21" s="328"/>
      <c r="MLY21" s="328"/>
      <c r="MLZ21" s="328"/>
      <c r="MMA21" s="328"/>
      <c r="MMB21" s="328"/>
      <c r="MMC21" s="328"/>
      <c r="MMD21" s="328"/>
      <c r="MME21" s="328"/>
      <c r="MMF21" s="328"/>
      <c r="MMG21" s="328"/>
      <c r="MMH21" s="328"/>
      <c r="MMI21" s="328"/>
      <c r="MMJ21" s="328"/>
      <c r="MMK21" s="328"/>
      <c r="MML21" s="328"/>
      <c r="MMM21" s="328"/>
      <c r="MMN21" s="328"/>
      <c r="MMO21" s="328"/>
      <c r="MMP21" s="328"/>
      <c r="MMQ21" s="328"/>
      <c r="MMR21" s="328"/>
      <c r="MMS21" s="328"/>
      <c r="MMT21" s="328"/>
      <c r="MMU21" s="328"/>
      <c r="MMV21" s="328"/>
      <c r="MMW21" s="328"/>
      <c r="MMX21" s="328"/>
      <c r="MMY21" s="328"/>
      <c r="MMZ21" s="328"/>
      <c r="MNA21" s="328"/>
      <c r="MNB21" s="328"/>
      <c r="MNC21" s="328"/>
      <c r="MND21" s="328"/>
      <c r="MNE21" s="328"/>
      <c r="MNF21" s="328"/>
      <c r="MNG21" s="328"/>
      <c r="MNH21" s="328"/>
      <c r="MNI21" s="328"/>
      <c r="MNJ21" s="328"/>
      <c r="MNK21" s="328"/>
      <c r="MNL21" s="328"/>
      <c r="MNM21" s="328"/>
      <c r="MNN21" s="328"/>
      <c r="MNO21" s="328"/>
      <c r="MNP21" s="328"/>
      <c r="MNQ21" s="328"/>
      <c r="MNR21" s="328"/>
      <c r="MNS21" s="328"/>
      <c r="MNT21" s="328"/>
      <c r="MNU21" s="328"/>
      <c r="MNV21" s="328"/>
      <c r="MNW21" s="328"/>
      <c r="MNX21" s="328"/>
      <c r="MNY21" s="328"/>
      <c r="MNZ21" s="328"/>
      <c r="MOA21" s="328"/>
      <c r="MOB21" s="328"/>
      <c r="MOC21" s="328"/>
      <c r="MOD21" s="328"/>
      <c r="MOE21" s="328"/>
      <c r="MOF21" s="328"/>
      <c r="MOG21" s="328"/>
      <c r="MOH21" s="328"/>
      <c r="MOI21" s="328"/>
      <c r="MOJ21" s="328"/>
      <c r="MOK21" s="328"/>
      <c r="MOL21" s="328"/>
      <c r="MOM21" s="328"/>
      <c r="MON21" s="328"/>
      <c r="MOO21" s="328"/>
      <c r="MOP21" s="328"/>
      <c r="MOQ21" s="328"/>
      <c r="MOR21" s="328"/>
      <c r="MOS21" s="328"/>
      <c r="MOT21" s="328"/>
      <c r="MOU21" s="328"/>
      <c r="MOV21" s="328"/>
      <c r="MOW21" s="328"/>
      <c r="MOX21" s="328"/>
      <c r="MOY21" s="328"/>
      <c r="MOZ21" s="328"/>
      <c r="MPA21" s="328"/>
      <c r="MPB21" s="328"/>
      <c r="MPC21" s="328"/>
      <c r="MPD21" s="328"/>
      <c r="MPE21" s="328"/>
      <c r="MPF21" s="328"/>
      <c r="MPG21" s="328"/>
      <c r="MPH21" s="328"/>
      <c r="MPI21" s="328"/>
      <c r="MPJ21" s="328"/>
      <c r="MPK21" s="328"/>
      <c r="MPL21" s="328"/>
      <c r="MPM21" s="328"/>
      <c r="MPN21" s="328"/>
      <c r="MPO21" s="328"/>
      <c r="MPP21" s="328"/>
      <c r="MPQ21" s="328"/>
      <c r="MPR21" s="328"/>
      <c r="MPS21" s="328"/>
      <c r="MPT21" s="328"/>
      <c r="MPU21" s="328"/>
      <c r="MPV21" s="328"/>
      <c r="MPW21" s="328"/>
      <c r="MPX21" s="328"/>
      <c r="MPY21" s="328"/>
      <c r="MPZ21" s="328"/>
      <c r="MQA21" s="328"/>
      <c r="MQB21" s="328"/>
      <c r="MQC21" s="328"/>
      <c r="MQD21" s="328"/>
      <c r="MQE21" s="328"/>
      <c r="MQF21" s="328"/>
      <c r="MQG21" s="328"/>
      <c r="MQH21" s="328"/>
      <c r="MQI21" s="328"/>
      <c r="MQJ21" s="328"/>
      <c r="MQK21" s="328"/>
      <c r="MQL21" s="328"/>
      <c r="MQM21" s="328"/>
      <c r="MQN21" s="328"/>
      <c r="MQO21" s="328"/>
      <c r="MQP21" s="328"/>
      <c r="MQQ21" s="328"/>
      <c r="MQR21" s="328"/>
      <c r="MQS21" s="328"/>
      <c r="MQT21" s="328"/>
      <c r="MQU21" s="328"/>
      <c r="MQV21" s="328"/>
      <c r="MQW21" s="328"/>
      <c r="MQX21" s="328"/>
      <c r="MQY21" s="328"/>
      <c r="MQZ21" s="328"/>
      <c r="MRA21" s="328"/>
      <c r="MRB21" s="328"/>
      <c r="MRC21" s="328"/>
      <c r="MRD21" s="328"/>
      <c r="MRE21" s="328"/>
      <c r="MRF21" s="328"/>
      <c r="MRG21" s="328"/>
      <c r="MRH21" s="328"/>
      <c r="MRI21" s="328"/>
      <c r="MRJ21" s="328"/>
      <c r="MRK21" s="328"/>
      <c r="MRL21" s="328"/>
      <c r="MRM21" s="328"/>
      <c r="MRN21" s="328"/>
      <c r="MRO21" s="328"/>
      <c r="MRP21" s="328"/>
      <c r="MRQ21" s="328"/>
      <c r="MRR21" s="328"/>
      <c r="MRS21" s="328"/>
      <c r="MRT21" s="328"/>
      <c r="MRU21" s="328"/>
      <c r="MRV21" s="328"/>
      <c r="MRW21" s="328"/>
      <c r="MRX21" s="328"/>
      <c r="MRY21" s="328"/>
      <c r="MRZ21" s="328"/>
      <c r="MSA21" s="328"/>
      <c r="MSB21" s="328"/>
      <c r="MSC21" s="328"/>
      <c r="MSD21" s="328"/>
      <c r="MSE21" s="328"/>
      <c r="MSF21" s="328"/>
      <c r="MSG21" s="328"/>
      <c r="MSH21" s="328"/>
      <c r="MSI21" s="328"/>
      <c r="MSJ21" s="328"/>
      <c r="MSK21" s="328"/>
      <c r="MSL21" s="328"/>
      <c r="MSM21" s="328"/>
      <c r="MSN21" s="328"/>
      <c r="MSO21" s="328"/>
      <c r="MSP21" s="328"/>
      <c r="MSQ21" s="328"/>
      <c r="MSR21" s="328"/>
      <c r="MSS21" s="328"/>
      <c r="MST21" s="328"/>
      <c r="MSU21" s="328"/>
      <c r="MSV21" s="328"/>
      <c r="MSW21" s="328"/>
      <c r="MSX21" s="328"/>
      <c r="MSY21" s="328"/>
      <c r="MSZ21" s="328"/>
      <c r="MTA21" s="328"/>
      <c r="MTB21" s="328"/>
      <c r="MTC21" s="328"/>
      <c r="MTD21" s="328"/>
      <c r="MTE21" s="328"/>
      <c r="MTF21" s="328"/>
      <c r="MTG21" s="328"/>
      <c r="MTH21" s="328"/>
      <c r="MTI21" s="328"/>
      <c r="MTJ21" s="328"/>
      <c r="MTK21" s="328"/>
      <c r="MTL21" s="328"/>
      <c r="MTM21" s="328"/>
      <c r="MTN21" s="328"/>
      <c r="MTO21" s="328"/>
      <c r="MTP21" s="328"/>
      <c r="MTQ21" s="328"/>
      <c r="MTR21" s="328"/>
      <c r="MTS21" s="328"/>
      <c r="MTT21" s="328"/>
      <c r="MTU21" s="328"/>
      <c r="MTV21" s="328"/>
      <c r="MTW21" s="328"/>
      <c r="MTX21" s="328"/>
      <c r="MTY21" s="328"/>
      <c r="MTZ21" s="328"/>
      <c r="MUA21" s="328"/>
      <c r="MUB21" s="328"/>
      <c r="MUC21" s="328"/>
      <c r="MUD21" s="328"/>
      <c r="MUE21" s="328"/>
      <c r="MUF21" s="328"/>
      <c r="MUG21" s="328"/>
      <c r="MUH21" s="328"/>
      <c r="MUI21" s="328"/>
      <c r="MUJ21" s="328"/>
      <c r="MUK21" s="328"/>
      <c r="MUL21" s="328"/>
      <c r="MUM21" s="328"/>
      <c r="MUN21" s="328"/>
      <c r="MUO21" s="328"/>
      <c r="MUP21" s="328"/>
      <c r="MUQ21" s="328"/>
      <c r="MUR21" s="328"/>
      <c r="MUS21" s="328"/>
      <c r="MUT21" s="328"/>
      <c r="MUU21" s="328"/>
      <c r="MUV21" s="328"/>
      <c r="MUW21" s="328"/>
      <c r="MUX21" s="328"/>
      <c r="MUY21" s="328"/>
      <c r="MUZ21" s="328"/>
      <c r="MVA21" s="328"/>
      <c r="MVB21" s="328"/>
      <c r="MVC21" s="328"/>
      <c r="MVD21" s="328"/>
      <c r="MVE21" s="328"/>
      <c r="MVF21" s="328"/>
      <c r="MVG21" s="328"/>
      <c r="MVH21" s="328"/>
      <c r="MVI21" s="328"/>
      <c r="MVJ21" s="328"/>
      <c r="MVK21" s="328"/>
      <c r="MVL21" s="328"/>
      <c r="MVM21" s="328"/>
      <c r="MVN21" s="328"/>
      <c r="MVO21" s="328"/>
      <c r="MVP21" s="328"/>
      <c r="MVQ21" s="328"/>
      <c r="MVR21" s="328"/>
      <c r="MVS21" s="328"/>
      <c r="MVT21" s="328"/>
      <c r="MVU21" s="328"/>
      <c r="MVV21" s="328"/>
      <c r="MVW21" s="328"/>
      <c r="MVX21" s="328"/>
      <c r="MVY21" s="328"/>
      <c r="MVZ21" s="328"/>
      <c r="MWA21" s="328"/>
      <c r="MWB21" s="328"/>
      <c r="MWC21" s="328"/>
      <c r="MWD21" s="328"/>
      <c r="MWE21" s="328"/>
      <c r="MWF21" s="328"/>
      <c r="MWG21" s="328"/>
      <c r="MWH21" s="328"/>
      <c r="MWI21" s="328"/>
      <c r="MWJ21" s="328"/>
      <c r="MWK21" s="328"/>
      <c r="MWL21" s="328"/>
      <c r="MWM21" s="328"/>
      <c r="MWN21" s="328"/>
      <c r="MWO21" s="328"/>
      <c r="MWP21" s="328"/>
      <c r="MWQ21" s="328"/>
      <c r="MWR21" s="328"/>
      <c r="MWS21" s="328"/>
      <c r="MWT21" s="328"/>
      <c r="MWU21" s="328"/>
      <c r="MWV21" s="328"/>
      <c r="MWW21" s="328"/>
      <c r="MWX21" s="328"/>
      <c r="MWY21" s="328"/>
      <c r="MWZ21" s="328"/>
      <c r="MXA21" s="328"/>
      <c r="MXB21" s="328"/>
      <c r="MXC21" s="328"/>
      <c r="MXD21" s="328"/>
      <c r="MXE21" s="328"/>
      <c r="MXF21" s="328"/>
      <c r="MXG21" s="328"/>
      <c r="MXH21" s="328"/>
      <c r="MXI21" s="328"/>
      <c r="MXJ21" s="328"/>
      <c r="MXK21" s="328"/>
      <c r="MXL21" s="328"/>
      <c r="MXM21" s="328"/>
      <c r="MXN21" s="328"/>
      <c r="MXO21" s="328"/>
      <c r="MXP21" s="328"/>
      <c r="MXQ21" s="328"/>
      <c r="MXR21" s="328"/>
      <c r="MXS21" s="328"/>
      <c r="MXT21" s="328"/>
      <c r="MXU21" s="328"/>
      <c r="MXV21" s="328"/>
      <c r="MXW21" s="328"/>
      <c r="MXX21" s="328"/>
      <c r="MXY21" s="328"/>
      <c r="MXZ21" s="328"/>
      <c r="MYA21" s="328"/>
      <c r="MYB21" s="328"/>
      <c r="MYC21" s="328"/>
      <c r="MYD21" s="328"/>
      <c r="MYE21" s="328"/>
      <c r="MYF21" s="328"/>
      <c r="MYG21" s="328"/>
      <c r="MYH21" s="328"/>
      <c r="MYI21" s="328"/>
      <c r="MYJ21" s="328"/>
      <c r="MYK21" s="328"/>
      <c r="MYL21" s="328"/>
      <c r="MYM21" s="328"/>
      <c r="MYN21" s="328"/>
      <c r="MYO21" s="328"/>
      <c r="MYP21" s="328"/>
      <c r="MYQ21" s="328"/>
      <c r="MYR21" s="328"/>
      <c r="MYS21" s="328"/>
      <c r="MYT21" s="328"/>
      <c r="MYU21" s="328"/>
      <c r="MYV21" s="328"/>
      <c r="MYW21" s="328"/>
      <c r="MYX21" s="328"/>
      <c r="MYY21" s="328"/>
      <c r="MYZ21" s="328"/>
      <c r="MZA21" s="328"/>
      <c r="MZB21" s="328"/>
      <c r="MZC21" s="328"/>
      <c r="MZD21" s="328"/>
      <c r="MZE21" s="328"/>
      <c r="MZF21" s="328"/>
      <c r="MZG21" s="328"/>
      <c r="MZH21" s="328"/>
      <c r="MZI21" s="328"/>
      <c r="MZJ21" s="328"/>
      <c r="MZK21" s="328"/>
      <c r="MZL21" s="328"/>
      <c r="MZM21" s="328"/>
      <c r="MZN21" s="328"/>
      <c r="MZO21" s="328"/>
      <c r="MZP21" s="328"/>
      <c r="MZQ21" s="328"/>
      <c r="MZR21" s="328"/>
      <c r="MZS21" s="328"/>
      <c r="MZT21" s="328"/>
      <c r="MZU21" s="328"/>
      <c r="MZV21" s="328"/>
      <c r="MZW21" s="328"/>
      <c r="MZX21" s="328"/>
      <c r="MZY21" s="328"/>
      <c r="MZZ21" s="328"/>
      <c r="NAA21" s="328"/>
      <c r="NAB21" s="328"/>
      <c r="NAC21" s="328"/>
      <c r="NAD21" s="328"/>
      <c r="NAE21" s="328"/>
      <c r="NAF21" s="328"/>
      <c r="NAG21" s="328"/>
      <c r="NAH21" s="328"/>
      <c r="NAI21" s="328"/>
      <c r="NAJ21" s="328"/>
      <c r="NAK21" s="328"/>
      <c r="NAL21" s="328"/>
      <c r="NAM21" s="328"/>
      <c r="NAN21" s="328"/>
      <c r="NAO21" s="328"/>
      <c r="NAP21" s="328"/>
      <c r="NAQ21" s="328"/>
      <c r="NAR21" s="328"/>
      <c r="NAS21" s="328"/>
      <c r="NAT21" s="328"/>
      <c r="NAU21" s="328"/>
      <c r="NAV21" s="328"/>
      <c r="NAW21" s="328"/>
      <c r="NAX21" s="328"/>
      <c r="NAY21" s="328"/>
      <c r="NAZ21" s="328"/>
      <c r="NBA21" s="328"/>
      <c r="NBB21" s="328"/>
      <c r="NBC21" s="328"/>
      <c r="NBD21" s="328"/>
      <c r="NBE21" s="328"/>
      <c r="NBF21" s="328"/>
      <c r="NBG21" s="328"/>
      <c r="NBH21" s="328"/>
      <c r="NBI21" s="328"/>
      <c r="NBJ21" s="328"/>
      <c r="NBK21" s="328"/>
      <c r="NBL21" s="328"/>
      <c r="NBM21" s="328"/>
      <c r="NBN21" s="328"/>
      <c r="NBO21" s="328"/>
      <c r="NBP21" s="328"/>
      <c r="NBQ21" s="328"/>
      <c r="NBR21" s="328"/>
      <c r="NBS21" s="328"/>
      <c r="NBT21" s="328"/>
      <c r="NBU21" s="328"/>
      <c r="NBV21" s="328"/>
      <c r="NBW21" s="328"/>
      <c r="NBX21" s="328"/>
      <c r="NBY21" s="328"/>
      <c r="NBZ21" s="328"/>
      <c r="NCA21" s="328"/>
      <c r="NCB21" s="328"/>
      <c r="NCC21" s="328"/>
      <c r="NCD21" s="328"/>
      <c r="NCE21" s="328"/>
      <c r="NCF21" s="328"/>
      <c r="NCG21" s="328"/>
      <c r="NCH21" s="328"/>
      <c r="NCI21" s="328"/>
      <c r="NCJ21" s="328"/>
      <c r="NCK21" s="328"/>
      <c r="NCL21" s="328"/>
      <c r="NCM21" s="328"/>
      <c r="NCN21" s="328"/>
      <c r="NCO21" s="328"/>
      <c r="NCP21" s="328"/>
      <c r="NCQ21" s="328"/>
      <c r="NCR21" s="328"/>
      <c r="NCS21" s="328"/>
      <c r="NCT21" s="328"/>
      <c r="NCU21" s="328"/>
      <c r="NCV21" s="328"/>
      <c r="NCW21" s="328"/>
      <c r="NCX21" s="328"/>
      <c r="NCY21" s="328"/>
      <c r="NCZ21" s="328"/>
      <c r="NDA21" s="328"/>
      <c r="NDB21" s="328"/>
      <c r="NDC21" s="328"/>
      <c r="NDD21" s="328"/>
      <c r="NDE21" s="328"/>
      <c r="NDF21" s="328"/>
      <c r="NDG21" s="328"/>
      <c r="NDH21" s="328"/>
      <c r="NDI21" s="328"/>
      <c r="NDJ21" s="328"/>
      <c r="NDK21" s="328"/>
      <c r="NDL21" s="328"/>
      <c r="NDM21" s="328"/>
      <c r="NDN21" s="328"/>
      <c r="NDO21" s="328"/>
      <c r="NDP21" s="328"/>
      <c r="NDQ21" s="328"/>
      <c r="NDR21" s="328"/>
      <c r="NDS21" s="328"/>
      <c r="NDT21" s="328"/>
      <c r="NDU21" s="328"/>
      <c r="NDV21" s="328"/>
      <c r="NDW21" s="328"/>
      <c r="NDX21" s="328"/>
      <c r="NDY21" s="328"/>
      <c r="NDZ21" s="328"/>
      <c r="NEA21" s="328"/>
      <c r="NEB21" s="328"/>
      <c r="NEC21" s="328"/>
      <c r="NED21" s="328"/>
      <c r="NEE21" s="328"/>
      <c r="NEF21" s="328"/>
      <c r="NEG21" s="328"/>
      <c r="NEH21" s="328"/>
      <c r="NEI21" s="328"/>
      <c r="NEJ21" s="328"/>
      <c r="NEK21" s="328"/>
      <c r="NEL21" s="328"/>
      <c r="NEM21" s="328"/>
      <c r="NEN21" s="328"/>
      <c r="NEO21" s="328"/>
      <c r="NEP21" s="328"/>
      <c r="NEQ21" s="328"/>
      <c r="NER21" s="328"/>
      <c r="NES21" s="328"/>
      <c r="NET21" s="328"/>
      <c r="NEU21" s="328"/>
      <c r="NEV21" s="328"/>
      <c r="NEW21" s="328"/>
      <c r="NEX21" s="328"/>
      <c r="NEY21" s="328"/>
      <c r="NEZ21" s="328"/>
      <c r="NFA21" s="328"/>
      <c r="NFB21" s="328"/>
      <c r="NFC21" s="328"/>
      <c r="NFD21" s="328"/>
      <c r="NFE21" s="328"/>
      <c r="NFF21" s="328"/>
      <c r="NFG21" s="328"/>
      <c r="NFH21" s="328"/>
      <c r="NFI21" s="328"/>
      <c r="NFJ21" s="328"/>
      <c r="NFK21" s="328"/>
      <c r="NFL21" s="328"/>
      <c r="NFM21" s="328"/>
      <c r="NFN21" s="328"/>
      <c r="NFO21" s="328"/>
      <c r="NFP21" s="328"/>
      <c r="NFQ21" s="328"/>
      <c r="NFR21" s="328"/>
      <c r="NFS21" s="328"/>
      <c r="NFT21" s="328"/>
      <c r="NFU21" s="328"/>
      <c r="NFV21" s="328"/>
      <c r="NFW21" s="328"/>
      <c r="NFX21" s="328"/>
      <c r="NFY21" s="328"/>
      <c r="NFZ21" s="328"/>
      <c r="NGA21" s="328"/>
      <c r="NGB21" s="328"/>
      <c r="NGC21" s="328"/>
      <c r="NGD21" s="328"/>
      <c r="NGE21" s="328"/>
      <c r="NGF21" s="328"/>
      <c r="NGG21" s="328"/>
      <c r="NGH21" s="328"/>
      <c r="NGI21" s="328"/>
      <c r="NGJ21" s="328"/>
      <c r="NGK21" s="328"/>
      <c r="NGL21" s="328"/>
      <c r="NGM21" s="328"/>
      <c r="NGN21" s="328"/>
      <c r="NGO21" s="328"/>
      <c r="NGP21" s="328"/>
      <c r="NGQ21" s="328"/>
      <c r="NGR21" s="328"/>
      <c r="NGS21" s="328"/>
      <c r="NGT21" s="328"/>
      <c r="NGU21" s="328"/>
      <c r="NGV21" s="328"/>
      <c r="NGW21" s="328"/>
      <c r="NGX21" s="328"/>
      <c r="NGY21" s="328"/>
      <c r="NGZ21" s="328"/>
      <c r="NHA21" s="328"/>
      <c r="NHB21" s="328"/>
      <c r="NHC21" s="328"/>
      <c r="NHD21" s="328"/>
      <c r="NHE21" s="328"/>
      <c r="NHF21" s="328"/>
      <c r="NHG21" s="328"/>
      <c r="NHH21" s="328"/>
      <c r="NHI21" s="328"/>
      <c r="NHJ21" s="328"/>
      <c r="NHK21" s="328"/>
      <c r="NHL21" s="328"/>
      <c r="NHM21" s="328"/>
      <c r="NHN21" s="328"/>
      <c r="NHO21" s="328"/>
      <c r="NHP21" s="328"/>
      <c r="NHQ21" s="328"/>
      <c r="NHR21" s="328"/>
      <c r="NHS21" s="328"/>
      <c r="NHT21" s="328"/>
      <c r="NHU21" s="328"/>
      <c r="NHV21" s="328"/>
      <c r="NHW21" s="328"/>
      <c r="NHX21" s="328"/>
      <c r="NHY21" s="328"/>
      <c r="NHZ21" s="328"/>
      <c r="NIA21" s="328"/>
      <c r="NIB21" s="328"/>
      <c r="NIC21" s="328"/>
      <c r="NID21" s="328"/>
      <c r="NIE21" s="328"/>
      <c r="NIF21" s="328"/>
      <c r="NIG21" s="328"/>
      <c r="NIH21" s="328"/>
      <c r="NII21" s="328"/>
      <c r="NIJ21" s="328"/>
      <c r="NIK21" s="328"/>
      <c r="NIL21" s="328"/>
      <c r="NIM21" s="328"/>
      <c r="NIN21" s="328"/>
      <c r="NIO21" s="328"/>
      <c r="NIP21" s="328"/>
      <c r="NIQ21" s="328"/>
      <c r="NIR21" s="328"/>
      <c r="NIS21" s="328"/>
      <c r="NIT21" s="328"/>
      <c r="NIU21" s="328"/>
      <c r="NIV21" s="328"/>
      <c r="NIW21" s="328"/>
      <c r="NIX21" s="328"/>
      <c r="NIY21" s="328"/>
      <c r="NIZ21" s="328"/>
      <c r="NJA21" s="328"/>
      <c r="NJB21" s="328"/>
      <c r="NJC21" s="328"/>
      <c r="NJD21" s="328"/>
      <c r="NJE21" s="328"/>
      <c r="NJF21" s="328"/>
      <c r="NJG21" s="328"/>
      <c r="NJH21" s="328"/>
      <c r="NJI21" s="328"/>
      <c r="NJJ21" s="328"/>
      <c r="NJK21" s="328"/>
      <c r="NJL21" s="328"/>
      <c r="NJM21" s="328"/>
      <c r="NJN21" s="328"/>
      <c r="NJO21" s="328"/>
      <c r="NJP21" s="328"/>
      <c r="NJQ21" s="328"/>
      <c r="NJR21" s="328"/>
      <c r="NJS21" s="328"/>
      <c r="NJT21" s="328"/>
      <c r="NJU21" s="328"/>
      <c r="NJV21" s="328"/>
      <c r="NJW21" s="328"/>
      <c r="NJX21" s="328"/>
      <c r="NJY21" s="328"/>
      <c r="NJZ21" s="328"/>
      <c r="NKA21" s="328"/>
      <c r="NKB21" s="328"/>
      <c r="NKC21" s="328"/>
      <c r="NKD21" s="328"/>
      <c r="NKE21" s="328"/>
      <c r="NKF21" s="328"/>
      <c r="NKG21" s="328"/>
      <c r="NKH21" s="328"/>
      <c r="NKI21" s="328"/>
      <c r="NKJ21" s="328"/>
      <c r="NKK21" s="328"/>
      <c r="NKL21" s="328"/>
      <c r="NKM21" s="328"/>
      <c r="NKN21" s="328"/>
      <c r="NKO21" s="328"/>
      <c r="NKP21" s="328"/>
      <c r="NKQ21" s="328"/>
      <c r="NKR21" s="328"/>
      <c r="NKS21" s="328"/>
      <c r="NKT21" s="328"/>
      <c r="NKU21" s="328"/>
      <c r="NKV21" s="328"/>
      <c r="NKW21" s="328"/>
      <c r="NKX21" s="328"/>
      <c r="NKY21" s="328"/>
      <c r="NKZ21" s="328"/>
      <c r="NLA21" s="328"/>
      <c r="NLB21" s="328"/>
      <c r="NLC21" s="328"/>
      <c r="NLD21" s="328"/>
      <c r="NLE21" s="328"/>
      <c r="NLF21" s="328"/>
      <c r="NLG21" s="328"/>
      <c r="NLH21" s="328"/>
      <c r="NLI21" s="328"/>
      <c r="NLJ21" s="328"/>
      <c r="NLK21" s="328"/>
      <c r="NLL21" s="328"/>
      <c r="NLM21" s="328"/>
      <c r="NLN21" s="328"/>
      <c r="NLO21" s="328"/>
      <c r="NLP21" s="328"/>
      <c r="NLQ21" s="328"/>
      <c r="NLR21" s="328"/>
      <c r="NLS21" s="328"/>
      <c r="NLT21" s="328"/>
      <c r="NLU21" s="328"/>
      <c r="NLV21" s="328"/>
      <c r="NLW21" s="328"/>
      <c r="NLX21" s="328"/>
      <c r="NLY21" s="328"/>
      <c r="NLZ21" s="328"/>
      <c r="NMA21" s="328"/>
      <c r="NMB21" s="328"/>
      <c r="NMC21" s="328"/>
      <c r="NMD21" s="328"/>
      <c r="NME21" s="328"/>
      <c r="NMF21" s="328"/>
      <c r="NMG21" s="328"/>
      <c r="NMH21" s="328"/>
      <c r="NMI21" s="328"/>
      <c r="NMJ21" s="328"/>
      <c r="NMK21" s="328"/>
      <c r="NML21" s="328"/>
      <c r="NMM21" s="328"/>
      <c r="NMN21" s="328"/>
      <c r="NMO21" s="328"/>
      <c r="NMP21" s="328"/>
      <c r="NMQ21" s="328"/>
      <c r="NMR21" s="328"/>
      <c r="NMS21" s="328"/>
      <c r="NMT21" s="328"/>
      <c r="NMU21" s="328"/>
      <c r="NMV21" s="328"/>
      <c r="NMW21" s="328"/>
      <c r="NMX21" s="328"/>
      <c r="NMY21" s="328"/>
      <c r="NMZ21" s="328"/>
      <c r="NNA21" s="328"/>
      <c r="NNB21" s="328"/>
      <c r="NNC21" s="328"/>
      <c r="NND21" s="328"/>
      <c r="NNE21" s="328"/>
      <c r="NNF21" s="328"/>
      <c r="NNG21" s="328"/>
      <c r="NNH21" s="328"/>
      <c r="NNI21" s="328"/>
      <c r="NNJ21" s="328"/>
      <c r="NNK21" s="328"/>
      <c r="NNL21" s="328"/>
      <c r="NNM21" s="328"/>
      <c r="NNN21" s="328"/>
      <c r="NNO21" s="328"/>
      <c r="NNP21" s="328"/>
      <c r="NNQ21" s="328"/>
      <c r="NNR21" s="328"/>
      <c r="NNS21" s="328"/>
      <c r="NNT21" s="328"/>
      <c r="NNU21" s="328"/>
      <c r="NNV21" s="328"/>
      <c r="NNW21" s="328"/>
      <c r="NNX21" s="328"/>
      <c r="NNY21" s="328"/>
      <c r="NNZ21" s="328"/>
      <c r="NOA21" s="328"/>
      <c r="NOB21" s="328"/>
      <c r="NOC21" s="328"/>
      <c r="NOD21" s="328"/>
      <c r="NOE21" s="328"/>
      <c r="NOF21" s="328"/>
      <c r="NOG21" s="328"/>
      <c r="NOH21" s="328"/>
      <c r="NOI21" s="328"/>
      <c r="NOJ21" s="328"/>
      <c r="NOK21" s="328"/>
      <c r="NOL21" s="328"/>
      <c r="NOM21" s="328"/>
      <c r="NON21" s="328"/>
      <c r="NOO21" s="328"/>
      <c r="NOP21" s="328"/>
      <c r="NOQ21" s="328"/>
      <c r="NOR21" s="328"/>
      <c r="NOS21" s="328"/>
      <c r="NOT21" s="328"/>
      <c r="NOU21" s="328"/>
      <c r="NOV21" s="328"/>
      <c r="NOW21" s="328"/>
      <c r="NOX21" s="328"/>
      <c r="NOY21" s="328"/>
      <c r="NOZ21" s="328"/>
      <c r="NPA21" s="328"/>
      <c r="NPB21" s="328"/>
      <c r="NPC21" s="328"/>
      <c r="NPD21" s="328"/>
      <c r="NPE21" s="328"/>
      <c r="NPF21" s="328"/>
      <c r="NPG21" s="328"/>
      <c r="NPH21" s="328"/>
      <c r="NPI21" s="328"/>
      <c r="NPJ21" s="328"/>
      <c r="NPK21" s="328"/>
      <c r="NPL21" s="328"/>
      <c r="NPM21" s="328"/>
      <c r="NPN21" s="328"/>
      <c r="NPO21" s="328"/>
      <c r="NPP21" s="328"/>
      <c r="NPQ21" s="328"/>
      <c r="NPR21" s="328"/>
      <c r="NPS21" s="328"/>
      <c r="NPT21" s="328"/>
      <c r="NPU21" s="328"/>
      <c r="NPV21" s="328"/>
      <c r="NPW21" s="328"/>
      <c r="NPX21" s="328"/>
      <c r="NPY21" s="328"/>
      <c r="NPZ21" s="328"/>
      <c r="NQA21" s="328"/>
      <c r="NQB21" s="328"/>
      <c r="NQC21" s="328"/>
      <c r="NQD21" s="328"/>
      <c r="NQE21" s="328"/>
      <c r="NQF21" s="328"/>
      <c r="NQG21" s="328"/>
      <c r="NQH21" s="328"/>
      <c r="NQI21" s="328"/>
      <c r="NQJ21" s="328"/>
      <c r="NQK21" s="328"/>
      <c r="NQL21" s="328"/>
      <c r="NQM21" s="328"/>
      <c r="NQN21" s="328"/>
      <c r="NQO21" s="328"/>
      <c r="NQP21" s="328"/>
      <c r="NQQ21" s="328"/>
      <c r="NQR21" s="328"/>
      <c r="NQS21" s="328"/>
      <c r="NQT21" s="328"/>
      <c r="NQU21" s="328"/>
      <c r="NQV21" s="328"/>
      <c r="NQW21" s="328"/>
      <c r="NQX21" s="328"/>
      <c r="NQY21" s="328"/>
      <c r="NQZ21" s="328"/>
      <c r="NRA21" s="328"/>
      <c r="NRB21" s="328"/>
      <c r="NRC21" s="328"/>
      <c r="NRD21" s="328"/>
      <c r="NRE21" s="328"/>
      <c r="NRF21" s="328"/>
      <c r="NRG21" s="328"/>
      <c r="NRH21" s="328"/>
      <c r="NRI21" s="328"/>
      <c r="NRJ21" s="328"/>
      <c r="NRK21" s="328"/>
      <c r="NRL21" s="328"/>
      <c r="NRM21" s="328"/>
      <c r="NRN21" s="328"/>
      <c r="NRO21" s="328"/>
      <c r="NRP21" s="328"/>
      <c r="NRQ21" s="328"/>
      <c r="NRR21" s="328"/>
      <c r="NRS21" s="328"/>
      <c r="NRT21" s="328"/>
      <c r="NRU21" s="328"/>
      <c r="NRV21" s="328"/>
      <c r="NRW21" s="328"/>
      <c r="NRX21" s="328"/>
      <c r="NRY21" s="328"/>
      <c r="NRZ21" s="328"/>
      <c r="NSA21" s="328"/>
      <c r="NSB21" s="328"/>
      <c r="NSC21" s="328"/>
      <c r="NSD21" s="328"/>
      <c r="NSE21" s="328"/>
      <c r="NSF21" s="328"/>
      <c r="NSG21" s="328"/>
      <c r="NSH21" s="328"/>
      <c r="NSI21" s="328"/>
      <c r="NSJ21" s="328"/>
      <c r="NSK21" s="328"/>
      <c r="NSL21" s="328"/>
      <c r="NSM21" s="328"/>
      <c r="NSN21" s="328"/>
      <c r="NSO21" s="328"/>
      <c r="NSP21" s="328"/>
      <c r="NSQ21" s="328"/>
      <c r="NSR21" s="328"/>
      <c r="NSS21" s="328"/>
      <c r="NST21" s="328"/>
      <c r="NSU21" s="328"/>
      <c r="NSV21" s="328"/>
      <c r="NSW21" s="328"/>
      <c r="NSX21" s="328"/>
      <c r="NSY21" s="328"/>
      <c r="NSZ21" s="328"/>
      <c r="NTA21" s="328"/>
      <c r="NTB21" s="328"/>
      <c r="NTC21" s="328"/>
      <c r="NTD21" s="328"/>
      <c r="NTE21" s="328"/>
      <c r="NTF21" s="328"/>
      <c r="NTG21" s="328"/>
      <c r="NTH21" s="328"/>
      <c r="NTI21" s="328"/>
      <c r="NTJ21" s="328"/>
      <c r="NTK21" s="328"/>
      <c r="NTL21" s="328"/>
      <c r="NTM21" s="328"/>
      <c r="NTN21" s="328"/>
      <c r="NTO21" s="328"/>
      <c r="NTP21" s="328"/>
      <c r="NTQ21" s="328"/>
      <c r="NTR21" s="328"/>
      <c r="NTS21" s="328"/>
      <c r="NTT21" s="328"/>
      <c r="NTU21" s="328"/>
      <c r="NTV21" s="328"/>
      <c r="NTW21" s="328"/>
      <c r="NTX21" s="328"/>
      <c r="NTY21" s="328"/>
      <c r="NTZ21" s="328"/>
      <c r="NUA21" s="328"/>
      <c r="NUB21" s="328"/>
      <c r="NUC21" s="328"/>
      <c r="NUD21" s="328"/>
      <c r="NUE21" s="328"/>
      <c r="NUF21" s="328"/>
      <c r="NUG21" s="328"/>
      <c r="NUH21" s="328"/>
      <c r="NUI21" s="328"/>
      <c r="NUJ21" s="328"/>
      <c r="NUK21" s="328"/>
      <c r="NUL21" s="328"/>
      <c r="NUM21" s="328"/>
      <c r="NUN21" s="328"/>
      <c r="NUO21" s="328"/>
      <c r="NUP21" s="328"/>
      <c r="NUQ21" s="328"/>
      <c r="NUR21" s="328"/>
      <c r="NUS21" s="328"/>
      <c r="NUT21" s="328"/>
      <c r="NUU21" s="328"/>
      <c r="NUV21" s="328"/>
      <c r="NUW21" s="328"/>
      <c r="NUX21" s="328"/>
      <c r="NUY21" s="328"/>
      <c r="NUZ21" s="328"/>
      <c r="NVA21" s="328"/>
      <c r="NVB21" s="328"/>
      <c r="NVC21" s="328"/>
      <c r="NVD21" s="328"/>
      <c r="NVE21" s="328"/>
      <c r="NVF21" s="328"/>
      <c r="NVG21" s="328"/>
      <c r="NVH21" s="328"/>
      <c r="NVI21" s="328"/>
      <c r="NVJ21" s="328"/>
      <c r="NVK21" s="328"/>
      <c r="NVL21" s="328"/>
      <c r="NVM21" s="328"/>
      <c r="NVN21" s="328"/>
      <c r="NVO21" s="328"/>
      <c r="NVP21" s="328"/>
      <c r="NVQ21" s="328"/>
      <c r="NVR21" s="328"/>
      <c r="NVS21" s="328"/>
      <c r="NVT21" s="328"/>
      <c r="NVU21" s="328"/>
      <c r="NVV21" s="328"/>
      <c r="NVW21" s="328"/>
      <c r="NVX21" s="328"/>
      <c r="NVY21" s="328"/>
      <c r="NVZ21" s="328"/>
      <c r="NWA21" s="328"/>
      <c r="NWB21" s="328"/>
      <c r="NWC21" s="328"/>
      <c r="NWD21" s="328"/>
      <c r="NWE21" s="328"/>
      <c r="NWF21" s="328"/>
      <c r="NWG21" s="328"/>
      <c r="NWH21" s="328"/>
      <c r="NWI21" s="328"/>
      <c r="NWJ21" s="328"/>
      <c r="NWK21" s="328"/>
      <c r="NWL21" s="328"/>
      <c r="NWM21" s="328"/>
      <c r="NWN21" s="328"/>
      <c r="NWO21" s="328"/>
      <c r="NWP21" s="328"/>
      <c r="NWQ21" s="328"/>
      <c r="NWR21" s="328"/>
      <c r="NWS21" s="328"/>
      <c r="NWT21" s="328"/>
      <c r="NWU21" s="328"/>
      <c r="NWV21" s="328"/>
      <c r="NWW21" s="328"/>
      <c r="NWX21" s="328"/>
      <c r="NWY21" s="328"/>
      <c r="NWZ21" s="328"/>
      <c r="NXA21" s="328"/>
      <c r="NXB21" s="328"/>
      <c r="NXC21" s="328"/>
      <c r="NXD21" s="328"/>
      <c r="NXE21" s="328"/>
      <c r="NXF21" s="328"/>
      <c r="NXG21" s="328"/>
      <c r="NXH21" s="328"/>
      <c r="NXI21" s="328"/>
      <c r="NXJ21" s="328"/>
      <c r="NXK21" s="328"/>
      <c r="NXL21" s="328"/>
      <c r="NXM21" s="328"/>
      <c r="NXN21" s="328"/>
      <c r="NXO21" s="328"/>
      <c r="NXP21" s="328"/>
      <c r="NXQ21" s="328"/>
      <c r="NXR21" s="328"/>
      <c r="NXS21" s="328"/>
      <c r="NXT21" s="328"/>
      <c r="NXU21" s="328"/>
      <c r="NXV21" s="328"/>
      <c r="NXW21" s="328"/>
      <c r="NXX21" s="328"/>
      <c r="NXY21" s="328"/>
      <c r="NXZ21" s="328"/>
      <c r="NYA21" s="328"/>
      <c r="NYB21" s="328"/>
      <c r="NYC21" s="328"/>
      <c r="NYD21" s="328"/>
      <c r="NYE21" s="328"/>
      <c r="NYF21" s="328"/>
      <c r="NYG21" s="328"/>
      <c r="NYH21" s="328"/>
      <c r="NYI21" s="328"/>
      <c r="NYJ21" s="328"/>
      <c r="NYK21" s="328"/>
      <c r="NYL21" s="328"/>
      <c r="NYM21" s="328"/>
      <c r="NYN21" s="328"/>
      <c r="NYO21" s="328"/>
      <c r="NYP21" s="328"/>
      <c r="NYQ21" s="328"/>
      <c r="NYR21" s="328"/>
      <c r="NYS21" s="328"/>
      <c r="NYT21" s="328"/>
      <c r="NYU21" s="328"/>
      <c r="NYV21" s="328"/>
      <c r="NYW21" s="328"/>
      <c r="NYX21" s="328"/>
      <c r="NYY21" s="328"/>
      <c r="NYZ21" s="328"/>
      <c r="NZA21" s="328"/>
      <c r="NZB21" s="328"/>
      <c r="NZC21" s="328"/>
      <c r="NZD21" s="328"/>
      <c r="NZE21" s="328"/>
      <c r="NZF21" s="328"/>
      <c r="NZG21" s="328"/>
      <c r="NZH21" s="328"/>
      <c r="NZI21" s="328"/>
      <c r="NZJ21" s="328"/>
      <c r="NZK21" s="328"/>
      <c r="NZL21" s="328"/>
      <c r="NZM21" s="328"/>
      <c r="NZN21" s="328"/>
      <c r="NZO21" s="328"/>
      <c r="NZP21" s="328"/>
      <c r="NZQ21" s="328"/>
      <c r="NZR21" s="328"/>
      <c r="NZS21" s="328"/>
      <c r="NZT21" s="328"/>
      <c r="NZU21" s="328"/>
      <c r="NZV21" s="328"/>
      <c r="NZW21" s="328"/>
      <c r="NZX21" s="328"/>
      <c r="NZY21" s="328"/>
      <c r="NZZ21" s="328"/>
      <c r="OAA21" s="328"/>
      <c r="OAB21" s="328"/>
      <c r="OAC21" s="328"/>
      <c r="OAD21" s="328"/>
      <c r="OAE21" s="328"/>
      <c r="OAF21" s="328"/>
      <c r="OAG21" s="328"/>
      <c r="OAH21" s="328"/>
      <c r="OAI21" s="328"/>
      <c r="OAJ21" s="328"/>
      <c r="OAK21" s="328"/>
      <c r="OAL21" s="328"/>
      <c r="OAM21" s="328"/>
      <c r="OAN21" s="328"/>
      <c r="OAO21" s="328"/>
      <c r="OAP21" s="328"/>
      <c r="OAQ21" s="328"/>
      <c r="OAR21" s="328"/>
      <c r="OAS21" s="328"/>
      <c r="OAT21" s="328"/>
      <c r="OAU21" s="328"/>
      <c r="OAV21" s="328"/>
      <c r="OAW21" s="328"/>
      <c r="OAX21" s="328"/>
      <c r="OAY21" s="328"/>
      <c r="OAZ21" s="328"/>
      <c r="OBA21" s="328"/>
      <c r="OBB21" s="328"/>
      <c r="OBC21" s="328"/>
      <c r="OBD21" s="328"/>
      <c r="OBE21" s="328"/>
      <c r="OBF21" s="328"/>
      <c r="OBG21" s="328"/>
      <c r="OBH21" s="328"/>
      <c r="OBI21" s="328"/>
      <c r="OBJ21" s="328"/>
      <c r="OBK21" s="328"/>
      <c r="OBL21" s="328"/>
      <c r="OBM21" s="328"/>
      <c r="OBN21" s="328"/>
      <c r="OBO21" s="328"/>
      <c r="OBP21" s="328"/>
      <c r="OBQ21" s="328"/>
      <c r="OBR21" s="328"/>
      <c r="OBS21" s="328"/>
      <c r="OBT21" s="328"/>
      <c r="OBU21" s="328"/>
      <c r="OBV21" s="328"/>
      <c r="OBW21" s="328"/>
      <c r="OBX21" s="328"/>
      <c r="OBY21" s="328"/>
      <c r="OBZ21" s="328"/>
      <c r="OCA21" s="328"/>
      <c r="OCB21" s="328"/>
      <c r="OCC21" s="328"/>
      <c r="OCD21" s="328"/>
      <c r="OCE21" s="328"/>
      <c r="OCF21" s="328"/>
      <c r="OCG21" s="328"/>
      <c r="OCH21" s="328"/>
      <c r="OCI21" s="328"/>
      <c r="OCJ21" s="328"/>
      <c r="OCK21" s="328"/>
      <c r="OCL21" s="328"/>
      <c r="OCM21" s="328"/>
      <c r="OCN21" s="328"/>
      <c r="OCO21" s="328"/>
      <c r="OCP21" s="328"/>
      <c r="OCQ21" s="328"/>
      <c r="OCR21" s="328"/>
      <c r="OCS21" s="328"/>
      <c r="OCT21" s="328"/>
      <c r="OCU21" s="328"/>
      <c r="OCV21" s="328"/>
      <c r="OCW21" s="328"/>
      <c r="OCX21" s="328"/>
      <c r="OCY21" s="328"/>
      <c r="OCZ21" s="328"/>
      <c r="ODA21" s="328"/>
      <c r="ODB21" s="328"/>
      <c r="ODC21" s="328"/>
      <c r="ODD21" s="328"/>
      <c r="ODE21" s="328"/>
      <c r="ODF21" s="328"/>
      <c r="ODG21" s="328"/>
      <c r="ODH21" s="328"/>
      <c r="ODI21" s="328"/>
      <c r="ODJ21" s="328"/>
      <c r="ODK21" s="328"/>
      <c r="ODL21" s="328"/>
      <c r="ODM21" s="328"/>
      <c r="ODN21" s="328"/>
      <c r="ODO21" s="328"/>
      <c r="ODP21" s="328"/>
      <c r="ODQ21" s="328"/>
      <c r="ODR21" s="328"/>
      <c r="ODS21" s="328"/>
      <c r="ODT21" s="328"/>
      <c r="ODU21" s="328"/>
      <c r="ODV21" s="328"/>
      <c r="ODW21" s="328"/>
      <c r="ODX21" s="328"/>
      <c r="ODY21" s="328"/>
      <c r="ODZ21" s="328"/>
      <c r="OEA21" s="328"/>
      <c r="OEB21" s="328"/>
      <c r="OEC21" s="328"/>
      <c r="OED21" s="328"/>
      <c r="OEE21" s="328"/>
      <c r="OEF21" s="328"/>
      <c r="OEG21" s="328"/>
      <c r="OEH21" s="328"/>
      <c r="OEI21" s="328"/>
      <c r="OEJ21" s="328"/>
      <c r="OEK21" s="328"/>
      <c r="OEL21" s="328"/>
      <c r="OEM21" s="328"/>
      <c r="OEN21" s="328"/>
      <c r="OEO21" s="328"/>
      <c r="OEP21" s="328"/>
      <c r="OEQ21" s="328"/>
      <c r="OER21" s="328"/>
      <c r="OES21" s="328"/>
      <c r="OET21" s="328"/>
      <c r="OEU21" s="328"/>
      <c r="OEV21" s="328"/>
      <c r="OEW21" s="328"/>
      <c r="OEX21" s="328"/>
      <c r="OEY21" s="328"/>
      <c r="OEZ21" s="328"/>
      <c r="OFA21" s="328"/>
      <c r="OFB21" s="328"/>
      <c r="OFC21" s="328"/>
      <c r="OFD21" s="328"/>
      <c r="OFE21" s="328"/>
      <c r="OFF21" s="328"/>
      <c r="OFG21" s="328"/>
      <c r="OFH21" s="328"/>
      <c r="OFI21" s="328"/>
      <c r="OFJ21" s="328"/>
      <c r="OFK21" s="328"/>
      <c r="OFL21" s="328"/>
      <c r="OFM21" s="328"/>
      <c r="OFN21" s="328"/>
      <c r="OFO21" s="328"/>
      <c r="OFP21" s="328"/>
      <c r="OFQ21" s="328"/>
      <c r="OFR21" s="328"/>
      <c r="OFS21" s="328"/>
      <c r="OFT21" s="328"/>
      <c r="OFU21" s="328"/>
      <c r="OFV21" s="328"/>
      <c r="OFW21" s="328"/>
      <c r="OFX21" s="328"/>
      <c r="OFY21" s="328"/>
      <c r="OFZ21" s="328"/>
      <c r="OGA21" s="328"/>
      <c r="OGB21" s="328"/>
      <c r="OGC21" s="328"/>
      <c r="OGD21" s="328"/>
      <c r="OGE21" s="328"/>
      <c r="OGF21" s="328"/>
      <c r="OGG21" s="328"/>
      <c r="OGH21" s="328"/>
      <c r="OGI21" s="328"/>
      <c r="OGJ21" s="328"/>
      <c r="OGK21" s="328"/>
      <c r="OGL21" s="328"/>
      <c r="OGM21" s="328"/>
      <c r="OGN21" s="328"/>
      <c r="OGO21" s="328"/>
      <c r="OGP21" s="328"/>
      <c r="OGQ21" s="328"/>
      <c r="OGR21" s="328"/>
      <c r="OGS21" s="328"/>
      <c r="OGT21" s="328"/>
      <c r="OGU21" s="328"/>
      <c r="OGV21" s="328"/>
      <c r="OGW21" s="328"/>
      <c r="OGX21" s="328"/>
      <c r="OGY21" s="328"/>
      <c r="OGZ21" s="328"/>
      <c r="OHA21" s="328"/>
      <c r="OHB21" s="328"/>
      <c r="OHC21" s="328"/>
      <c r="OHD21" s="328"/>
      <c r="OHE21" s="328"/>
      <c r="OHF21" s="328"/>
      <c r="OHG21" s="328"/>
      <c r="OHH21" s="328"/>
      <c r="OHI21" s="328"/>
      <c r="OHJ21" s="328"/>
      <c r="OHK21" s="328"/>
      <c r="OHL21" s="328"/>
      <c r="OHM21" s="328"/>
      <c r="OHN21" s="328"/>
      <c r="OHO21" s="328"/>
      <c r="OHP21" s="328"/>
      <c r="OHQ21" s="328"/>
      <c r="OHR21" s="328"/>
      <c r="OHS21" s="328"/>
      <c r="OHT21" s="328"/>
      <c r="OHU21" s="328"/>
      <c r="OHV21" s="328"/>
      <c r="OHW21" s="328"/>
      <c r="OHX21" s="328"/>
      <c r="OHY21" s="328"/>
      <c r="OHZ21" s="328"/>
      <c r="OIA21" s="328"/>
      <c r="OIB21" s="328"/>
      <c r="OIC21" s="328"/>
      <c r="OID21" s="328"/>
      <c r="OIE21" s="328"/>
      <c r="OIF21" s="328"/>
      <c r="OIG21" s="328"/>
      <c r="OIH21" s="328"/>
      <c r="OII21" s="328"/>
      <c r="OIJ21" s="328"/>
      <c r="OIK21" s="328"/>
      <c r="OIL21" s="328"/>
      <c r="OIM21" s="328"/>
      <c r="OIN21" s="328"/>
      <c r="OIO21" s="328"/>
      <c r="OIP21" s="328"/>
      <c r="OIQ21" s="328"/>
      <c r="OIR21" s="328"/>
      <c r="OIS21" s="328"/>
      <c r="OIT21" s="328"/>
      <c r="OIU21" s="328"/>
      <c r="OIV21" s="328"/>
      <c r="OIW21" s="328"/>
      <c r="OIX21" s="328"/>
      <c r="OIY21" s="328"/>
      <c r="OIZ21" s="328"/>
      <c r="OJA21" s="328"/>
      <c r="OJB21" s="328"/>
      <c r="OJC21" s="328"/>
      <c r="OJD21" s="328"/>
      <c r="OJE21" s="328"/>
      <c r="OJF21" s="328"/>
      <c r="OJG21" s="328"/>
      <c r="OJH21" s="328"/>
      <c r="OJI21" s="328"/>
      <c r="OJJ21" s="328"/>
      <c r="OJK21" s="328"/>
      <c r="OJL21" s="328"/>
      <c r="OJM21" s="328"/>
      <c r="OJN21" s="328"/>
      <c r="OJO21" s="328"/>
      <c r="OJP21" s="328"/>
      <c r="OJQ21" s="328"/>
      <c r="OJR21" s="328"/>
      <c r="OJS21" s="328"/>
      <c r="OJT21" s="328"/>
      <c r="OJU21" s="328"/>
      <c r="OJV21" s="328"/>
      <c r="OJW21" s="328"/>
      <c r="OJX21" s="328"/>
      <c r="OJY21" s="328"/>
      <c r="OJZ21" s="328"/>
      <c r="OKA21" s="328"/>
      <c r="OKB21" s="328"/>
      <c r="OKC21" s="328"/>
      <c r="OKD21" s="328"/>
      <c r="OKE21" s="328"/>
      <c r="OKF21" s="328"/>
      <c r="OKG21" s="328"/>
      <c r="OKH21" s="328"/>
      <c r="OKI21" s="328"/>
      <c r="OKJ21" s="328"/>
      <c r="OKK21" s="328"/>
      <c r="OKL21" s="328"/>
      <c r="OKM21" s="328"/>
      <c r="OKN21" s="328"/>
      <c r="OKO21" s="328"/>
      <c r="OKP21" s="328"/>
      <c r="OKQ21" s="328"/>
      <c r="OKR21" s="328"/>
      <c r="OKS21" s="328"/>
      <c r="OKT21" s="328"/>
      <c r="OKU21" s="328"/>
      <c r="OKV21" s="328"/>
      <c r="OKW21" s="328"/>
      <c r="OKX21" s="328"/>
      <c r="OKY21" s="328"/>
      <c r="OKZ21" s="328"/>
      <c r="OLA21" s="328"/>
      <c r="OLB21" s="328"/>
      <c r="OLC21" s="328"/>
      <c r="OLD21" s="328"/>
      <c r="OLE21" s="328"/>
      <c r="OLF21" s="328"/>
      <c r="OLG21" s="328"/>
      <c r="OLH21" s="328"/>
      <c r="OLI21" s="328"/>
      <c r="OLJ21" s="328"/>
      <c r="OLK21" s="328"/>
      <c r="OLL21" s="328"/>
      <c r="OLM21" s="328"/>
      <c r="OLN21" s="328"/>
      <c r="OLO21" s="328"/>
      <c r="OLP21" s="328"/>
      <c r="OLQ21" s="328"/>
      <c r="OLR21" s="328"/>
      <c r="OLS21" s="328"/>
      <c r="OLT21" s="328"/>
      <c r="OLU21" s="328"/>
      <c r="OLV21" s="328"/>
      <c r="OLW21" s="328"/>
      <c r="OLX21" s="328"/>
      <c r="OLY21" s="328"/>
      <c r="OLZ21" s="328"/>
      <c r="OMA21" s="328"/>
      <c r="OMB21" s="328"/>
      <c r="OMC21" s="328"/>
      <c r="OMD21" s="328"/>
      <c r="OME21" s="328"/>
      <c r="OMF21" s="328"/>
      <c r="OMG21" s="328"/>
      <c r="OMH21" s="328"/>
      <c r="OMI21" s="328"/>
      <c r="OMJ21" s="328"/>
      <c r="OMK21" s="328"/>
      <c r="OML21" s="328"/>
      <c r="OMM21" s="328"/>
      <c r="OMN21" s="328"/>
      <c r="OMO21" s="328"/>
      <c r="OMP21" s="328"/>
      <c r="OMQ21" s="328"/>
      <c r="OMR21" s="328"/>
      <c r="OMS21" s="328"/>
      <c r="OMT21" s="328"/>
      <c r="OMU21" s="328"/>
      <c r="OMV21" s="328"/>
      <c r="OMW21" s="328"/>
      <c r="OMX21" s="328"/>
      <c r="OMY21" s="328"/>
      <c r="OMZ21" s="328"/>
      <c r="ONA21" s="328"/>
      <c r="ONB21" s="328"/>
      <c r="ONC21" s="328"/>
      <c r="OND21" s="328"/>
      <c r="ONE21" s="328"/>
      <c r="ONF21" s="328"/>
      <c r="ONG21" s="328"/>
      <c r="ONH21" s="328"/>
      <c r="ONI21" s="328"/>
      <c r="ONJ21" s="328"/>
      <c r="ONK21" s="328"/>
      <c r="ONL21" s="328"/>
      <c r="ONM21" s="328"/>
      <c r="ONN21" s="328"/>
      <c r="ONO21" s="328"/>
      <c r="ONP21" s="328"/>
      <c r="ONQ21" s="328"/>
      <c r="ONR21" s="328"/>
      <c r="ONS21" s="328"/>
      <c r="ONT21" s="328"/>
      <c r="ONU21" s="328"/>
      <c r="ONV21" s="328"/>
      <c r="ONW21" s="328"/>
      <c r="ONX21" s="328"/>
      <c r="ONY21" s="328"/>
      <c r="ONZ21" s="328"/>
      <c r="OOA21" s="328"/>
      <c r="OOB21" s="328"/>
      <c r="OOC21" s="328"/>
      <c r="OOD21" s="328"/>
      <c r="OOE21" s="328"/>
      <c r="OOF21" s="328"/>
      <c r="OOG21" s="328"/>
      <c r="OOH21" s="328"/>
      <c r="OOI21" s="328"/>
      <c r="OOJ21" s="328"/>
      <c r="OOK21" s="328"/>
      <c r="OOL21" s="328"/>
      <c r="OOM21" s="328"/>
      <c r="OON21" s="328"/>
      <c r="OOO21" s="328"/>
      <c r="OOP21" s="328"/>
      <c r="OOQ21" s="328"/>
      <c r="OOR21" s="328"/>
      <c r="OOS21" s="328"/>
      <c r="OOT21" s="328"/>
      <c r="OOU21" s="328"/>
      <c r="OOV21" s="328"/>
      <c r="OOW21" s="328"/>
      <c r="OOX21" s="328"/>
      <c r="OOY21" s="328"/>
      <c r="OOZ21" s="328"/>
      <c r="OPA21" s="328"/>
      <c r="OPB21" s="328"/>
      <c r="OPC21" s="328"/>
      <c r="OPD21" s="328"/>
      <c r="OPE21" s="328"/>
      <c r="OPF21" s="328"/>
      <c r="OPG21" s="328"/>
      <c r="OPH21" s="328"/>
      <c r="OPI21" s="328"/>
      <c r="OPJ21" s="328"/>
      <c r="OPK21" s="328"/>
      <c r="OPL21" s="328"/>
      <c r="OPM21" s="328"/>
      <c r="OPN21" s="328"/>
      <c r="OPO21" s="328"/>
      <c r="OPP21" s="328"/>
      <c r="OPQ21" s="328"/>
      <c r="OPR21" s="328"/>
      <c r="OPS21" s="328"/>
      <c r="OPT21" s="328"/>
      <c r="OPU21" s="328"/>
      <c r="OPV21" s="328"/>
      <c r="OPW21" s="328"/>
      <c r="OPX21" s="328"/>
      <c r="OPY21" s="328"/>
      <c r="OPZ21" s="328"/>
      <c r="OQA21" s="328"/>
      <c r="OQB21" s="328"/>
      <c r="OQC21" s="328"/>
      <c r="OQD21" s="328"/>
      <c r="OQE21" s="328"/>
      <c r="OQF21" s="328"/>
      <c r="OQG21" s="328"/>
      <c r="OQH21" s="328"/>
      <c r="OQI21" s="328"/>
      <c r="OQJ21" s="328"/>
      <c r="OQK21" s="328"/>
      <c r="OQL21" s="328"/>
      <c r="OQM21" s="328"/>
      <c r="OQN21" s="328"/>
      <c r="OQO21" s="328"/>
      <c r="OQP21" s="328"/>
      <c r="OQQ21" s="328"/>
      <c r="OQR21" s="328"/>
      <c r="OQS21" s="328"/>
      <c r="OQT21" s="328"/>
      <c r="OQU21" s="328"/>
      <c r="OQV21" s="328"/>
      <c r="OQW21" s="328"/>
      <c r="OQX21" s="328"/>
      <c r="OQY21" s="328"/>
      <c r="OQZ21" s="328"/>
      <c r="ORA21" s="328"/>
      <c r="ORB21" s="328"/>
      <c r="ORC21" s="328"/>
      <c r="ORD21" s="328"/>
      <c r="ORE21" s="328"/>
      <c r="ORF21" s="328"/>
      <c r="ORG21" s="328"/>
      <c r="ORH21" s="328"/>
      <c r="ORI21" s="328"/>
      <c r="ORJ21" s="328"/>
      <c r="ORK21" s="328"/>
      <c r="ORL21" s="328"/>
      <c r="ORM21" s="328"/>
      <c r="ORN21" s="328"/>
      <c r="ORO21" s="328"/>
      <c r="ORP21" s="328"/>
      <c r="ORQ21" s="328"/>
      <c r="ORR21" s="328"/>
      <c r="ORS21" s="328"/>
      <c r="ORT21" s="328"/>
      <c r="ORU21" s="328"/>
      <c r="ORV21" s="328"/>
      <c r="ORW21" s="328"/>
      <c r="ORX21" s="328"/>
      <c r="ORY21" s="328"/>
      <c r="ORZ21" s="328"/>
      <c r="OSA21" s="328"/>
      <c r="OSB21" s="328"/>
      <c r="OSC21" s="328"/>
      <c r="OSD21" s="328"/>
      <c r="OSE21" s="328"/>
      <c r="OSF21" s="328"/>
      <c r="OSG21" s="328"/>
      <c r="OSH21" s="328"/>
      <c r="OSI21" s="328"/>
      <c r="OSJ21" s="328"/>
      <c r="OSK21" s="328"/>
      <c r="OSL21" s="328"/>
      <c r="OSM21" s="328"/>
      <c r="OSN21" s="328"/>
      <c r="OSO21" s="328"/>
      <c r="OSP21" s="328"/>
      <c r="OSQ21" s="328"/>
      <c r="OSR21" s="328"/>
      <c r="OSS21" s="328"/>
      <c r="OST21" s="328"/>
      <c r="OSU21" s="328"/>
      <c r="OSV21" s="328"/>
      <c r="OSW21" s="328"/>
      <c r="OSX21" s="328"/>
      <c r="OSY21" s="328"/>
      <c r="OSZ21" s="328"/>
      <c r="OTA21" s="328"/>
      <c r="OTB21" s="328"/>
      <c r="OTC21" s="328"/>
      <c r="OTD21" s="328"/>
      <c r="OTE21" s="328"/>
      <c r="OTF21" s="328"/>
      <c r="OTG21" s="328"/>
      <c r="OTH21" s="328"/>
      <c r="OTI21" s="328"/>
      <c r="OTJ21" s="328"/>
      <c r="OTK21" s="328"/>
      <c r="OTL21" s="328"/>
      <c r="OTM21" s="328"/>
      <c r="OTN21" s="328"/>
      <c r="OTO21" s="328"/>
      <c r="OTP21" s="328"/>
      <c r="OTQ21" s="328"/>
      <c r="OTR21" s="328"/>
      <c r="OTS21" s="328"/>
      <c r="OTT21" s="328"/>
      <c r="OTU21" s="328"/>
      <c r="OTV21" s="328"/>
      <c r="OTW21" s="328"/>
      <c r="OTX21" s="328"/>
      <c r="OTY21" s="328"/>
      <c r="OTZ21" s="328"/>
      <c r="OUA21" s="328"/>
      <c r="OUB21" s="328"/>
      <c r="OUC21" s="328"/>
      <c r="OUD21" s="328"/>
      <c r="OUE21" s="328"/>
      <c r="OUF21" s="328"/>
      <c r="OUG21" s="328"/>
      <c r="OUH21" s="328"/>
      <c r="OUI21" s="328"/>
      <c r="OUJ21" s="328"/>
      <c r="OUK21" s="328"/>
      <c r="OUL21" s="328"/>
      <c r="OUM21" s="328"/>
      <c r="OUN21" s="328"/>
      <c r="OUO21" s="328"/>
      <c r="OUP21" s="328"/>
      <c r="OUQ21" s="328"/>
      <c r="OUR21" s="328"/>
      <c r="OUS21" s="328"/>
      <c r="OUT21" s="328"/>
      <c r="OUU21" s="328"/>
      <c r="OUV21" s="328"/>
      <c r="OUW21" s="328"/>
      <c r="OUX21" s="328"/>
      <c r="OUY21" s="328"/>
      <c r="OUZ21" s="328"/>
      <c r="OVA21" s="328"/>
      <c r="OVB21" s="328"/>
      <c r="OVC21" s="328"/>
      <c r="OVD21" s="328"/>
      <c r="OVE21" s="328"/>
      <c r="OVF21" s="328"/>
      <c r="OVG21" s="328"/>
      <c r="OVH21" s="328"/>
      <c r="OVI21" s="328"/>
      <c r="OVJ21" s="328"/>
      <c r="OVK21" s="328"/>
      <c r="OVL21" s="328"/>
      <c r="OVM21" s="328"/>
      <c r="OVN21" s="328"/>
      <c r="OVO21" s="328"/>
      <c r="OVP21" s="328"/>
      <c r="OVQ21" s="328"/>
      <c r="OVR21" s="328"/>
      <c r="OVS21" s="328"/>
      <c r="OVT21" s="328"/>
      <c r="OVU21" s="328"/>
      <c r="OVV21" s="328"/>
      <c r="OVW21" s="328"/>
      <c r="OVX21" s="328"/>
      <c r="OVY21" s="328"/>
      <c r="OVZ21" s="328"/>
      <c r="OWA21" s="328"/>
      <c r="OWB21" s="328"/>
      <c r="OWC21" s="328"/>
      <c r="OWD21" s="328"/>
      <c r="OWE21" s="328"/>
      <c r="OWF21" s="328"/>
      <c r="OWG21" s="328"/>
      <c r="OWH21" s="328"/>
      <c r="OWI21" s="328"/>
      <c r="OWJ21" s="328"/>
      <c r="OWK21" s="328"/>
      <c r="OWL21" s="328"/>
      <c r="OWM21" s="328"/>
      <c r="OWN21" s="328"/>
      <c r="OWO21" s="328"/>
      <c r="OWP21" s="328"/>
      <c r="OWQ21" s="328"/>
      <c r="OWR21" s="328"/>
      <c r="OWS21" s="328"/>
      <c r="OWT21" s="328"/>
      <c r="OWU21" s="328"/>
      <c r="OWV21" s="328"/>
      <c r="OWW21" s="328"/>
      <c r="OWX21" s="328"/>
      <c r="OWY21" s="328"/>
      <c r="OWZ21" s="328"/>
      <c r="OXA21" s="328"/>
      <c r="OXB21" s="328"/>
      <c r="OXC21" s="328"/>
      <c r="OXD21" s="328"/>
      <c r="OXE21" s="328"/>
      <c r="OXF21" s="328"/>
      <c r="OXG21" s="328"/>
      <c r="OXH21" s="328"/>
      <c r="OXI21" s="328"/>
      <c r="OXJ21" s="328"/>
      <c r="OXK21" s="328"/>
      <c r="OXL21" s="328"/>
      <c r="OXM21" s="328"/>
      <c r="OXN21" s="328"/>
      <c r="OXO21" s="328"/>
      <c r="OXP21" s="328"/>
      <c r="OXQ21" s="328"/>
      <c r="OXR21" s="328"/>
      <c r="OXS21" s="328"/>
      <c r="OXT21" s="328"/>
      <c r="OXU21" s="328"/>
      <c r="OXV21" s="328"/>
      <c r="OXW21" s="328"/>
      <c r="OXX21" s="328"/>
      <c r="OXY21" s="328"/>
      <c r="OXZ21" s="328"/>
      <c r="OYA21" s="328"/>
      <c r="OYB21" s="328"/>
      <c r="OYC21" s="328"/>
      <c r="OYD21" s="328"/>
      <c r="OYE21" s="328"/>
      <c r="OYF21" s="328"/>
      <c r="OYG21" s="328"/>
      <c r="OYH21" s="328"/>
      <c r="OYI21" s="328"/>
      <c r="OYJ21" s="328"/>
      <c r="OYK21" s="328"/>
      <c r="OYL21" s="328"/>
      <c r="OYM21" s="328"/>
      <c r="OYN21" s="328"/>
      <c r="OYO21" s="328"/>
      <c r="OYP21" s="328"/>
      <c r="OYQ21" s="328"/>
      <c r="OYR21" s="328"/>
      <c r="OYS21" s="328"/>
      <c r="OYT21" s="328"/>
      <c r="OYU21" s="328"/>
      <c r="OYV21" s="328"/>
      <c r="OYW21" s="328"/>
      <c r="OYX21" s="328"/>
      <c r="OYY21" s="328"/>
      <c r="OYZ21" s="328"/>
      <c r="OZA21" s="328"/>
      <c r="OZB21" s="328"/>
      <c r="OZC21" s="328"/>
      <c r="OZD21" s="328"/>
      <c r="OZE21" s="328"/>
      <c r="OZF21" s="328"/>
      <c r="OZG21" s="328"/>
      <c r="OZH21" s="328"/>
      <c r="OZI21" s="328"/>
      <c r="OZJ21" s="328"/>
      <c r="OZK21" s="328"/>
      <c r="OZL21" s="328"/>
      <c r="OZM21" s="328"/>
      <c r="OZN21" s="328"/>
      <c r="OZO21" s="328"/>
      <c r="OZP21" s="328"/>
      <c r="OZQ21" s="328"/>
      <c r="OZR21" s="328"/>
      <c r="OZS21" s="328"/>
      <c r="OZT21" s="328"/>
      <c r="OZU21" s="328"/>
      <c r="OZV21" s="328"/>
      <c r="OZW21" s="328"/>
      <c r="OZX21" s="328"/>
      <c r="OZY21" s="328"/>
      <c r="OZZ21" s="328"/>
      <c r="PAA21" s="328"/>
      <c r="PAB21" s="328"/>
      <c r="PAC21" s="328"/>
      <c r="PAD21" s="328"/>
      <c r="PAE21" s="328"/>
      <c r="PAF21" s="328"/>
      <c r="PAG21" s="328"/>
      <c r="PAH21" s="328"/>
      <c r="PAI21" s="328"/>
      <c r="PAJ21" s="328"/>
      <c r="PAK21" s="328"/>
      <c r="PAL21" s="328"/>
      <c r="PAM21" s="328"/>
      <c r="PAN21" s="328"/>
      <c r="PAO21" s="328"/>
      <c r="PAP21" s="328"/>
      <c r="PAQ21" s="328"/>
      <c r="PAR21" s="328"/>
      <c r="PAS21" s="328"/>
      <c r="PAT21" s="328"/>
      <c r="PAU21" s="328"/>
      <c r="PAV21" s="328"/>
      <c r="PAW21" s="328"/>
      <c r="PAX21" s="328"/>
      <c r="PAY21" s="328"/>
      <c r="PAZ21" s="328"/>
      <c r="PBA21" s="328"/>
      <c r="PBB21" s="328"/>
      <c r="PBC21" s="328"/>
      <c r="PBD21" s="328"/>
      <c r="PBE21" s="328"/>
      <c r="PBF21" s="328"/>
      <c r="PBG21" s="328"/>
      <c r="PBH21" s="328"/>
      <c r="PBI21" s="328"/>
      <c r="PBJ21" s="328"/>
      <c r="PBK21" s="328"/>
      <c r="PBL21" s="328"/>
      <c r="PBM21" s="328"/>
      <c r="PBN21" s="328"/>
      <c r="PBO21" s="328"/>
      <c r="PBP21" s="328"/>
      <c r="PBQ21" s="328"/>
      <c r="PBR21" s="328"/>
      <c r="PBS21" s="328"/>
      <c r="PBT21" s="328"/>
      <c r="PBU21" s="328"/>
      <c r="PBV21" s="328"/>
      <c r="PBW21" s="328"/>
      <c r="PBX21" s="328"/>
      <c r="PBY21" s="328"/>
      <c r="PBZ21" s="328"/>
      <c r="PCA21" s="328"/>
      <c r="PCB21" s="328"/>
      <c r="PCC21" s="328"/>
      <c r="PCD21" s="328"/>
      <c r="PCE21" s="328"/>
      <c r="PCF21" s="328"/>
      <c r="PCG21" s="328"/>
      <c r="PCH21" s="328"/>
      <c r="PCI21" s="328"/>
      <c r="PCJ21" s="328"/>
      <c r="PCK21" s="328"/>
      <c r="PCL21" s="328"/>
      <c r="PCM21" s="328"/>
      <c r="PCN21" s="328"/>
      <c r="PCO21" s="328"/>
      <c r="PCP21" s="328"/>
      <c r="PCQ21" s="328"/>
      <c r="PCR21" s="328"/>
      <c r="PCS21" s="328"/>
      <c r="PCT21" s="328"/>
      <c r="PCU21" s="328"/>
      <c r="PCV21" s="328"/>
      <c r="PCW21" s="328"/>
      <c r="PCX21" s="328"/>
      <c r="PCY21" s="328"/>
      <c r="PCZ21" s="328"/>
      <c r="PDA21" s="328"/>
      <c r="PDB21" s="328"/>
      <c r="PDC21" s="328"/>
      <c r="PDD21" s="328"/>
      <c r="PDE21" s="328"/>
      <c r="PDF21" s="328"/>
      <c r="PDG21" s="328"/>
      <c r="PDH21" s="328"/>
      <c r="PDI21" s="328"/>
      <c r="PDJ21" s="328"/>
      <c r="PDK21" s="328"/>
      <c r="PDL21" s="328"/>
      <c r="PDM21" s="328"/>
      <c r="PDN21" s="328"/>
      <c r="PDO21" s="328"/>
      <c r="PDP21" s="328"/>
      <c r="PDQ21" s="328"/>
      <c r="PDR21" s="328"/>
      <c r="PDS21" s="328"/>
      <c r="PDT21" s="328"/>
      <c r="PDU21" s="328"/>
      <c r="PDV21" s="328"/>
      <c r="PDW21" s="328"/>
      <c r="PDX21" s="328"/>
      <c r="PDY21" s="328"/>
      <c r="PDZ21" s="328"/>
      <c r="PEA21" s="328"/>
      <c r="PEB21" s="328"/>
      <c r="PEC21" s="328"/>
      <c r="PED21" s="328"/>
      <c r="PEE21" s="328"/>
      <c r="PEF21" s="328"/>
      <c r="PEG21" s="328"/>
      <c r="PEH21" s="328"/>
      <c r="PEI21" s="328"/>
      <c r="PEJ21" s="328"/>
      <c r="PEK21" s="328"/>
      <c r="PEL21" s="328"/>
      <c r="PEM21" s="328"/>
      <c r="PEN21" s="328"/>
      <c r="PEO21" s="328"/>
      <c r="PEP21" s="328"/>
      <c r="PEQ21" s="328"/>
      <c r="PER21" s="328"/>
      <c r="PES21" s="328"/>
      <c r="PET21" s="328"/>
      <c r="PEU21" s="328"/>
      <c r="PEV21" s="328"/>
      <c r="PEW21" s="328"/>
      <c r="PEX21" s="328"/>
      <c r="PEY21" s="328"/>
      <c r="PEZ21" s="328"/>
      <c r="PFA21" s="328"/>
      <c r="PFB21" s="328"/>
      <c r="PFC21" s="328"/>
      <c r="PFD21" s="328"/>
      <c r="PFE21" s="328"/>
      <c r="PFF21" s="328"/>
      <c r="PFG21" s="328"/>
      <c r="PFH21" s="328"/>
      <c r="PFI21" s="328"/>
      <c r="PFJ21" s="328"/>
      <c r="PFK21" s="328"/>
      <c r="PFL21" s="328"/>
      <c r="PFM21" s="328"/>
      <c r="PFN21" s="328"/>
      <c r="PFO21" s="328"/>
      <c r="PFP21" s="328"/>
      <c r="PFQ21" s="328"/>
      <c r="PFR21" s="328"/>
      <c r="PFS21" s="328"/>
      <c r="PFT21" s="328"/>
      <c r="PFU21" s="328"/>
      <c r="PFV21" s="328"/>
      <c r="PFW21" s="328"/>
      <c r="PFX21" s="328"/>
      <c r="PFY21" s="328"/>
      <c r="PFZ21" s="328"/>
      <c r="PGA21" s="328"/>
      <c r="PGB21" s="328"/>
      <c r="PGC21" s="328"/>
      <c r="PGD21" s="328"/>
      <c r="PGE21" s="328"/>
      <c r="PGF21" s="328"/>
      <c r="PGG21" s="328"/>
      <c r="PGH21" s="328"/>
      <c r="PGI21" s="328"/>
      <c r="PGJ21" s="328"/>
      <c r="PGK21" s="328"/>
      <c r="PGL21" s="328"/>
      <c r="PGM21" s="328"/>
      <c r="PGN21" s="328"/>
      <c r="PGO21" s="328"/>
      <c r="PGP21" s="328"/>
      <c r="PGQ21" s="328"/>
      <c r="PGR21" s="328"/>
      <c r="PGS21" s="328"/>
      <c r="PGT21" s="328"/>
      <c r="PGU21" s="328"/>
      <c r="PGV21" s="328"/>
      <c r="PGW21" s="328"/>
      <c r="PGX21" s="328"/>
      <c r="PGY21" s="328"/>
      <c r="PGZ21" s="328"/>
      <c r="PHA21" s="328"/>
      <c r="PHB21" s="328"/>
      <c r="PHC21" s="328"/>
      <c r="PHD21" s="328"/>
      <c r="PHE21" s="328"/>
      <c r="PHF21" s="328"/>
      <c r="PHG21" s="328"/>
      <c r="PHH21" s="328"/>
      <c r="PHI21" s="328"/>
      <c r="PHJ21" s="328"/>
      <c r="PHK21" s="328"/>
      <c r="PHL21" s="328"/>
      <c r="PHM21" s="328"/>
      <c r="PHN21" s="328"/>
      <c r="PHO21" s="328"/>
      <c r="PHP21" s="328"/>
      <c r="PHQ21" s="328"/>
      <c r="PHR21" s="328"/>
      <c r="PHS21" s="328"/>
      <c r="PHT21" s="328"/>
      <c r="PHU21" s="328"/>
      <c r="PHV21" s="328"/>
      <c r="PHW21" s="328"/>
      <c r="PHX21" s="328"/>
      <c r="PHY21" s="328"/>
      <c r="PHZ21" s="328"/>
      <c r="PIA21" s="328"/>
      <c r="PIB21" s="328"/>
      <c r="PIC21" s="328"/>
      <c r="PID21" s="328"/>
      <c r="PIE21" s="328"/>
      <c r="PIF21" s="328"/>
      <c r="PIG21" s="328"/>
      <c r="PIH21" s="328"/>
      <c r="PII21" s="328"/>
      <c r="PIJ21" s="328"/>
      <c r="PIK21" s="328"/>
      <c r="PIL21" s="328"/>
      <c r="PIM21" s="328"/>
      <c r="PIN21" s="328"/>
      <c r="PIO21" s="328"/>
      <c r="PIP21" s="328"/>
      <c r="PIQ21" s="328"/>
      <c r="PIR21" s="328"/>
      <c r="PIS21" s="328"/>
      <c r="PIT21" s="328"/>
      <c r="PIU21" s="328"/>
      <c r="PIV21" s="328"/>
      <c r="PIW21" s="328"/>
      <c r="PIX21" s="328"/>
      <c r="PIY21" s="328"/>
      <c r="PIZ21" s="328"/>
      <c r="PJA21" s="328"/>
      <c r="PJB21" s="328"/>
      <c r="PJC21" s="328"/>
      <c r="PJD21" s="328"/>
      <c r="PJE21" s="328"/>
      <c r="PJF21" s="328"/>
      <c r="PJG21" s="328"/>
      <c r="PJH21" s="328"/>
      <c r="PJI21" s="328"/>
      <c r="PJJ21" s="328"/>
      <c r="PJK21" s="328"/>
      <c r="PJL21" s="328"/>
      <c r="PJM21" s="328"/>
      <c r="PJN21" s="328"/>
      <c r="PJO21" s="328"/>
      <c r="PJP21" s="328"/>
      <c r="PJQ21" s="328"/>
      <c r="PJR21" s="328"/>
      <c r="PJS21" s="328"/>
      <c r="PJT21" s="328"/>
      <c r="PJU21" s="328"/>
      <c r="PJV21" s="328"/>
      <c r="PJW21" s="328"/>
      <c r="PJX21" s="328"/>
      <c r="PJY21" s="328"/>
      <c r="PJZ21" s="328"/>
      <c r="PKA21" s="328"/>
      <c r="PKB21" s="328"/>
      <c r="PKC21" s="328"/>
      <c r="PKD21" s="328"/>
      <c r="PKE21" s="328"/>
      <c r="PKF21" s="328"/>
      <c r="PKG21" s="328"/>
      <c r="PKH21" s="328"/>
      <c r="PKI21" s="328"/>
      <c r="PKJ21" s="328"/>
      <c r="PKK21" s="328"/>
      <c r="PKL21" s="328"/>
      <c r="PKM21" s="328"/>
      <c r="PKN21" s="328"/>
      <c r="PKO21" s="328"/>
      <c r="PKP21" s="328"/>
      <c r="PKQ21" s="328"/>
      <c r="PKR21" s="328"/>
      <c r="PKS21" s="328"/>
      <c r="PKT21" s="328"/>
      <c r="PKU21" s="328"/>
      <c r="PKV21" s="328"/>
      <c r="PKW21" s="328"/>
      <c r="PKX21" s="328"/>
      <c r="PKY21" s="328"/>
      <c r="PKZ21" s="328"/>
      <c r="PLA21" s="328"/>
      <c r="PLB21" s="328"/>
      <c r="PLC21" s="328"/>
      <c r="PLD21" s="328"/>
      <c r="PLE21" s="328"/>
      <c r="PLF21" s="328"/>
      <c r="PLG21" s="328"/>
      <c r="PLH21" s="328"/>
      <c r="PLI21" s="328"/>
      <c r="PLJ21" s="328"/>
      <c r="PLK21" s="328"/>
      <c r="PLL21" s="328"/>
      <c r="PLM21" s="328"/>
      <c r="PLN21" s="328"/>
      <c r="PLO21" s="328"/>
      <c r="PLP21" s="328"/>
      <c r="PLQ21" s="328"/>
      <c r="PLR21" s="328"/>
      <c r="PLS21" s="328"/>
      <c r="PLT21" s="328"/>
      <c r="PLU21" s="328"/>
      <c r="PLV21" s="328"/>
      <c r="PLW21" s="328"/>
      <c r="PLX21" s="328"/>
      <c r="PLY21" s="328"/>
      <c r="PLZ21" s="328"/>
      <c r="PMA21" s="328"/>
      <c r="PMB21" s="328"/>
      <c r="PMC21" s="328"/>
      <c r="PMD21" s="328"/>
      <c r="PME21" s="328"/>
      <c r="PMF21" s="328"/>
      <c r="PMG21" s="328"/>
      <c r="PMH21" s="328"/>
      <c r="PMI21" s="328"/>
      <c r="PMJ21" s="328"/>
      <c r="PMK21" s="328"/>
      <c r="PML21" s="328"/>
      <c r="PMM21" s="328"/>
      <c r="PMN21" s="328"/>
      <c r="PMO21" s="328"/>
      <c r="PMP21" s="328"/>
      <c r="PMQ21" s="328"/>
      <c r="PMR21" s="328"/>
      <c r="PMS21" s="328"/>
      <c r="PMT21" s="328"/>
      <c r="PMU21" s="328"/>
      <c r="PMV21" s="328"/>
      <c r="PMW21" s="328"/>
      <c r="PMX21" s="328"/>
      <c r="PMY21" s="328"/>
      <c r="PMZ21" s="328"/>
      <c r="PNA21" s="328"/>
      <c r="PNB21" s="328"/>
      <c r="PNC21" s="328"/>
      <c r="PND21" s="328"/>
      <c r="PNE21" s="328"/>
      <c r="PNF21" s="328"/>
      <c r="PNG21" s="328"/>
      <c r="PNH21" s="328"/>
      <c r="PNI21" s="328"/>
      <c r="PNJ21" s="328"/>
      <c r="PNK21" s="328"/>
      <c r="PNL21" s="328"/>
      <c r="PNM21" s="328"/>
      <c r="PNN21" s="328"/>
      <c r="PNO21" s="328"/>
      <c r="PNP21" s="328"/>
      <c r="PNQ21" s="328"/>
      <c r="PNR21" s="328"/>
      <c r="PNS21" s="328"/>
      <c r="PNT21" s="328"/>
      <c r="PNU21" s="328"/>
      <c r="PNV21" s="328"/>
      <c r="PNW21" s="328"/>
      <c r="PNX21" s="328"/>
      <c r="PNY21" s="328"/>
      <c r="PNZ21" s="328"/>
      <c r="POA21" s="328"/>
      <c r="POB21" s="328"/>
      <c r="POC21" s="328"/>
      <c r="POD21" s="328"/>
      <c r="POE21" s="328"/>
      <c r="POF21" s="328"/>
      <c r="POG21" s="328"/>
      <c r="POH21" s="328"/>
      <c r="POI21" s="328"/>
      <c r="POJ21" s="328"/>
      <c r="POK21" s="328"/>
      <c r="POL21" s="328"/>
      <c r="POM21" s="328"/>
      <c r="PON21" s="328"/>
      <c r="POO21" s="328"/>
      <c r="POP21" s="328"/>
      <c r="POQ21" s="328"/>
      <c r="POR21" s="328"/>
      <c r="POS21" s="328"/>
      <c r="POT21" s="328"/>
      <c r="POU21" s="328"/>
      <c r="POV21" s="328"/>
      <c r="POW21" s="328"/>
      <c r="POX21" s="328"/>
      <c r="POY21" s="328"/>
      <c r="POZ21" s="328"/>
      <c r="PPA21" s="328"/>
      <c r="PPB21" s="328"/>
      <c r="PPC21" s="328"/>
      <c r="PPD21" s="328"/>
      <c r="PPE21" s="328"/>
      <c r="PPF21" s="328"/>
      <c r="PPG21" s="328"/>
      <c r="PPH21" s="328"/>
      <c r="PPI21" s="328"/>
      <c r="PPJ21" s="328"/>
      <c r="PPK21" s="328"/>
      <c r="PPL21" s="328"/>
      <c r="PPM21" s="328"/>
      <c r="PPN21" s="328"/>
      <c r="PPO21" s="328"/>
      <c r="PPP21" s="328"/>
      <c r="PPQ21" s="328"/>
      <c r="PPR21" s="328"/>
      <c r="PPS21" s="328"/>
      <c r="PPT21" s="328"/>
      <c r="PPU21" s="328"/>
      <c r="PPV21" s="328"/>
      <c r="PPW21" s="328"/>
      <c r="PPX21" s="328"/>
      <c r="PPY21" s="328"/>
      <c r="PPZ21" s="328"/>
      <c r="PQA21" s="328"/>
      <c r="PQB21" s="328"/>
      <c r="PQC21" s="328"/>
      <c r="PQD21" s="328"/>
      <c r="PQE21" s="328"/>
      <c r="PQF21" s="328"/>
      <c r="PQG21" s="328"/>
      <c r="PQH21" s="328"/>
      <c r="PQI21" s="328"/>
      <c r="PQJ21" s="328"/>
      <c r="PQK21" s="328"/>
      <c r="PQL21" s="328"/>
      <c r="PQM21" s="328"/>
      <c r="PQN21" s="328"/>
      <c r="PQO21" s="328"/>
      <c r="PQP21" s="328"/>
      <c r="PQQ21" s="328"/>
      <c r="PQR21" s="328"/>
      <c r="PQS21" s="328"/>
      <c r="PQT21" s="328"/>
      <c r="PQU21" s="328"/>
      <c r="PQV21" s="328"/>
      <c r="PQW21" s="328"/>
      <c r="PQX21" s="328"/>
      <c r="PQY21" s="328"/>
      <c r="PQZ21" s="328"/>
      <c r="PRA21" s="328"/>
      <c r="PRB21" s="328"/>
      <c r="PRC21" s="328"/>
      <c r="PRD21" s="328"/>
      <c r="PRE21" s="328"/>
      <c r="PRF21" s="328"/>
      <c r="PRG21" s="328"/>
      <c r="PRH21" s="328"/>
      <c r="PRI21" s="328"/>
      <c r="PRJ21" s="328"/>
      <c r="PRK21" s="328"/>
      <c r="PRL21" s="328"/>
      <c r="PRM21" s="328"/>
      <c r="PRN21" s="328"/>
      <c r="PRO21" s="328"/>
      <c r="PRP21" s="328"/>
      <c r="PRQ21" s="328"/>
      <c r="PRR21" s="328"/>
      <c r="PRS21" s="328"/>
      <c r="PRT21" s="328"/>
      <c r="PRU21" s="328"/>
      <c r="PRV21" s="328"/>
      <c r="PRW21" s="328"/>
      <c r="PRX21" s="328"/>
      <c r="PRY21" s="328"/>
      <c r="PRZ21" s="328"/>
      <c r="PSA21" s="328"/>
      <c r="PSB21" s="328"/>
      <c r="PSC21" s="328"/>
      <c r="PSD21" s="328"/>
      <c r="PSE21" s="328"/>
      <c r="PSF21" s="328"/>
      <c r="PSG21" s="328"/>
      <c r="PSH21" s="328"/>
      <c r="PSI21" s="328"/>
      <c r="PSJ21" s="328"/>
      <c r="PSK21" s="328"/>
      <c r="PSL21" s="328"/>
      <c r="PSM21" s="328"/>
      <c r="PSN21" s="328"/>
      <c r="PSO21" s="328"/>
      <c r="PSP21" s="328"/>
      <c r="PSQ21" s="328"/>
      <c r="PSR21" s="328"/>
      <c r="PSS21" s="328"/>
      <c r="PST21" s="328"/>
      <c r="PSU21" s="328"/>
      <c r="PSV21" s="328"/>
      <c r="PSW21" s="328"/>
      <c r="PSX21" s="328"/>
      <c r="PSY21" s="328"/>
      <c r="PSZ21" s="328"/>
      <c r="PTA21" s="328"/>
      <c r="PTB21" s="328"/>
      <c r="PTC21" s="328"/>
      <c r="PTD21" s="328"/>
      <c r="PTE21" s="328"/>
      <c r="PTF21" s="328"/>
      <c r="PTG21" s="328"/>
      <c r="PTH21" s="328"/>
      <c r="PTI21" s="328"/>
      <c r="PTJ21" s="328"/>
      <c r="PTK21" s="328"/>
      <c r="PTL21" s="328"/>
      <c r="PTM21" s="328"/>
      <c r="PTN21" s="328"/>
      <c r="PTO21" s="328"/>
      <c r="PTP21" s="328"/>
      <c r="PTQ21" s="328"/>
      <c r="PTR21" s="328"/>
      <c r="PTS21" s="328"/>
      <c r="PTT21" s="328"/>
      <c r="PTU21" s="328"/>
      <c r="PTV21" s="328"/>
      <c r="PTW21" s="328"/>
      <c r="PTX21" s="328"/>
      <c r="PTY21" s="328"/>
      <c r="PTZ21" s="328"/>
      <c r="PUA21" s="328"/>
      <c r="PUB21" s="328"/>
      <c r="PUC21" s="328"/>
      <c r="PUD21" s="328"/>
      <c r="PUE21" s="328"/>
      <c r="PUF21" s="328"/>
      <c r="PUG21" s="328"/>
      <c r="PUH21" s="328"/>
      <c r="PUI21" s="328"/>
      <c r="PUJ21" s="328"/>
      <c r="PUK21" s="328"/>
      <c r="PUL21" s="328"/>
      <c r="PUM21" s="328"/>
      <c r="PUN21" s="328"/>
      <c r="PUO21" s="328"/>
      <c r="PUP21" s="328"/>
      <c r="PUQ21" s="328"/>
      <c r="PUR21" s="328"/>
      <c r="PUS21" s="328"/>
      <c r="PUT21" s="328"/>
      <c r="PUU21" s="328"/>
      <c r="PUV21" s="328"/>
      <c r="PUW21" s="328"/>
      <c r="PUX21" s="328"/>
      <c r="PUY21" s="328"/>
      <c r="PUZ21" s="328"/>
      <c r="PVA21" s="328"/>
      <c r="PVB21" s="328"/>
      <c r="PVC21" s="328"/>
      <c r="PVD21" s="328"/>
      <c r="PVE21" s="328"/>
      <c r="PVF21" s="328"/>
      <c r="PVG21" s="328"/>
      <c r="PVH21" s="328"/>
      <c r="PVI21" s="328"/>
      <c r="PVJ21" s="328"/>
      <c r="PVK21" s="328"/>
      <c r="PVL21" s="328"/>
      <c r="PVM21" s="328"/>
      <c r="PVN21" s="328"/>
      <c r="PVO21" s="328"/>
      <c r="PVP21" s="328"/>
      <c r="PVQ21" s="328"/>
      <c r="PVR21" s="328"/>
      <c r="PVS21" s="328"/>
      <c r="PVT21" s="328"/>
      <c r="PVU21" s="328"/>
      <c r="PVV21" s="328"/>
      <c r="PVW21" s="328"/>
      <c r="PVX21" s="328"/>
      <c r="PVY21" s="328"/>
      <c r="PVZ21" s="328"/>
      <c r="PWA21" s="328"/>
      <c r="PWB21" s="328"/>
      <c r="PWC21" s="328"/>
      <c r="PWD21" s="328"/>
      <c r="PWE21" s="328"/>
      <c r="PWF21" s="328"/>
      <c r="PWG21" s="328"/>
      <c r="PWH21" s="328"/>
      <c r="PWI21" s="328"/>
      <c r="PWJ21" s="328"/>
      <c r="PWK21" s="328"/>
      <c r="PWL21" s="328"/>
      <c r="PWM21" s="328"/>
      <c r="PWN21" s="328"/>
      <c r="PWO21" s="328"/>
      <c r="PWP21" s="328"/>
      <c r="PWQ21" s="328"/>
      <c r="PWR21" s="328"/>
      <c r="PWS21" s="328"/>
      <c r="PWT21" s="328"/>
      <c r="PWU21" s="328"/>
      <c r="PWV21" s="328"/>
      <c r="PWW21" s="328"/>
      <c r="PWX21" s="328"/>
      <c r="PWY21" s="328"/>
      <c r="PWZ21" s="328"/>
      <c r="PXA21" s="328"/>
      <c r="PXB21" s="328"/>
      <c r="PXC21" s="328"/>
      <c r="PXD21" s="328"/>
      <c r="PXE21" s="328"/>
      <c r="PXF21" s="328"/>
      <c r="PXG21" s="328"/>
      <c r="PXH21" s="328"/>
      <c r="PXI21" s="328"/>
      <c r="PXJ21" s="328"/>
      <c r="PXK21" s="328"/>
      <c r="PXL21" s="328"/>
      <c r="PXM21" s="328"/>
      <c r="PXN21" s="328"/>
      <c r="PXO21" s="328"/>
      <c r="PXP21" s="328"/>
      <c r="PXQ21" s="328"/>
      <c r="PXR21" s="328"/>
      <c r="PXS21" s="328"/>
      <c r="PXT21" s="328"/>
      <c r="PXU21" s="328"/>
      <c r="PXV21" s="328"/>
      <c r="PXW21" s="328"/>
      <c r="PXX21" s="328"/>
      <c r="PXY21" s="328"/>
      <c r="PXZ21" s="328"/>
      <c r="PYA21" s="328"/>
      <c r="PYB21" s="328"/>
      <c r="PYC21" s="328"/>
      <c r="PYD21" s="328"/>
      <c r="PYE21" s="328"/>
      <c r="PYF21" s="328"/>
      <c r="PYG21" s="328"/>
      <c r="PYH21" s="328"/>
      <c r="PYI21" s="328"/>
      <c r="PYJ21" s="328"/>
      <c r="PYK21" s="328"/>
      <c r="PYL21" s="328"/>
      <c r="PYM21" s="328"/>
      <c r="PYN21" s="328"/>
      <c r="PYO21" s="328"/>
      <c r="PYP21" s="328"/>
      <c r="PYQ21" s="328"/>
      <c r="PYR21" s="328"/>
      <c r="PYS21" s="328"/>
      <c r="PYT21" s="328"/>
      <c r="PYU21" s="328"/>
      <c r="PYV21" s="328"/>
      <c r="PYW21" s="328"/>
      <c r="PYX21" s="328"/>
      <c r="PYY21" s="328"/>
      <c r="PYZ21" s="328"/>
      <c r="PZA21" s="328"/>
      <c r="PZB21" s="328"/>
      <c r="PZC21" s="328"/>
      <c r="PZD21" s="328"/>
      <c r="PZE21" s="328"/>
      <c r="PZF21" s="328"/>
      <c r="PZG21" s="328"/>
      <c r="PZH21" s="328"/>
      <c r="PZI21" s="328"/>
      <c r="PZJ21" s="328"/>
      <c r="PZK21" s="328"/>
      <c r="PZL21" s="328"/>
      <c r="PZM21" s="328"/>
      <c r="PZN21" s="328"/>
      <c r="PZO21" s="328"/>
      <c r="PZP21" s="328"/>
      <c r="PZQ21" s="328"/>
      <c r="PZR21" s="328"/>
      <c r="PZS21" s="328"/>
      <c r="PZT21" s="328"/>
      <c r="PZU21" s="328"/>
      <c r="PZV21" s="328"/>
      <c r="PZW21" s="328"/>
      <c r="PZX21" s="328"/>
      <c r="PZY21" s="328"/>
      <c r="PZZ21" s="328"/>
      <c r="QAA21" s="328"/>
      <c r="QAB21" s="328"/>
      <c r="QAC21" s="328"/>
      <c r="QAD21" s="328"/>
      <c r="QAE21" s="328"/>
      <c r="QAF21" s="328"/>
      <c r="QAG21" s="328"/>
      <c r="QAH21" s="328"/>
      <c r="QAI21" s="328"/>
      <c r="QAJ21" s="328"/>
      <c r="QAK21" s="328"/>
      <c r="QAL21" s="328"/>
      <c r="QAM21" s="328"/>
      <c r="QAN21" s="328"/>
      <c r="QAO21" s="328"/>
      <c r="QAP21" s="328"/>
      <c r="QAQ21" s="328"/>
      <c r="QAR21" s="328"/>
      <c r="QAS21" s="328"/>
      <c r="QAT21" s="328"/>
      <c r="QAU21" s="328"/>
      <c r="QAV21" s="328"/>
      <c r="QAW21" s="328"/>
      <c r="QAX21" s="328"/>
      <c r="QAY21" s="328"/>
      <c r="QAZ21" s="328"/>
      <c r="QBA21" s="328"/>
      <c r="QBB21" s="328"/>
      <c r="QBC21" s="328"/>
      <c r="QBD21" s="328"/>
      <c r="QBE21" s="328"/>
      <c r="QBF21" s="328"/>
      <c r="QBG21" s="328"/>
      <c r="QBH21" s="328"/>
      <c r="QBI21" s="328"/>
      <c r="QBJ21" s="328"/>
      <c r="QBK21" s="328"/>
      <c r="QBL21" s="328"/>
      <c r="QBM21" s="328"/>
      <c r="QBN21" s="328"/>
      <c r="QBO21" s="328"/>
      <c r="QBP21" s="328"/>
      <c r="QBQ21" s="328"/>
      <c r="QBR21" s="328"/>
      <c r="QBS21" s="328"/>
      <c r="QBT21" s="328"/>
      <c r="QBU21" s="328"/>
      <c r="QBV21" s="328"/>
      <c r="QBW21" s="328"/>
      <c r="QBX21" s="328"/>
      <c r="QBY21" s="328"/>
      <c r="QBZ21" s="328"/>
      <c r="QCA21" s="328"/>
      <c r="QCB21" s="328"/>
      <c r="QCC21" s="328"/>
      <c r="QCD21" s="328"/>
      <c r="QCE21" s="328"/>
      <c r="QCF21" s="328"/>
      <c r="QCG21" s="328"/>
      <c r="QCH21" s="328"/>
      <c r="QCI21" s="328"/>
      <c r="QCJ21" s="328"/>
      <c r="QCK21" s="328"/>
      <c r="QCL21" s="328"/>
      <c r="QCM21" s="328"/>
      <c r="QCN21" s="328"/>
      <c r="QCO21" s="328"/>
      <c r="QCP21" s="328"/>
      <c r="QCQ21" s="328"/>
      <c r="QCR21" s="328"/>
      <c r="QCS21" s="328"/>
      <c r="QCT21" s="328"/>
      <c r="QCU21" s="328"/>
      <c r="QCV21" s="328"/>
      <c r="QCW21" s="328"/>
      <c r="QCX21" s="328"/>
      <c r="QCY21" s="328"/>
      <c r="QCZ21" s="328"/>
      <c r="QDA21" s="328"/>
      <c r="QDB21" s="328"/>
      <c r="QDC21" s="328"/>
      <c r="QDD21" s="328"/>
      <c r="QDE21" s="328"/>
      <c r="QDF21" s="328"/>
      <c r="QDG21" s="328"/>
      <c r="QDH21" s="328"/>
      <c r="QDI21" s="328"/>
      <c r="QDJ21" s="328"/>
      <c r="QDK21" s="328"/>
      <c r="QDL21" s="328"/>
      <c r="QDM21" s="328"/>
      <c r="QDN21" s="328"/>
      <c r="QDO21" s="328"/>
      <c r="QDP21" s="328"/>
      <c r="QDQ21" s="328"/>
      <c r="QDR21" s="328"/>
      <c r="QDS21" s="328"/>
      <c r="QDT21" s="328"/>
      <c r="QDU21" s="328"/>
      <c r="QDV21" s="328"/>
      <c r="QDW21" s="328"/>
      <c r="QDX21" s="328"/>
      <c r="QDY21" s="328"/>
      <c r="QDZ21" s="328"/>
      <c r="QEA21" s="328"/>
      <c r="QEB21" s="328"/>
      <c r="QEC21" s="328"/>
      <c r="QED21" s="328"/>
      <c r="QEE21" s="328"/>
      <c r="QEF21" s="328"/>
      <c r="QEG21" s="328"/>
      <c r="QEH21" s="328"/>
      <c r="QEI21" s="328"/>
      <c r="QEJ21" s="328"/>
      <c r="QEK21" s="328"/>
      <c r="QEL21" s="328"/>
      <c r="QEM21" s="328"/>
      <c r="QEN21" s="328"/>
      <c r="QEO21" s="328"/>
      <c r="QEP21" s="328"/>
      <c r="QEQ21" s="328"/>
      <c r="QER21" s="328"/>
      <c r="QES21" s="328"/>
      <c r="QET21" s="328"/>
      <c r="QEU21" s="328"/>
      <c r="QEV21" s="328"/>
      <c r="QEW21" s="328"/>
      <c r="QEX21" s="328"/>
      <c r="QEY21" s="328"/>
      <c r="QEZ21" s="328"/>
      <c r="QFA21" s="328"/>
      <c r="QFB21" s="328"/>
      <c r="QFC21" s="328"/>
      <c r="QFD21" s="328"/>
      <c r="QFE21" s="328"/>
      <c r="QFF21" s="328"/>
      <c r="QFG21" s="328"/>
      <c r="QFH21" s="328"/>
      <c r="QFI21" s="328"/>
      <c r="QFJ21" s="328"/>
      <c r="QFK21" s="328"/>
      <c r="QFL21" s="328"/>
      <c r="QFM21" s="328"/>
      <c r="QFN21" s="328"/>
      <c r="QFO21" s="328"/>
      <c r="QFP21" s="328"/>
      <c r="QFQ21" s="328"/>
      <c r="QFR21" s="328"/>
      <c r="QFS21" s="328"/>
      <c r="QFT21" s="328"/>
      <c r="QFU21" s="328"/>
      <c r="QFV21" s="328"/>
      <c r="QFW21" s="328"/>
      <c r="QFX21" s="328"/>
      <c r="QFY21" s="328"/>
      <c r="QFZ21" s="328"/>
      <c r="QGA21" s="328"/>
      <c r="QGB21" s="328"/>
      <c r="QGC21" s="328"/>
      <c r="QGD21" s="328"/>
      <c r="QGE21" s="328"/>
      <c r="QGF21" s="328"/>
      <c r="QGG21" s="328"/>
      <c r="QGH21" s="328"/>
      <c r="QGI21" s="328"/>
      <c r="QGJ21" s="328"/>
      <c r="QGK21" s="328"/>
      <c r="QGL21" s="328"/>
      <c r="QGM21" s="328"/>
      <c r="QGN21" s="328"/>
      <c r="QGO21" s="328"/>
      <c r="QGP21" s="328"/>
      <c r="QGQ21" s="328"/>
      <c r="QGR21" s="328"/>
      <c r="QGS21" s="328"/>
      <c r="QGT21" s="328"/>
      <c r="QGU21" s="328"/>
      <c r="QGV21" s="328"/>
      <c r="QGW21" s="328"/>
      <c r="QGX21" s="328"/>
      <c r="QGY21" s="328"/>
      <c r="QGZ21" s="328"/>
      <c r="QHA21" s="328"/>
      <c r="QHB21" s="328"/>
      <c r="QHC21" s="328"/>
      <c r="QHD21" s="328"/>
      <c r="QHE21" s="328"/>
      <c r="QHF21" s="328"/>
      <c r="QHG21" s="328"/>
      <c r="QHH21" s="328"/>
      <c r="QHI21" s="328"/>
      <c r="QHJ21" s="328"/>
      <c r="QHK21" s="328"/>
      <c r="QHL21" s="328"/>
      <c r="QHM21" s="328"/>
      <c r="QHN21" s="328"/>
      <c r="QHO21" s="328"/>
      <c r="QHP21" s="328"/>
      <c r="QHQ21" s="328"/>
      <c r="QHR21" s="328"/>
      <c r="QHS21" s="328"/>
      <c r="QHT21" s="328"/>
      <c r="QHU21" s="328"/>
      <c r="QHV21" s="328"/>
      <c r="QHW21" s="328"/>
      <c r="QHX21" s="328"/>
      <c r="QHY21" s="328"/>
      <c r="QHZ21" s="328"/>
      <c r="QIA21" s="328"/>
      <c r="QIB21" s="328"/>
      <c r="QIC21" s="328"/>
      <c r="QID21" s="328"/>
      <c r="QIE21" s="328"/>
      <c r="QIF21" s="328"/>
      <c r="QIG21" s="328"/>
      <c r="QIH21" s="328"/>
      <c r="QII21" s="328"/>
      <c r="QIJ21" s="328"/>
      <c r="QIK21" s="328"/>
      <c r="QIL21" s="328"/>
      <c r="QIM21" s="328"/>
      <c r="QIN21" s="328"/>
      <c r="QIO21" s="328"/>
      <c r="QIP21" s="328"/>
      <c r="QIQ21" s="328"/>
      <c r="QIR21" s="328"/>
      <c r="QIS21" s="328"/>
      <c r="QIT21" s="328"/>
      <c r="QIU21" s="328"/>
      <c r="QIV21" s="328"/>
      <c r="QIW21" s="328"/>
      <c r="QIX21" s="328"/>
      <c r="QIY21" s="328"/>
      <c r="QIZ21" s="328"/>
      <c r="QJA21" s="328"/>
      <c r="QJB21" s="328"/>
      <c r="QJC21" s="328"/>
      <c r="QJD21" s="328"/>
      <c r="QJE21" s="328"/>
      <c r="QJF21" s="328"/>
      <c r="QJG21" s="328"/>
      <c r="QJH21" s="328"/>
      <c r="QJI21" s="328"/>
      <c r="QJJ21" s="328"/>
      <c r="QJK21" s="328"/>
      <c r="QJL21" s="328"/>
      <c r="QJM21" s="328"/>
      <c r="QJN21" s="328"/>
      <c r="QJO21" s="328"/>
      <c r="QJP21" s="328"/>
      <c r="QJQ21" s="328"/>
      <c r="QJR21" s="328"/>
      <c r="QJS21" s="328"/>
      <c r="QJT21" s="328"/>
      <c r="QJU21" s="328"/>
      <c r="QJV21" s="328"/>
      <c r="QJW21" s="328"/>
      <c r="QJX21" s="328"/>
      <c r="QJY21" s="328"/>
      <c r="QJZ21" s="328"/>
      <c r="QKA21" s="328"/>
      <c r="QKB21" s="328"/>
      <c r="QKC21" s="328"/>
      <c r="QKD21" s="328"/>
      <c r="QKE21" s="328"/>
      <c r="QKF21" s="328"/>
      <c r="QKG21" s="328"/>
      <c r="QKH21" s="328"/>
      <c r="QKI21" s="328"/>
      <c r="QKJ21" s="328"/>
      <c r="QKK21" s="328"/>
      <c r="QKL21" s="328"/>
      <c r="QKM21" s="328"/>
      <c r="QKN21" s="328"/>
      <c r="QKO21" s="328"/>
      <c r="QKP21" s="328"/>
      <c r="QKQ21" s="328"/>
      <c r="QKR21" s="328"/>
      <c r="QKS21" s="328"/>
      <c r="QKT21" s="328"/>
      <c r="QKU21" s="328"/>
      <c r="QKV21" s="328"/>
      <c r="QKW21" s="328"/>
      <c r="QKX21" s="328"/>
      <c r="QKY21" s="328"/>
      <c r="QKZ21" s="328"/>
      <c r="QLA21" s="328"/>
      <c r="QLB21" s="328"/>
      <c r="QLC21" s="328"/>
      <c r="QLD21" s="328"/>
      <c r="QLE21" s="328"/>
      <c r="QLF21" s="328"/>
      <c r="QLG21" s="328"/>
      <c r="QLH21" s="328"/>
      <c r="QLI21" s="328"/>
      <c r="QLJ21" s="328"/>
      <c r="QLK21" s="328"/>
      <c r="QLL21" s="328"/>
      <c r="QLM21" s="328"/>
      <c r="QLN21" s="328"/>
      <c r="QLO21" s="328"/>
      <c r="QLP21" s="328"/>
      <c r="QLQ21" s="328"/>
      <c r="QLR21" s="328"/>
      <c r="QLS21" s="328"/>
      <c r="QLT21" s="328"/>
      <c r="QLU21" s="328"/>
      <c r="QLV21" s="328"/>
      <c r="QLW21" s="328"/>
      <c r="QLX21" s="328"/>
      <c r="QLY21" s="328"/>
      <c r="QLZ21" s="328"/>
      <c r="QMA21" s="328"/>
      <c r="QMB21" s="328"/>
      <c r="QMC21" s="328"/>
      <c r="QMD21" s="328"/>
      <c r="QME21" s="328"/>
      <c r="QMF21" s="328"/>
      <c r="QMG21" s="328"/>
      <c r="QMH21" s="328"/>
      <c r="QMI21" s="328"/>
      <c r="QMJ21" s="328"/>
      <c r="QMK21" s="328"/>
      <c r="QML21" s="328"/>
      <c r="QMM21" s="328"/>
      <c r="QMN21" s="328"/>
      <c r="QMO21" s="328"/>
      <c r="QMP21" s="328"/>
      <c r="QMQ21" s="328"/>
      <c r="QMR21" s="328"/>
      <c r="QMS21" s="328"/>
      <c r="QMT21" s="328"/>
      <c r="QMU21" s="328"/>
      <c r="QMV21" s="328"/>
      <c r="QMW21" s="328"/>
      <c r="QMX21" s="328"/>
      <c r="QMY21" s="328"/>
      <c r="QMZ21" s="328"/>
      <c r="QNA21" s="328"/>
      <c r="QNB21" s="328"/>
      <c r="QNC21" s="328"/>
      <c r="QND21" s="328"/>
      <c r="QNE21" s="328"/>
      <c r="QNF21" s="328"/>
      <c r="QNG21" s="328"/>
      <c r="QNH21" s="328"/>
      <c r="QNI21" s="328"/>
      <c r="QNJ21" s="328"/>
      <c r="QNK21" s="328"/>
      <c r="QNL21" s="328"/>
      <c r="QNM21" s="328"/>
      <c r="QNN21" s="328"/>
      <c r="QNO21" s="328"/>
      <c r="QNP21" s="328"/>
      <c r="QNQ21" s="328"/>
      <c r="QNR21" s="328"/>
      <c r="QNS21" s="328"/>
      <c r="QNT21" s="328"/>
      <c r="QNU21" s="328"/>
      <c r="QNV21" s="328"/>
      <c r="QNW21" s="328"/>
      <c r="QNX21" s="328"/>
      <c r="QNY21" s="328"/>
      <c r="QNZ21" s="328"/>
      <c r="QOA21" s="328"/>
      <c r="QOB21" s="328"/>
      <c r="QOC21" s="328"/>
      <c r="QOD21" s="328"/>
      <c r="QOE21" s="328"/>
      <c r="QOF21" s="328"/>
      <c r="QOG21" s="328"/>
      <c r="QOH21" s="328"/>
      <c r="QOI21" s="328"/>
      <c r="QOJ21" s="328"/>
      <c r="QOK21" s="328"/>
      <c r="QOL21" s="328"/>
      <c r="QOM21" s="328"/>
      <c r="QON21" s="328"/>
      <c r="QOO21" s="328"/>
      <c r="QOP21" s="328"/>
      <c r="QOQ21" s="328"/>
      <c r="QOR21" s="328"/>
      <c r="QOS21" s="328"/>
      <c r="QOT21" s="328"/>
      <c r="QOU21" s="328"/>
      <c r="QOV21" s="328"/>
      <c r="QOW21" s="328"/>
      <c r="QOX21" s="328"/>
      <c r="QOY21" s="328"/>
      <c r="QOZ21" s="328"/>
      <c r="QPA21" s="328"/>
      <c r="QPB21" s="328"/>
      <c r="QPC21" s="328"/>
      <c r="QPD21" s="328"/>
      <c r="QPE21" s="328"/>
      <c r="QPF21" s="328"/>
      <c r="QPG21" s="328"/>
      <c r="QPH21" s="328"/>
      <c r="QPI21" s="328"/>
      <c r="QPJ21" s="328"/>
      <c r="QPK21" s="328"/>
      <c r="QPL21" s="328"/>
      <c r="QPM21" s="328"/>
      <c r="QPN21" s="328"/>
      <c r="QPO21" s="328"/>
      <c r="QPP21" s="328"/>
      <c r="QPQ21" s="328"/>
      <c r="QPR21" s="328"/>
      <c r="QPS21" s="328"/>
      <c r="QPT21" s="328"/>
      <c r="QPU21" s="328"/>
      <c r="QPV21" s="328"/>
      <c r="QPW21" s="328"/>
      <c r="QPX21" s="328"/>
      <c r="QPY21" s="328"/>
      <c r="QPZ21" s="328"/>
      <c r="QQA21" s="328"/>
      <c r="QQB21" s="328"/>
      <c r="QQC21" s="328"/>
      <c r="QQD21" s="328"/>
      <c r="QQE21" s="328"/>
      <c r="QQF21" s="328"/>
      <c r="QQG21" s="328"/>
      <c r="QQH21" s="328"/>
      <c r="QQI21" s="328"/>
      <c r="QQJ21" s="328"/>
      <c r="QQK21" s="328"/>
      <c r="QQL21" s="328"/>
      <c r="QQM21" s="328"/>
      <c r="QQN21" s="328"/>
      <c r="QQO21" s="328"/>
      <c r="QQP21" s="328"/>
      <c r="QQQ21" s="328"/>
      <c r="QQR21" s="328"/>
      <c r="QQS21" s="328"/>
      <c r="QQT21" s="328"/>
      <c r="QQU21" s="328"/>
      <c r="QQV21" s="328"/>
      <c r="QQW21" s="328"/>
      <c r="QQX21" s="328"/>
      <c r="QQY21" s="328"/>
      <c r="QQZ21" s="328"/>
      <c r="QRA21" s="328"/>
      <c r="QRB21" s="328"/>
      <c r="QRC21" s="328"/>
      <c r="QRD21" s="328"/>
      <c r="QRE21" s="328"/>
      <c r="QRF21" s="328"/>
      <c r="QRG21" s="328"/>
      <c r="QRH21" s="328"/>
      <c r="QRI21" s="328"/>
      <c r="QRJ21" s="328"/>
      <c r="QRK21" s="328"/>
      <c r="QRL21" s="328"/>
      <c r="QRM21" s="328"/>
      <c r="QRN21" s="328"/>
      <c r="QRO21" s="328"/>
      <c r="QRP21" s="328"/>
      <c r="QRQ21" s="328"/>
      <c r="QRR21" s="328"/>
      <c r="QRS21" s="328"/>
      <c r="QRT21" s="328"/>
      <c r="QRU21" s="328"/>
      <c r="QRV21" s="328"/>
      <c r="QRW21" s="328"/>
      <c r="QRX21" s="328"/>
      <c r="QRY21" s="328"/>
      <c r="QRZ21" s="328"/>
      <c r="QSA21" s="328"/>
      <c r="QSB21" s="328"/>
      <c r="QSC21" s="328"/>
      <c r="QSD21" s="328"/>
      <c r="QSE21" s="328"/>
      <c r="QSF21" s="328"/>
      <c r="QSG21" s="328"/>
      <c r="QSH21" s="328"/>
      <c r="QSI21" s="328"/>
      <c r="QSJ21" s="328"/>
      <c r="QSK21" s="328"/>
      <c r="QSL21" s="328"/>
      <c r="QSM21" s="328"/>
      <c r="QSN21" s="328"/>
      <c r="QSO21" s="328"/>
      <c r="QSP21" s="328"/>
      <c r="QSQ21" s="328"/>
      <c r="QSR21" s="328"/>
      <c r="QSS21" s="328"/>
      <c r="QST21" s="328"/>
      <c r="QSU21" s="328"/>
      <c r="QSV21" s="328"/>
      <c r="QSW21" s="328"/>
      <c r="QSX21" s="328"/>
      <c r="QSY21" s="328"/>
      <c r="QSZ21" s="328"/>
      <c r="QTA21" s="328"/>
      <c r="QTB21" s="328"/>
      <c r="QTC21" s="328"/>
      <c r="QTD21" s="328"/>
      <c r="QTE21" s="328"/>
      <c r="QTF21" s="328"/>
      <c r="QTG21" s="328"/>
      <c r="QTH21" s="328"/>
      <c r="QTI21" s="328"/>
      <c r="QTJ21" s="328"/>
      <c r="QTK21" s="328"/>
      <c r="QTL21" s="328"/>
      <c r="QTM21" s="328"/>
      <c r="QTN21" s="328"/>
      <c r="QTO21" s="328"/>
      <c r="QTP21" s="328"/>
      <c r="QTQ21" s="328"/>
      <c r="QTR21" s="328"/>
      <c r="QTS21" s="328"/>
      <c r="QTT21" s="328"/>
      <c r="QTU21" s="328"/>
      <c r="QTV21" s="328"/>
      <c r="QTW21" s="328"/>
      <c r="QTX21" s="328"/>
      <c r="QTY21" s="328"/>
      <c r="QTZ21" s="328"/>
      <c r="QUA21" s="328"/>
      <c r="QUB21" s="328"/>
      <c r="QUC21" s="328"/>
      <c r="QUD21" s="328"/>
      <c r="QUE21" s="328"/>
      <c r="QUF21" s="328"/>
      <c r="QUG21" s="328"/>
      <c r="QUH21" s="328"/>
      <c r="QUI21" s="328"/>
      <c r="QUJ21" s="328"/>
      <c r="QUK21" s="328"/>
      <c r="QUL21" s="328"/>
      <c r="QUM21" s="328"/>
      <c r="QUN21" s="328"/>
      <c r="QUO21" s="328"/>
      <c r="QUP21" s="328"/>
      <c r="QUQ21" s="328"/>
      <c r="QUR21" s="328"/>
      <c r="QUS21" s="328"/>
      <c r="QUT21" s="328"/>
      <c r="QUU21" s="328"/>
      <c r="QUV21" s="328"/>
      <c r="QUW21" s="328"/>
      <c r="QUX21" s="328"/>
      <c r="QUY21" s="328"/>
      <c r="QUZ21" s="328"/>
      <c r="QVA21" s="328"/>
      <c r="QVB21" s="328"/>
      <c r="QVC21" s="328"/>
      <c r="QVD21" s="328"/>
      <c r="QVE21" s="328"/>
      <c r="QVF21" s="328"/>
      <c r="QVG21" s="328"/>
      <c r="QVH21" s="328"/>
      <c r="QVI21" s="328"/>
      <c r="QVJ21" s="328"/>
      <c r="QVK21" s="328"/>
      <c r="QVL21" s="328"/>
      <c r="QVM21" s="328"/>
      <c r="QVN21" s="328"/>
      <c r="QVO21" s="328"/>
      <c r="QVP21" s="328"/>
      <c r="QVQ21" s="328"/>
      <c r="QVR21" s="328"/>
      <c r="QVS21" s="328"/>
      <c r="QVT21" s="328"/>
      <c r="QVU21" s="328"/>
      <c r="QVV21" s="328"/>
      <c r="QVW21" s="328"/>
      <c r="QVX21" s="328"/>
      <c r="QVY21" s="328"/>
      <c r="QVZ21" s="328"/>
      <c r="QWA21" s="328"/>
      <c r="QWB21" s="328"/>
      <c r="QWC21" s="328"/>
      <c r="QWD21" s="328"/>
      <c r="QWE21" s="328"/>
      <c r="QWF21" s="328"/>
      <c r="QWG21" s="328"/>
      <c r="QWH21" s="328"/>
      <c r="QWI21" s="328"/>
      <c r="QWJ21" s="328"/>
      <c r="QWK21" s="328"/>
      <c r="QWL21" s="328"/>
      <c r="QWM21" s="328"/>
      <c r="QWN21" s="328"/>
      <c r="QWO21" s="328"/>
      <c r="QWP21" s="328"/>
      <c r="QWQ21" s="328"/>
      <c r="QWR21" s="328"/>
      <c r="QWS21" s="328"/>
      <c r="QWT21" s="328"/>
      <c r="QWU21" s="328"/>
      <c r="QWV21" s="328"/>
      <c r="QWW21" s="328"/>
      <c r="QWX21" s="328"/>
      <c r="QWY21" s="328"/>
      <c r="QWZ21" s="328"/>
      <c r="QXA21" s="328"/>
      <c r="QXB21" s="328"/>
      <c r="QXC21" s="328"/>
      <c r="QXD21" s="328"/>
      <c r="QXE21" s="328"/>
      <c r="QXF21" s="328"/>
      <c r="QXG21" s="328"/>
      <c r="QXH21" s="328"/>
      <c r="QXI21" s="328"/>
      <c r="QXJ21" s="328"/>
      <c r="QXK21" s="328"/>
      <c r="QXL21" s="328"/>
      <c r="QXM21" s="328"/>
      <c r="QXN21" s="328"/>
      <c r="QXO21" s="328"/>
      <c r="QXP21" s="328"/>
      <c r="QXQ21" s="328"/>
      <c r="QXR21" s="328"/>
      <c r="QXS21" s="328"/>
      <c r="QXT21" s="328"/>
      <c r="QXU21" s="328"/>
      <c r="QXV21" s="328"/>
      <c r="QXW21" s="328"/>
      <c r="QXX21" s="328"/>
      <c r="QXY21" s="328"/>
      <c r="QXZ21" s="328"/>
      <c r="QYA21" s="328"/>
      <c r="QYB21" s="328"/>
      <c r="QYC21" s="328"/>
      <c r="QYD21" s="328"/>
      <c r="QYE21" s="328"/>
      <c r="QYF21" s="328"/>
      <c r="QYG21" s="328"/>
      <c r="QYH21" s="328"/>
      <c r="QYI21" s="328"/>
      <c r="QYJ21" s="328"/>
      <c r="QYK21" s="328"/>
      <c r="QYL21" s="328"/>
      <c r="QYM21" s="328"/>
      <c r="QYN21" s="328"/>
      <c r="QYO21" s="328"/>
      <c r="QYP21" s="328"/>
      <c r="QYQ21" s="328"/>
      <c r="QYR21" s="328"/>
      <c r="QYS21" s="328"/>
      <c r="QYT21" s="328"/>
      <c r="QYU21" s="328"/>
      <c r="QYV21" s="328"/>
      <c r="QYW21" s="328"/>
      <c r="QYX21" s="328"/>
      <c r="QYY21" s="328"/>
      <c r="QYZ21" s="328"/>
      <c r="QZA21" s="328"/>
      <c r="QZB21" s="328"/>
      <c r="QZC21" s="328"/>
      <c r="QZD21" s="328"/>
      <c r="QZE21" s="328"/>
      <c r="QZF21" s="328"/>
      <c r="QZG21" s="328"/>
      <c r="QZH21" s="328"/>
      <c r="QZI21" s="328"/>
      <c r="QZJ21" s="328"/>
      <c r="QZK21" s="328"/>
      <c r="QZL21" s="328"/>
      <c r="QZM21" s="328"/>
      <c r="QZN21" s="328"/>
      <c r="QZO21" s="328"/>
      <c r="QZP21" s="328"/>
      <c r="QZQ21" s="328"/>
      <c r="QZR21" s="328"/>
      <c r="QZS21" s="328"/>
      <c r="QZT21" s="328"/>
      <c r="QZU21" s="328"/>
      <c r="QZV21" s="328"/>
      <c r="QZW21" s="328"/>
      <c r="QZX21" s="328"/>
      <c r="QZY21" s="328"/>
      <c r="QZZ21" s="328"/>
      <c r="RAA21" s="328"/>
      <c r="RAB21" s="328"/>
      <c r="RAC21" s="328"/>
      <c r="RAD21" s="328"/>
      <c r="RAE21" s="328"/>
      <c r="RAF21" s="328"/>
      <c r="RAG21" s="328"/>
      <c r="RAH21" s="328"/>
      <c r="RAI21" s="328"/>
      <c r="RAJ21" s="328"/>
      <c r="RAK21" s="328"/>
      <c r="RAL21" s="328"/>
      <c r="RAM21" s="328"/>
      <c r="RAN21" s="328"/>
      <c r="RAO21" s="328"/>
      <c r="RAP21" s="328"/>
      <c r="RAQ21" s="328"/>
      <c r="RAR21" s="328"/>
      <c r="RAS21" s="328"/>
      <c r="RAT21" s="328"/>
      <c r="RAU21" s="328"/>
      <c r="RAV21" s="328"/>
      <c r="RAW21" s="328"/>
      <c r="RAX21" s="328"/>
      <c r="RAY21" s="328"/>
      <c r="RAZ21" s="328"/>
      <c r="RBA21" s="328"/>
      <c r="RBB21" s="328"/>
      <c r="RBC21" s="328"/>
      <c r="RBD21" s="328"/>
      <c r="RBE21" s="328"/>
      <c r="RBF21" s="328"/>
      <c r="RBG21" s="328"/>
      <c r="RBH21" s="328"/>
      <c r="RBI21" s="328"/>
      <c r="RBJ21" s="328"/>
      <c r="RBK21" s="328"/>
      <c r="RBL21" s="328"/>
      <c r="RBM21" s="328"/>
      <c r="RBN21" s="328"/>
      <c r="RBO21" s="328"/>
      <c r="RBP21" s="328"/>
      <c r="RBQ21" s="328"/>
      <c r="RBR21" s="328"/>
      <c r="RBS21" s="328"/>
      <c r="RBT21" s="328"/>
      <c r="RBU21" s="328"/>
      <c r="RBV21" s="328"/>
      <c r="RBW21" s="328"/>
      <c r="RBX21" s="328"/>
      <c r="RBY21" s="328"/>
      <c r="RBZ21" s="328"/>
      <c r="RCA21" s="328"/>
      <c r="RCB21" s="328"/>
      <c r="RCC21" s="328"/>
      <c r="RCD21" s="328"/>
      <c r="RCE21" s="328"/>
      <c r="RCF21" s="328"/>
      <c r="RCG21" s="328"/>
      <c r="RCH21" s="328"/>
      <c r="RCI21" s="328"/>
      <c r="RCJ21" s="328"/>
      <c r="RCK21" s="328"/>
      <c r="RCL21" s="328"/>
      <c r="RCM21" s="328"/>
      <c r="RCN21" s="328"/>
      <c r="RCO21" s="328"/>
      <c r="RCP21" s="328"/>
      <c r="RCQ21" s="328"/>
      <c r="RCR21" s="328"/>
      <c r="RCS21" s="328"/>
      <c r="RCT21" s="328"/>
      <c r="RCU21" s="328"/>
      <c r="RCV21" s="328"/>
      <c r="RCW21" s="328"/>
      <c r="RCX21" s="328"/>
      <c r="RCY21" s="328"/>
      <c r="RCZ21" s="328"/>
      <c r="RDA21" s="328"/>
      <c r="RDB21" s="328"/>
      <c r="RDC21" s="328"/>
      <c r="RDD21" s="328"/>
      <c r="RDE21" s="328"/>
      <c r="RDF21" s="328"/>
      <c r="RDG21" s="328"/>
      <c r="RDH21" s="328"/>
      <c r="RDI21" s="328"/>
      <c r="RDJ21" s="328"/>
      <c r="RDK21" s="328"/>
      <c r="RDL21" s="328"/>
      <c r="RDM21" s="328"/>
      <c r="RDN21" s="328"/>
      <c r="RDO21" s="328"/>
      <c r="RDP21" s="328"/>
      <c r="RDQ21" s="328"/>
      <c r="RDR21" s="328"/>
      <c r="RDS21" s="328"/>
      <c r="RDT21" s="328"/>
      <c r="RDU21" s="328"/>
      <c r="RDV21" s="328"/>
      <c r="RDW21" s="328"/>
      <c r="RDX21" s="328"/>
      <c r="RDY21" s="328"/>
      <c r="RDZ21" s="328"/>
      <c r="REA21" s="328"/>
      <c r="REB21" s="328"/>
      <c r="REC21" s="328"/>
      <c r="RED21" s="328"/>
      <c r="REE21" s="328"/>
      <c r="REF21" s="328"/>
      <c r="REG21" s="328"/>
      <c r="REH21" s="328"/>
      <c r="REI21" s="328"/>
      <c r="REJ21" s="328"/>
      <c r="REK21" s="328"/>
      <c r="REL21" s="328"/>
      <c r="REM21" s="328"/>
      <c r="REN21" s="328"/>
      <c r="REO21" s="328"/>
      <c r="REP21" s="328"/>
      <c r="REQ21" s="328"/>
      <c r="RER21" s="328"/>
      <c r="RES21" s="328"/>
      <c r="RET21" s="328"/>
      <c r="REU21" s="328"/>
      <c r="REV21" s="328"/>
      <c r="REW21" s="328"/>
      <c r="REX21" s="328"/>
      <c r="REY21" s="328"/>
      <c r="REZ21" s="328"/>
      <c r="RFA21" s="328"/>
      <c r="RFB21" s="328"/>
      <c r="RFC21" s="328"/>
      <c r="RFD21" s="328"/>
      <c r="RFE21" s="328"/>
      <c r="RFF21" s="328"/>
      <c r="RFG21" s="328"/>
      <c r="RFH21" s="328"/>
      <c r="RFI21" s="328"/>
      <c r="RFJ21" s="328"/>
      <c r="RFK21" s="328"/>
      <c r="RFL21" s="328"/>
      <c r="RFM21" s="328"/>
      <c r="RFN21" s="328"/>
      <c r="RFO21" s="328"/>
      <c r="RFP21" s="328"/>
      <c r="RFQ21" s="328"/>
      <c r="RFR21" s="328"/>
      <c r="RFS21" s="328"/>
      <c r="RFT21" s="328"/>
      <c r="RFU21" s="328"/>
      <c r="RFV21" s="328"/>
      <c r="RFW21" s="328"/>
      <c r="RFX21" s="328"/>
      <c r="RFY21" s="328"/>
      <c r="RFZ21" s="328"/>
      <c r="RGA21" s="328"/>
      <c r="RGB21" s="328"/>
      <c r="RGC21" s="328"/>
      <c r="RGD21" s="328"/>
      <c r="RGE21" s="328"/>
      <c r="RGF21" s="328"/>
      <c r="RGG21" s="328"/>
      <c r="RGH21" s="328"/>
      <c r="RGI21" s="328"/>
      <c r="RGJ21" s="328"/>
      <c r="RGK21" s="328"/>
      <c r="RGL21" s="328"/>
      <c r="RGM21" s="328"/>
      <c r="RGN21" s="328"/>
      <c r="RGO21" s="328"/>
      <c r="RGP21" s="328"/>
      <c r="RGQ21" s="328"/>
      <c r="RGR21" s="328"/>
      <c r="RGS21" s="328"/>
      <c r="RGT21" s="328"/>
      <c r="RGU21" s="328"/>
      <c r="RGV21" s="328"/>
      <c r="RGW21" s="328"/>
      <c r="RGX21" s="328"/>
      <c r="RGY21" s="328"/>
      <c r="RGZ21" s="328"/>
      <c r="RHA21" s="328"/>
      <c r="RHB21" s="328"/>
      <c r="RHC21" s="328"/>
      <c r="RHD21" s="328"/>
      <c r="RHE21" s="328"/>
      <c r="RHF21" s="328"/>
      <c r="RHG21" s="328"/>
      <c r="RHH21" s="328"/>
      <c r="RHI21" s="328"/>
      <c r="RHJ21" s="328"/>
      <c r="RHK21" s="328"/>
      <c r="RHL21" s="328"/>
      <c r="RHM21" s="328"/>
      <c r="RHN21" s="328"/>
      <c r="RHO21" s="328"/>
      <c r="RHP21" s="328"/>
      <c r="RHQ21" s="328"/>
      <c r="RHR21" s="328"/>
      <c r="RHS21" s="328"/>
      <c r="RHT21" s="328"/>
      <c r="RHU21" s="328"/>
      <c r="RHV21" s="328"/>
      <c r="RHW21" s="328"/>
      <c r="RHX21" s="328"/>
      <c r="RHY21" s="328"/>
      <c r="RHZ21" s="328"/>
      <c r="RIA21" s="328"/>
      <c r="RIB21" s="328"/>
      <c r="RIC21" s="328"/>
      <c r="RID21" s="328"/>
      <c r="RIE21" s="328"/>
      <c r="RIF21" s="328"/>
      <c r="RIG21" s="328"/>
      <c r="RIH21" s="328"/>
      <c r="RII21" s="328"/>
      <c r="RIJ21" s="328"/>
      <c r="RIK21" s="328"/>
      <c r="RIL21" s="328"/>
      <c r="RIM21" s="328"/>
      <c r="RIN21" s="328"/>
      <c r="RIO21" s="328"/>
      <c r="RIP21" s="328"/>
      <c r="RIQ21" s="328"/>
      <c r="RIR21" s="328"/>
      <c r="RIS21" s="328"/>
      <c r="RIT21" s="328"/>
      <c r="RIU21" s="328"/>
      <c r="RIV21" s="328"/>
      <c r="RIW21" s="328"/>
      <c r="RIX21" s="328"/>
      <c r="RIY21" s="328"/>
      <c r="RIZ21" s="328"/>
      <c r="RJA21" s="328"/>
      <c r="RJB21" s="328"/>
      <c r="RJC21" s="328"/>
      <c r="RJD21" s="328"/>
      <c r="RJE21" s="328"/>
      <c r="RJF21" s="328"/>
      <c r="RJG21" s="328"/>
      <c r="RJH21" s="328"/>
      <c r="RJI21" s="328"/>
      <c r="RJJ21" s="328"/>
      <c r="RJK21" s="328"/>
      <c r="RJL21" s="328"/>
      <c r="RJM21" s="328"/>
      <c r="RJN21" s="328"/>
      <c r="RJO21" s="328"/>
      <c r="RJP21" s="328"/>
      <c r="RJQ21" s="328"/>
      <c r="RJR21" s="328"/>
      <c r="RJS21" s="328"/>
      <c r="RJT21" s="328"/>
      <c r="RJU21" s="328"/>
      <c r="RJV21" s="328"/>
      <c r="RJW21" s="328"/>
      <c r="RJX21" s="328"/>
      <c r="RJY21" s="328"/>
      <c r="RJZ21" s="328"/>
      <c r="RKA21" s="328"/>
      <c r="RKB21" s="328"/>
      <c r="RKC21" s="328"/>
      <c r="RKD21" s="328"/>
      <c r="RKE21" s="328"/>
      <c r="RKF21" s="328"/>
      <c r="RKG21" s="328"/>
      <c r="RKH21" s="328"/>
      <c r="RKI21" s="328"/>
      <c r="RKJ21" s="328"/>
      <c r="RKK21" s="328"/>
      <c r="RKL21" s="328"/>
      <c r="RKM21" s="328"/>
      <c r="RKN21" s="328"/>
      <c r="RKO21" s="328"/>
      <c r="RKP21" s="328"/>
      <c r="RKQ21" s="328"/>
      <c r="RKR21" s="328"/>
      <c r="RKS21" s="328"/>
      <c r="RKT21" s="328"/>
      <c r="RKU21" s="328"/>
      <c r="RKV21" s="328"/>
      <c r="RKW21" s="328"/>
      <c r="RKX21" s="328"/>
      <c r="RKY21" s="328"/>
      <c r="RKZ21" s="328"/>
      <c r="RLA21" s="328"/>
      <c r="RLB21" s="328"/>
      <c r="RLC21" s="328"/>
      <c r="RLD21" s="328"/>
      <c r="RLE21" s="328"/>
      <c r="RLF21" s="328"/>
      <c r="RLG21" s="328"/>
      <c r="RLH21" s="328"/>
      <c r="RLI21" s="328"/>
      <c r="RLJ21" s="328"/>
      <c r="RLK21" s="328"/>
      <c r="RLL21" s="328"/>
      <c r="RLM21" s="328"/>
      <c r="RLN21" s="328"/>
      <c r="RLO21" s="328"/>
      <c r="RLP21" s="328"/>
      <c r="RLQ21" s="328"/>
      <c r="RLR21" s="328"/>
      <c r="RLS21" s="328"/>
      <c r="RLT21" s="328"/>
      <c r="RLU21" s="328"/>
      <c r="RLV21" s="328"/>
      <c r="RLW21" s="328"/>
      <c r="RLX21" s="328"/>
      <c r="RLY21" s="328"/>
      <c r="RLZ21" s="328"/>
      <c r="RMA21" s="328"/>
      <c r="RMB21" s="328"/>
      <c r="RMC21" s="328"/>
      <c r="RMD21" s="328"/>
      <c r="RME21" s="328"/>
      <c r="RMF21" s="328"/>
      <c r="RMG21" s="328"/>
      <c r="RMH21" s="328"/>
      <c r="RMI21" s="328"/>
      <c r="RMJ21" s="328"/>
      <c r="RMK21" s="328"/>
      <c r="RML21" s="328"/>
      <c r="RMM21" s="328"/>
      <c r="RMN21" s="328"/>
      <c r="RMO21" s="328"/>
      <c r="RMP21" s="328"/>
      <c r="RMQ21" s="328"/>
      <c r="RMR21" s="328"/>
      <c r="RMS21" s="328"/>
      <c r="RMT21" s="328"/>
      <c r="RMU21" s="328"/>
      <c r="RMV21" s="328"/>
      <c r="RMW21" s="328"/>
      <c r="RMX21" s="328"/>
      <c r="RMY21" s="328"/>
      <c r="RMZ21" s="328"/>
      <c r="RNA21" s="328"/>
      <c r="RNB21" s="328"/>
      <c r="RNC21" s="328"/>
      <c r="RND21" s="328"/>
      <c r="RNE21" s="328"/>
      <c r="RNF21" s="328"/>
      <c r="RNG21" s="328"/>
      <c r="RNH21" s="328"/>
      <c r="RNI21" s="328"/>
      <c r="RNJ21" s="328"/>
      <c r="RNK21" s="328"/>
      <c r="RNL21" s="328"/>
      <c r="RNM21" s="328"/>
      <c r="RNN21" s="328"/>
      <c r="RNO21" s="328"/>
      <c r="RNP21" s="328"/>
      <c r="RNQ21" s="328"/>
      <c r="RNR21" s="328"/>
      <c r="RNS21" s="328"/>
      <c r="RNT21" s="328"/>
      <c r="RNU21" s="328"/>
      <c r="RNV21" s="328"/>
      <c r="RNW21" s="328"/>
      <c r="RNX21" s="328"/>
      <c r="RNY21" s="328"/>
      <c r="RNZ21" s="328"/>
      <c r="ROA21" s="328"/>
      <c r="ROB21" s="328"/>
      <c r="ROC21" s="328"/>
      <c r="ROD21" s="328"/>
      <c r="ROE21" s="328"/>
      <c r="ROF21" s="328"/>
      <c r="ROG21" s="328"/>
      <c r="ROH21" s="328"/>
      <c r="ROI21" s="328"/>
      <c r="ROJ21" s="328"/>
      <c r="ROK21" s="328"/>
      <c r="ROL21" s="328"/>
      <c r="ROM21" s="328"/>
      <c r="RON21" s="328"/>
      <c r="ROO21" s="328"/>
      <c r="ROP21" s="328"/>
      <c r="ROQ21" s="328"/>
      <c r="ROR21" s="328"/>
      <c r="ROS21" s="328"/>
      <c r="ROT21" s="328"/>
      <c r="ROU21" s="328"/>
      <c r="ROV21" s="328"/>
      <c r="ROW21" s="328"/>
      <c r="ROX21" s="328"/>
      <c r="ROY21" s="328"/>
      <c r="ROZ21" s="328"/>
      <c r="RPA21" s="328"/>
      <c r="RPB21" s="328"/>
      <c r="RPC21" s="328"/>
      <c r="RPD21" s="328"/>
      <c r="RPE21" s="328"/>
      <c r="RPF21" s="328"/>
      <c r="RPG21" s="328"/>
      <c r="RPH21" s="328"/>
      <c r="RPI21" s="328"/>
      <c r="RPJ21" s="328"/>
      <c r="RPK21" s="328"/>
      <c r="RPL21" s="328"/>
      <c r="RPM21" s="328"/>
      <c r="RPN21" s="328"/>
      <c r="RPO21" s="328"/>
      <c r="RPP21" s="328"/>
      <c r="RPQ21" s="328"/>
      <c r="RPR21" s="328"/>
      <c r="RPS21" s="328"/>
      <c r="RPT21" s="328"/>
      <c r="RPU21" s="328"/>
      <c r="RPV21" s="328"/>
      <c r="RPW21" s="328"/>
      <c r="RPX21" s="328"/>
      <c r="RPY21" s="328"/>
      <c r="RPZ21" s="328"/>
      <c r="RQA21" s="328"/>
      <c r="RQB21" s="328"/>
      <c r="RQC21" s="328"/>
      <c r="RQD21" s="328"/>
      <c r="RQE21" s="328"/>
      <c r="RQF21" s="328"/>
      <c r="RQG21" s="328"/>
      <c r="RQH21" s="328"/>
      <c r="RQI21" s="328"/>
      <c r="RQJ21" s="328"/>
      <c r="RQK21" s="328"/>
      <c r="RQL21" s="328"/>
      <c r="RQM21" s="328"/>
      <c r="RQN21" s="328"/>
      <c r="RQO21" s="328"/>
      <c r="RQP21" s="328"/>
      <c r="RQQ21" s="328"/>
      <c r="RQR21" s="328"/>
      <c r="RQS21" s="328"/>
      <c r="RQT21" s="328"/>
      <c r="RQU21" s="328"/>
      <c r="RQV21" s="328"/>
      <c r="RQW21" s="328"/>
      <c r="RQX21" s="328"/>
      <c r="RQY21" s="328"/>
      <c r="RQZ21" s="328"/>
      <c r="RRA21" s="328"/>
      <c r="RRB21" s="328"/>
      <c r="RRC21" s="328"/>
      <c r="RRD21" s="328"/>
      <c r="RRE21" s="328"/>
      <c r="RRF21" s="328"/>
      <c r="RRG21" s="328"/>
      <c r="RRH21" s="328"/>
      <c r="RRI21" s="328"/>
      <c r="RRJ21" s="328"/>
      <c r="RRK21" s="328"/>
      <c r="RRL21" s="328"/>
      <c r="RRM21" s="328"/>
      <c r="RRN21" s="328"/>
      <c r="RRO21" s="328"/>
      <c r="RRP21" s="328"/>
      <c r="RRQ21" s="328"/>
      <c r="RRR21" s="328"/>
      <c r="RRS21" s="328"/>
      <c r="RRT21" s="328"/>
      <c r="RRU21" s="328"/>
      <c r="RRV21" s="328"/>
      <c r="RRW21" s="328"/>
      <c r="RRX21" s="328"/>
      <c r="RRY21" s="328"/>
      <c r="RRZ21" s="328"/>
      <c r="RSA21" s="328"/>
      <c r="RSB21" s="328"/>
      <c r="RSC21" s="328"/>
      <c r="RSD21" s="328"/>
      <c r="RSE21" s="328"/>
      <c r="RSF21" s="328"/>
      <c r="RSG21" s="328"/>
      <c r="RSH21" s="328"/>
      <c r="RSI21" s="328"/>
      <c r="RSJ21" s="328"/>
      <c r="RSK21" s="328"/>
      <c r="RSL21" s="328"/>
      <c r="RSM21" s="328"/>
      <c r="RSN21" s="328"/>
      <c r="RSO21" s="328"/>
      <c r="RSP21" s="328"/>
      <c r="RSQ21" s="328"/>
      <c r="RSR21" s="328"/>
      <c r="RSS21" s="328"/>
      <c r="RST21" s="328"/>
      <c r="RSU21" s="328"/>
      <c r="RSV21" s="328"/>
      <c r="RSW21" s="328"/>
      <c r="RSX21" s="328"/>
      <c r="RSY21" s="328"/>
      <c r="RSZ21" s="328"/>
      <c r="RTA21" s="328"/>
      <c r="RTB21" s="328"/>
      <c r="RTC21" s="328"/>
      <c r="RTD21" s="328"/>
      <c r="RTE21" s="328"/>
      <c r="RTF21" s="328"/>
      <c r="RTG21" s="328"/>
      <c r="RTH21" s="328"/>
      <c r="RTI21" s="328"/>
      <c r="RTJ21" s="328"/>
      <c r="RTK21" s="328"/>
      <c r="RTL21" s="328"/>
      <c r="RTM21" s="328"/>
      <c r="RTN21" s="328"/>
      <c r="RTO21" s="328"/>
      <c r="RTP21" s="328"/>
      <c r="RTQ21" s="328"/>
      <c r="RTR21" s="328"/>
      <c r="RTS21" s="328"/>
      <c r="RTT21" s="328"/>
      <c r="RTU21" s="328"/>
      <c r="RTV21" s="328"/>
      <c r="RTW21" s="328"/>
      <c r="RTX21" s="328"/>
      <c r="RTY21" s="328"/>
      <c r="RTZ21" s="328"/>
      <c r="RUA21" s="328"/>
      <c r="RUB21" s="328"/>
      <c r="RUC21" s="328"/>
      <c r="RUD21" s="328"/>
      <c r="RUE21" s="328"/>
      <c r="RUF21" s="328"/>
      <c r="RUG21" s="328"/>
      <c r="RUH21" s="328"/>
      <c r="RUI21" s="328"/>
      <c r="RUJ21" s="328"/>
      <c r="RUK21" s="328"/>
      <c r="RUL21" s="328"/>
      <c r="RUM21" s="328"/>
      <c r="RUN21" s="328"/>
      <c r="RUO21" s="328"/>
      <c r="RUP21" s="328"/>
      <c r="RUQ21" s="328"/>
      <c r="RUR21" s="328"/>
      <c r="RUS21" s="328"/>
      <c r="RUT21" s="328"/>
      <c r="RUU21" s="328"/>
      <c r="RUV21" s="328"/>
      <c r="RUW21" s="328"/>
      <c r="RUX21" s="328"/>
      <c r="RUY21" s="328"/>
      <c r="RUZ21" s="328"/>
      <c r="RVA21" s="328"/>
      <c r="RVB21" s="328"/>
      <c r="RVC21" s="328"/>
      <c r="RVD21" s="328"/>
      <c r="RVE21" s="328"/>
      <c r="RVF21" s="328"/>
      <c r="RVG21" s="328"/>
      <c r="RVH21" s="328"/>
      <c r="RVI21" s="328"/>
      <c r="RVJ21" s="328"/>
      <c r="RVK21" s="328"/>
      <c r="RVL21" s="328"/>
      <c r="RVM21" s="328"/>
      <c r="RVN21" s="328"/>
      <c r="RVO21" s="328"/>
      <c r="RVP21" s="328"/>
      <c r="RVQ21" s="328"/>
      <c r="RVR21" s="328"/>
      <c r="RVS21" s="328"/>
      <c r="RVT21" s="328"/>
      <c r="RVU21" s="328"/>
      <c r="RVV21" s="328"/>
      <c r="RVW21" s="328"/>
      <c r="RVX21" s="328"/>
      <c r="RVY21" s="328"/>
      <c r="RVZ21" s="328"/>
      <c r="RWA21" s="328"/>
      <c r="RWB21" s="328"/>
      <c r="RWC21" s="328"/>
      <c r="RWD21" s="328"/>
      <c r="RWE21" s="328"/>
      <c r="RWF21" s="328"/>
      <c r="RWG21" s="328"/>
      <c r="RWH21" s="328"/>
      <c r="RWI21" s="328"/>
      <c r="RWJ21" s="328"/>
      <c r="RWK21" s="328"/>
      <c r="RWL21" s="328"/>
      <c r="RWM21" s="328"/>
      <c r="RWN21" s="328"/>
      <c r="RWO21" s="328"/>
      <c r="RWP21" s="328"/>
      <c r="RWQ21" s="328"/>
      <c r="RWR21" s="328"/>
      <c r="RWS21" s="328"/>
      <c r="RWT21" s="328"/>
      <c r="RWU21" s="328"/>
      <c r="RWV21" s="328"/>
      <c r="RWW21" s="328"/>
      <c r="RWX21" s="328"/>
      <c r="RWY21" s="328"/>
      <c r="RWZ21" s="328"/>
      <c r="RXA21" s="328"/>
      <c r="RXB21" s="328"/>
      <c r="RXC21" s="328"/>
      <c r="RXD21" s="328"/>
      <c r="RXE21" s="328"/>
      <c r="RXF21" s="328"/>
      <c r="RXG21" s="328"/>
      <c r="RXH21" s="328"/>
      <c r="RXI21" s="328"/>
      <c r="RXJ21" s="328"/>
      <c r="RXK21" s="328"/>
      <c r="RXL21" s="328"/>
      <c r="RXM21" s="328"/>
      <c r="RXN21" s="328"/>
      <c r="RXO21" s="328"/>
      <c r="RXP21" s="328"/>
      <c r="RXQ21" s="328"/>
      <c r="RXR21" s="328"/>
      <c r="RXS21" s="328"/>
      <c r="RXT21" s="328"/>
      <c r="RXU21" s="328"/>
      <c r="RXV21" s="328"/>
      <c r="RXW21" s="328"/>
      <c r="RXX21" s="328"/>
      <c r="RXY21" s="328"/>
      <c r="RXZ21" s="328"/>
      <c r="RYA21" s="328"/>
      <c r="RYB21" s="328"/>
      <c r="RYC21" s="328"/>
      <c r="RYD21" s="328"/>
      <c r="RYE21" s="328"/>
      <c r="RYF21" s="328"/>
      <c r="RYG21" s="328"/>
      <c r="RYH21" s="328"/>
      <c r="RYI21" s="328"/>
      <c r="RYJ21" s="328"/>
      <c r="RYK21" s="328"/>
      <c r="RYL21" s="328"/>
      <c r="RYM21" s="328"/>
      <c r="RYN21" s="328"/>
      <c r="RYO21" s="328"/>
      <c r="RYP21" s="328"/>
      <c r="RYQ21" s="328"/>
      <c r="RYR21" s="328"/>
      <c r="RYS21" s="328"/>
      <c r="RYT21" s="328"/>
      <c r="RYU21" s="328"/>
      <c r="RYV21" s="328"/>
      <c r="RYW21" s="328"/>
      <c r="RYX21" s="328"/>
      <c r="RYY21" s="328"/>
      <c r="RYZ21" s="328"/>
      <c r="RZA21" s="328"/>
      <c r="RZB21" s="328"/>
      <c r="RZC21" s="328"/>
      <c r="RZD21" s="328"/>
      <c r="RZE21" s="328"/>
      <c r="RZF21" s="328"/>
      <c r="RZG21" s="328"/>
      <c r="RZH21" s="328"/>
      <c r="RZI21" s="328"/>
      <c r="RZJ21" s="328"/>
      <c r="RZK21" s="328"/>
      <c r="RZL21" s="328"/>
      <c r="RZM21" s="328"/>
      <c r="RZN21" s="328"/>
      <c r="RZO21" s="328"/>
      <c r="RZP21" s="328"/>
      <c r="RZQ21" s="328"/>
      <c r="RZR21" s="328"/>
      <c r="RZS21" s="328"/>
      <c r="RZT21" s="328"/>
      <c r="RZU21" s="328"/>
      <c r="RZV21" s="328"/>
      <c r="RZW21" s="328"/>
      <c r="RZX21" s="328"/>
      <c r="RZY21" s="328"/>
      <c r="RZZ21" s="328"/>
      <c r="SAA21" s="328"/>
      <c r="SAB21" s="328"/>
      <c r="SAC21" s="328"/>
      <c r="SAD21" s="328"/>
      <c r="SAE21" s="328"/>
      <c r="SAF21" s="328"/>
      <c r="SAG21" s="328"/>
      <c r="SAH21" s="328"/>
      <c r="SAI21" s="328"/>
      <c r="SAJ21" s="328"/>
      <c r="SAK21" s="328"/>
      <c r="SAL21" s="328"/>
      <c r="SAM21" s="328"/>
      <c r="SAN21" s="328"/>
      <c r="SAO21" s="328"/>
      <c r="SAP21" s="328"/>
      <c r="SAQ21" s="328"/>
      <c r="SAR21" s="328"/>
      <c r="SAS21" s="328"/>
      <c r="SAT21" s="328"/>
      <c r="SAU21" s="328"/>
      <c r="SAV21" s="328"/>
      <c r="SAW21" s="328"/>
      <c r="SAX21" s="328"/>
      <c r="SAY21" s="328"/>
      <c r="SAZ21" s="328"/>
      <c r="SBA21" s="328"/>
      <c r="SBB21" s="328"/>
      <c r="SBC21" s="328"/>
      <c r="SBD21" s="328"/>
      <c r="SBE21" s="328"/>
      <c r="SBF21" s="328"/>
      <c r="SBG21" s="328"/>
      <c r="SBH21" s="328"/>
      <c r="SBI21" s="328"/>
      <c r="SBJ21" s="328"/>
      <c r="SBK21" s="328"/>
      <c r="SBL21" s="328"/>
      <c r="SBM21" s="328"/>
      <c r="SBN21" s="328"/>
      <c r="SBO21" s="328"/>
      <c r="SBP21" s="328"/>
      <c r="SBQ21" s="328"/>
      <c r="SBR21" s="328"/>
      <c r="SBS21" s="328"/>
      <c r="SBT21" s="328"/>
      <c r="SBU21" s="328"/>
      <c r="SBV21" s="328"/>
      <c r="SBW21" s="328"/>
      <c r="SBX21" s="328"/>
      <c r="SBY21" s="328"/>
      <c r="SBZ21" s="328"/>
      <c r="SCA21" s="328"/>
      <c r="SCB21" s="328"/>
      <c r="SCC21" s="328"/>
      <c r="SCD21" s="328"/>
      <c r="SCE21" s="328"/>
      <c r="SCF21" s="328"/>
      <c r="SCG21" s="328"/>
      <c r="SCH21" s="328"/>
      <c r="SCI21" s="328"/>
      <c r="SCJ21" s="328"/>
      <c r="SCK21" s="328"/>
      <c r="SCL21" s="328"/>
      <c r="SCM21" s="328"/>
      <c r="SCN21" s="328"/>
      <c r="SCO21" s="328"/>
      <c r="SCP21" s="328"/>
      <c r="SCQ21" s="328"/>
      <c r="SCR21" s="328"/>
      <c r="SCS21" s="328"/>
      <c r="SCT21" s="328"/>
      <c r="SCU21" s="328"/>
      <c r="SCV21" s="328"/>
      <c r="SCW21" s="328"/>
      <c r="SCX21" s="328"/>
      <c r="SCY21" s="328"/>
      <c r="SCZ21" s="328"/>
      <c r="SDA21" s="328"/>
      <c r="SDB21" s="328"/>
      <c r="SDC21" s="328"/>
      <c r="SDD21" s="328"/>
      <c r="SDE21" s="328"/>
      <c r="SDF21" s="328"/>
      <c r="SDG21" s="328"/>
      <c r="SDH21" s="328"/>
      <c r="SDI21" s="328"/>
      <c r="SDJ21" s="328"/>
      <c r="SDK21" s="328"/>
      <c r="SDL21" s="328"/>
      <c r="SDM21" s="328"/>
      <c r="SDN21" s="328"/>
      <c r="SDO21" s="328"/>
      <c r="SDP21" s="328"/>
      <c r="SDQ21" s="328"/>
      <c r="SDR21" s="328"/>
      <c r="SDS21" s="328"/>
      <c r="SDT21" s="328"/>
      <c r="SDU21" s="328"/>
      <c r="SDV21" s="328"/>
      <c r="SDW21" s="328"/>
      <c r="SDX21" s="328"/>
      <c r="SDY21" s="328"/>
      <c r="SDZ21" s="328"/>
      <c r="SEA21" s="328"/>
      <c r="SEB21" s="328"/>
      <c r="SEC21" s="328"/>
      <c r="SED21" s="328"/>
      <c r="SEE21" s="328"/>
      <c r="SEF21" s="328"/>
      <c r="SEG21" s="328"/>
      <c r="SEH21" s="328"/>
      <c r="SEI21" s="328"/>
      <c r="SEJ21" s="328"/>
      <c r="SEK21" s="328"/>
      <c r="SEL21" s="328"/>
      <c r="SEM21" s="328"/>
      <c r="SEN21" s="328"/>
      <c r="SEO21" s="328"/>
      <c r="SEP21" s="328"/>
      <c r="SEQ21" s="328"/>
      <c r="SER21" s="328"/>
      <c r="SES21" s="328"/>
      <c r="SET21" s="328"/>
      <c r="SEU21" s="328"/>
      <c r="SEV21" s="328"/>
      <c r="SEW21" s="328"/>
      <c r="SEX21" s="328"/>
      <c r="SEY21" s="328"/>
      <c r="SEZ21" s="328"/>
      <c r="SFA21" s="328"/>
      <c r="SFB21" s="328"/>
      <c r="SFC21" s="328"/>
      <c r="SFD21" s="328"/>
      <c r="SFE21" s="328"/>
      <c r="SFF21" s="328"/>
      <c r="SFG21" s="328"/>
      <c r="SFH21" s="328"/>
      <c r="SFI21" s="328"/>
      <c r="SFJ21" s="328"/>
      <c r="SFK21" s="328"/>
      <c r="SFL21" s="328"/>
      <c r="SFM21" s="328"/>
      <c r="SFN21" s="328"/>
      <c r="SFO21" s="328"/>
      <c r="SFP21" s="328"/>
      <c r="SFQ21" s="328"/>
      <c r="SFR21" s="328"/>
      <c r="SFS21" s="328"/>
      <c r="SFT21" s="328"/>
      <c r="SFU21" s="328"/>
      <c r="SFV21" s="328"/>
      <c r="SFW21" s="328"/>
      <c r="SFX21" s="328"/>
      <c r="SFY21" s="328"/>
      <c r="SFZ21" s="328"/>
      <c r="SGA21" s="328"/>
      <c r="SGB21" s="328"/>
      <c r="SGC21" s="328"/>
      <c r="SGD21" s="328"/>
      <c r="SGE21" s="328"/>
      <c r="SGF21" s="328"/>
      <c r="SGG21" s="328"/>
      <c r="SGH21" s="328"/>
      <c r="SGI21" s="328"/>
      <c r="SGJ21" s="328"/>
      <c r="SGK21" s="328"/>
      <c r="SGL21" s="328"/>
      <c r="SGM21" s="328"/>
      <c r="SGN21" s="328"/>
      <c r="SGO21" s="328"/>
      <c r="SGP21" s="328"/>
      <c r="SGQ21" s="328"/>
      <c r="SGR21" s="328"/>
      <c r="SGS21" s="328"/>
      <c r="SGT21" s="328"/>
      <c r="SGU21" s="328"/>
      <c r="SGV21" s="328"/>
      <c r="SGW21" s="328"/>
      <c r="SGX21" s="328"/>
      <c r="SGY21" s="328"/>
      <c r="SGZ21" s="328"/>
      <c r="SHA21" s="328"/>
      <c r="SHB21" s="328"/>
      <c r="SHC21" s="328"/>
      <c r="SHD21" s="328"/>
      <c r="SHE21" s="328"/>
      <c r="SHF21" s="328"/>
      <c r="SHG21" s="328"/>
      <c r="SHH21" s="328"/>
      <c r="SHI21" s="328"/>
      <c r="SHJ21" s="328"/>
      <c r="SHK21" s="328"/>
      <c r="SHL21" s="328"/>
      <c r="SHM21" s="328"/>
      <c r="SHN21" s="328"/>
      <c r="SHO21" s="328"/>
      <c r="SHP21" s="328"/>
      <c r="SHQ21" s="328"/>
      <c r="SHR21" s="328"/>
      <c r="SHS21" s="328"/>
      <c r="SHT21" s="328"/>
      <c r="SHU21" s="328"/>
      <c r="SHV21" s="328"/>
      <c r="SHW21" s="328"/>
      <c r="SHX21" s="328"/>
      <c r="SHY21" s="328"/>
      <c r="SHZ21" s="328"/>
      <c r="SIA21" s="328"/>
      <c r="SIB21" s="328"/>
      <c r="SIC21" s="328"/>
      <c r="SID21" s="328"/>
      <c r="SIE21" s="328"/>
      <c r="SIF21" s="328"/>
      <c r="SIG21" s="328"/>
      <c r="SIH21" s="328"/>
      <c r="SII21" s="328"/>
      <c r="SIJ21" s="328"/>
      <c r="SIK21" s="328"/>
      <c r="SIL21" s="328"/>
      <c r="SIM21" s="328"/>
      <c r="SIN21" s="328"/>
      <c r="SIO21" s="328"/>
      <c r="SIP21" s="328"/>
      <c r="SIQ21" s="328"/>
      <c r="SIR21" s="328"/>
      <c r="SIS21" s="328"/>
      <c r="SIT21" s="328"/>
      <c r="SIU21" s="328"/>
      <c r="SIV21" s="328"/>
      <c r="SIW21" s="328"/>
      <c r="SIX21" s="328"/>
      <c r="SIY21" s="328"/>
      <c r="SIZ21" s="328"/>
      <c r="SJA21" s="328"/>
      <c r="SJB21" s="328"/>
      <c r="SJC21" s="328"/>
      <c r="SJD21" s="328"/>
      <c r="SJE21" s="328"/>
      <c r="SJF21" s="328"/>
      <c r="SJG21" s="328"/>
      <c r="SJH21" s="328"/>
      <c r="SJI21" s="328"/>
      <c r="SJJ21" s="328"/>
      <c r="SJK21" s="328"/>
      <c r="SJL21" s="328"/>
      <c r="SJM21" s="328"/>
      <c r="SJN21" s="328"/>
      <c r="SJO21" s="328"/>
      <c r="SJP21" s="328"/>
      <c r="SJQ21" s="328"/>
      <c r="SJR21" s="328"/>
      <c r="SJS21" s="328"/>
      <c r="SJT21" s="328"/>
      <c r="SJU21" s="328"/>
      <c r="SJV21" s="328"/>
      <c r="SJW21" s="328"/>
      <c r="SJX21" s="328"/>
      <c r="SJY21" s="328"/>
      <c r="SJZ21" s="328"/>
      <c r="SKA21" s="328"/>
      <c r="SKB21" s="328"/>
      <c r="SKC21" s="328"/>
      <c r="SKD21" s="328"/>
      <c r="SKE21" s="328"/>
      <c r="SKF21" s="328"/>
      <c r="SKG21" s="328"/>
      <c r="SKH21" s="328"/>
      <c r="SKI21" s="328"/>
      <c r="SKJ21" s="328"/>
      <c r="SKK21" s="328"/>
      <c r="SKL21" s="328"/>
      <c r="SKM21" s="328"/>
      <c r="SKN21" s="328"/>
      <c r="SKO21" s="328"/>
      <c r="SKP21" s="328"/>
      <c r="SKQ21" s="328"/>
      <c r="SKR21" s="328"/>
      <c r="SKS21" s="328"/>
      <c r="SKT21" s="328"/>
      <c r="SKU21" s="328"/>
      <c r="SKV21" s="328"/>
      <c r="SKW21" s="328"/>
      <c r="SKX21" s="328"/>
      <c r="SKY21" s="328"/>
      <c r="SKZ21" s="328"/>
      <c r="SLA21" s="328"/>
      <c r="SLB21" s="328"/>
      <c r="SLC21" s="328"/>
      <c r="SLD21" s="328"/>
      <c r="SLE21" s="328"/>
      <c r="SLF21" s="328"/>
      <c r="SLG21" s="328"/>
      <c r="SLH21" s="328"/>
      <c r="SLI21" s="328"/>
      <c r="SLJ21" s="328"/>
      <c r="SLK21" s="328"/>
      <c r="SLL21" s="328"/>
      <c r="SLM21" s="328"/>
      <c r="SLN21" s="328"/>
      <c r="SLO21" s="328"/>
      <c r="SLP21" s="328"/>
      <c r="SLQ21" s="328"/>
      <c r="SLR21" s="328"/>
      <c r="SLS21" s="328"/>
      <c r="SLT21" s="328"/>
      <c r="SLU21" s="328"/>
      <c r="SLV21" s="328"/>
      <c r="SLW21" s="328"/>
      <c r="SLX21" s="328"/>
      <c r="SLY21" s="328"/>
      <c r="SLZ21" s="328"/>
      <c r="SMA21" s="328"/>
      <c r="SMB21" s="328"/>
      <c r="SMC21" s="328"/>
      <c r="SMD21" s="328"/>
      <c r="SME21" s="328"/>
      <c r="SMF21" s="328"/>
      <c r="SMG21" s="328"/>
      <c r="SMH21" s="328"/>
      <c r="SMI21" s="328"/>
      <c r="SMJ21" s="328"/>
      <c r="SMK21" s="328"/>
      <c r="SML21" s="328"/>
      <c r="SMM21" s="328"/>
      <c r="SMN21" s="328"/>
      <c r="SMO21" s="328"/>
      <c r="SMP21" s="328"/>
      <c r="SMQ21" s="328"/>
      <c r="SMR21" s="328"/>
      <c r="SMS21" s="328"/>
      <c r="SMT21" s="328"/>
      <c r="SMU21" s="328"/>
      <c r="SMV21" s="328"/>
      <c r="SMW21" s="328"/>
      <c r="SMX21" s="328"/>
      <c r="SMY21" s="328"/>
      <c r="SMZ21" s="328"/>
      <c r="SNA21" s="328"/>
      <c r="SNB21" s="328"/>
      <c r="SNC21" s="328"/>
      <c r="SND21" s="328"/>
      <c r="SNE21" s="328"/>
      <c r="SNF21" s="328"/>
      <c r="SNG21" s="328"/>
      <c r="SNH21" s="328"/>
      <c r="SNI21" s="328"/>
      <c r="SNJ21" s="328"/>
      <c r="SNK21" s="328"/>
      <c r="SNL21" s="328"/>
      <c r="SNM21" s="328"/>
      <c r="SNN21" s="328"/>
      <c r="SNO21" s="328"/>
      <c r="SNP21" s="328"/>
      <c r="SNQ21" s="328"/>
      <c r="SNR21" s="328"/>
      <c r="SNS21" s="328"/>
      <c r="SNT21" s="328"/>
      <c r="SNU21" s="328"/>
      <c r="SNV21" s="328"/>
      <c r="SNW21" s="328"/>
      <c r="SNX21" s="328"/>
      <c r="SNY21" s="328"/>
      <c r="SNZ21" s="328"/>
      <c r="SOA21" s="328"/>
      <c r="SOB21" s="328"/>
      <c r="SOC21" s="328"/>
      <c r="SOD21" s="328"/>
      <c r="SOE21" s="328"/>
      <c r="SOF21" s="328"/>
      <c r="SOG21" s="328"/>
      <c r="SOH21" s="328"/>
      <c r="SOI21" s="328"/>
      <c r="SOJ21" s="328"/>
      <c r="SOK21" s="328"/>
      <c r="SOL21" s="328"/>
      <c r="SOM21" s="328"/>
      <c r="SON21" s="328"/>
      <c r="SOO21" s="328"/>
      <c r="SOP21" s="328"/>
      <c r="SOQ21" s="328"/>
      <c r="SOR21" s="328"/>
      <c r="SOS21" s="328"/>
      <c r="SOT21" s="328"/>
      <c r="SOU21" s="328"/>
      <c r="SOV21" s="328"/>
      <c r="SOW21" s="328"/>
      <c r="SOX21" s="328"/>
      <c r="SOY21" s="328"/>
      <c r="SOZ21" s="328"/>
      <c r="SPA21" s="328"/>
      <c r="SPB21" s="328"/>
      <c r="SPC21" s="328"/>
      <c r="SPD21" s="328"/>
      <c r="SPE21" s="328"/>
      <c r="SPF21" s="328"/>
      <c r="SPG21" s="328"/>
      <c r="SPH21" s="328"/>
      <c r="SPI21" s="328"/>
      <c r="SPJ21" s="328"/>
      <c r="SPK21" s="328"/>
      <c r="SPL21" s="328"/>
      <c r="SPM21" s="328"/>
      <c r="SPN21" s="328"/>
      <c r="SPO21" s="328"/>
      <c r="SPP21" s="328"/>
      <c r="SPQ21" s="328"/>
      <c r="SPR21" s="328"/>
      <c r="SPS21" s="328"/>
      <c r="SPT21" s="328"/>
      <c r="SPU21" s="328"/>
      <c r="SPV21" s="328"/>
      <c r="SPW21" s="328"/>
      <c r="SPX21" s="328"/>
      <c r="SPY21" s="328"/>
      <c r="SPZ21" s="328"/>
      <c r="SQA21" s="328"/>
      <c r="SQB21" s="328"/>
      <c r="SQC21" s="328"/>
      <c r="SQD21" s="328"/>
      <c r="SQE21" s="328"/>
      <c r="SQF21" s="328"/>
      <c r="SQG21" s="328"/>
      <c r="SQH21" s="328"/>
      <c r="SQI21" s="328"/>
      <c r="SQJ21" s="328"/>
      <c r="SQK21" s="328"/>
      <c r="SQL21" s="328"/>
      <c r="SQM21" s="328"/>
      <c r="SQN21" s="328"/>
      <c r="SQO21" s="328"/>
      <c r="SQP21" s="328"/>
      <c r="SQQ21" s="328"/>
      <c r="SQR21" s="328"/>
      <c r="SQS21" s="328"/>
      <c r="SQT21" s="328"/>
      <c r="SQU21" s="328"/>
      <c r="SQV21" s="328"/>
      <c r="SQW21" s="328"/>
      <c r="SQX21" s="328"/>
      <c r="SQY21" s="328"/>
      <c r="SQZ21" s="328"/>
      <c r="SRA21" s="328"/>
      <c r="SRB21" s="328"/>
      <c r="SRC21" s="328"/>
      <c r="SRD21" s="328"/>
      <c r="SRE21" s="328"/>
      <c r="SRF21" s="328"/>
      <c r="SRG21" s="328"/>
      <c r="SRH21" s="328"/>
      <c r="SRI21" s="328"/>
      <c r="SRJ21" s="328"/>
      <c r="SRK21" s="328"/>
      <c r="SRL21" s="328"/>
      <c r="SRM21" s="328"/>
      <c r="SRN21" s="328"/>
      <c r="SRO21" s="328"/>
      <c r="SRP21" s="328"/>
      <c r="SRQ21" s="328"/>
      <c r="SRR21" s="328"/>
      <c r="SRS21" s="328"/>
      <c r="SRT21" s="328"/>
      <c r="SRU21" s="328"/>
      <c r="SRV21" s="328"/>
      <c r="SRW21" s="328"/>
      <c r="SRX21" s="328"/>
      <c r="SRY21" s="328"/>
      <c r="SRZ21" s="328"/>
      <c r="SSA21" s="328"/>
      <c r="SSB21" s="328"/>
      <c r="SSC21" s="328"/>
      <c r="SSD21" s="328"/>
      <c r="SSE21" s="328"/>
      <c r="SSF21" s="328"/>
      <c r="SSG21" s="328"/>
      <c r="SSH21" s="328"/>
      <c r="SSI21" s="328"/>
      <c r="SSJ21" s="328"/>
      <c r="SSK21" s="328"/>
      <c r="SSL21" s="328"/>
      <c r="SSM21" s="328"/>
      <c r="SSN21" s="328"/>
      <c r="SSO21" s="328"/>
      <c r="SSP21" s="328"/>
      <c r="SSQ21" s="328"/>
      <c r="SSR21" s="328"/>
      <c r="SSS21" s="328"/>
      <c r="SST21" s="328"/>
      <c r="SSU21" s="328"/>
      <c r="SSV21" s="328"/>
      <c r="SSW21" s="328"/>
      <c r="SSX21" s="328"/>
      <c r="SSY21" s="328"/>
      <c r="SSZ21" s="328"/>
      <c r="STA21" s="328"/>
      <c r="STB21" s="328"/>
      <c r="STC21" s="328"/>
      <c r="STD21" s="328"/>
      <c r="STE21" s="328"/>
      <c r="STF21" s="328"/>
      <c r="STG21" s="328"/>
      <c r="STH21" s="328"/>
      <c r="STI21" s="328"/>
      <c r="STJ21" s="328"/>
      <c r="STK21" s="328"/>
      <c r="STL21" s="328"/>
      <c r="STM21" s="328"/>
      <c r="STN21" s="328"/>
      <c r="STO21" s="328"/>
      <c r="STP21" s="328"/>
      <c r="STQ21" s="328"/>
      <c r="STR21" s="328"/>
      <c r="STS21" s="328"/>
      <c r="STT21" s="328"/>
      <c r="STU21" s="328"/>
      <c r="STV21" s="328"/>
      <c r="STW21" s="328"/>
      <c r="STX21" s="328"/>
      <c r="STY21" s="328"/>
      <c r="STZ21" s="328"/>
      <c r="SUA21" s="328"/>
      <c r="SUB21" s="328"/>
      <c r="SUC21" s="328"/>
      <c r="SUD21" s="328"/>
      <c r="SUE21" s="328"/>
      <c r="SUF21" s="328"/>
      <c r="SUG21" s="328"/>
      <c r="SUH21" s="328"/>
      <c r="SUI21" s="328"/>
      <c r="SUJ21" s="328"/>
      <c r="SUK21" s="328"/>
      <c r="SUL21" s="328"/>
      <c r="SUM21" s="328"/>
      <c r="SUN21" s="328"/>
      <c r="SUO21" s="328"/>
      <c r="SUP21" s="328"/>
      <c r="SUQ21" s="328"/>
      <c r="SUR21" s="328"/>
      <c r="SUS21" s="328"/>
      <c r="SUT21" s="328"/>
      <c r="SUU21" s="328"/>
      <c r="SUV21" s="328"/>
      <c r="SUW21" s="328"/>
      <c r="SUX21" s="328"/>
      <c r="SUY21" s="328"/>
      <c r="SUZ21" s="328"/>
      <c r="SVA21" s="328"/>
      <c r="SVB21" s="328"/>
      <c r="SVC21" s="328"/>
      <c r="SVD21" s="328"/>
      <c r="SVE21" s="328"/>
      <c r="SVF21" s="328"/>
      <c r="SVG21" s="328"/>
      <c r="SVH21" s="328"/>
      <c r="SVI21" s="328"/>
      <c r="SVJ21" s="328"/>
      <c r="SVK21" s="328"/>
      <c r="SVL21" s="328"/>
      <c r="SVM21" s="328"/>
      <c r="SVN21" s="328"/>
      <c r="SVO21" s="328"/>
      <c r="SVP21" s="328"/>
      <c r="SVQ21" s="328"/>
      <c r="SVR21" s="328"/>
      <c r="SVS21" s="328"/>
      <c r="SVT21" s="328"/>
      <c r="SVU21" s="328"/>
      <c r="SVV21" s="328"/>
      <c r="SVW21" s="328"/>
      <c r="SVX21" s="328"/>
      <c r="SVY21" s="328"/>
      <c r="SVZ21" s="328"/>
      <c r="SWA21" s="328"/>
      <c r="SWB21" s="328"/>
      <c r="SWC21" s="328"/>
      <c r="SWD21" s="328"/>
      <c r="SWE21" s="328"/>
      <c r="SWF21" s="328"/>
      <c r="SWG21" s="328"/>
      <c r="SWH21" s="328"/>
      <c r="SWI21" s="328"/>
      <c r="SWJ21" s="328"/>
      <c r="SWK21" s="328"/>
      <c r="SWL21" s="328"/>
      <c r="SWM21" s="328"/>
      <c r="SWN21" s="328"/>
      <c r="SWO21" s="328"/>
      <c r="SWP21" s="328"/>
      <c r="SWQ21" s="328"/>
      <c r="SWR21" s="328"/>
      <c r="SWS21" s="328"/>
      <c r="SWT21" s="328"/>
      <c r="SWU21" s="328"/>
      <c r="SWV21" s="328"/>
      <c r="SWW21" s="328"/>
      <c r="SWX21" s="328"/>
      <c r="SWY21" s="328"/>
      <c r="SWZ21" s="328"/>
      <c r="SXA21" s="328"/>
      <c r="SXB21" s="328"/>
      <c r="SXC21" s="328"/>
      <c r="SXD21" s="328"/>
      <c r="SXE21" s="328"/>
      <c r="SXF21" s="328"/>
      <c r="SXG21" s="328"/>
      <c r="SXH21" s="328"/>
      <c r="SXI21" s="328"/>
      <c r="SXJ21" s="328"/>
      <c r="SXK21" s="328"/>
      <c r="SXL21" s="328"/>
      <c r="SXM21" s="328"/>
      <c r="SXN21" s="328"/>
      <c r="SXO21" s="328"/>
      <c r="SXP21" s="328"/>
      <c r="SXQ21" s="328"/>
      <c r="SXR21" s="328"/>
      <c r="SXS21" s="328"/>
      <c r="SXT21" s="328"/>
      <c r="SXU21" s="328"/>
      <c r="SXV21" s="328"/>
      <c r="SXW21" s="328"/>
      <c r="SXX21" s="328"/>
      <c r="SXY21" s="328"/>
      <c r="SXZ21" s="328"/>
      <c r="SYA21" s="328"/>
      <c r="SYB21" s="328"/>
      <c r="SYC21" s="328"/>
      <c r="SYD21" s="328"/>
      <c r="SYE21" s="328"/>
      <c r="SYF21" s="328"/>
      <c r="SYG21" s="328"/>
      <c r="SYH21" s="328"/>
      <c r="SYI21" s="328"/>
      <c r="SYJ21" s="328"/>
      <c r="SYK21" s="328"/>
      <c r="SYL21" s="328"/>
      <c r="SYM21" s="328"/>
      <c r="SYN21" s="328"/>
      <c r="SYO21" s="328"/>
      <c r="SYP21" s="328"/>
      <c r="SYQ21" s="328"/>
      <c r="SYR21" s="328"/>
      <c r="SYS21" s="328"/>
      <c r="SYT21" s="328"/>
      <c r="SYU21" s="328"/>
      <c r="SYV21" s="328"/>
      <c r="SYW21" s="328"/>
      <c r="SYX21" s="328"/>
      <c r="SYY21" s="328"/>
      <c r="SYZ21" s="328"/>
      <c r="SZA21" s="328"/>
      <c r="SZB21" s="328"/>
      <c r="SZC21" s="328"/>
      <c r="SZD21" s="328"/>
      <c r="SZE21" s="328"/>
      <c r="SZF21" s="328"/>
      <c r="SZG21" s="328"/>
      <c r="SZH21" s="328"/>
      <c r="SZI21" s="328"/>
      <c r="SZJ21" s="328"/>
      <c r="SZK21" s="328"/>
      <c r="SZL21" s="328"/>
      <c r="SZM21" s="328"/>
      <c r="SZN21" s="328"/>
      <c r="SZO21" s="328"/>
      <c r="SZP21" s="328"/>
      <c r="SZQ21" s="328"/>
      <c r="SZR21" s="328"/>
      <c r="SZS21" s="328"/>
      <c r="SZT21" s="328"/>
      <c r="SZU21" s="328"/>
      <c r="SZV21" s="328"/>
      <c r="SZW21" s="328"/>
      <c r="SZX21" s="328"/>
      <c r="SZY21" s="328"/>
      <c r="SZZ21" s="328"/>
      <c r="TAA21" s="328"/>
      <c r="TAB21" s="328"/>
      <c r="TAC21" s="328"/>
      <c r="TAD21" s="328"/>
      <c r="TAE21" s="328"/>
      <c r="TAF21" s="328"/>
      <c r="TAG21" s="328"/>
      <c r="TAH21" s="328"/>
      <c r="TAI21" s="328"/>
      <c r="TAJ21" s="328"/>
      <c r="TAK21" s="328"/>
      <c r="TAL21" s="328"/>
      <c r="TAM21" s="328"/>
      <c r="TAN21" s="328"/>
      <c r="TAO21" s="328"/>
      <c r="TAP21" s="328"/>
      <c r="TAQ21" s="328"/>
      <c r="TAR21" s="328"/>
      <c r="TAS21" s="328"/>
      <c r="TAT21" s="328"/>
      <c r="TAU21" s="328"/>
      <c r="TAV21" s="328"/>
      <c r="TAW21" s="328"/>
      <c r="TAX21" s="328"/>
      <c r="TAY21" s="328"/>
      <c r="TAZ21" s="328"/>
      <c r="TBA21" s="328"/>
      <c r="TBB21" s="328"/>
      <c r="TBC21" s="328"/>
      <c r="TBD21" s="328"/>
      <c r="TBE21" s="328"/>
      <c r="TBF21" s="328"/>
      <c r="TBG21" s="328"/>
      <c r="TBH21" s="328"/>
      <c r="TBI21" s="328"/>
      <c r="TBJ21" s="328"/>
      <c r="TBK21" s="328"/>
      <c r="TBL21" s="328"/>
      <c r="TBM21" s="328"/>
      <c r="TBN21" s="328"/>
      <c r="TBO21" s="328"/>
      <c r="TBP21" s="328"/>
      <c r="TBQ21" s="328"/>
      <c r="TBR21" s="328"/>
      <c r="TBS21" s="328"/>
      <c r="TBT21" s="328"/>
      <c r="TBU21" s="328"/>
      <c r="TBV21" s="328"/>
      <c r="TBW21" s="328"/>
      <c r="TBX21" s="328"/>
      <c r="TBY21" s="328"/>
      <c r="TBZ21" s="328"/>
      <c r="TCA21" s="328"/>
      <c r="TCB21" s="328"/>
      <c r="TCC21" s="328"/>
      <c r="TCD21" s="328"/>
      <c r="TCE21" s="328"/>
      <c r="TCF21" s="328"/>
      <c r="TCG21" s="328"/>
      <c r="TCH21" s="328"/>
      <c r="TCI21" s="328"/>
      <c r="TCJ21" s="328"/>
      <c r="TCK21" s="328"/>
      <c r="TCL21" s="328"/>
      <c r="TCM21" s="328"/>
      <c r="TCN21" s="328"/>
      <c r="TCO21" s="328"/>
      <c r="TCP21" s="328"/>
      <c r="TCQ21" s="328"/>
      <c r="TCR21" s="328"/>
      <c r="TCS21" s="328"/>
      <c r="TCT21" s="328"/>
      <c r="TCU21" s="328"/>
      <c r="TCV21" s="328"/>
      <c r="TCW21" s="328"/>
      <c r="TCX21" s="328"/>
      <c r="TCY21" s="328"/>
      <c r="TCZ21" s="328"/>
      <c r="TDA21" s="328"/>
      <c r="TDB21" s="328"/>
      <c r="TDC21" s="328"/>
      <c r="TDD21" s="328"/>
      <c r="TDE21" s="328"/>
      <c r="TDF21" s="328"/>
      <c r="TDG21" s="328"/>
      <c r="TDH21" s="328"/>
      <c r="TDI21" s="328"/>
      <c r="TDJ21" s="328"/>
      <c r="TDK21" s="328"/>
      <c r="TDL21" s="328"/>
      <c r="TDM21" s="328"/>
      <c r="TDN21" s="328"/>
      <c r="TDO21" s="328"/>
      <c r="TDP21" s="328"/>
      <c r="TDQ21" s="328"/>
      <c r="TDR21" s="328"/>
      <c r="TDS21" s="328"/>
      <c r="TDT21" s="328"/>
      <c r="TDU21" s="328"/>
      <c r="TDV21" s="328"/>
      <c r="TDW21" s="328"/>
      <c r="TDX21" s="328"/>
      <c r="TDY21" s="328"/>
      <c r="TDZ21" s="328"/>
      <c r="TEA21" s="328"/>
      <c r="TEB21" s="328"/>
      <c r="TEC21" s="328"/>
      <c r="TED21" s="328"/>
      <c r="TEE21" s="328"/>
      <c r="TEF21" s="328"/>
      <c r="TEG21" s="328"/>
      <c r="TEH21" s="328"/>
      <c r="TEI21" s="328"/>
      <c r="TEJ21" s="328"/>
      <c r="TEK21" s="328"/>
      <c r="TEL21" s="328"/>
      <c r="TEM21" s="328"/>
      <c r="TEN21" s="328"/>
      <c r="TEO21" s="328"/>
      <c r="TEP21" s="328"/>
      <c r="TEQ21" s="328"/>
      <c r="TER21" s="328"/>
      <c r="TES21" s="328"/>
      <c r="TET21" s="328"/>
      <c r="TEU21" s="328"/>
      <c r="TEV21" s="328"/>
      <c r="TEW21" s="328"/>
      <c r="TEX21" s="328"/>
      <c r="TEY21" s="328"/>
      <c r="TEZ21" s="328"/>
      <c r="TFA21" s="328"/>
      <c r="TFB21" s="328"/>
      <c r="TFC21" s="328"/>
      <c r="TFD21" s="328"/>
      <c r="TFE21" s="328"/>
      <c r="TFF21" s="328"/>
      <c r="TFG21" s="328"/>
      <c r="TFH21" s="328"/>
      <c r="TFI21" s="328"/>
      <c r="TFJ21" s="328"/>
      <c r="TFK21" s="328"/>
      <c r="TFL21" s="328"/>
      <c r="TFM21" s="328"/>
      <c r="TFN21" s="328"/>
      <c r="TFO21" s="328"/>
      <c r="TFP21" s="328"/>
      <c r="TFQ21" s="328"/>
      <c r="TFR21" s="328"/>
      <c r="TFS21" s="328"/>
      <c r="TFT21" s="328"/>
      <c r="TFU21" s="328"/>
      <c r="TFV21" s="328"/>
      <c r="TFW21" s="328"/>
      <c r="TFX21" s="328"/>
      <c r="TFY21" s="328"/>
      <c r="TFZ21" s="328"/>
      <c r="TGA21" s="328"/>
      <c r="TGB21" s="328"/>
      <c r="TGC21" s="328"/>
      <c r="TGD21" s="328"/>
      <c r="TGE21" s="328"/>
      <c r="TGF21" s="328"/>
      <c r="TGG21" s="328"/>
      <c r="TGH21" s="328"/>
      <c r="TGI21" s="328"/>
      <c r="TGJ21" s="328"/>
      <c r="TGK21" s="328"/>
      <c r="TGL21" s="328"/>
      <c r="TGM21" s="328"/>
      <c r="TGN21" s="328"/>
      <c r="TGO21" s="328"/>
      <c r="TGP21" s="328"/>
      <c r="TGQ21" s="328"/>
      <c r="TGR21" s="328"/>
      <c r="TGS21" s="328"/>
      <c r="TGT21" s="328"/>
      <c r="TGU21" s="328"/>
      <c r="TGV21" s="328"/>
      <c r="TGW21" s="328"/>
      <c r="TGX21" s="328"/>
      <c r="TGY21" s="328"/>
      <c r="TGZ21" s="328"/>
      <c r="THA21" s="328"/>
      <c r="THB21" s="328"/>
      <c r="THC21" s="328"/>
      <c r="THD21" s="328"/>
      <c r="THE21" s="328"/>
      <c r="THF21" s="328"/>
      <c r="THG21" s="328"/>
      <c r="THH21" s="328"/>
      <c r="THI21" s="328"/>
      <c r="THJ21" s="328"/>
      <c r="THK21" s="328"/>
      <c r="THL21" s="328"/>
      <c r="THM21" s="328"/>
      <c r="THN21" s="328"/>
      <c r="THO21" s="328"/>
      <c r="THP21" s="328"/>
      <c r="THQ21" s="328"/>
      <c r="THR21" s="328"/>
      <c r="THS21" s="328"/>
      <c r="THT21" s="328"/>
      <c r="THU21" s="328"/>
      <c r="THV21" s="328"/>
      <c r="THW21" s="328"/>
      <c r="THX21" s="328"/>
      <c r="THY21" s="328"/>
      <c r="THZ21" s="328"/>
      <c r="TIA21" s="328"/>
      <c r="TIB21" s="328"/>
      <c r="TIC21" s="328"/>
      <c r="TID21" s="328"/>
      <c r="TIE21" s="328"/>
      <c r="TIF21" s="328"/>
      <c r="TIG21" s="328"/>
      <c r="TIH21" s="328"/>
      <c r="TII21" s="328"/>
      <c r="TIJ21" s="328"/>
      <c r="TIK21" s="328"/>
      <c r="TIL21" s="328"/>
      <c r="TIM21" s="328"/>
      <c r="TIN21" s="328"/>
      <c r="TIO21" s="328"/>
      <c r="TIP21" s="328"/>
      <c r="TIQ21" s="328"/>
      <c r="TIR21" s="328"/>
      <c r="TIS21" s="328"/>
      <c r="TIT21" s="328"/>
      <c r="TIU21" s="328"/>
      <c r="TIV21" s="328"/>
      <c r="TIW21" s="328"/>
      <c r="TIX21" s="328"/>
      <c r="TIY21" s="328"/>
      <c r="TIZ21" s="328"/>
      <c r="TJA21" s="328"/>
      <c r="TJB21" s="328"/>
      <c r="TJC21" s="328"/>
      <c r="TJD21" s="328"/>
      <c r="TJE21" s="328"/>
      <c r="TJF21" s="328"/>
      <c r="TJG21" s="328"/>
      <c r="TJH21" s="328"/>
      <c r="TJI21" s="328"/>
      <c r="TJJ21" s="328"/>
      <c r="TJK21" s="328"/>
      <c r="TJL21" s="328"/>
      <c r="TJM21" s="328"/>
      <c r="TJN21" s="328"/>
      <c r="TJO21" s="328"/>
      <c r="TJP21" s="328"/>
      <c r="TJQ21" s="328"/>
      <c r="TJR21" s="328"/>
      <c r="TJS21" s="328"/>
      <c r="TJT21" s="328"/>
      <c r="TJU21" s="328"/>
      <c r="TJV21" s="328"/>
      <c r="TJW21" s="328"/>
      <c r="TJX21" s="328"/>
      <c r="TJY21" s="328"/>
      <c r="TJZ21" s="328"/>
      <c r="TKA21" s="328"/>
      <c r="TKB21" s="328"/>
      <c r="TKC21" s="328"/>
      <c r="TKD21" s="328"/>
      <c r="TKE21" s="328"/>
      <c r="TKF21" s="328"/>
      <c r="TKG21" s="328"/>
      <c r="TKH21" s="328"/>
      <c r="TKI21" s="328"/>
      <c r="TKJ21" s="328"/>
      <c r="TKK21" s="328"/>
      <c r="TKL21" s="328"/>
      <c r="TKM21" s="328"/>
      <c r="TKN21" s="328"/>
      <c r="TKO21" s="328"/>
      <c r="TKP21" s="328"/>
      <c r="TKQ21" s="328"/>
      <c r="TKR21" s="328"/>
      <c r="TKS21" s="328"/>
      <c r="TKT21" s="328"/>
      <c r="TKU21" s="328"/>
      <c r="TKV21" s="328"/>
      <c r="TKW21" s="328"/>
      <c r="TKX21" s="328"/>
      <c r="TKY21" s="328"/>
      <c r="TKZ21" s="328"/>
      <c r="TLA21" s="328"/>
      <c r="TLB21" s="328"/>
      <c r="TLC21" s="328"/>
      <c r="TLD21" s="328"/>
      <c r="TLE21" s="328"/>
      <c r="TLF21" s="328"/>
      <c r="TLG21" s="328"/>
      <c r="TLH21" s="328"/>
      <c r="TLI21" s="328"/>
      <c r="TLJ21" s="328"/>
      <c r="TLK21" s="328"/>
      <c r="TLL21" s="328"/>
      <c r="TLM21" s="328"/>
      <c r="TLN21" s="328"/>
      <c r="TLO21" s="328"/>
      <c r="TLP21" s="328"/>
      <c r="TLQ21" s="328"/>
      <c r="TLR21" s="328"/>
      <c r="TLS21" s="328"/>
      <c r="TLT21" s="328"/>
      <c r="TLU21" s="328"/>
      <c r="TLV21" s="328"/>
      <c r="TLW21" s="328"/>
      <c r="TLX21" s="328"/>
      <c r="TLY21" s="328"/>
      <c r="TLZ21" s="328"/>
      <c r="TMA21" s="328"/>
      <c r="TMB21" s="328"/>
      <c r="TMC21" s="328"/>
      <c r="TMD21" s="328"/>
      <c r="TME21" s="328"/>
      <c r="TMF21" s="328"/>
      <c r="TMG21" s="328"/>
      <c r="TMH21" s="328"/>
      <c r="TMI21" s="328"/>
      <c r="TMJ21" s="328"/>
      <c r="TMK21" s="328"/>
      <c r="TML21" s="328"/>
      <c r="TMM21" s="328"/>
      <c r="TMN21" s="328"/>
      <c r="TMO21" s="328"/>
      <c r="TMP21" s="328"/>
      <c r="TMQ21" s="328"/>
      <c r="TMR21" s="328"/>
      <c r="TMS21" s="328"/>
      <c r="TMT21" s="328"/>
      <c r="TMU21" s="328"/>
      <c r="TMV21" s="328"/>
      <c r="TMW21" s="328"/>
      <c r="TMX21" s="328"/>
      <c r="TMY21" s="328"/>
      <c r="TMZ21" s="328"/>
      <c r="TNA21" s="328"/>
      <c r="TNB21" s="328"/>
      <c r="TNC21" s="328"/>
      <c r="TND21" s="328"/>
      <c r="TNE21" s="328"/>
      <c r="TNF21" s="328"/>
      <c r="TNG21" s="328"/>
      <c r="TNH21" s="328"/>
      <c r="TNI21" s="328"/>
      <c r="TNJ21" s="328"/>
      <c r="TNK21" s="328"/>
      <c r="TNL21" s="328"/>
      <c r="TNM21" s="328"/>
      <c r="TNN21" s="328"/>
      <c r="TNO21" s="328"/>
      <c r="TNP21" s="328"/>
      <c r="TNQ21" s="328"/>
      <c r="TNR21" s="328"/>
      <c r="TNS21" s="328"/>
      <c r="TNT21" s="328"/>
      <c r="TNU21" s="328"/>
      <c r="TNV21" s="328"/>
      <c r="TNW21" s="328"/>
      <c r="TNX21" s="328"/>
      <c r="TNY21" s="328"/>
      <c r="TNZ21" s="328"/>
      <c r="TOA21" s="328"/>
      <c r="TOB21" s="328"/>
      <c r="TOC21" s="328"/>
      <c r="TOD21" s="328"/>
      <c r="TOE21" s="328"/>
      <c r="TOF21" s="328"/>
      <c r="TOG21" s="328"/>
      <c r="TOH21" s="328"/>
      <c r="TOI21" s="328"/>
      <c r="TOJ21" s="328"/>
      <c r="TOK21" s="328"/>
      <c r="TOL21" s="328"/>
      <c r="TOM21" s="328"/>
      <c r="TON21" s="328"/>
      <c r="TOO21" s="328"/>
      <c r="TOP21" s="328"/>
      <c r="TOQ21" s="328"/>
      <c r="TOR21" s="328"/>
      <c r="TOS21" s="328"/>
      <c r="TOT21" s="328"/>
      <c r="TOU21" s="328"/>
      <c r="TOV21" s="328"/>
      <c r="TOW21" s="328"/>
      <c r="TOX21" s="328"/>
      <c r="TOY21" s="328"/>
      <c r="TOZ21" s="328"/>
      <c r="TPA21" s="328"/>
      <c r="TPB21" s="328"/>
      <c r="TPC21" s="328"/>
      <c r="TPD21" s="328"/>
      <c r="TPE21" s="328"/>
      <c r="TPF21" s="328"/>
      <c r="TPG21" s="328"/>
      <c r="TPH21" s="328"/>
      <c r="TPI21" s="328"/>
      <c r="TPJ21" s="328"/>
      <c r="TPK21" s="328"/>
      <c r="TPL21" s="328"/>
      <c r="TPM21" s="328"/>
      <c r="TPN21" s="328"/>
      <c r="TPO21" s="328"/>
      <c r="TPP21" s="328"/>
      <c r="TPQ21" s="328"/>
      <c r="TPR21" s="328"/>
      <c r="TPS21" s="328"/>
      <c r="TPT21" s="328"/>
      <c r="TPU21" s="328"/>
      <c r="TPV21" s="328"/>
      <c r="TPW21" s="328"/>
      <c r="TPX21" s="328"/>
      <c r="TPY21" s="328"/>
      <c r="TPZ21" s="328"/>
      <c r="TQA21" s="328"/>
      <c r="TQB21" s="328"/>
      <c r="TQC21" s="328"/>
      <c r="TQD21" s="328"/>
      <c r="TQE21" s="328"/>
      <c r="TQF21" s="328"/>
      <c r="TQG21" s="328"/>
      <c r="TQH21" s="328"/>
      <c r="TQI21" s="328"/>
      <c r="TQJ21" s="328"/>
      <c r="TQK21" s="328"/>
      <c r="TQL21" s="328"/>
      <c r="TQM21" s="328"/>
      <c r="TQN21" s="328"/>
      <c r="TQO21" s="328"/>
      <c r="TQP21" s="328"/>
      <c r="TQQ21" s="328"/>
      <c r="TQR21" s="328"/>
      <c r="TQS21" s="328"/>
      <c r="TQT21" s="328"/>
      <c r="TQU21" s="328"/>
      <c r="TQV21" s="328"/>
      <c r="TQW21" s="328"/>
      <c r="TQX21" s="328"/>
      <c r="TQY21" s="328"/>
      <c r="TQZ21" s="328"/>
      <c r="TRA21" s="328"/>
      <c r="TRB21" s="328"/>
      <c r="TRC21" s="328"/>
      <c r="TRD21" s="328"/>
      <c r="TRE21" s="328"/>
      <c r="TRF21" s="328"/>
      <c r="TRG21" s="328"/>
      <c r="TRH21" s="328"/>
      <c r="TRI21" s="328"/>
      <c r="TRJ21" s="328"/>
      <c r="TRK21" s="328"/>
      <c r="TRL21" s="328"/>
      <c r="TRM21" s="328"/>
      <c r="TRN21" s="328"/>
      <c r="TRO21" s="328"/>
      <c r="TRP21" s="328"/>
      <c r="TRQ21" s="328"/>
      <c r="TRR21" s="328"/>
      <c r="TRS21" s="328"/>
      <c r="TRT21" s="328"/>
      <c r="TRU21" s="328"/>
      <c r="TRV21" s="328"/>
      <c r="TRW21" s="328"/>
      <c r="TRX21" s="328"/>
      <c r="TRY21" s="328"/>
      <c r="TRZ21" s="328"/>
      <c r="TSA21" s="328"/>
      <c r="TSB21" s="328"/>
      <c r="TSC21" s="328"/>
      <c r="TSD21" s="328"/>
      <c r="TSE21" s="328"/>
      <c r="TSF21" s="328"/>
      <c r="TSG21" s="328"/>
      <c r="TSH21" s="328"/>
      <c r="TSI21" s="328"/>
      <c r="TSJ21" s="328"/>
      <c r="TSK21" s="328"/>
      <c r="TSL21" s="328"/>
      <c r="TSM21" s="328"/>
      <c r="TSN21" s="328"/>
      <c r="TSO21" s="328"/>
      <c r="TSP21" s="328"/>
      <c r="TSQ21" s="328"/>
      <c r="TSR21" s="328"/>
      <c r="TSS21" s="328"/>
      <c r="TST21" s="328"/>
      <c r="TSU21" s="328"/>
      <c r="TSV21" s="328"/>
      <c r="TSW21" s="328"/>
      <c r="TSX21" s="328"/>
      <c r="TSY21" s="328"/>
      <c r="TSZ21" s="328"/>
      <c r="TTA21" s="328"/>
      <c r="TTB21" s="328"/>
      <c r="TTC21" s="328"/>
      <c r="TTD21" s="328"/>
      <c r="TTE21" s="328"/>
      <c r="TTF21" s="328"/>
      <c r="TTG21" s="328"/>
      <c r="TTH21" s="328"/>
      <c r="TTI21" s="328"/>
      <c r="TTJ21" s="328"/>
      <c r="TTK21" s="328"/>
      <c r="TTL21" s="328"/>
      <c r="TTM21" s="328"/>
      <c r="TTN21" s="328"/>
      <c r="TTO21" s="328"/>
      <c r="TTP21" s="328"/>
      <c r="TTQ21" s="328"/>
      <c r="TTR21" s="328"/>
      <c r="TTS21" s="328"/>
      <c r="TTT21" s="328"/>
      <c r="TTU21" s="328"/>
      <c r="TTV21" s="328"/>
      <c r="TTW21" s="328"/>
      <c r="TTX21" s="328"/>
      <c r="TTY21" s="328"/>
      <c r="TTZ21" s="328"/>
      <c r="TUA21" s="328"/>
      <c r="TUB21" s="328"/>
      <c r="TUC21" s="328"/>
      <c r="TUD21" s="328"/>
      <c r="TUE21" s="328"/>
      <c r="TUF21" s="328"/>
      <c r="TUG21" s="328"/>
      <c r="TUH21" s="328"/>
      <c r="TUI21" s="328"/>
      <c r="TUJ21" s="328"/>
      <c r="TUK21" s="328"/>
      <c r="TUL21" s="328"/>
      <c r="TUM21" s="328"/>
      <c r="TUN21" s="328"/>
      <c r="TUO21" s="328"/>
      <c r="TUP21" s="328"/>
      <c r="TUQ21" s="328"/>
      <c r="TUR21" s="328"/>
      <c r="TUS21" s="328"/>
      <c r="TUT21" s="328"/>
      <c r="TUU21" s="328"/>
      <c r="TUV21" s="328"/>
      <c r="TUW21" s="328"/>
      <c r="TUX21" s="328"/>
      <c r="TUY21" s="328"/>
      <c r="TUZ21" s="328"/>
      <c r="TVA21" s="328"/>
      <c r="TVB21" s="328"/>
      <c r="TVC21" s="328"/>
      <c r="TVD21" s="328"/>
      <c r="TVE21" s="328"/>
      <c r="TVF21" s="328"/>
      <c r="TVG21" s="328"/>
      <c r="TVH21" s="328"/>
      <c r="TVI21" s="328"/>
      <c r="TVJ21" s="328"/>
      <c r="TVK21" s="328"/>
      <c r="TVL21" s="328"/>
      <c r="TVM21" s="328"/>
      <c r="TVN21" s="328"/>
      <c r="TVO21" s="328"/>
      <c r="TVP21" s="328"/>
      <c r="TVQ21" s="328"/>
      <c r="TVR21" s="328"/>
      <c r="TVS21" s="328"/>
      <c r="TVT21" s="328"/>
      <c r="TVU21" s="328"/>
      <c r="TVV21" s="328"/>
      <c r="TVW21" s="328"/>
      <c r="TVX21" s="328"/>
      <c r="TVY21" s="328"/>
      <c r="TVZ21" s="328"/>
      <c r="TWA21" s="328"/>
      <c r="TWB21" s="328"/>
      <c r="TWC21" s="328"/>
      <c r="TWD21" s="328"/>
      <c r="TWE21" s="328"/>
      <c r="TWF21" s="328"/>
      <c r="TWG21" s="328"/>
      <c r="TWH21" s="328"/>
      <c r="TWI21" s="328"/>
      <c r="TWJ21" s="328"/>
      <c r="TWK21" s="328"/>
      <c r="TWL21" s="328"/>
      <c r="TWM21" s="328"/>
      <c r="TWN21" s="328"/>
      <c r="TWO21" s="328"/>
      <c r="TWP21" s="328"/>
      <c r="TWQ21" s="328"/>
      <c r="TWR21" s="328"/>
      <c r="TWS21" s="328"/>
      <c r="TWT21" s="328"/>
      <c r="TWU21" s="328"/>
      <c r="TWV21" s="328"/>
      <c r="TWW21" s="328"/>
      <c r="TWX21" s="328"/>
      <c r="TWY21" s="328"/>
      <c r="TWZ21" s="328"/>
      <c r="TXA21" s="328"/>
      <c r="TXB21" s="328"/>
      <c r="TXC21" s="328"/>
      <c r="TXD21" s="328"/>
      <c r="TXE21" s="328"/>
      <c r="TXF21" s="328"/>
      <c r="TXG21" s="328"/>
      <c r="TXH21" s="328"/>
      <c r="TXI21" s="328"/>
      <c r="TXJ21" s="328"/>
      <c r="TXK21" s="328"/>
      <c r="TXL21" s="328"/>
      <c r="TXM21" s="328"/>
      <c r="TXN21" s="328"/>
      <c r="TXO21" s="328"/>
      <c r="TXP21" s="328"/>
      <c r="TXQ21" s="328"/>
      <c r="TXR21" s="328"/>
      <c r="TXS21" s="328"/>
      <c r="TXT21" s="328"/>
      <c r="TXU21" s="328"/>
      <c r="TXV21" s="328"/>
      <c r="TXW21" s="328"/>
      <c r="TXX21" s="328"/>
      <c r="TXY21" s="328"/>
      <c r="TXZ21" s="328"/>
      <c r="TYA21" s="328"/>
      <c r="TYB21" s="328"/>
      <c r="TYC21" s="328"/>
      <c r="TYD21" s="328"/>
      <c r="TYE21" s="328"/>
      <c r="TYF21" s="328"/>
      <c r="TYG21" s="328"/>
      <c r="TYH21" s="328"/>
      <c r="TYI21" s="328"/>
      <c r="TYJ21" s="328"/>
      <c r="TYK21" s="328"/>
      <c r="TYL21" s="328"/>
      <c r="TYM21" s="328"/>
      <c r="TYN21" s="328"/>
      <c r="TYO21" s="328"/>
      <c r="TYP21" s="328"/>
      <c r="TYQ21" s="328"/>
      <c r="TYR21" s="328"/>
      <c r="TYS21" s="328"/>
      <c r="TYT21" s="328"/>
      <c r="TYU21" s="328"/>
      <c r="TYV21" s="328"/>
      <c r="TYW21" s="328"/>
      <c r="TYX21" s="328"/>
      <c r="TYY21" s="328"/>
      <c r="TYZ21" s="328"/>
      <c r="TZA21" s="328"/>
      <c r="TZB21" s="328"/>
      <c r="TZC21" s="328"/>
      <c r="TZD21" s="328"/>
      <c r="TZE21" s="328"/>
      <c r="TZF21" s="328"/>
      <c r="TZG21" s="328"/>
      <c r="TZH21" s="328"/>
      <c r="TZI21" s="328"/>
      <c r="TZJ21" s="328"/>
      <c r="TZK21" s="328"/>
      <c r="TZL21" s="328"/>
      <c r="TZM21" s="328"/>
      <c r="TZN21" s="328"/>
      <c r="TZO21" s="328"/>
      <c r="TZP21" s="328"/>
      <c r="TZQ21" s="328"/>
      <c r="TZR21" s="328"/>
      <c r="TZS21" s="328"/>
      <c r="TZT21" s="328"/>
      <c r="TZU21" s="328"/>
      <c r="TZV21" s="328"/>
      <c r="TZW21" s="328"/>
      <c r="TZX21" s="328"/>
      <c r="TZY21" s="328"/>
      <c r="TZZ21" s="328"/>
      <c r="UAA21" s="328"/>
      <c r="UAB21" s="328"/>
      <c r="UAC21" s="328"/>
      <c r="UAD21" s="328"/>
      <c r="UAE21" s="328"/>
      <c r="UAF21" s="328"/>
      <c r="UAG21" s="328"/>
      <c r="UAH21" s="328"/>
      <c r="UAI21" s="328"/>
      <c r="UAJ21" s="328"/>
      <c r="UAK21" s="328"/>
      <c r="UAL21" s="328"/>
      <c r="UAM21" s="328"/>
      <c r="UAN21" s="328"/>
      <c r="UAO21" s="328"/>
      <c r="UAP21" s="328"/>
      <c r="UAQ21" s="328"/>
      <c r="UAR21" s="328"/>
      <c r="UAS21" s="328"/>
      <c r="UAT21" s="328"/>
      <c r="UAU21" s="328"/>
      <c r="UAV21" s="328"/>
      <c r="UAW21" s="328"/>
      <c r="UAX21" s="328"/>
      <c r="UAY21" s="328"/>
      <c r="UAZ21" s="328"/>
      <c r="UBA21" s="328"/>
      <c r="UBB21" s="328"/>
      <c r="UBC21" s="328"/>
      <c r="UBD21" s="328"/>
      <c r="UBE21" s="328"/>
      <c r="UBF21" s="328"/>
      <c r="UBG21" s="328"/>
      <c r="UBH21" s="328"/>
      <c r="UBI21" s="328"/>
      <c r="UBJ21" s="328"/>
      <c r="UBK21" s="328"/>
      <c r="UBL21" s="328"/>
      <c r="UBM21" s="328"/>
      <c r="UBN21" s="328"/>
      <c r="UBO21" s="328"/>
      <c r="UBP21" s="328"/>
      <c r="UBQ21" s="328"/>
      <c r="UBR21" s="328"/>
      <c r="UBS21" s="328"/>
      <c r="UBT21" s="328"/>
      <c r="UBU21" s="328"/>
      <c r="UBV21" s="328"/>
      <c r="UBW21" s="328"/>
      <c r="UBX21" s="328"/>
      <c r="UBY21" s="328"/>
      <c r="UBZ21" s="328"/>
      <c r="UCA21" s="328"/>
      <c r="UCB21" s="328"/>
      <c r="UCC21" s="328"/>
      <c r="UCD21" s="328"/>
      <c r="UCE21" s="328"/>
      <c r="UCF21" s="328"/>
      <c r="UCG21" s="328"/>
      <c r="UCH21" s="328"/>
      <c r="UCI21" s="328"/>
      <c r="UCJ21" s="328"/>
      <c r="UCK21" s="328"/>
      <c r="UCL21" s="328"/>
      <c r="UCM21" s="328"/>
      <c r="UCN21" s="328"/>
      <c r="UCO21" s="328"/>
      <c r="UCP21" s="328"/>
      <c r="UCQ21" s="328"/>
      <c r="UCR21" s="328"/>
      <c r="UCS21" s="328"/>
      <c r="UCT21" s="328"/>
      <c r="UCU21" s="328"/>
      <c r="UCV21" s="328"/>
      <c r="UCW21" s="328"/>
      <c r="UCX21" s="328"/>
      <c r="UCY21" s="328"/>
      <c r="UCZ21" s="328"/>
      <c r="UDA21" s="328"/>
      <c r="UDB21" s="328"/>
      <c r="UDC21" s="328"/>
      <c r="UDD21" s="328"/>
      <c r="UDE21" s="328"/>
      <c r="UDF21" s="328"/>
      <c r="UDG21" s="328"/>
      <c r="UDH21" s="328"/>
      <c r="UDI21" s="328"/>
      <c r="UDJ21" s="328"/>
      <c r="UDK21" s="328"/>
      <c r="UDL21" s="328"/>
      <c r="UDM21" s="328"/>
      <c r="UDN21" s="328"/>
      <c r="UDO21" s="328"/>
      <c r="UDP21" s="328"/>
      <c r="UDQ21" s="328"/>
      <c r="UDR21" s="328"/>
      <c r="UDS21" s="328"/>
      <c r="UDT21" s="328"/>
      <c r="UDU21" s="328"/>
      <c r="UDV21" s="328"/>
      <c r="UDW21" s="328"/>
      <c r="UDX21" s="328"/>
      <c r="UDY21" s="328"/>
      <c r="UDZ21" s="328"/>
      <c r="UEA21" s="328"/>
      <c r="UEB21" s="328"/>
      <c r="UEC21" s="328"/>
      <c r="UED21" s="328"/>
      <c r="UEE21" s="328"/>
      <c r="UEF21" s="328"/>
      <c r="UEG21" s="328"/>
      <c r="UEH21" s="328"/>
      <c r="UEI21" s="328"/>
      <c r="UEJ21" s="328"/>
      <c r="UEK21" s="328"/>
      <c r="UEL21" s="328"/>
      <c r="UEM21" s="328"/>
      <c r="UEN21" s="328"/>
      <c r="UEO21" s="328"/>
      <c r="UEP21" s="328"/>
      <c r="UEQ21" s="328"/>
      <c r="UER21" s="328"/>
      <c r="UES21" s="328"/>
      <c r="UET21" s="328"/>
      <c r="UEU21" s="328"/>
      <c r="UEV21" s="328"/>
      <c r="UEW21" s="328"/>
      <c r="UEX21" s="328"/>
      <c r="UEY21" s="328"/>
      <c r="UEZ21" s="328"/>
      <c r="UFA21" s="328"/>
      <c r="UFB21" s="328"/>
      <c r="UFC21" s="328"/>
      <c r="UFD21" s="328"/>
      <c r="UFE21" s="328"/>
      <c r="UFF21" s="328"/>
      <c r="UFG21" s="328"/>
      <c r="UFH21" s="328"/>
      <c r="UFI21" s="328"/>
      <c r="UFJ21" s="328"/>
      <c r="UFK21" s="328"/>
      <c r="UFL21" s="328"/>
      <c r="UFM21" s="328"/>
      <c r="UFN21" s="328"/>
      <c r="UFO21" s="328"/>
      <c r="UFP21" s="328"/>
      <c r="UFQ21" s="328"/>
      <c r="UFR21" s="328"/>
      <c r="UFS21" s="328"/>
      <c r="UFT21" s="328"/>
      <c r="UFU21" s="328"/>
      <c r="UFV21" s="328"/>
      <c r="UFW21" s="328"/>
      <c r="UFX21" s="328"/>
      <c r="UFY21" s="328"/>
      <c r="UFZ21" s="328"/>
      <c r="UGA21" s="328"/>
      <c r="UGB21" s="328"/>
      <c r="UGC21" s="328"/>
      <c r="UGD21" s="328"/>
      <c r="UGE21" s="328"/>
      <c r="UGF21" s="328"/>
      <c r="UGG21" s="328"/>
      <c r="UGH21" s="328"/>
      <c r="UGI21" s="328"/>
      <c r="UGJ21" s="328"/>
      <c r="UGK21" s="328"/>
      <c r="UGL21" s="328"/>
      <c r="UGM21" s="328"/>
      <c r="UGN21" s="328"/>
      <c r="UGO21" s="328"/>
      <c r="UGP21" s="328"/>
      <c r="UGQ21" s="328"/>
      <c r="UGR21" s="328"/>
      <c r="UGS21" s="328"/>
      <c r="UGT21" s="328"/>
      <c r="UGU21" s="328"/>
      <c r="UGV21" s="328"/>
      <c r="UGW21" s="328"/>
      <c r="UGX21" s="328"/>
      <c r="UGY21" s="328"/>
      <c r="UGZ21" s="328"/>
      <c r="UHA21" s="328"/>
      <c r="UHB21" s="328"/>
      <c r="UHC21" s="328"/>
      <c r="UHD21" s="328"/>
      <c r="UHE21" s="328"/>
      <c r="UHF21" s="328"/>
      <c r="UHG21" s="328"/>
      <c r="UHH21" s="328"/>
      <c r="UHI21" s="328"/>
      <c r="UHJ21" s="328"/>
      <c r="UHK21" s="328"/>
      <c r="UHL21" s="328"/>
      <c r="UHM21" s="328"/>
      <c r="UHN21" s="328"/>
      <c r="UHO21" s="328"/>
      <c r="UHP21" s="328"/>
      <c r="UHQ21" s="328"/>
      <c r="UHR21" s="328"/>
      <c r="UHS21" s="328"/>
      <c r="UHT21" s="328"/>
      <c r="UHU21" s="328"/>
      <c r="UHV21" s="328"/>
      <c r="UHW21" s="328"/>
      <c r="UHX21" s="328"/>
      <c r="UHY21" s="328"/>
      <c r="UHZ21" s="328"/>
      <c r="UIA21" s="328"/>
      <c r="UIB21" s="328"/>
      <c r="UIC21" s="328"/>
      <c r="UID21" s="328"/>
      <c r="UIE21" s="328"/>
      <c r="UIF21" s="328"/>
      <c r="UIG21" s="328"/>
      <c r="UIH21" s="328"/>
      <c r="UII21" s="328"/>
      <c r="UIJ21" s="328"/>
      <c r="UIK21" s="328"/>
      <c r="UIL21" s="328"/>
      <c r="UIM21" s="328"/>
      <c r="UIN21" s="328"/>
      <c r="UIO21" s="328"/>
      <c r="UIP21" s="328"/>
      <c r="UIQ21" s="328"/>
      <c r="UIR21" s="328"/>
      <c r="UIS21" s="328"/>
      <c r="UIT21" s="328"/>
      <c r="UIU21" s="328"/>
      <c r="UIV21" s="328"/>
      <c r="UIW21" s="328"/>
      <c r="UIX21" s="328"/>
      <c r="UIY21" s="328"/>
      <c r="UIZ21" s="328"/>
      <c r="UJA21" s="328"/>
      <c r="UJB21" s="328"/>
      <c r="UJC21" s="328"/>
      <c r="UJD21" s="328"/>
      <c r="UJE21" s="328"/>
      <c r="UJF21" s="328"/>
      <c r="UJG21" s="328"/>
      <c r="UJH21" s="328"/>
      <c r="UJI21" s="328"/>
      <c r="UJJ21" s="328"/>
      <c r="UJK21" s="328"/>
      <c r="UJL21" s="328"/>
      <c r="UJM21" s="328"/>
      <c r="UJN21" s="328"/>
      <c r="UJO21" s="328"/>
      <c r="UJP21" s="328"/>
      <c r="UJQ21" s="328"/>
      <c r="UJR21" s="328"/>
      <c r="UJS21" s="328"/>
      <c r="UJT21" s="328"/>
      <c r="UJU21" s="328"/>
      <c r="UJV21" s="328"/>
      <c r="UJW21" s="328"/>
      <c r="UJX21" s="328"/>
      <c r="UJY21" s="328"/>
      <c r="UJZ21" s="328"/>
      <c r="UKA21" s="328"/>
      <c r="UKB21" s="328"/>
      <c r="UKC21" s="328"/>
      <c r="UKD21" s="328"/>
      <c r="UKE21" s="328"/>
      <c r="UKF21" s="328"/>
      <c r="UKG21" s="328"/>
      <c r="UKH21" s="328"/>
      <c r="UKI21" s="328"/>
      <c r="UKJ21" s="328"/>
      <c r="UKK21" s="328"/>
      <c r="UKL21" s="328"/>
      <c r="UKM21" s="328"/>
      <c r="UKN21" s="328"/>
      <c r="UKO21" s="328"/>
      <c r="UKP21" s="328"/>
      <c r="UKQ21" s="328"/>
      <c r="UKR21" s="328"/>
      <c r="UKS21" s="328"/>
      <c r="UKT21" s="328"/>
      <c r="UKU21" s="328"/>
      <c r="UKV21" s="328"/>
      <c r="UKW21" s="328"/>
      <c r="UKX21" s="328"/>
      <c r="UKY21" s="328"/>
      <c r="UKZ21" s="328"/>
      <c r="ULA21" s="328"/>
      <c r="ULB21" s="328"/>
      <c r="ULC21" s="328"/>
      <c r="ULD21" s="328"/>
      <c r="ULE21" s="328"/>
      <c r="ULF21" s="328"/>
      <c r="ULG21" s="328"/>
      <c r="ULH21" s="328"/>
      <c r="ULI21" s="328"/>
      <c r="ULJ21" s="328"/>
      <c r="ULK21" s="328"/>
      <c r="ULL21" s="328"/>
      <c r="ULM21" s="328"/>
      <c r="ULN21" s="328"/>
      <c r="ULO21" s="328"/>
      <c r="ULP21" s="328"/>
      <c r="ULQ21" s="328"/>
      <c r="ULR21" s="328"/>
      <c r="ULS21" s="328"/>
      <c r="ULT21" s="328"/>
      <c r="ULU21" s="328"/>
      <c r="ULV21" s="328"/>
      <c r="ULW21" s="328"/>
      <c r="ULX21" s="328"/>
      <c r="ULY21" s="328"/>
      <c r="ULZ21" s="328"/>
      <c r="UMA21" s="328"/>
      <c r="UMB21" s="328"/>
      <c r="UMC21" s="328"/>
      <c r="UMD21" s="328"/>
      <c r="UME21" s="328"/>
      <c r="UMF21" s="328"/>
      <c r="UMG21" s="328"/>
      <c r="UMH21" s="328"/>
      <c r="UMI21" s="328"/>
      <c r="UMJ21" s="328"/>
      <c r="UMK21" s="328"/>
      <c r="UML21" s="328"/>
      <c r="UMM21" s="328"/>
      <c r="UMN21" s="328"/>
      <c r="UMO21" s="328"/>
      <c r="UMP21" s="328"/>
      <c r="UMQ21" s="328"/>
      <c r="UMR21" s="328"/>
      <c r="UMS21" s="328"/>
      <c r="UMT21" s="328"/>
      <c r="UMU21" s="328"/>
      <c r="UMV21" s="328"/>
      <c r="UMW21" s="328"/>
      <c r="UMX21" s="328"/>
      <c r="UMY21" s="328"/>
      <c r="UMZ21" s="328"/>
      <c r="UNA21" s="328"/>
      <c r="UNB21" s="328"/>
      <c r="UNC21" s="328"/>
      <c r="UND21" s="328"/>
      <c r="UNE21" s="328"/>
      <c r="UNF21" s="328"/>
      <c r="UNG21" s="328"/>
      <c r="UNH21" s="328"/>
      <c r="UNI21" s="328"/>
      <c r="UNJ21" s="328"/>
      <c r="UNK21" s="328"/>
      <c r="UNL21" s="328"/>
      <c r="UNM21" s="328"/>
      <c r="UNN21" s="328"/>
      <c r="UNO21" s="328"/>
      <c r="UNP21" s="328"/>
      <c r="UNQ21" s="328"/>
      <c r="UNR21" s="328"/>
      <c r="UNS21" s="328"/>
      <c r="UNT21" s="328"/>
      <c r="UNU21" s="328"/>
      <c r="UNV21" s="328"/>
      <c r="UNW21" s="328"/>
      <c r="UNX21" s="328"/>
      <c r="UNY21" s="328"/>
      <c r="UNZ21" s="328"/>
      <c r="UOA21" s="328"/>
      <c r="UOB21" s="328"/>
      <c r="UOC21" s="328"/>
      <c r="UOD21" s="328"/>
      <c r="UOE21" s="328"/>
      <c r="UOF21" s="328"/>
      <c r="UOG21" s="328"/>
      <c r="UOH21" s="328"/>
      <c r="UOI21" s="328"/>
      <c r="UOJ21" s="328"/>
      <c r="UOK21" s="328"/>
      <c r="UOL21" s="328"/>
      <c r="UOM21" s="328"/>
      <c r="UON21" s="328"/>
      <c r="UOO21" s="328"/>
      <c r="UOP21" s="328"/>
      <c r="UOQ21" s="328"/>
      <c r="UOR21" s="328"/>
      <c r="UOS21" s="328"/>
      <c r="UOT21" s="328"/>
      <c r="UOU21" s="328"/>
      <c r="UOV21" s="328"/>
      <c r="UOW21" s="328"/>
      <c r="UOX21" s="328"/>
      <c r="UOY21" s="328"/>
      <c r="UOZ21" s="328"/>
      <c r="UPA21" s="328"/>
      <c r="UPB21" s="328"/>
      <c r="UPC21" s="328"/>
      <c r="UPD21" s="328"/>
      <c r="UPE21" s="328"/>
      <c r="UPF21" s="328"/>
      <c r="UPG21" s="328"/>
      <c r="UPH21" s="328"/>
      <c r="UPI21" s="328"/>
      <c r="UPJ21" s="328"/>
      <c r="UPK21" s="328"/>
      <c r="UPL21" s="328"/>
      <c r="UPM21" s="328"/>
      <c r="UPN21" s="328"/>
      <c r="UPO21" s="328"/>
      <c r="UPP21" s="328"/>
      <c r="UPQ21" s="328"/>
      <c r="UPR21" s="328"/>
      <c r="UPS21" s="328"/>
      <c r="UPT21" s="328"/>
      <c r="UPU21" s="328"/>
      <c r="UPV21" s="328"/>
      <c r="UPW21" s="328"/>
      <c r="UPX21" s="328"/>
      <c r="UPY21" s="328"/>
      <c r="UPZ21" s="328"/>
      <c r="UQA21" s="328"/>
      <c r="UQB21" s="328"/>
      <c r="UQC21" s="328"/>
      <c r="UQD21" s="328"/>
      <c r="UQE21" s="328"/>
      <c r="UQF21" s="328"/>
      <c r="UQG21" s="328"/>
      <c r="UQH21" s="328"/>
      <c r="UQI21" s="328"/>
      <c r="UQJ21" s="328"/>
      <c r="UQK21" s="328"/>
      <c r="UQL21" s="328"/>
      <c r="UQM21" s="328"/>
      <c r="UQN21" s="328"/>
      <c r="UQO21" s="328"/>
      <c r="UQP21" s="328"/>
      <c r="UQQ21" s="328"/>
      <c r="UQR21" s="328"/>
      <c r="UQS21" s="328"/>
      <c r="UQT21" s="328"/>
      <c r="UQU21" s="328"/>
      <c r="UQV21" s="328"/>
      <c r="UQW21" s="328"/>
      <c r="UQX21" s="328"/>
      <c r="UQY21" s="328"/>
      <c r="UQZ21" s="328"/>
      <c r="URA21" s="328"/>
      <c r="URB21" s="328"/>
      <c r="URC21" s="328"/>
      <c r="URD21" s="328"/>
      <c r="URE21" s="328"/>
      <c r="URF21" s="328"/>
      <c r="URG21" s="328"/>
      <c r="URH21" s="328"/>
      <c r="URI21" s="328"/>
      <c r="URJ21" s="328"/>
      <c r="URK21" s="328"/>
      <c r="URL21" s="328"/>
      <c r="URM21" s="328"/>
      <c r="URN21" s="328"/>
      <c r="URO21" s="328"/>
      <c r="URP21" s="328"/>
      <c r="URQ21" s="328"/>
      <c r="URR21" s="328"/>
      <c r="URS21" s="328"/>
      <c r="URT21" s="328"/>
      <c r="URU21" s="328"/>
      <c r="URV21" s="328"/>
      <c r="URW21" s="328"/>
      <c r="URX21" s="328"/>
      <c r="URY21" s="328"/>
      <c r="URZ21" s="328"/>
      <c r="USA21" s="328"/>
      <c r="USB21" s="328"/>
      <c r="USC21" s="328"/>
      <c r="USD21" s="328"/>
      <c r="USE21" s="328"/>
      <c r="USF21" s="328"/>
      <c r="USG21" s="328"/>
      <c r="USH21" s="328"/>
      <c r="USI21" s="328"/>
      <c r="USJ21" s="328"/>
      <c r="USK21" s="328"/>
      <c r="USL21" s="328"/>
      <c r="USM21" s="328"/>
      <c r="USN21" s="328"/>
      <c r="USO21" s="328"/>
      <c r="USP21" s="328"/>
      <c r="USQ21" s="328"/>
      <c r="USR21" s="328"/>
      <c r="USS21" s="328"/>
      <c r="UST21" s="328"/>
      <c r="USU21" s="328"/>
      <c r="USV21" s="328"/>
      <c r="USW21" s="328"/>
      <c r="USX21" s="328"/>
      <c r="USY21" s="328"/>
      <c r="USZ21" s="328"/>
      <c r="UTA21" s="328"/>
      <c r="UTB21" s="328"/>
      <c r="UTC21" s="328"/>
      <c r="UTD21" s="328"/>
      <c r="UTE21" s="328"/>
      <c r="UTF21" s="328"/>
      <c r="UTG21" s="328"/>
      <c r="UTH21" s="328"/>
      <c r="UTI21" s="328"/>
      <c r="UTJ21" s="328"/>
      <c r="UTK21" s="328"/>
      <c r="UTL21" s="328"/>
      <c r="UTM21" s="328"/>
      <c r="UTN21" s="328"/>
      <c r="UTO21" s="328"/>
      <c r="UTP21" s="328"/>
      <c r="UTQ21" s="328"/>
      <c r="UTR21" s="328"/>
      <c r="UTS21" s="328"/>
      <c r="UTT21" s="328"/>
      <c r="UTU21" s="328"/>
      <c r="UTV21" s="328"/>
      <c r="UTW21" s="328"/>
      <c r="UTX21" s="328"/>
      <c r="UTY21" s="328"/>
      <c r="UTZ21" s="328"/>
      <c r="UUA21" s="328"/>
      <c r="UUB21" s="328"/>
      <c r="UUC21" s="328"/>
      <c r="UUD21" s="328"/>
      <c r="UUE21" s="328"/>
      <c r="UUF21" s="328"/>
      <c r="UUG21" s="328"/>
      <c r="UUH21" s="328"/>
      <c r="UUI21" s="328"/>
      <c r="UUJ21" s="328"/>
      <c r="UUK21" s="328"/>
      <c r="UUL21" s="328"/>
      <c r="UUM21" s="328"/>
      <c r="UUN21" s="328"/>
      <c r="UUO21" s="328"/>
      <c r="UUP21" s="328"/>
      <c r="UUQ21" s="328"/>
      <c r="UUR21" s="328"/>
      <c r="UUS21" s="328"/>
      <c r="UUT21" s="328"/>
      <c r="UUU21" s="328"/>
      <c r="UUV21" s="328"/>
      <c r="UUW21" s="328"/>
      <c r="UUX21" s="328"/>
      <c r="UUY21" s="328"/>
      <c r="UUZ21" s="328"/>
      <c r="UVA21" s="328"/>
      <c r="UVB21" s="328"/>
      <c r="UVC21" s="328"/>
      <c r="UVD21" s="328"/>
      <c r="UVE21" s="328"/>
      <c r="UVF21" s="328"/>
      <c r="UVG21" s="328"/>
      <c r="UVH21" s="328"/>
      <c r="UVI21" s="328"/>
      <c r="UVJ21" s="328"/>
      <c r="UVK21" s="328"/>
      <c r="UVL21" s="328"/>
      <c r="UVM21" s="328"/>
      <c r="UVN21" s="328"/>
      <c r="UVO21" s="328"/>
      <c r="UVP21" s="328"/>
      <c r="UVQ21" s="328"/>
      <c r="UVR21" s="328"/>
      <c r="UVS21" s="328"/>
      <c r="UVT21" s="328"/>
      <c r="UVU21" s="328"/>
      <c r="UVV21" s="328"/>
      <c r="UVW21" s="328"/>
      <c r="UVX21" s="328"/>
      <c r="UVY21" s="328"/>
      <c r="UVZ21" s="328"/>
      <c r="UWA21" s="328"/>
      <c r="UWB21" s="328"/>
      <c r="UWC21" s="328"/>
      <c r="UWD21" s="328"/>
      <c r="UWE21" s="328"/>
      <c r="UWF21" s="328"/>
      <c r="UWG21" s="328"/>
      <c r="UWH21" s="328"/>
      <c r="UWI21" s="328"/>
      <c r="UWJ21" s="328"/>
      <c r="UWK21" s="328"/>
      <c r="UWL21" s="328"/>
      <c r="UWM21" s="328"/>
      <c r="UWN21" s="328"/>
      <c r="UWO21" s="328"/>
      <c r="UWP21" s="328"/>
      <c r="UWQ21" s="328"/>
      <c r="UWR21" s="328"/>
      <c r="UWS21" s="328"/>
      <c r="UWT21" s="328"/>
      <c r="UWU21" s="328"/>
      <c r="UWV21" s="328"/>
      <c r="UWW21" s="328"/>
      <c r="UWX21" s="328"/>
      <c r="UWY21" s="328"/>
      <c r="UWZ21" s="328"/>
      <c r="UXA21" s="328"/>
      <c r="UXB21" s="328"/>
      <c r="UXC21" s="328"/>
      <c r="UXD21" s="328"/>
      <c r="UXE21" s="328"/>
      <c r="UXF21" s="328"/>
      <c r="UXG21" s="328"/>
      <c r="UXH21" s="328"/>
      <c r="UXI21" s="328"/>
      <c r="UXJ21" s="328"/>
      <c r="UXK21" s="328"/>
      <c r="UXL21" s="328"/>
      <c r="UXM21" s="328"/>
      <c r="UXN21" s="328"/>
      <c r="UXO21" s="328"/>
      <c r="UXP21" s="328"/>
      <c r="UXQ21" s="328"/>
      <c r="UXR21" s="328"/>
      <c r="UXS21" s="328"/>
      <c r="UXT21" s="328"/>
      <c r="UXU21" s="328"/>
      <c r="UXV21" s="328"/>
      <c r="UXW21" s="328"/>
      <c r="UXX21" s="328"/>
      <c r="UXY21" s="328"/>
      <c r="UXZ21" s="328"/>
      <c r="UYA21" s="328"/>
      <c r="UYB21" s="328"/>
      <c r="UYC21" s="328"/>
      <c r="UYD21" s="328"/>
      <c r="UYE21" s="328"/>
      <c r="UYF21" s="328"/>
      <c r="UYG21" s="328"/>
      <c r="UYH21" s="328"/>
      <c r="UYI21" s="328"/>
      <c r="UYJ21" s="328"/>
      <c r="UYK21" s="328"/>
      <c r="UYL21" s="328"/>
      <c r="UYM21" s="328"/>
      <c r="UYN21" s="328"/>
      <c r="UYO21" s="328"/>
      <c r="UYP21" s="328"/>
      <c r="UYQ21" s="328"/>
      <c r="UYR21" s="328"/>
      <c r="UYS21" s="328"/>
      <c r="UYT21" s="328"/>
      <c r="UYU21" s="328"/>
      <c r="UYV21" s="328"/>
      <c r="UYW21" s="328"/>
      <c r="UYX21" s="328"/>
      <c r="UYY21" s="328"/>
      <c r="UYZ21" s="328"/>
      <c r="UZA21" s="328"/>
      <c r="UZB21" s="328"/>
      <c r="UZC21" s="328"/>
      <c r="UZD21" s="328"/>
      <c r="UZE21" s="328"/>
      <c r="UZF21" s="328"/>
      <c r="UZG21" s="328"/>
      <c r="UZH21" s="328"/>
      <c r="UZI21" s="328"/>
      <c r="UZJ21" s="328"/>
      <c r="UZK21" s="328"/>
      <c r="UZL21" s="328"/>
      <c r="UZM21" s="328"/>
      <c r="UZN21" s="328"/>
      <c r="UZO21" s="328"/>
      <c r="UZP21" s="328"/>
      <c r="UZQ21" s="328"/>
      <c r="UZR21" s="328"/>
      <c r="UZS21" s="328"/>
      <c r="UZT21" s="328"/>
      <c r="UZU21" s="328"/>
      <c r="UZV21" s="328"/>
      <c r="UZW21" s="328"/>
      <c r="UZX21" s="328"/>
      <c r="UZY21" s="328"/>
      <c r="UZZ21" s="328"/>
      <c r="VAA21" s="328"/>
      <c r="VAB21" s="328"/>
      <c r="VAC21" s="328"/>
      <c r="VAD21" s="328"/>
      <c r="VAE21" s="328"/>
      <c r="VAF21" s="328"/>
      <c r="VAG21" s="328"/>
      <c r="VAH21" s="328"/>
      <c r="VAI21" s="328"/>
      <c r="VAJ21" s="328"/>
      <c r="VAK21" s="328"/>
      <c r="VAL21" s="328"/>
      <c r="VAM21" s="328"/>
      <c r="VAN21" s="328"/>
      <c r="VAO21" s="328"/>
      <c r="VAP21" s="328"/>
      <c r="VAQ21" s="328"/>
      <c r="VAR21" s="328"/>
      <c r="VAS21" s="328"/>
      <c r="VAT21" s="328"/>
      <c r="VAU21" s="328"/>
      <c r="VAV21" s="328"/>
      <c r="VAW21" s="328"/>
      <c r="VAX21" s="328"/>
      <c r="VAY21" s="328"/>
      <c r="VAZ21" s="328"/>
      <c r="VBA21" s="328"/>
      <c r="VBB21" s="328"/>
      <c r="VBC21" s="328"/>
      <c r="VBD21" s="328"/>
      <c r="VBE21" s="328"/>
      <c r="VBF21" s="328"/>
      <c r="VBG21" s="328"/>
      <c r="VBH21" s="328"/>
      <c r="VBI21" s="328"/>
      <c r="VBJ21" s="328"/>
      <c r="VBK21" s="328"/>
      <c r="VBL21" s="328"/>
      <c r="VBM21" s="328"/>
      <c r="VBN21" s="328"/>
      <c r="VBO21" s="328"/>
      <c r="VBP21" s="328"/>
      <c r="VBQ21" s="328"/>
      <c r="VBR21" s="328"/>
      <c r="VBS21" s="328"/>
      <c r="VBT21" s="328"/>
      <c r="VBU21" s="328"/>
      <c r="VBV21" s="328"/>
      <c r="VBW21" s="328"/>
      <c r="VBX21" s="328"/>
      <c r="VBY21" s="328"/>
      <c r="VBZ21" s="328"/>
      <c r="VCA21" s="328"/>
      <c r="VCB21" s="328"/>
      <c r="VCC21" s="328"/>
      <c r="VCD21" s="328"/>
      <c r="VCE21" s="328"/>
      <c r="VCF21" s="328"/>
      <c r="VCG21" s="328"/>
      <c r="VCH21" s="328"/>
      <c r="VCI21" s="328"/>
      <c r="VCJ21" s="328"/>
      <c r="VCK21" s="328"/>
      <c r="VCL21" s="328"/>
      <c r="VCM21" s="328"/>
      <c r="VCN21" s="328"/>
      <c r="VCO21" s="328"/>
      <c r="VCP21" s="328"/>
      <c r="VCQ21" s="328"/>
      <c r="VCR21" s="328"/>
      <c r="VCS21" s="328"/>
      <c r="VCT21" s="328"/>
      <c r="VCU21" s="328"/>
      <c r="VCV21" s="328"/>
      <c r="VCW21" s="328"/>
      <c r="VCX21" s="328"/>
      <c r="VCY21" s="328"/>
      <c r="VCZ21" s="328"/>
      <c r="VDA21" s="328"/>
      <c r="VDB21" s="328"/>
      <c r="VDC21" s="328"/>
      <c r="VDD21" s="328"/>
      <c r="VDE21" s="328"/>
      <c r="VDF21" s="328"/>
      <c r="VDG21" s="328"/>
      <c r="VDH21" s="328"/>
      <c r="VDI21" s="328"/>
      <c r="VDJ21" s="328"/>
      <c r="VDK21" s="328"/>
      <c r="VDL21" s="328"/>
      <c r="VDM21" s="328"/>
      <c r="VDN21" s="328"/>
      <c r="VDO21" s="328"/>
      <c r="VDP21" s="328"/>
      <c r="VDQ21" s="328"/>
      <c r="VDR21" s="328"/>
      <c r="VDS21" s="328"/>
      <c r="VDT21" s="328"/>
      <c r="VDU21" s="328"/>
      <c r="VDV21" s="328"/>
      <c r="VDW21" s="328"/>
      <c r="VDX21" s="328"/>
      <c r="VDY21" s="328"/>
      <c r="VDZ21" s="328"/>
      <c r="VEA21" s="328"/>
      <c r="VEB21" s="328"/>
      <c r="VEC21" s="328"/>
      <c r="VED21" s="328"/>
      <c r="VEE21" s="328"/>
      <c r="VEF21" s="328"/>
      <c r="VEG21" s="328"/>
      <c r="VEH21" s="328"/>
      <c r="VEI21" s="328"/>
      <c r="VEJ21" s="328"/>
      <c r="VEK21" s="328"/>
      <c r="VEL21" s="328"/>
      <c r="VEM21" s="328"/>
      <c r="VEN21" s="328"/>
      <c r="VEO21" s="328"/>
      <c r="VEP21" s="328"/>
      <c r="VEQ21" s="328"/>
      <c r="VER21" s="328"/>
      <c r="VES21" s="328"/>
      <c r="VET21" s="328"/>
      <c r="VEU21" s="328"/>
      <c r="VEV21" s="328"/>
      <c r="VEW21" s="328"/>
      <c r="VEX21" s="328"/>
      <c r="VEY21" s="328"/>
      <c r="VEZ21" s="328"/>
      <c r="VFA21" s="328"/>
      <c r="VFB21" s="328"/>
      <c r="VFC21" s="328"/>
      <c r="VFD21" s="328"/>
      <c r="VFE21" s="328"/>
      <c r="VFF21" s="328"/>
      <c r="VFG21" s="328"/>
      <c r="VFH21" s="328"/>
      <c r="VFI21" s="328"/>
      <c r="VFJ21" s="328"/>
      <c r="VFK21" s="328"/>
      <c r="VFL21" s="328"/>
      <c r="VFM21" s="328"/>
      <c r="VFN21" s="328"/>
      <c r="VFO21" s="328"/>
      <c r="VFP21" s="328"/>
      <c r="VFQ21" s="328"/>
      <c r="VFR21" s="328"/>
      <c r="VFS21" s="328"/>
      <c r="VFT21" s="328"/>
      <c r="VFU21" s="328"/>
      <c r="VFV21" s="328"/>
      <c r="VFW21" s="328"/>
      <c r="VFX21" s="328"/>
      <c r="VFY21" s="328"/>
      <c r="VFZ21" s="328"/>
      <c r="VGA21" s="328"/>
      <c r="VGB21" s="328"/>
      <c r="VGC21" s="328"/>
      <c r="VGD21" s="328"/>
      <c r="VGE21" s="328"/>
      <c r="VGF21" s="328"/>
      <c r="VGG21" s="328"/>
      <c r="VGH21" s="328"/>
      <c r="VGI21" s="328"/>
      <c r="VGJ21" s="328"/>
      <c r="VGK21" s="328"/>
      <c r="VGL21" s="328"/>
      <c r="VGM21" s="328"/>
      <c r="VGN21" s="328"/>
      <c r="VGO21" s="328"/>
      <c r="VGP21" s="328"/>
      <c r="VGQ21" s="328"/>
      <c r="VGR21" s="328"/>
      <c r="VGS21" s="328"/>
      <c r="VGT21" s="328"/>
      <c r="VGU21" s="328"/>
      <c r="VGV21" s="328"/>
      <c r="VGW21" s="328"/>
      <c r="VGX21" s="328"/>
      <c r="VGY21" s="328"/>
      <c r="VGZ21" s="328"/>
      <c r="VHA21" s="328"/>
      <c r="VHB21" s="328"/>
      <c r="VHC21" s="328"/>
      <c r="VHD21" s="328"/>
      <c r="VHE21" s="328"/>
      <c r="VHF21" s="328"/>
      <c r="VHG21" s="328"/>
      <c r="VHH21" s="328"/>
      <c r="VHI21" s="328"/>
      <c r="VHJ21" s="328"/>
      <c r="VHK21" s="328"/>
      <c r="VHL21" s="328"/>
      <c r="VHM21" s="328"/>
      <c r="VHN21" s="328"/>
      <c r="VHO21" s="328"/>
      <c r="VHP21" s="328"/>
      <c r="VHQ21" s="328"/>
      <c r="VHR21" s="328"/>
      <c r="VHS21" s="328"/>
      <c r="VHT21" s="328"/>
      <c r="VHU21" s="328"/>
      <c r="VHV21" s="328"/>
      <c r="VHW21" s="328"/>
      <c r="VHX21" s="328"/>
      <c r="VHY21" s="328"/>
      <c r="VHZ21" s="328"/>
      <c r="VIA21" s="328"/>
      <c r="VIB21" s="328"/>
      <c r="VIC21" s="328"/>
      <c r="VID21" s="328"/>
      <c r="VIE21" s="328"/>
      <c r="VIF21" s="328"/>
      <c r="VIG21" s="328"/>
      <c r="VIH21" s="328"/>
      <c r="VII21" s="328"/>
      <c r="VIJ21" s="328"/>
      <c r="VIK21" s="328"/>
      <c r="VIL21" s="328"/>
      <c r="VIM21" s="328"/>
      <c r="VIN21" s="328"/>
      <c r="VIO21" s="328"/>
      <c r="VIP21" s="328"/>
      <c r="VIQ21" s="328"/>
      <c r="VIR21" s="328"/>
      <c r="VIS21" s="328"/>
      <c r="VIT21" s="328"/>
      <c r="VIU21" s="328"/>
      <c r="VIV21" s="328"/>
      <c r="VIW21" s="328"/>
      <c r="VIX21" s="328"/>
      <c r="VIY21" s="328"/>
      <c r="VIZ21" s="328"/>
      <c r="VJA21" s="328"/>
      <c r="VJB21" s="328"/>
      <c r="VJC21" s="328"/>
      <c r="VJD21" s="328"/>
      <c r="VJE21" s="328"/>
      <c r="VJF21" s="328"/>
      <c r="VJG21" s="328"/>
      <c r="VJH21" s="328"/>
      <c r="VJI21" s="328"/>
      <c r="VJJ21" s="328"/>
      <c r="VJK21" s="328"/>
      <c r="VJL21" s="328"/>
      <c r="VJM21" s="328"/>
      <c r="VJN21" s="328"/>
      <c r="VJO21" s="328"/>
      <c r="VJP21" s="328"/>
      <c r="VJQ21" s="328"/>
      <c r="VJR21" s="328"/>
      <c r="VJS21" s="328"/>
      <c r="VJT21" s="328"/>
      <c r="VJU21" s="328"/>
      <c r="VJV21" s="328"/>
      <c r="VJW21" s="328"/>
      <c r="VJX21" s="328"/>
      <c r="VJY21" s="328"/>
      <c r="VJZ21" s="328"/>
      <c r="VKA21" s="328"/>
      <c r="VKB21" s="328"/>
      <c r="VKC21" s="328"/>
      <c r="VKD21" s="328"/>
      <c r="VKE21" s="328"/>
      <c r="VKF21" s="328"/>
      <c r="VKG21" s="328"/>
      <c r="VKH21" s="328"/>
      <c r="VKI21" s="328"/>
      <c r="VKJ21" s="328"/>
      <c r="VKK21" s="328"/>
      <c r="VKL21" s="328"/>
      <c r="VKM21" s="328"/>
      <c r="VKN21" s="328"/>
      <c r="VKO21" s="328"/>
      <c r="VKP21" s="328"/>
      <c r="VKQ21" s="328"/>
      <c r="VKR21" s="328"/>
      <c r="VKS21" s="328"/>
      <c r="VKT21" s="328"/>
      <c r="VKU21" s="328"/>
      <c r="VKV21" s="328"/>
      <c r="VKW21" s="328"/>
      <c r="VKX21" s="328"/>
      <c r="VKY21" s="328"/>
      <c r="VKZ21" s="328"/>
      <c r="VLA21" s="328"/>
      <c r="VLB21" s="328"/>
      <c r="VLC21" s="328"/>
      <c r="VLD21" s="328"/>
      <c r="VLE21" s="328"/>
      <c r="VLF21" s="328"/>
      <c r="VLG21" s="328"/>
      <c r="VLH21" s="328"/>
      <c r="VLI21" s="328"/>
      <c r="VLJ21" s="328"/>
      <c r="VLK21" s="328"/>
      <c r="VLL21" s="328"/>
      <c r="VLM21" s="328"/>
      <c r="VLN21" s="328"/>
      <c r="VLO21" s="328"/>
      <c r="VLP21" s="328"/>
      <c r="VLQ21" s="328"/>
      <c r="VLR21" s="328"/>
      <c r="VLS21" s="328"/>
      <c r="VLT21" s="328"/>
      <c r="VLU21" s="328"/>
      <c r="VLV21" s="328"/>
      <c r="VLW21" s="328"/>
      <c r="VLX21" s="328"/>
      <c r="VLY21" s="328"/>
      <c r="VLZ21" s="328"/>
      <c r="VMA21" s="328"/>
      <c r="VMB21" s="328"/>
      <c r="VMC21" s="328"/>
      <c r="VMD21" s="328"/>
      <c r="VME21" s="328"/>
      <c r="VMF21" s="328"/>
      <c r="VMG21" s="328"/>
      <c r="VMH21" s="328"/>
      <c r="VMI21" s="328"/>
      <c r="VMJ21" s="328"/>
      <c r="VMK21" s="328"/>
      <c r="VML21" s="328"/>
      <c r="VMM21" s="328"/>
      <c r="VMN21" s="328"/>
      <c r="VMO21" s="328"/>
      <c r="VMP21" s="328"/>
      <c r="VMQ21" s="328"/>
      <c r="VMR21" s="328"/>
      <c r="VMS21" s="328"/>
      <c r="VMT21" s="328"/>
      <c r="VMU21" s="328"/>
      <c r="VMV21" s="328"/>
      <c r="VMW21" s="328"/>
      <c r="VMX21" s="328"/>
      <c r="VMY21" s="328"/>
      <c r="VMZ21" s="328"/>
      <c r="VNA21" s="328"/>
      <c r="VNB21" s="328"/>
      <c r="VNC21" s="328"/>
      <c r="VND21" s="328"/>
      <c r="VNE21" s="328"/>
      <c r="VNF21" s="328"/>
      <c r="VNG21" s="328"/>
      <c r="VNH21" s="328"/>
      <c r="VNI21" s="328"/>
      <c r="VNJ21" s="328"/>
      <c r="VNK21" s="328"/>
      <c r="VNL21" s="328"/>
      <c r="VNM21" s="328"/>
      <c r="VNN21" s="328"/>
      <c r="VNO21" s="328"/>
      <c r="VNP21" s="328"/>
      <c r="VNQ21" s="328"/>
      <c r="VNR21" s="328"/>
      <c r="VNS21" s="328"/>
      <c r="VNT21" s="328"/>
      <c r="VNU21" s="328"/>
      <c r="VNV21" s="328"/>
      <c r="VNW21" s="328"/>
      <c r="VNX21" s="328"/>
      <c r="VNY21" s="328"/>
      <c r="VNZ21" s="328"/>
      <c r="VOA21" s="328"/>
      <c r="VOB21" s="328"/>
      <c r="VOC21" s="328"/>
      <c r="VOD21" s="328"/>
      <c r="VOE21" s="328"/>
      <c r="VOF21" s="328"/>
      <c r="VOG21" s="328"/>
      <c r="VOH21" s="328"/>
      <c r="VOI21" s="328"/>
      <c r="VOJ21" s="328"/>
      <c r="VOK21" s="328"/>
      <c r="VOL21" s="328"/>
      <c r="VOM21" s="328"/>
      <c r="VON21" s="328"/>
      <c r="VOO21" s="328"/>
      <c r="VOP21" s="328"/>
      <c r="VOQ21" s="328"/>
      <c r="VOR21" s="328"/>
      <c r="VOS21" s="328"/>
      <c r="VOT21" s="328"/>
      <c r="VOU21" s="328"/>
      <c r="VOV21" s="328"/>
      <c r="VOW21" s="328"/>
      <c r="VOX21" s="328"/>
      <c r="VOY21" s="328"/>
      <c r="VOZ21" s="328"/>
      <c r="VPA21" s="328"/>
      <c r="VPB21" s="328"/>
      <c r="VPC21" s="328"/>
      <c r="VPD21" s="328"/>
      <c r="VPE21" s="328"/>
      <c r="VPF21" s="328"/>
      <c r="VPG21" s="328"/>
      <c r="VPH21" s="328"/>
      <c r="VPI21" s="328"/>
      <c r="VPJ21" s="328"/>
      <c r="VPK21" s="328"/>
      <c r="VPL21" s="328"/>
      <c r="VPM21" s="328"/>
      <c r="VPN21" s="328"/>
      <c r="VPO21" s="328"/>
      <c r="VPP21" s="328"/>
      <c r="VPQ21" s="328"/>
      <c r="VPR21" s="328"/>
      <c r="VPS21" s="328"/>
      <c r="VPT21" s="328"/>
      <c r="VPU21" s="328"/>
      <c r="VPV21" s="328"/>
      <c r="VPW21" s="328"/>
      <c r="VPX21" s="328"/>
      <c r="VPY21" s="328"/>
      <c r="VPZ21" s="328"/>
      <c r="VQA21" s="328"/>
      <c r="VQB21" s="328"/>
      <c r="VQC21" s="328"/>
      <c r="VQD21" s="328"/>
      <c r="VQE21" s="328"/>
      <c r="VQF21" s="328"/>
      <c r="VQG21" s="328"/>
      <c r="VQH21" s="328"/>
      <c r="VQI21" s="328"/>
      <c r="VQJ21" s="328"/>
      <c r="VQK21" s="328"/>
      <c r="VQL21" s="328"/>
      <c r="VQM21" s="328"/>
      <c r="VQN21" s="328"/>
      <c r="VQO21" s="328"/>
      <c r="VQP21" s="328"/>
      <c r="VQQ21" s="328"/>
      <c r="VQR21" s="328"/>
      <c r="VQS21" s="328"/>
      <c r="VQT21" s="328"/>
      <c r="VQU21" s="328"/>
      <c r="VQV21" s="328"/>
      <c r="VQW21" s="328"/>
      <c r="VQX21" s="328"/>
      <c r="VQY21" s="328"/>
      <c r="VQZ21" s="328"/>
      <c r="VRA21" s="328"/>
      <c r="VRB21" s="328"/>
      <c r="VRC21" s="328"/>
      <c r="VRD21" s="328"/>
      <c r="VRE21" s="328"/>
      <c r="VRF21" s="328"/>
      <c r="VRG21" s="328"/>
      <c r="VRH21" s="328"/>
      <c r="VRI21" s="328"/>
      <c r="VRJ21" s="328"/>
      <c r="VRK21" s="328"/>
      <c r="VRL21" s="328"/>
      <c r="VRM21" s="328"/>
      <c r="VRN21" s="328"/>
      <c r="VRO21" s="328"/>
      <c r="VRP21" s="328"/>
      <c r="VRQ21" s="328"/>
      <c r="VRR21" s="328"/>
      <c r="VRS21" s="328"/>
      <c r="VRT21" s="328"/>
      <c r="VRU21" s="328"/>
      <c r="VRV21" s="328"/>
      <c r="VRW21" s="328"/>
      <c r="VRX21" s="328"/>
      <c r="VRY21" s="328"/>
      <c r="VRZ21" s="328"/>
      <c r="VSA21" s="328"/>
      <c r="VSB21" s="328"/>
      <c r="VSC21" s="328"/>
      <c r="VSD21" s="328"/>
      <c r="VSE21" s="328"/>
      <c r="VSF21" s="328"/>
      <c r="VSG21" s="328"/>
      <c r="VSH21" s="328"/>
      <c r="VSI21" s="328"/>
      <c r="VSJ21" s="328"/>
      <c r="VSK21" s="328"/>
      <c r="VSL21" s="328"/>
      <c r="VSM21" s="328"/>
      <c r="VSN21" s="328"/>
      <c r="VSO21" s="328"/>
      <c r="VSP21" s="328"/>
      <c r="VSQ21" s="328"/>
      <c r="VSR21" s="328"/>
      <c r="VSS21" s="328"/>
      <c r="VST21" s="328"/>
      <c r="VSU21" s="328"/>
      <c r="VSV21" s="328"/>
      <c r="VSW21" s="328"/>
      <c r="VSX21" s="328"/>
      <c r="VSY21" s="328"/>
      <c r="VSZ21" s="328"/>
      <c r="VTA21" s="328"/>
      <c r="VTB21" s="328"/>
      <c r="VTC21" s="328"/>
      <c r="VTD21" s="328"/>
      <c r="VTE21" s="328"/>
      <c r="VTF21" s="328"/>
      <c r="VTG21" s="328"/>
      <c r="VTH21" s="328"/>
      <c r="VTI21" s="328"/>
      <c r="VTJ21" s="328"/>
      <c r="VTK21" s="328"/>
      <c r="VTL21" s="328"/>
      <c r="VTM21" s="328"/>
      <c r="VTN21" s="328"/>
      <c r="VTO21" s="328"/>
      <c r="VTP21" s="328"/>
      <c r="VTQ21" s="328"/>
      <c r="VTR21" s="328"/>
      <c r="VTS21" s="328"/>
      <c r="VTT21" s="328"/>
      <c r="VTU21" s="328"/>
      <c r="VTV21" s="328"/>
      <c r="VTW21" s="328"/>
      <c r="VTX21" s="328"/>
      <c r="VTY21" s="328"/>
      <c r="VTZ21" s="328"/>
      <c r="VUA21" s="328"/>
      <c r="VUB21" s="328"/>
      <c r="VUC21" s="328"/>
      <c r="VUD21" s="328"/>
      <c r="VUE21" s="328"/>
      <c r="VUF21" s="328"/>
      <c r="VUG21" s="328"/>
      <c r="VUH21" s="328"/>
      <c r="VUI21" s="328"/>
      <c r="VUJ21" s="328"/>
      <c r="VUK21" s="328"/>
      <c r="VUL21" s="328"/>
      <c r="VUM21" s="328"/>
      <c r="VUN21" s="328"/>
      <c r="VUO21" s="328"/>
      <c r="VUP21" s="328"/>
      <c r="VUQ21" s="328"/>
      <c r="VUR21" s="328"/>
      <c r="VUS21" s="328"/>
      <c r="VUT21" s="328"/>
      <c r="VUU21" s="328"/>
      <c r="VUV21" s="328"/>
      <c r="VUW21" s="328"/>
      <c r="VUX21" s="328"/>
      <c r="VUY21" s="328"/>
      <c r="VUZ21" s="328"/>
      <c r="VVA21" s="328"/>
      <c r="VVB21" s="328"/>
      <c r="VVC21" s="328"/>
      <c r="VVD21" s="328"/>
      <c r="VVE21" s="328"/>
      <c r="VVF21" s="328"/>
      <c r="VVG21" s="328"/>
      <c r="VVH21" s="328"/>
      <c r="VVI21" s="328"/>
      <c r="VVJ21" s="328"/>
      <c r="VVK21" s="328"/>
      <c r="VVL21" s="328"/>
      <c r="VVM21" s="328"/>
      <c r="VVN21" s="328"/>
      <c r="VVO21" s="328"/>
      <c r="VVP21" s="328"/>
      <c r="VVQ21" s="328"/>
      <c r="VVR21" s="328"/>
      <c r="VVS21" s="328"/>
      <c r="VVT21" s="328"/>
      <c r="VVU21" s="328"/>
      <c r="VVV21" s="328"/>
      <c r="VVW21" s="328"/>
      <c r="VVX21" s="328"/>
      <c r="VVY21" s="328"/>
      <c r="VVZ21" s="328"/>
      <c r="VWA21" s="328"/>
      <c r="VWB21" s="328"/>
      <c r="VWC21" s="328"/>
      <c r="VWD21" s="328"/>
      <c r="VWE21" s="328"/>
      <c r="VWF21" s="328"/>
      <c r="VWG21" s="328"/>
      <c r="VWH21" s="328"/>
      <c r="VWI21" s="328"/>
      <c r="VWJ21" s="328"/>
      <c r="VWK21" s="328"/>
      <c r="VWL21" s="328"/>
      <c r="VWM21" s="328"/>
      <c r="VWN21" s="328"/>
      <c r="VWO21" s="328"/>
      <c r="VWP21" s="328"/>
      <c r="VWQ21" s="328"/>
      <c r="VWR21" s="328"/>
      <c r="VWS21" s="328"/>
      <c r="VWT21" s="328"/>
      <c r="VWU21" s="328"/>
      <c r="VWV21" s="328"/>
      <c r="VWW21" s="328"/>
      <c r="VWX21" s="328"/>
      <c r="VWY21" s="328"/>
      <c r="VWZ21" s="328"/>
      <c r="VXA21" s="328"/>
      <c r="VXB21" s="328"/>
      <c r="VXC21" s="328"/>
      <c r="VXD21" s="328"/>
      <c r="VXE21" s="328"/>
      <c r="VXF21" s="328"/>
      <c r="VXG21" s="328"/>
      <c r="VXH21" s="328"/>
      <c r="VXI21" s="328"/>
      <c r="VXJ21" s="328"/>
      <c r="VXK21" s="328"/>
      <c r="VXL21" s="328"/>
      <c r="VXM21" s="328"/>
      <c r="VXN21" s="328"/>
      <c r="VXO21" s="328"/>
      <c r="VXP21" s="328"/>
      <c r="VXQ21" s="328"/>
      <c r="VXR21" s="328"/>
      <c r="VXS21" s="328"/>
      <c r="VXT21" s="328"/>
      <c r="VXU21" s="328"/>
      <c r="VXV21" s="328"/>
      <c r="VXW21" s="328"/>
      <c r="VXX21" s="328"/>
      <c r="VXY21" s="328"/>
      <c r="VXZ21" s="328"/>
      <c r="VYA21" s="328"/>
      <c r="VYB21" s="328"/>
      <c r="VYC21" s="328"/>
      <c r="VYD21" s="328"/>
      <c r="VYE21" s="328"/>
      <c r="VYF21" s="328"/>
      <c r="VYG21" s="328"/>
      <c r="VYH21" s="328"/>
      <c r="VYI21" s="328"/>
      <c r="VYJ21" s="328"/>
      <c r="VYK21" s="328"/>
      <c r="VYL21" s="328"/>
      <c r="VYM21" s="328"/>
      <c r="VYN21" s="328"/>
      <c r="VYO21" s="328"/>
      <c r="VYP21" s="328"/>
      <c r="VYQ21" s="328"/>
      <c r="VYR21" s="328"/>
      <c r="VYS21" s="328"/>
      <c r="VYT21" s="328"/>
      <c r="VYU21" s="328"/>
      <c r="VYV21" s="328"/>
      <c r="VYW21" s="328"/>
      <c r="VYX21" s="328"/>
      <c r="VYY21" s="328"/>
      <c r="VYZ21" s="328"/>
      <c r="VZA21" s="328"/>
      <c r="VZB21" s="328"/>
      <c r="VZC21" s="328"/>
      <c r="VZD21" s="328"/>
      <c r="VZE21" s="328"/>
      <c r="VZF21" s="328"/>
      <c r="VZG21" s="328"/>
      <c r="VZH21" s="328"/>
      <c r="VZI21" s="328"/>
      <c r="VZJ21" s="328"/>
      <c r="VZK21" s="328"/>
      <c r="VZL21" s="328"/>
      <c r="VZM21" s="328"/>
      <c r="VZN21" s="328"/>
      <c r="VZO21" s="328"/>
      <c r="VZP21" s="328"/>
      <c r="VZQ21" s="328"/>
      <c r="VZR21" s="328"/>
      <c r="VZS21" s="328"/>
      <c r="VZT21" s="328"/>
      <c r="VZU21" s="328"/>
      <c r="VZV21" s="328"/>
      <c r="VZW21" s="328"/>
      <c r="VZX21" s="328"/>
      <c r="VZY21" s="328"/>
      <c r="VZZ21" s="328"/>
      <c r="WAA21" s="328"/>
      <c r="WAB21" s="328"/>
      <c r="WAC21" s="328"/>
      <c r="WAD21" s="328"/>
      <c r="WAE21" s="328"/>
      <c r="WAF21" s="328"/>
      <c r="WAG21" s="328"/>
      <c r="WAH21" s="328"/>
      <c r="WAI21" s="328"/>
      <c r="WAJ21" s="328"/>
      <c r="WAK21" s="328"/>
      <c r="WAL21" s="328"/>
      <c r="WAM21" s="328"/>
      <c r="WAN21" s="328"/>
      <c r="WAO21" s="328"/>
      <c r="WAP21" s="328"/>
      <c r="WAQ21" s="328"/>
      <c r="WAR21" s="328"/>
      <c r="WAS21" s="328"/>
      <c r="WAT21" s="328"/>
      <c r="WAU21" s="328"/>
      <c r="WAV21" s="328"/>
      <c r="WAW21" s="328"/>
      <c r="WAX21" s="328"/>
      <c r="WAY21" s="328"/>
      <c r="WAZ21" s="328"/>
      <c r="WBA21" s="328"/>
      <c r="WBB21" s="328"/>
      <c r="WBC21" s="328"/>
      <c r="WBD21" s="328"/>
      <c r="WBE21" s="328"/>
      <c r="WBF21" s="328"/>
      <c r="WBG21" s="328"/>
      <c r="WBH21" s="328"/>
      <c r="WBI21" s="328"/>
      <c r="WBJ21" s="328"/>
      <c r="WBK21" s="328"/>
      <c r="WBL21" s="328"/>
      <c r="WBM21" s="328"/>
      <c r="WBN21" s="328"/>
      <c r="WBO21" s="328"/>
      <c r="WBP21" s="328"/>
      <c r="WBQ21" s="328"/>
      <c r="WBR21" s="328"/>
      <c r="WBS21" s="328"/>
      <c r="WBT21" s="328"/>
      <c r="WBU21" s="328"/>
      <c r="WBV21" s="328"/>
      <c r="WBW21" s="328"/>
      <c r="WBX21" s="328"/>
      <c r="WBY21" s="328"/>
      <c r="WBZ21" s="328"/>
      <c r="WCA21" s="328"/>
      <c r="WCB21" s="328"/>
      <c r="WCC21" s="328"/>
      <c r="WCD21" s="328"/>
      <c r="WCE21" s="328"/>
      <c r="WCF21" s="328"/>
      <c r="WCG21" s="328"/>
      <c r="WCH21" s="328"/>
      <c r="WCI21" s="328"/>
      <c r="WCJ21" s="328"/>
      <c r="WCK21" s="328"/>
      <c r="WCL21" s="328"/>
      <c r="WCM21" s="328"/>
      <c r="WCN21" s="328"/>
      <c r="WCO21" s="328"/>
      <c r="WCP21" s="328"/>
      <c r="WCQ21" s="328"/>
      <c r="WCR21" s="328"/>
      <c r="WCS21" s="328"/>
      <c r="WCT21" s="328"/>
      <c r="WCU21" s="328"/>
      <c r="WCV21" s="328"/>
      <c r="WCW21" s="328"/>
      <c r="WCX21" s="328"/>
      <c r="WCY21" s="328"/>
      <c r="WCZ21" s="328"/>
      <c r="WDA21" s="328"/>
      <c r="WDB21" s="328"/>
      <c r="WDC21" s="328"/>
      <c r="WDD21" s="328"/>
      <c r="WDE21" s="328"/>
      <c r="WDF21" s="328"/>
      <c r="WDG21" s="328"/>
      <c r="WDH21" s="328"/>
      <c r="WDI21" s="328"/>
      <c r="WDJ21" s="328"/>
      <c r="WDK21" s="328"/>
      <c r="WDL21" s="328"/>
      <c r="WDM21" s="328"/>
      <c r="WDN21" s="328"/>
      <c r="WDO21" s="328"/>
      <c r="WDP21" s="328"/>
      <c r="WDQ21" s="328"/>
      <c r="WDR21" s="328"/>
      <c r="WDS21" s="328"/>
      <c r="WDT21" s="328"/>
      <c r="WDU21" s="328"/>
      <c r="WDV21" s="328"/>
      <c r="WDW21" s="328"/>
      <c r="WDX21" s="328"/>
      <c r="WDY21" s="328"/>
      <c r="WDZ21" s="328"/>
      <c r="WEA21" s="328"/>
      <c r="WEB21" s="328"/>
      <c r="WEC21" s="328"/>
      <c r="WED21" s="328"/>
      <c r="WEE21" s="328"/>
      <c r="WEF21" s="328"/>
      <c r="WEG21" s="328"/>
      <c r="WEH21" s="328"/>
      <c r="WEI21" s="328"/>
      <c r="WEJ21" s="328"/>
      <c r="WEK21" s="328"/>
      <c r="WEL21" s="328"/>
      <c r="WEM21" s="328"/>
      <c r="WEN21" s="328"/>
      <c r="WEO21" s="328"/>
      <c r="WEP21" s="328"/>
      <c r="WEQ21" s="328"/>
      <c r="WER21" s="328"/>
      <c r="WES21" s="328"/>
      <c r="WET21" s="328"/>
      <c r="WEU21" s="328"/>
      <c r="WEV21" s="328"/>
      <c r="WEW21" s="328"/>
      <c r="WEX21" s="328"/>
      <c r="WEY21" s="328"/>
      <c r="WEZ21" s="328"/>
      <c r="WFA21" s="328"/>
      <c r="WFB21" s="328"/>
      <c r="WFC21" s="328"/>
      <c r="WFD21" s="328"/>
      <c r="WFE21" s="328"/>
      <c r="WFF21" s="328"/>
      <c r="WFG21" s="328"/>
      <c r="WFH21" s="328"/>
      <c r="WFI21" s="328"/>
      <c r="WFJ21" s="328"/>
      <c r="WFK21" s="328"/>
      <c r="WFL21" s="328"/>
      <c r="WFM21" s="328"/>
      <c r="WFN21" s="328"/>
      <c r="WFO21" s="328"/>
      <c r="WFP21" s="328"/>
      <c r="WFQ21" s="328"/>
      <c r="WFR21" s="328"/>
      <c r="WFS21" s="328"/>
      <c r="WFT21" s="328"/>
      <c r="WFU21" s="328"/>
      <c r="WFV21" s="328"/>
      <c r="WFW21" s="328"/>
      <c r="WFX21" s="328"/>
      <c r="WFY21" s="328"/>
      <c r="WFZ21" s="328"/>
      <c r="WGA21" s="328"/>
      <c r="WGB21" s="328"/>
      <c r="WGC21" s="328"/>
      <c r="WGD21" s="328"/>
      <c r="WGE21" s="328"/>
      <c r="WGF21" s="328"/>
      <c r="WGG21" s="328"/>
      <c r="WGH21" s="328"/>
      <c r="WGI21" s="328"/>
      <c r="WGJ21" s="328"/>
      <c r="WGK21" s="328"/>
      <c r="WGL21" s="328"/>
      <c r="WGM21" s="328"/>
      <c r="WGN21" s="328"/>
      <c r="WGO21" s="328"/>
      <c r="WGP21" s="328"/>
      <c r="WGQ21" s="328"/>
      <c r="WGR21" s="328"/>
      <c r="WGS21" s="328"/>
      <c r="WGT21" s="328"/>
      <c r="WGU21" s="328"/>
      <c r="WGV21" s="328"/>
      <c r="WGW21" s="328"/>
      <c r="WGX21" s="328"/>
      <c r="WGY21" s="328"/>
      <c r="WGZ21" s="328"/>
      <c r="WHA21" s="328"/>
      <c r="WHB21" s="328"/>
      <c r="WHC21" s="328"/>
      <c r="WHD21" s="328"/>
      <c r="WHE21" s="328"/>
      <c r="WHF21" s="328"/>
      <c r="WHG21" s="328"/>
      <c r="WHH21" s="328"/>
      <c r="WHI21" s="328"/>
      <c r="WHJ21" s="328"/>
      <c r="WHK21" s="328"/>
      <c r="WHL21" s="328"/>
      <c r="WHM21" s="328"/>
      <c r="WHN21" s="328"/>
      <c r="WHO21" s="328"/>
      <c r="WHP21" s="328"/>
      <c r="WHQ21" s="328"/>
      <c r="WHR21" s="328"/>
      <c r="WHS21" s="328"/>
      <c r="WHT21" s="328"/>
      <c r="WHU21" s="328"/>
      <c r="WHV21" s="328"/>
      <c r="WHW21" s="328"/>
      <c r="WHX21" s="328"/>
      <c r="WHY21" s="328"/>
      <c r="WHZ21" s="328"/>
      <c r="WIA21" s="328"/>
      <c r="WIB21" s="328"/>
      <c r="WIC21" s="328"/>
      <c r="WID21" s="328"/>
      <c r="WIE21" s="328"/>
      <c r="WIF21" s="328"/>
      <c r="WIG21" s="328"/>
      <c r="WIH21" s="328"/>
      <c r="WII21" s="328"/>
      <c r="WIJ21" s="328"/>
      <c r="WIK21" s="328"/>
      <c r="WIL21" s="328"/>
      <c r="WIM21" s="328"/>
      <c r="WIN21" s="328"/>
      <c r="WIO21" s="328"/>
      <c r="WIP21" s="328"/>
      <c r="WIQ21" s="328"/>
      <c r="WIR21" s="328"/>
      <c r="WIS21" s="328"/>
      <c r="WIT21" s="328"/>
      <c r="WIU21" s="328"/>
      <c r="WIV21" s="328"/>
      <c r="WIW21" s="328"/>
      <c r="WIX21" s="328"/>
      <c r="WIY21" s="328"/>
      <c r="WIZ21" s="328"/>
      <c r="WJA21" s="328"/>
      <c r="WJB21" s="328"/>
      <c r="WJC21" s="328"/>
      <c r="WJD21" s="328"/>
      <c r="WJE21" s="328"/>
      <c r="WJF21" s="328"/>
      <c r="WJG21" s="328"/>
      <c r="WJH21" s="328"/>
      <c r="WJI21" s="328"/>
      <c r="WJJ21" s="328"/>
      <c r="WJK21" s="328"/>
      <c r="WJL21" s="328"/>
      <c r="WJM21" s="328"/>
      <c r="WJN21" s="328"/>
      <c r="WJO21" s="328"/>
      <c r="WJP21" s="328"/>
      <c r="WJQ21" s="328"/>
      <c r="WJR21" s="328"/>
      <c r="WJS21" s="328"/>
      <c r="WJT21" s="328"/>
      <c r="WJU21" s="328"/>
      <c r="WJV21" s="328"/>
      <c r="WJW21" s="328"/>
      <c r="WJX21" s="328"/>
      <c r="WJY21" s="328"/>
      <c r="WJZ21" s="328"/>
      <c r="WKA21" s="328"/>
      <c r="WKB21" s="328"/>
      <c r="WKC21" s="328"/>
      <c r="WKD21" s="328"/>
      <c r="WKE21" s="328"/>
      <c r="WKF21" s="328"/>
      <c r="WKG21" s="328"/>
      <c r="WKH21" s="328"/>
      <c r="WKI21" s="328"/>
      <c r="WKJ21" s="328"/>
      <c r="WKK21" s="328"/>
      <c r="WKL21" s="328"/>
      <c r="WKM21" s="328"/>
      <c r="WKN21" s="328"/>
      <c r="WKO21" s="328"/>
      <c r="WKP21" s="328"/>
      <c r="WKQ21" s="328"/>
      <c r="WKR21" s="328"/>
      <c r="WKS21" s="328"/>
      <c r="WKT21" s="328"/>
      <c r="WKU21" s="328"/>
      <c r="WKV21" s="328"/>
      <c r="WKW21" s="328"/>
      <c r="WKX21" s="328"/>
      <c r="WKY21" s="328"/>
      <c r="WKZ21" s="328"/>
      <c r="WLA21" s="328"/>
      <c r="WLB21" s="328"/>
      <c r="WLC21" s="328"/>
      <c r="WLD21" s="328"/>
      <c r="WLE21" s="328"/>
      <c r="WLF21" s="328"/>
      <c r="WLG21" s="328"/>
      <c r="WLH21" s="328"/>
      <c r="WLI21" s="328"/>
      <c r="WLJ21" s="328"/>
      <c r="WLK21" s="328"/>
      <c r="WLL21" s="328"/>
      <c r="WLM21" s="328"/>
      <c r="WLN21" s="328"/>
      <c r="WLO21" s="328"/>
      <c r="WLP21" s="328"/>
      <c r="WLQ21" s="328"/>
      <c r="WLR21" s="328"/>
      <c r="WLS21" s="328"/>
      <c r="WLT21" s="328"/>
      <c r="WLU21" s="328"/>
      <c r="WLV21" s="328"/>
      <c r="WLW21" s="328"/>
      <c r="WLX21" s="328"/>
      <c r="WLY21" s="328"/>
      <c r="WLZ21" s="328"/>
      <c r="WMA21" s="328"/>
      <c r="WMB21" s="328"/>
      <c r="WMC21" s="328"/>
      <c r="WMD21" s="328"/>
      <c r="WME21" s="328"/>
      <c r="WMF21" s="328"/>
      <c r="WMG21" s="328"/>
      <c r="WMH21" s="328"/>
      <c r="WMI21" s="328"/>
      <c r="WMJ21" s="328"/>
      <c r="WMK21" s="328"/>
      <c r="WML21" s="328"/>
      <c r="WMM21" s="328"/>
      <c r="WMN21" s="328"/>
      <c r="WMO21" s="328"/>
      <c r="WMP21" s="328"/>
      <c r="WMQ21" s="328"/>
      <c r="WMR21" s="328"/>
      <c r="WMS21" s="328"/>
      <c r="WMT21" s="328"/>
      <c r="WMU21" s="328"/>
      <c r="WMV21" s="328"/>
      <c r="WMW21" s="328"/>
      <c r="WMX21" s="328"/>
      <c r="WMY21" s="328"/>
      <c r="WMZ21" s="328"/>
      <c r="WNA21" s="328"/>
      <c r="WNB21" s="328"/>
      <c r="WNC21" s="328"/>
      <c r="WND21" s="328"/>
      <c r="WNE21" s="328"/>
      <c r="WNF21" s="328"/>
      <c r="WNG21" s="328"/>
      <c r="WNH21" s="328"/>
      <c r="WNI21" s="328"/>
      <c r="WNJ21" s="328"/>
      <c r="WNK21" s="328"/>
      <c r="WNL21" s="328"/>
      <c r="WNM21" s="328"/>
      <c r="WNN21" s="328"/>
      <c r="WNO21" s="328"/>
      <c r="WNP21" s="328"/>
      <c r="WNQ21" s="328"/>
      <c r="WNR21" s="328"/>
      <c r="WNS21" s="328"/>
      <c r="WNT21" s="328"/>
      <c r="WNU21" s="328"/>
      <c r="WNV21" s="328"/>
      <c r="WNW21" s="328"/>
      <c r="WNX21" s="328"/>
      <c r="WNY21" s="328"/>
      <c r="WNZ21" s="328"/>
      <c r="WOA21" s="328"/>
      <c r="WOB21" s="328"/>
      <c r="WOC21" s="328"/>
      <c r="WOD21" s="328"/>
      <c r="WOE21" s="328"/>
      <c r="WOF21" s="328"/>
      <c r="WOG21" s="328"/>
      <c r="WOH21" s="328"/>
      <c r="WOI21" s="328"/>
      <c r="WOJ21" s="328"/>
      <c r="WOK21" s="328"/>
      <c r="WOL21" s="328"/>
      <c r="WOM21" s="328"/>
      <c r="WON21" s="328"/>
      <c r="WOO21" s="328"/>
      <c r="WOP21" s="328"/>
      <c r="WOQ21" s="328"/>
      <c r="WOR21" s="328"/>
      <c r="WOS21" s="328"/>
      <c r="WOT21" s="328"/>
      <c r="WOU21" s="328"/>
      <c r="WOV21" s="328"/>
      <c r="WOW21" s="328"/>
      <c r="WOX21" s="328"/>
      <c r="WOY21" s="328"/>
      <c r="WOZ21" s="328"/>
      <c r="WPA21" s="328"/>
      <c r="WPB21" s="328"/>
      <c r="WPC21" s="328"/>
      <c r="WPD21" s="328"/>
      <c r="WPE21" s="328"/>
      <c r="WPF21" s="328"/>
      <c r="WPG21" s="328"/>
      <c r="WPH21" s="328"/>
      <c r="WPI21" s="328"/>
      <c r="WPJ21" s="328"/>
      <c r="WPK21" s="328"/>
      <c r="WPL21" s="328"/>
      <c r="WPM21" s="328"/>
      <c r="WPN21" s="328"/>
      <c r="WPO21" s="328"/>
      <c r="WPP21" s="328"/>
      <c r="WPQ21" s="328"/>
      <c r="WPR21" s="328"/>
      <c r="WPS21" s="328"/>
      <c r="WPT21" s="328"/>
      <c r="WPU21" s="328"/>
      <c r="WPV21" s="328"/>
      <c r="WPW21" s="328"/>
      <c r="WPX21" s="328"/>
      <c r="WPY21" s="328"/>
      <c r="WPZ21" s="328"/>
      <c r="WQA21" s="328"/>
      <c r="WQB21" s="328"/>
      <c r="WQC21" s="328"/>
      <c r="WQD21" s="328"/>
      <c r="WQE21" s="328"/>
      <c r="WQF21" s="328"/>
      <c r="WQG21" s="328"/>
      <c r="WQH21" s="328"/>
      <c r="WQI21" s="328"/>
      <c r="WQJ21" s="328"/>
      <c r="WQK21" s="328"/>
      <c r="WQL21" s="328"/>
      <c r="WQM21" s="328"/>
      <c r="WQN21" s="328"/>
      <c r="WQO21" s="328"/>
      <c r="WQP21" s="328"/>
      <c r="WQQ21" s="328"/>
      <c r="WQR21" s="328"/>
      <c r="WQS21" s="328"/>
      <c r="WQT21" s="328"/>
      <c r="WQU21" s="328"/>
      <c r="WQV21" s="328"/>
      <c r="WQW21" s="328"/>
      <c r="WQX21" s="328"/>
      <c r="WQY21" s="328"/>
      <c r="WQZ21" s="328"/>
      <c r="WRA21" s="328"/>
      <c r="WRB21" s="328"/>
      <c r="WRC21" s="328"/>
      <c r="WRD21" s="328"/>
      <c r="WRE21" s="328"/>
      <c r="WRF21" s="328"/>
      <c r="WRG21" s="328"/>
      <c r="WRH21" s="328"/>
      <c r="WRI21" s="328"/>
      <c r="WRJ21" s="328"/>
      <c r="WRK21" s="328"/>
      <c r="WRL21" s="328"/>
      <c r="WRM21" s="328"/>
      <c r="WRN21" s="328"/>
      <c r="WRO21" s="328"/>
      <c r="WRP21" s="328"/>
      <c r="WRQ21" s="328"/>
      <c r="WRR21" s="328"/>
      <c r="WRS21" s="328"/>
      <c r="WRT21" s="328"/>
      <c r="WRU21" s="328"/>
      <c r="WRV21" s="328"/>
      <c r="WRW21" s="328"/>
      <c r="WRX21" s="328"/>
      <c r="WRY21" s="328"/>
      <c r="WRZ21" s="328"/>
      <c r="WSA21" s="328"/>
      <c r="WSB21" s="328"/>
      <c r="WSC21" s="328"/>
      <c r="WSD21" s="328"/>
      <c r="WSE21" s="328"/>
      <c r="WSF21" s="328"/>
      <c r="WSG21" s="328"/>
      <c r="WSH21" s="328"/>
      <c r="WSI21" s="328"/>
      <c r="WSJ21" s="328"/>
      <c r="WSK21" s="328"/>
      <c r="WSL21" s="328"/>
      <c r="WSM21" s="328"/>
      <c r="WSN21" s="328"/>
      <c r="WSO21" s="328"/>
      <c r="WSP21" s="328"/>
      <c r="WSQ21" s="328"/>
      <c r="WSR21" s="328"/>
      <c r="WSS21" s="328"/>
      <c r="WST21" s="328"/>
      <c r="WSU21" s="328"/>
      <c r="WSV21" s="328"/>
      <c r="WSW21" s="328"/>
      <c r="WSX21" s="328"/>
      <c r="WSY21" s="328"/>
      <c r="WSZ21" s="328"/>
      <c r="WTA21" s="328"/>
      <c r="WTB21" s="328"/>
      <c r="WTC21" s="328"/>
      <c r="WTD21" s="328"/>
      <c r="WTE21" s="328"/>
      <c r="WTF21" s="328"/>
      <c r="WTG21" s="328"/>
      <c r="WTH21" s="328"/>
      <c r="WTI21" s="328"/>
      <c r="WTJ21" s="328"/>
      <c r="WTK21" s="328"/>
      <c r="WTL21" s="328"/>
      <c r="WTM21" s="328"/>
      <c r="WTN21" s="328"/>
      <c r="WTO21" s="328"/>
      <c r="WTP21" s="328"/>
      <c r="WTQ21" s="328"/>
      <c r="WTR21" s="328"/>
      <c r="WTS21" s="328"/>
      <c r="WTT21" s="328"/>
      <c r="WTU21" s="328"/>
      <c r="WTV21" s="328"/>
      <c r="WTW21" s="328"/>
      <c r="WTX21" s="328"/>
      <c r="WTY21" s="328"/>
      <c r="WTZ21" s="328"/>
      <c r="WUA21" s="328"/>
      <c r="WUB21" s="328"/>
      <c r="WUC21" s="328"/>
      <c r="WUD21" s="328"/>
      <c r="WUE21" s="328"/>
      <c r="WUF21" s="328"/>
      <c r="WUG21" s="328"/>
      <c r="WUH21" s="328"/>
      <c r="WUI21" s="328"/>
      <c r="WUJ21" s="328"/>
      <c r="WUK21" s="328"/>
      <c r="WUL21" s="328"/>
      <c r="WUM21" s="328"/>
      <c r="WUN21" s="328"/>
      <c r="WUO21" s="328"/>
      <c r="WUP21" s="328"/>
      <c r="WUQ21" s="328"/>
      <c r="WUR21" s="328"/>
      <c r="WUS21" s="328"/>
      <c r="WUT21" s="328"/>
      <c r="WUU21" s="328"/>
      <c r="WUV21" s="328"/>
      <c r="WUW21" s="328"/>
      <c r="WUX21" s="328"/>
      <c r="WUY21" s="328"/>
      <c r="WUZ21" s="328"/>
      <c r="WVA21" s="328"/>
      <c r="WVB21" s="328"/>
      <c r="WVC21" s="328"/>
    </row>
    <row r="22" spans="1:16123" s="12" customFormat="1" ht="30" customHeight="1">
      <c r="B22" s="1122" t="s">
        <v>320</v>
      </c>
      <c r="C22" s="1122"/>
      <c r="D22" s="1122"/>
      <c r="E22" s="1114" t="s">
        <v>415</v>
      </c>
      <c r="F22" s="1114"/>
      <c r="G22" s="1114"/>
      <c r="H22" s="1114"/>
      <c r="I22" s="1114"/>
      <c r="J22" s="1114"/>
      <c r="K22" s="1114" t="s">
        <v>265</v>
      </c>
      <c r="L22" s="1114"/>
      <c r="M22" s="1114"/>
      <c r="N22" s="1114"/>
      <c r="O22" s="796">
        <f>第1号様式_交付申請!O27</f>
        <v>0</v>
      </c>
      <c r="P22" s="796"/>
      <c r="Q22" s="796"/>
      <c r="R22" s="796"/>
      <c r="S22" s="796"/>
      <c r="T22" s="796"/>
      <c r="U22" s="796"/>
      <c r="V22" s="796"/>
      <c r="W22" s="796"/>
      <c r="X22" s="796"/>
      <c r="Y22" s="796"/>
      <c r="Z22" s="796"/>
      <c r="AA22" s="796"/>
      <c r="AB22" s="796"/>
      <c r="AC22" s="796"/>
      <c r="AD22" s="796"/>
      <c r="AE22" s="796"/>
      <c r="AF22" s="796"/>
      <c r="AG22" s="796"/>
      <c r="AH22" s="796"/>
      <c r="AI22" s="796"/>
      <c r="AJ22" s="797" t="s">
        <v>55</v>
      </c>
      <c r="AK22" s="797"/>
      <c r="AL22" s="797"/>
      <c r="AM22" s="797"/>
      <c r="AN22" s="797"/>
      <c r="AO22" s="797"/>
      <c r="AP22" s="797"/>
      <c r="AQ22" s="797"/>
      <c r="AR22" s="15"/>
      <c r="AS22" s="174"/>
      <c r="AT22" s="174"/>
      <c r="AU22" s="174"/>
      <c r="AV22" s="174"/>
      <c r="AW22" s="174"/>
    </row>
    <row r="23" spans="1:16123" s="12" customFormat="1" ht="30" customHeight="1">
      <c r="B23" s="1122"/>
      <c r="C23" s="1122"/>
      <c r="D23" s="1122"/>
      <c r="E23" s="1114" t="s">
        <v>416</v>
      </c>
      <c r="F23" s="1114"/>
      <c r="G23" s="1114"/>
      <c r="H23" s="1114"/>
      <c r="I23" s="1114"/>
      <c r="J23" s="1114"/>
      <c r="K23" s="1114" t="s">
        <v>265</v>
      </c>
      <c r="L23" s="1114"/>
      <c r="M23" s="1114"/>
      <c r="N23" s="1114"/>
      <c r="O23" s="1115"/>
      <c r="P23" s="1115"/>
      <c r="Q23" s="1115"/>
      <c r="R23" s="1115"/>
      <c r="S23" s="1115"/>
      <c r="T23" s="1115"/>
      <c r="U23" s="1115"/>
      <c r="V23" s="1115"/>
      <c r="W23" s="1115"/>
      <c r="X23" s="1115"/>
      <c r="Y23" s="1115"/>
      <c r="Z23" s="1115"/>
      <c r="AA23" s="1115"/>
      <c r="AB23" s="1115"/>
      <c r="AC23" s="1115"/>
      <c r="AD23" s="1115"/>
      <c r="AE23" s="1115"/>
      <c r="AF23" s="1115"/>
      <c r="AG23" s="1115"/>
      <c r="AH23" s="1115"/>
      <c r="AI23" s="1115"/>
      <c r="AJ23" s="797" t="s">
        <v>55</v>
      </c>
      <c r="AK23" s="797"/>
      <c r="AL23" s="797"/>
      <c r="AM23" s="797"/>
      <c r="AN23" s="797"/>
      <c r="AO23" s="797"/>
      <c r="AP23" s="797"/>
      <c r="AQ23" s="797"/>
      <c r="AR23" s="15"/>
      <c r="AS23" s="174"/>
      <c r="AT23" s="174"/>
      <c r="AU23" s="174"/>
      <c r="AV23" s="174"/>
      <c r="AW23" s="174"/>
    </row>
    <row r="24" spans="1:16123" s="12" customFormat="1" ht="30" customHeight="1">
      <c r="B24" s="1122"/>
      <c r="C24" s="1122"/>
      <c r="D24" s="1122"/>
      <c r="E24" s="1114" t="s">
        <v>417</v>
      </c>
      <c r="F24" s="1114"/>
      <c r="G24" s="1114"/>
      <c r="H24" s="1114"/>
      <c r="I24" s="1114"/>
      <c r="J24" s="1114"/>
      <c r="K24" s="1114" t="s">
        <v>265</v>
      </c>
      <c r="L24" s="1114"/>
      <c r="M24" s="1114"/>
      <c r="N24" s="1114"/>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c r="AJ24" s="797" t="s">
        <v>55</v>
      </c>
      <c r="AK24" s="797"/>
      <c r="AL24" s="797"/>
      <c r="AM24" s="797"/>
      <c r="AN24" s="797"/>
      <c r="AO24" s="797"/>
      <c r="AP24" s="797"/>
      <c r="AQ24" s="797"/>
      <c r="AR24" s="15"/>
      <c r="AS24" s="174"/>
      <c r="AT24" s="174"/>
      <c r="AU24" s="174"/>
      <c r="AV24" s="174"/>
      <c r="AW24" s="174"/>
    </row>
    <row r="25" spans="1:16123" s="12" customFormat="1" ht="30" customHeight="1">
      <c r="B25" s="1116" t="s">
        <v>321</v>
      </c>
      <c r="C25" s="1117"/>
      <c r="D25" s="1117"/>
      <c r="E25" s="1114" t="s">
        <v>415</v>
      </c>
      <c r="F25" s="1114"/>
      <c r="G25" s="1114"/>
      <c r="H25" s="1114"/>
      <c r="I25" s="1114"/>
      <c r="J25" s="1114"/>
      <c r="K25" s="1114" t="s">
        <v>265</v>
      </c>
      <c r="L25" s="1114"/>
      <c r="M25" s="1114"/>
      <c r="N25" s="1114"/>
      <c r="O25" s="796">
        <f>第1号様式_交付申請!O28</f>
        <v>0</v>
      </c>
      <c r="P25" s="796"/>
      <c r="Q25" s="796"/>
      <c r="R25" s="796"/>
      <c r="S25" s="796"/>
      <c r="T25" s="796"/>
      <c r="U25" s="796"/>
      <c r="V25" s="796"/>
      <c r="W25" s="796"/>
      <c r="X25" s="796"/>
      <c r="Y25" s="796"/>
      <c r="Z25" s="796"/>
      <c r="AA25" s="796"/>
      <c r="AB25" s="796"/>
      <c r="AC25" s="796"/>
      <c r="AD25" s="796"/>
      <c r="AE25" s="796"/>
      <c r="AF25" s="796"/>
      <c r="AG25" s="796"/>
      <c r="AH25" s="796"/>
      <c r="AI25" s="796"/>
      <c r="AJ25" s="797" t="s">
        <v>55</v>
      </c>
      <c r="AK25" s="797"/>
      <c r="AL25" s="797"/>
      <c r="AM25" s="797"/>
      <c r="AN25" s="797"/>
      <c r="AO25" s="797"/>
      <c r="AP25" s="797"/>
      <c r="AQ25" s="797"/>
      <c r="AR25" s="15"/>
      <c r="AS25" s="174"/>
      <c r="AT25" s="174"/>
      <c r="AU25" s="174"/>
      <c r="AV25" s="174"/>
      <c r="AW25" s="174"/>
    </row>
    <row r="26" spans="1:16123" s="12" customFormat="1" ht="30" customHeight="1">
      <c r="B26" s="1118"/>
      <c r="C26" s="1119"/>
      <c r="D26" s="1119"/>
      <c r="E26" s="1114" t="s">
        <v>416</v>
      </c>
      <c r="F26" s="1114"/>
      <c r="G26" s="1114"/>
      <c r="H26" s="1114"/>
      <c r="I26" s="1114"/>
      <c r="J26" s="1114"/>
      <c r="K26" s="1114" t="s">
        <v>265</v>
      </c>
      <c r="L26" s="1114"/>
      <c r="M26" s="1114"/>
      <c r="N26" s="1114"/>
      <c r="O26" s="1115"/>
      <c r="P26" s="1115"/>
      <c r="Q26" s="1115"/>
      <c r="R26" s="1115"/>
      <c r="S26" s="1115"/>
      <c r="T26" s="1115"/>
      <c r="U26" s="1115"/>
      <c r="V26" s="1115"/>
      <c r="W26" s="1115"/>
      <c r="X26" s="1115"/>
      <c r="Y26" s="1115"/>
      <c r="Z26" s="1115"/>
      <c r="AA26" s="1115"/>
      <c r="AB26" s="1115"/>
      <c r="AC26" s="1115"/>
      <c r="AD26" s="1115"/>
      <c r="AE26" s="1115"/>
      <c r="AF26" s="1115"/>
      <c r="AG26" s="1115"/>
      <c r="AH26" s="1115"/>
      <c r="AI26" s="1115"/>
      <c r="AJ26" s="797" t="s">
        <v>55</v>
      </c>
      <c r="AK26" s="797"/>
      <c r="AL26" s="797"/>
      <c r="AM26" s="797"/>
      <c r="AN26" s="797"/>
      <c r="AO26" s="797"/>
      <c r="AP26" s="797"/>
      <c r="AQ26" s="797"/>
      <c r="AR26" s="15"/>
      <c r="AS26" s="174"/>
      <c r="AT26" s="174"/>
      <c r="AU26" s="174"/>
      <c r="AV26" s="174"/>
      <c r="AW26" s="174"/>
    </row>
    <row r="27" spans="1:16123" s="12" customFormat="1" ht="30" customHeight="1">
      <c r="B27" s="1120"/>
      <c r="C27" s="1121"/>
      <c r="D27" s="1121"/>
      <c r="E27" s="1114" t="s">
        <v>417</v>
      </c>
      <c r="F27" s="1114"/>
      <c r="G27" s="1114"/>
      <c r="H27" s="1114"/>
      <c r="I27" s="1114"/>
      <c r="J27" s="1114"/>
      <c r="K27" s="1114" t="s">
        <v>265</v>
      </c>
      <c r="L27" s="1114"/>
      <c r="M27" s="1114"/>
      <c r="N27" s="1114"/>
      <c r="O27" s="1115"/>
      <c r="P27" s="1115"/>
      <c r="Q27" s="1115"/>
      <c r="R27" s="1115"/>
      <c r="S27" s="1115"/>
      <c r="T27" s="1115"/>
      <c r="U27" s="1115"/>
      <c r="V27" s="1115"/>
      <c r="W27" s="1115"/>
      <c r="X27" s="1115"/>
      <c r="Y27" s="1115"/>
      <c r="Z27" s="1115"/>
      <c r="AA27" s="1115"/>
      <c r="AB27" s="1115"/>
      <c r="AC27" s="1115"/>
      <c r="AD27" s="1115"/>
      <c r="AE27" s="1115"/>
      <c r="AF27" s="1115"/>
      <c r="AG27" s="1115"/>
      <c r="AH27" s="1115"/>
      <c r="AI27" s="1115"/>
      <c r="AJ27" s="797" t="s">
        <v>55</v>
      </c>
      <c r="AK27" s="797"/>
      <c r="AL27" s="797"/>
      <c r="AM27" s="797"/>
      <c r="AN27" s="797"/>
      <c r="AO27" s="797"/>
      <c r="AP27" s="797"/>
      <c r="AQ27" s="797"/>
      <c r="AR27" s="15"/>
      <c r="AS27" s="174"/>
      <c r="AT27" s="174"/>
      <c r="AU27" s="174"/>
      <c r="AV27" s="174"/>
      <c r="AW27" s="174"/>
    </row>
    <row r="28" spans="1:16123" s="12" customFormat="1" ht="30" customHeight="1">
      <c r="B28" s="789" t="s">
        <v>420</v>
      </c>
      <c r="C28" s="789"/>
      <c r="D28" s="789"/>
      <c r="E28" s="789"/>
      <c r="F28" s="789"/>
      <c r="G28" s="789"/>
      <c r="H28" s="789"/>
      <c r="I28" s="789"/>
      <c r="J28" s="789"/>
      <c r="K28" s="789"/>
      <c r="L28" s="789"/>
      <c r="M28" s="789"/>
      <c r="N28" s="789"/>
      <c r="O28" s="1176">
        <f>第1号様式_交付申請!O29</f>
        <v>0</v>
      </c>
      <c r="P28" s="1176"/>
      <c r="Q28" s="1176"/>
      <c r="R28" s="1176"/>
      <c r="S28" s="1176"/>
      <c r="T28" s="1176"/>
      <c r="U28" s="1176"/>
      <c r="V28" s="1176"/>
      <c r="W28" s="1176"/>
      <c r="X28" s="1176"/>
      <c r="Y28" s="1176"/>
      <c r="Z28" s="1176"/>
      <c r="AA28" s="1176"/>
      <c r="AB28" s="1176"/>
      <c r="AC28" s="1176"/>
      <c r="AD28" s="1176"/>
      <c r="AE28" s="1176"/>
      <c r="AF28" s="1176"/>
      <c r="AG28" s="1176"/>
      <c r="AH28" s="1176"/>
      <c r="AI28" s="1176"/>
      <c r="AJ28" s="797" t="s">
        <v>57</v>
      </c>
      <c r="AK28" s="797"/>
      <c r="AL28" s="797"/>
      <c r="AM28" s="797"/>
      <c r="AN28" s="797"/>
      <c r="AO28" s="797"/>
      <c r="AP28" s="797"/>
      <c r="AQ28" s="797"/>
      <c r="AR28" s="15"/>
      <c r="AS28" s="174"/>
      <c r="AT28" s="174"/>
      <c r="AU28" s="174"/>
      <c r="AV28" s="174"/>
      <c r="AW28" s="174"/>
    </row>
    <row r="29" spans="1:16123" s="12" customFormat="1" ht="30" customHeight="1">
      <c r="B29" s="789" t="s">
        <v>418</v>
      </c>
      <c r="C29" s="789"/>
      <c r="D29" s="789"/>
      <c r="E29" s="789"/>
      <c r="F29" s="789"/>
      <c r="G29" s="789"/>
      <c r="H29" s="789"/>
      <c r="I29" s="789"/>
      <c r="J29" s="789"/>
      <c r="K29" s="789"/>
      <c r="L29" s="789"/>
      <c r="M29" s="789"/>
      <c r="N29" s="789"/>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797" t="s">
        <v>57</v>
      </c>
      <c r="AK29" s="797"/>
      <c r="AL29" s="797"/>
      <c r="AM29" s="797"/>
      <c r="AN29" s="797"/>
      <c r="AO29" s="797"/>
      <c r="AP29" s="797"/>
      <c r="AQ29" s="797"/>
      <c r="AR29" s="15"/>
      <c r="AS29" s="174"/>
      <c r="AT29" s="174"/>
      <c r="AU29" s="174"/>
      <c r="AV29" s="174"/>
      <c r="AW29" s="174"/>
    </row>
    <row r="30" spans="1:16123" s="12" customFormat="1" ht="30" customHeight="1">
      <c r="B30" s="789" t="s">
        <v>419</v>
      </c>
      <c r="C30" s="789"/>
      <c r="D30" s="789"/>
      <c r="E30" s="789"/>
      <c r="F30" s="789"/>
      <c r="G30" s="789"/>
      <c r="H30" s="789"/>
      <c r="I30" s="789"/>
      <c r="J30" s="789"/>
      <c r="K30" s="789"/>
      <c r="L30" s="789"/>
      <c r="M30" s="789"/>
      <c r="N30" s="789"/>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797" t="s">
        <v>57</v>
      </c>
      <c r="AK30" s="797"/>
      <c r="AL30" s="797"/>
      <c r="AM30" s="797"/>
      <c r="AN30" s="797"/>
      <c r="AO30" s="797"/>
      <c r="AP30" s="797"/>
      <c r="AQ30" s="797"/>
      <c r="AR30" s="15"/>
      <c r="AS30" s="174"/>
      <c r="AT30" s="174"/>
      <c r="AU30" s="174"/>
      <c r="AV30" s="174"/>
      <c r="AW30" s="174"/>
    </row>
    <row r="31" spans="1:16123" ht="15" customHeight="1" thickBot="1">
      <c r="B31" s="350"/>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row>
    <row r="32" spans="1:16123" ht="15" customHeight="1">
      <c r="B32" s="1152" t="s">
        <v>185</v>
      </c>
      <c r="C32" s="1153"/>
      <c r="D32" s="1153"/>
      <c r="E32" s="1153"/>
      <c r="F32" s="1153"/>
      <c r="G32" s="1153"/>
      <c r="H32" s="1154"/>
      <c r="I32" s="1148" t="s">
        <v>186</v>
      </c>
      <c r="J32" s="1149"/>
      <c r="K32" s="1149"/>
      <c r="L32" s="1149"/>
      <c r="M32" s="1149"/>
      <c r="N32" s="1149"/>
      <c r="O32" s="1146">
        <f>第16号様式_別紙１_事業実績表!N25*1000</f>
        <v>0</v>
      </c>
      <c r="P32" s="1146"/>
      <c r="Q32" s="1146"/>
      <c r="R32" s="1146"/>
      <c r="S32" s="1146"/>
      <c r="T32" s="1146"/>
      <c r="U32" s="1146"/>
      <c r="V32" s="1146"/>
      <c r="W32" s="1146"/>
      <c r="X32" s="1146"/>
      <c r="Y32" s="1146"/>
      <c r="Z32" s="1146"/>
      <c r="AA32" s="1146"/>
      <c r="AB32" s="1146"/>
      <c r="AC32" s="1146"/>
      <c r="AD32" s="1146"/>
      <c r="AE32" s="1146"/>
      <c r="AF32" s="1146"/>
      <c r="AG32" s="1146"/>
      <c r="AH32" s="1146"/>
      <c r="AI32" s="1146"/>
      <c r="AJ32" s="1112" t="s">
        <v>88</v>
      </c>
      <c r="AK32" s="1112"/>
      <c r="AL32" s="351"/>
      <c r="AM32" s="351"/>
      <c r="AN32" s="351"/>
      <c r="AO32" s="351"/>
      <c r="AP32" s="351"/>
      <c r="AQ32" s="352"/>
      <c r="AT32" s="321"/>
    </row>
    <row r="33" spans="1:48" ht="15" customHeight="1" thickBot="1">
      <c r="B33" s="1155"/>
      <c r="C33" s="1156"/>
      <c r="D33" s="1156"/>
      <c r="E33" s="1156"/>
      <c r="F33" s="1156"/>
      <c r="G33" s="1156"/>
      <c r="H33" s="1157"/>
      <c r="I33" s="1150"/>
      <c r="J33" s="1151"/>
      <c r="K33" s="1151"/>
      <c r="L33" s="1151"/>
      <c r="M33" s="1151"/>
      <c r="N33" s="1151"/>
      <c r="O33" s="1147"/>
      <c r="P33" s="1147"/>
      <c r="Q33" s="1147"/>
      <c r="R33" s="1147"/>
      <c r="S33" s="1147"/>
      <c r="T33" s="1147"/>
      <c r="U33" s="1147"/>
      <c r="V33" s="1147"/>
      <c r="W33" s="1147"/>
      <c r="X33" s="1147"/>
      <c r="Y33" s="1147"/>
      <c r="Z33" s="1147"/>
      <c r="AA33" s="1147"/>
      <c r="AB33" s="1147"/>
      <c r="AC33" s="1147"/>
      <c r="AD33" s="1147"/>
      <c r="AE33" s="1147"/>
      <c r="AF33" s="1147"/>
      <c r="AG33" s="1147"/>
      <c r="AH33" s="1147"/>
      <c r="AI33" s="1147"/>
      <c r="AJ33" s="1113"/>
      <c r="AK33" s="1113"/>
      <c r="AL33" s="353"/>
      <c r="AM33" s="353"/>
      <c r="AN33" s="353"/>
      <c r="AO33" s="354"/>
      <c r="AP33" s="354"/>
      <c r="AQ33" s="355"/>
      <c r="AR33" s="320"/>
      <c r="AS33" s="320"/>
      <c r="AT33" s="321"/>
    </row>
    <row r="34" spans="1:48" ht="15" customHeight="1">
      <c r="D34" s="319"/>
      <c r="E34" s="319"/>
      <c r="F34" s="319"/>
      <c r="G34" s="319"/>
      <c r="H34" s="319"/>
      <c r="I34" s="319"/>
      <c r="J34" s="319"/>
      <c r="K34" s="319"/>
      <c r="L34" s="319"/>
      <c r="M34" s="319"/>
      <c r="N34" s="319"/>
      <c r="O34" s="319"/>
      <c r="P34" s="356"/>
      <c r="Q34" s="356"/>
      <c r="R34" s="356"/>
      <c r="S34" s="357"/>
      <c r="T34" s="357"/>
      <c r="U34" s="357"/>
      <c r="V34" s="357"/>
      <c r="W34" s="357"/>
      <c r="X34" s="357"/>
      <c r="Y34" s="357"/>
      <c r="Z34" s="358"/>
      <c r="AA34" s="358"/>
      <c r="AB34" s="358"/>
      <c r="AC34" s="358"/>
      <c r="AD34" s="358"/>
      <c r="AE34" s="358"/>
      <c r="AF34" s="358"/>
      <c r="AG34" s="358"/>
      <c r="AH34" s="358"/>
      <c r="AI34" s="358"/>
      <c r="AJ34" s="358"/>
      <c r="AK34" s="358"/>
      <c r="AL34" s="358"/>
      <c r="AM34" s="358"/>
      <c r="AN34" s="358"/>
      <c r="AO34" s="358"/>
      <c r="AP34" s="358"/>
      <c r="AQ34" s="358"/>
      <c r="AT34" s="321"/>
      <c r="AU34" s="321"/>
    </row>
    <row r="35" spans="1:48" ht="15" customHeight="1">
      <c r="B35" s="359" t="s">
        <v>187</v>
      </c>
      <c r="C35" s="359"/>
      <c r="D35" s="360"/>
      <c r="E35" s="360"/>
      <c r="F35" s="360"/>
      <c r="G35" s="360"/>
      <c r="H35" s="360"/>
      <c r="I35" s="360"/>
      <c r="J35" s="360"/>
      <c r="K35" s="360"/>
      <c r="L35" s="360"/>
      <c r="M35" s="360"/>
      <c r="N35" s="360"/>
      <c r="O35" s="360"/>
      <c r="P35" s="361"/>
      <c r="Q35" s="361"/>
      <c r="R35" s="361"/>
      <c r="S35" s="362"/>
      <c r="T35" s="362"/>
      <c r="U35" s="362"/>
      <c r="V35" s="362"/>
      <c r="W35" s="362"/>
      <c r="X35" s="362"/>
      <c r="Y35" s="362"/>
      <c r="Z35" s="363"/>
      <c r="AA35" s="363"/>
      <c r="AB35" s="363"/>
      <c r="AC35" s="363"/>
      <c r="AD35" s="363"/>
      <c r="AE35" s="363"/>
      <c r="AF35" s="363"/>
      <c r="AG35" s="363"/>
      <c r="AH35" s="363"/>
      <c r="AI35" s="363"/>
      <c r="AJ35" s="358"/>
      <c r="AK35" s="358"/>
      <c r="AL35" s="358"/>
      <c r="AM35" s="358"/>
      <c r="AN35" s="358"/>
      <c r="AO35" s="358"/>
      <c r="AP35" s="358"/>
      <c r="AQ35" s="358"/>
      <c r="AR35" s="364" t="s">
        <v>350</v>
      </c>
      <c r="AT35" s="321"/>
      <c r="AU35" s="321"/>
    </row>
    <row r="36" spans="1:48" s="19" customFormat="1" ht="30" customHeight="1">
      <c r="B36" s="1123" t="s">
        <v>313</v>
      </c>
      <c r="C36" s="1123"/>
      <c r="D36" s="1123"/>
      <c r="E36" s="1123"/>
      <c r="F36" s="1123"/>
      <c r="G36" s="1123"/>
      <c r="H36" s="1123"/>
      <c r="I36" s="1084"/>
      <c r="J36" s="1084"/>
      <c r="K36" s="1084"/>
      <c r="L36" s="1084"/>
      <c r="M36" s="1084"/>
      <c r="N36" s="1084"/>
      <c r="O36" s="1084"/>
      <c r="P36" s="1084"/>
      <c r="Q36" s="1084"/>
      <c r="R36" s="1084"/>
      <c r="S36" s="1084"/>
      <c r="T36" s="1084"/>
      <c r="U36" s="1084"/>
      <c r="V36" s="1084"/>
      <c r="W36" s="1084"/>
      <c r="X36" s="1084"/>
      <c r="Y36" s="1084"/>
      <c r="Z36" s="1084"/>
      <c r="AA36" s="1084"/>
      <c r="AB36" s="1084"/>
      <c r="AC36" s="1084"/>
      <c r="AD36" s="1123" t="s">
        <v>317</v>
      </c>
      <c r="AE36" s="1123"/>
      <c r="AF36" s="1123"/>
      <c r="AG36" s="1123"/>
      <c r="AH36" s="1123"/>
      <c r="AI36" s="1123"/>
      <c r="AJ36" s="1175"/>
      <c r="AK36" s="1175"/>
      <c r="AL36" s="1175"/>
      <c r="AM36" s="1175"/>
      <c r="AN36" s="1175"/>
      <c r="AO36" s="1175"/>
      <c r="AP36" s="1175"/>
      <c r="AQ36" s="1175"/>
      <c r="AR36" s="20"/>
      <c r="AT36" s="327"/>
    </row>
    <row r="37" spans="1:48" s="19" customFormat="1" ht="30" customHeight="1">
      <c r="B37" s="1130" t="s">
        <v>314</v>
      </c>
      <c r="C37" s="1131"/>
      <c r="D37" s="1131"/>
      <c r="E37" s="1131"/>
      <c r="F37" s="1131"/>
      <c r="G37" s="1131"/>
      <c r="H37" s="1131"/>
      <c r="I37" s="1124"/>
      <c r="J37" s="1125"/>
      <c r="K37" s="1126"/>
      <c r="L37" s="1125"/>
      <c r="M37" s="1126"/>
      <c r="N37" s="1125"/>
      <c r="O37" s="1126"/>
      <c r="P37" s="1127"/>
      <c r="Q37" s="1128" t="s">
        <v>188</v>
      </c>
      <c r="R37" s="1129"/>
      <c r="S37" s="1129"/>
      <c r="T37" s="1129"/>
      <c r="U37" s="1129"/>
      <c r="V37" s="1129"/>
      <c r="W37" s="1129"/>
      <c r="X37" s="1124"/>
      <c r="Y37" s="1125"/>
      <c r="Z37" s="1126"/>
      <c r="AA37" s="1125"/>
      <c r="AB37" s="1126"/>
      <c r="AC37" s="1127"/>
      <c r="AD37" s="1123" t="s">
        <v>389</v>
      </c>
      <c r="AE37" s="1123"/>
      <c r="AF37" s="1123"/>
      <c r="AG37" s="1123"/>
      <c r="AH37" s="1123"/>
      <c r="AI37" s="1123"/>
      <c r="AJ37" s="1338" t="s">
        <v>386</v>
      </c>
      <c r="AK37" s="1338"/>
      <c r="AL37" s="1338"/>
      <c r="AM37" s="1338"/>
      <c r="AN37" s="1338"/>
      <c r="AO37" s="1338"/>
      <c r="AP37" s="1338"/>
      <c r="AQ37" s="1338"/>
      <c r="AR37" s="20"/>
      <c r="AT37" s="19" t="s">
        <v>386</v>
      </c>
      <c r="AU37" s="19" t="s">
        <v>387</v>
      </c>
      <c r="AV37" s="19" t="s">
        <v>388</v>
      </c>
    </row>
    <row r="38" spans="1:48" s="19" customFormat="1" ht="10.050000000000001" customHeight="1">
      <c r="B38" s="1123" t="s">
        <v>189</v>
      </c>
      <c r="C38" s="1123"/>
      <c r="D38" s="1123"/>
      <c r="E38" s="1123"/>
      <c r="F38" s="1123"/>
      <c r="G38" s="1123"/>
      <c r="H38" s="1123"/>
      <c r="I38" s="1159" t="s">
        <v>190</v>
      </c>
      <c r="J38" s="1160"/>
      <c r="K38" s="1160"/>
      <c r="L38" s="1160"/>
      <c r="M38" s="1160"/>
      <c r="N38" s="1160"/>
      <c r="O38" s="1160"/>
      <c r="P38" s="1160"/>
      <c r="Q38" s="1160"/>
      <c r="R38" s="1160"/>
      <c r="S38" s="1160"/>
      <c r="T38" s="1160"/>
      <c r="U38" s="1160"/>
      <c r="V38" s="1160"/>
      <c r="W38" s="1160"/>
      <c r="X38" s="1160"/>
      <c r="Y38" s="1160"/>
      <c r="Z38" s="1160"/>
      <c r="AA38" s="1160"/>
      <c r="AB38" s="1160"/>
      <c r="AC38" s="1160"/>
      <c r="AD38" s="1160"/>
      <c r="AE38" s="1160"/>
      <c r="AF38" s="1160"/>
      <c r="AG38" s="1160"/>
      <c r="AH38" s="1160"/>
      <c r="AI38" s="1160"/>
      <c r="AJ38" s="1160"/>
      <c r="AK38" s="1160"/>
      <c r="AL38" s="1160"/>
      <c r="AM38" s="1160"/>
      <c r="AN38" s="1160"/>
      <c r="AO38" s="1160"/>
      <c r="AP38" s="1160"/>
      <c r="AQ38" s="1161"/>
      <c r="AR38" s="20"/>
    </row>
    <row r="39" spans="1:48" s="19" customFormat="1" ht="30" customHeight="1">
      <c r="B39" s="1123"/>
      <c r="C39" s="1123"/>
      <c r="D39" s="1123"/>
      <c r="E39" s="1123"/>
      <c r="F39" s="1123"/>
      <c r="G39" s="1123"/>
      <c r="H39" s="1123"/>
      <c r="I39" s="1162"/>
      <c r="J39" s="1163"/>
      <c r="K39" s="1163"/>
      <c r="L39" s="1163"/>
      <c r="M39" s="1163"/>
      <c r="N39" s="1163"/>
      <c r="O39" s="1163"/>
      <c r="P39" s="1163"/>
      <c r="Q39" s="1163"/>
      <c r="R39" s="1163"/>
      <c r="S39" s="1163"/>
      <c r="T39" s="1163"/>
      <c r="U39" s="1163"/>
      <c r="V39" s="1163"/>
      <c r="W39" s="1163"/>
      <c r="X39" s="1163"/>
      <c r="Y39" s="1163"/>
      <c r="Z39" s="1163"/>
      <c r="AA39" s="1163"/>
      <c r="AB39" s="1163"/>
      <c r="AC39" s="1163"/>
      <c r="AD39" s="1163"/>
      <c r="AE39" s="1163"/>
      <c r="AF39" s="1163"/>
      <c r="AG39" s="1163"/>
      <c r="AH39" s="1163"/>
      <c r="AI39" s="1163"/>
      <c r="AJ39" s="1163"/>
      <c r="AK39" s="1163"/>
      <c r="AL39" s="1163"/>
      <c r="AM39" s="1163"/>
      <c r="AN39" s="1163"/>
      <c r="AO39" s="1163"/>
      <c r="AP39" s="1163"/>
      <c r="AQ39" s="1164"/>
      <c r="AR39" s="20"/>
    </row>
    <row r="40" spans="1:48" s="19" customFormat="1" ht="30" customHeight="1">
      <c r="B40" s="1123" t="s">
        <v>191</v>
      </c>
      <c r="C40" s="1123"/>
      <c r="D40" s="1123"/>
      <c r="E40" s="1123"/>
      <c r="F40" s="1123"/>
      <c r="G40" s="1123"/>
      <c r="H40" s="1123"/>
      <c r="I40" s="1165"/>
      <c r="J40" s="1158"/>
      <c r="K40" s="1158"/>
      <c r="L40" s="1158"/>
      <c r="M40" s="1158"/>
      <c r="N40" s="1158"/>
      <c r="O40" s="1158"/>
      <c r="P40" s="1158"/>
      <c r="Q40" s="1158"/>
      <c r="R40" s="1158"/>
      <c r="S40" s="1158"/>
      <c r="T40" s="1158"/>
      <c r="U40" s="1158"/>
      <c r="V40" s="1126"/>
      <c r="W40" s="365"/>
      <c r="X40" s="366"/>
      <c r="Y40" s="366"/>
      <c r="Z40" s="89"/>
      <c r="AL40" s="20"/>
      <c r="AM40" s="20"/>
      <c r="AN40" s="20"/>
      <c r="AO40" s="20"/>
      <c r="AP40" s="20"/>
      <c r="AQ40" s="20"/>
      <c r="AR40" s="20"/>
    </row>
    <row r="41" spans="1:48" s="19" customFormat="1" ht="10.050000000000001" customHeight="1">
      <c r="B41" s="367"/>
      <c r="C41" s="367"/>
      <c r="D41" s="367"/>
      <c r="E41" s="368"/>
      <c r="F41" s="368"/>
      <c r="G41" s="368"/>
      <c r="H41" s="368"/>
      <c r="I41" s="368"/>
      <c r="J41" s="368"/>
      <c r="K41" s="368"/>
      <c r="L41" s="369"/>
      <c r="M41" s="366"/>
      <c r="N41" s="369"/>
      <c r="O41" s="369"/>
      <c r="P41" s="369"/>
      <c r="Q41" s="369"/>
      <c r="R41" s="369"/>
      <c r="S41" s="369"/>
      <c r="T41" s="369"/>
      <c r="U41" s="369"/>
      <c r="V41" s="369"/>
      <c r="W41" s="369"/>
      <c r="X41" s="369"/>
      <c r="Y41" s="369"/>
      <c r="Z41" s="89"/>
      <c r="AL41" s="20"/>
      <c r="AM41" s="20"/>
      <c r="AN41" s="20"/>
      <c r="AO41" s="20"/>
      <c r="AP41" s="20"/>
      <c r="AQ41" s="20"/>
      <c r="AR41" s="20"/>
    </row>
    <row r="42" spans="1:48" ht="15" customHeight="1">
      <c r="B42" s="319" t="s">
        <v>192</v>
      </c>
      <c r="C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40"/>
      <c r="AN42" s="340"/>
      <c r="AO42" s="340"/>
      <c r="AP42" s="340"/>
      <c r="AQ42" s="340"/>
      <c r="AR42" s="340"/>
      <c r="AS42" s="370"/>
      <c r="AT42" s="370"/>
      <c r="AU42" s="370"/>
    </row>
    <row r="43" spans="1:48" ht="10.050000000000001" customHeight="1" thickBot="1">
      <c r="AK43" s="371"/>
      <c r="AL43" s="371"/>
      <c r="AR43" s="372"/>
      <c r="AS43" s="370"/>
      <c r="AT43" s="370"/>
      <c r="AU43" s="370"/>
    </row>
    <row r="44" spans="1:48" ht="15" customHeight="1" thickTop="1">
      <c r="A44" s="373"/>
      <c r="B44" s="1166" t="s">
        <v>193</v>
      </c>
      <c r="C44" s="1167"/>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c r="Z44" s="1167"/>
      <c r="AA44" s="1167"/>
      <c r="AB44" s="1167"/>
      <c r="AC44" s="1167"/>
      <c r="AD44" s="1167"/>
      <c r="AE44" s="1167"/>
      <c r="AF44" s="1167"/>
      <c r="AG44" s="1167"/>
      <c r="AH44" s="1167"/>
      <c r="AI44" s="1167"/>
      <c r="AJ44" s="1167"/>
      <c r="AK44" s="1167"/>
      <c r="AL44" s="1167"/>
      <c r="AM44" s="1167"/>
      <c r="AN44" s="1167"/>
      <c r="AO44" s="1167"/>
      <c r="AP44" s="1167"/>
      <c r="AQ44" s="1168"/>
      <c r="AR44" s="374"/>
      <c r="AS44" s="370"/>
      <c r="AT44" s="370"/>
      <c r="AU44" s="370"/>
    </row>
    <row r="45" spans="1:48" ht="15" customHeight="1">
      <c r="A45" s="374"/>
      <c r="B45" s="1169"/>
      <c r="C45" s="1170"/>
      <c r="D45" s="1170"/>
      <c r="E45" s="1170"/>
      <c r="F45" s="1170"/>
      <c r="G45" s="1170"/>
      <c r="H45" s="1170"/>
      <c r="I45" s="1170"/>
      <c r="J45" s="1170"/>
      <c r="K45" s="1170"/>
      <c r="L45" s="1170"/>
      <c r="M45" s="1170"/>
      <c r="N45" s="1170"/>
      <c r="O45" s="1170"/>
      <c r="P45" s="1170"/>
      <c r="Q45" s="1170"/>
      <c r="R45" s="1170"/>
      <c r="S45" s="1170"/>
      <c r="T45" s="1170"/>
      <c r="U45" s="1170"/>
      <c r="V45" s="1170"/>
      <c r="W45" s="1170"/>
      <c r="X45" s="1170"/>
      <c r="Y45" s="1170"/>
      <c r="Z45" s="1170"/>
      <c r="AA45" s="1170"/>
      <c r="AB45" s="1170"/>
      <c r="AC45" s="1170"/>
      <c r="AD45" s="1170"/>
      <c r="AE45" s="1170"/>
      <c r="AF45" s="1170"/>
      <c r="AG45" s="1170"/>
      <c r="AH45" s="1170"/>
      <c r="AI45" s="1170"/>
      <c r="AJ45" s="1170"/>
      <c r="AK45" s="1170"/>
      <c r="AL45" s="1170"/>
      <c r="AM45" s="1170"/>
      <c r="AN45" s="1170"/>
      <c r="AO45" s="1170"/>
      <c r="AP45" s="1170"/>
      <c r="AQ45" s="1171"/>
      <c r="AR45" s="374"/>
      <c r="AS45" s="370"/>
      <c r="AT45" s="370"/>
      <c r="AU45" s="370"/>
    </row>
    <row r="46" spans="1:48" ht="15" customHeight="1">
      <c r="A46" s="374"/>
      <c r="B46" s="1169"/>
      <c r="C46" s="1170"/>
      <c r="D46" s="1170"/>
      <c r="E46" s="1170"/>
      <c r="F46" s="1170"/>
      <c r="G46" s="1170"/>
      <c r="H46" s="1170"/>
      <c r="I46" s="1170"/>
      <c r="J46" s="1170"/>
      <c r="K46" s="1170"/>
      <c r="L46" s="1170"/>
      <c r="M46" s="1170"/>
      <c r="N46" s="1170"/>
      <c r="O46" s="1170"/>
      <c r="P46" s="1170"/>
      <c r="Q46" s="1170"/>
      <c r="R46" s="1170"/>
      <c r="S46" s="1170"/>
      <c r="T46" s="1170"/>
      <c r="U46" s="1170"/>
      <c r="V46" s="1170"/>
      <c r="W46" s="1170"/>
      <c r="X46" s="1170"/>
      <c r="Y46" s="1170"/>
      <c r="Z46" s="1170"/>
      <c r="AA46" s="1170"/>
      <c r="AB46" s="1170"/>
      <c r="AC46" s="1170"/>
      <c r="AD46" s="1170"/>
      <c r="AE46" s="1170"/>
      <c r="AF46" s="1170"/>
      <c r="AG46" s="1170"/>
      <c r="AH46" s="1170"/>
      <c r="AI46" s="1170"/>
      <c r="AJ46" s="1170"/>
      <c r="AK46" s="1170"/>
      <c r="AL46" s="1170"/>
      <c r="AM46" s="1170"/>
      <c r="AN46" s="1170"/>
      <c r="AO46" s="1170"/>
      <c r="AP46" s="1170"/>
      <c r="AQ46" s="1171"/>
      <c r="AR46" s="374"/>
      <c r="AS46" s="370"/>
      <c r="AT46" s="370"/>
      <c r="AU46" s="370"/>
    </row>
    <row r="47" spans="1:48" ht="15" customHeight="1">
      <c r="A47" s="374"/>
      <c r="B47" s="1169"/>
      <c r="C47" s="1170"/>
      <c r="D47" s="1170"/>
      <c r="E47" s="1170"/>
      <c r="F47" s="1170"/>
      <c r="G47" s="1170"/>
      <c r="H47" s="1170"/>
      <c r="I47" s="1170"/>
      <c r="J47" s="1170"/>
      <c r="K47" s="1170"/>
      <c r="L47" s="1170"/>
      <c r="M47" s="1170"/>
      <c r="N47" s="1170"/>
      <c r="O47" s="1170"/>
      <c r="P47" s="1170"/>
      <c r="Q47" s="1170"/>
      <c r="R47" s="1170"/>
      <c r="S47" s="1170"/>
      <c r="T47" s="1170"/>
      <c r="U47" s="1170"/>
      <c r="V47" s="1170"/>
      <c r="W47" s="1170"/>
      <c r="X47" s="1170"/>
      <c r="Y47" s="1170"/>
      <c r="Z47" s="1170"/>
      <c r="AA47" s="1170"/>
      <c r="AB47" s="1170"/>
      <c r="AC47" s="1170"/>
      <c r="AD47" s="1170"/>
      <c r="AE47" s="1170"/>
      <c r="AF47" s="1170"/>
      <c r="AG47" s="1170"/>
      <c r="AH47" s="1170"/>
      <c r="AI47" s="1170"/>
      <c r="AJ47" s="1170"/>
      <c r="AK47" s="1170"/>
      <c r="AL47" s="1170"/>
      <c r="AM47" s="1170"/>
      <c r="AN47" s="1170"/>
      <c r="AO47" s="1170"/>
      <c r="AP47" s="1170"/>
      <c r="AQ47" s="1171"/>
      <c r="AR47" s="374"/>
      <c r="AS47" s="370"/>
      <c r="AT47" s="370"/>
      <c r="AU47" s="370"/>
    </row>
    <row r="48" spans="1:48" ht="15" customHeight="1">
      <c r="A48" s="374"/>
      <c r="B48" s="1169"/>
      <c r="C48" s="1170"/>
      <c r="D48" s="1170"/>
      <c r="E48" s="1170"/>
      <c r="F48" s="1170"/>
      <c r="G48" s="1170"/>
      <c r="H48" s="1170"/>
      <c r="I48" s="1170"/>
      <c r="J48" s="1170"/>
      <c r="K48" s="1170"/>
      <c r="L48" s="1170"/>
      <c r="M48" s="1170"/>
      <c r="N48" s="1170"/>
      <c r="O48" s="1170"/>
      <c r="P48" s="1170"/>
      <c r="Q48" s="1170"/>
      <c r="R48" s="1170"/>
      <c r="S48" s="1170"/>
      <c r="T48" s="1170"/>
      <c r="U48" s="1170"/>
      <c r="V48" s="1170"/>
      <c r="W48" s="1170"/>
      <c r="X48" s="1170"/>
      <c r="Y48" s="1170"/>
      <c r="Z48" s="1170"/>
      <c r="AA48" s="1170"/>
      <c r="AB48" s="1170"/>
      <c r="AC48" s="1170"/>
      <c r="AD48" s="1170"/>
      <c r="AE48" s="1170"/>
      <c r="AF48" s="1170"/>
      <c r="AG48" s="1170"/>
      <c r="AH48" s="1170"/>
      <c r="AI48" s="1170"/>
      <c r="AJ48" s="1170"/>
      <c r="AK48" s="1170"/>
      <c r="AL48" s="1170"/>
      <c r="AM48" s="1170"/>
      <c r="AN48" s="1170"/>
      <c r="AO48" s="1170"/>
      <c r="AP48" s="1170"/>
      <c r="AQ48" s="1171"/>
      <c r="AR48" s="374"/>
      <c r="AS48" s="370"/>
      <c r="AT48" s="370"/>
      <c r="AU48" s="370"/>
    </row>
    <row r="49" spans="1:47" ht="15" customHeight="1">
      <c r="A49" s="374"/>
      <c r="B49" s="1169"/>
      <c r="C49" s="1170"/>
      <c r="D49" s="1170"/>
      <c r="E49" s="1170"/>
      <c r="F49" s="1170"/>
      <c r="G49" s="1170"/>
      <c r="H49" s="1170"/>
      <c r="I49" s="1170"/>
      <c r="J49" s="1170"/>
      <c r="K49" s="1170"/>
      <c r="L49" s="1170"/>
      <c r="M49" s="1170"/>
      <c r="N49" s="1170"/>
      <c r="O49" s="1170"/>
      <c r="P49" s="1170"/>
      <c r="Q49" s="1170"/>
      <c r="R49" s="1170"/>
      <c r="S49" s="1170"/>
      <c r="T49" s="1170"/>
      <c r="U49" s="1170"/>
      <c r="V49" s="1170"/>
      <c r="W49" s="1170"/>
      <c r="X49" s="1170"/>
      <c r="Y49" s="1170"/>
      <c r="Z49" s="1170"/>
      <c r="AA49" s="1170"/>
      <c r="AB49" s="1170"/>
      <c r="AC49" s="1170"/>
      <c r="AD49" s="1170"/>
      <c r="AE49" s="1170"/>
      <c r="AF49" s="1170"/>
      <c r="AG49" s="1170"/>
      <c r="AH49" s="1170"/>
      <c r="AI49" s="1170"/>
      <c r="AJ49" s="1170"/>
      <c r="AK49" s="1170"/>
      <c r="AL49" s="1170"/>
      <c r="AM49" s="1170"/>
      <c r="AN49" s="1170"/>
      <c r="AO49" s="1170"/>
      <c r="AP49" s="1170"/>
      <c r="AQ49" s="1171"/>
      <c r="AR49" s="374"/>
      <c r="AS49" s="370"/>
      <c r="AT49" s="370"/>
      <c r="AU49" s="370"/>
    </row>
    <row r="50" spans="1:47" ht="15" customHeight="1">
      <c r="A50" s="374"/>
      <c r="B50" s="1169"/>
      <c r="C50" s="1170"/>
      <c r="D50" s="1170"/>
      <c r="E50" s="1170"/>
      <c r="F50" s="1170"/>
      <c r="G50" s="1170"/>
      <c r="H50" s="1170"/>
      <c r="I50" s="1170"/>
      <c r="J50" s="1170"/>
      <c r="K50" s="1170"/>
      <c r="L50" s="1170"/>
      <c r="M50" s="1170"/>
      <c r="N50" s="1170"/>
      <c r="O50" s="1170"/>
      <c r="P50" s="1170"/>
      <c r="Q50" s="1170"/>
      <c r="R50" s="1170"/>
      <c r="S50" s="1170"/>
      <c r="T50" s="1170"/>
      <c r="U50" s="1170"/>
      <c r="V50" s="1170"/>
      <c r="W50" s="1170"/>
      <c r="X50" s="1170"/>
      <c r="Y50" s="1170"/>
      <c r="Z50" s="1170"/>
      <c r="AA50" s="1170"/>
      <c r="AB50" s="1170"/>
      <c r="AC50" s="1170"/>
      <c r="AD50" s="1170"/>
      <c r="AE50" s="1170"/>
      <c r="AF50" s="1170"/>
      <c r="AG50" s="1170"/>
      <c r="AH50" s="1170"/>
      <c r="AI50" s="1170"/>
      <c r="AJ50" s="1170"/>
      <c r="AK50" s="1170"/>
      <c r="AL50" s="1170"/>
      <c r="AM50" s="1170"/>
      <c r="AN50" s="1170"/>
      <c r="AO50" s="1170"/>
      <c r="AP50" s="1170"/>
      <c r="AQ50" s="1171"/>
      <c r="AR50" s="374"/>
      <c r="AS50" s="370"/>
      <c r="AT50" s="370"/>
      <c r="AU50" s="370"/>
    </row>
    <row r="51" spans="1:47" ht="15" customHeight="1">
      <c r="A51" s="374"/>
      <c r="B51" s="1169"/>
      <c r="C51" s="1170"/>
      <c r="D51" s="1170"/>
      <c r="E51" s="1170"/>
      <c r="F51" s="1170"/>
      <c r="G51" s="1170"/>
      <c r="H51" s="1170"/>
      <c r="I51" s="1170"/>
      <c r="J51" s="1170"/>
      <c r="K51" s="1170"/>
      <c r="L51" s="1170"/>
      <c r="M51" s="1170"/>
      <c r="N51" s="1170"/>
      <c r="O51" s="1170"/>
      <c r="P51" s="1170"/>
      <c r="Q51" s="1170"/>
      <c r="R51" s="1170"/>
      <c r="S51" s="1170"/>
      <c r="T51" s="1170"/>
      <c r="U51" s="1170"/>
      <c r="V51" s="1170"/>
      <c r="W51" s="1170"/>
      <c r="X51" s="1170"/>
      <c r="Y51" s="1170"/>
      <c r="Z51" s="1170"/>
      <c r="AA51" s="1170"/>
      <c r="AB51" s="1170"/>
      <c r="AC51" s="1170"/>
      <c r="AD51" s="1170"/>
      <c r="AE51" s="1170"/>
      <c r="AF51" s="1170"/>
      <c r="AG51" s="1170"/>
      <c r="AH51" s="1170"/>
      <c r="AI51" s="1170"/>
      <c r="AJ51" s="1170"/>
      <c r="AK51" s="1170"/>
      <c r="AL51" s="1170"/>
      <c r="AM51" s="1170"/>
      <c r="AN51" s="1170"/>
      <c r="AO51" s="1170"/>
      <c r="AP51" s="1170"/>
      <c r="AQ51" s="1171"/>
      <c r="AR51" s="374"/>
      <c r="AS51" s="370"/>
      <c r="AT51" s="370"/>
      <c r="AU51" s="370"/>
    </row>
    <row r="52" spans="1:47" ht="15" customHeight="1">
      <c r="A52" s="374"/>
      <c r="B52" s="1169"/>
      <c r="C52" s="1170"/>
      <c r="D52" s="1170"/>
      <c r="E52" s="1170"/>
      <c r="F52" s="1170"/>
      <c r="G52" s="1170"/>
      <c r="H52" s="1170"/>
      <c r="I52" s="1170"/>
      <c r="J52" s="1170"/>
      <c r="K52" s="1170"/>
      <c r="L52" s="1170"/>
      <c r="M52" s="1170"/>
      <c r="N52" s="1170"/>
      <c r="O52" s="1170"/>
      <c r="P52" s="1170"/>
      <c r="Q52" s="1170"/>
      <c r="R52" s="1170"/>
      <c r="S52" s="1170"/>
      <c r="T52" s="1170"/>
      <c r="U52" s="1170"/>
      <c r="V52" s="1170"/>
      <c r="W52" s="1170"/>
      <c r="X52" s="1170"/>
      <c r="Y52" s="1170"/>
      <c r="Z52" s="1170"/>
      <c r="AA52" s="1170"/>
      <c r="AB52" s="1170"/>
      <c r="AC52" s="1170"/>
      <c r="AD52" s="1170"/>
      <c r="AE52" s="1170"/>
      <c r="AF52" s="1170"/>
      <c r="AG52" s="1170"/>
      <c r="AH52" s="1170"/>
      <c r="AI52" s="1170"/>
      <c r="AJ52" s="1170"/>
      <c r="AK52" s="1170"/>
      <c r="AL52" s="1170"/>
      <c r="AM52" s="1170"/>
      <c r="AN52" s="1170"/>
      <c r="AO52" s="1170"/>
      <c r="AP52" s="1170"/>
      <c r="AQ52" s="1171"/>
      <c r="AR52" s="374"/>
      <c r="AS52" s="370"/>
      <c r="AT52" s="370"/>
      <c r="AU52" s="370"/>
    </row>
    <row r="53" spans="1:47" ht="15" customHeight="1">
      <c r="A53" s="374"/>
      <c r="B53" s="1169"/>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c r="AQ53" s="1171"/>
      <c r="AR53" s="374"/>
      <c r="AS53" s="370"/>
      <c r="AT53" s="370"/>
      <c r="AU53" s="370"/>
    </row>
    <row r="54" spans="1:47" ht="15" customHeight="1">
      <c r="A54" s="374"/>
      <c r="B54" s="1169"/>
      <c r="C54" s="1170"/>
      <c r="D54" s="1170"/>
      <c r="E54" s="1170"/>
      <c r="F54" s="1170"/>
      <c r="G54" s="1170"/>
      <c r="H54" s="1170"/>
      <c r="I54" s="1170"/>
      <c r="J54" s="1170"/>
      <c r="K54" s="1170"/>
      <c r="L54" s="1170"/>
      <c r="M54" s="1170"/>
      <c r="N54" s="1170"/>
      <c r="O54" s="1170"/>
      <c r="P54" s="1170"/>
      <c r="Q54" s="1170"/>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P54" s="1170"/>
      <c r="AQ54" s="1171"/>
      <c r="AR54" s="374"/>
      <c r="AS54" s="320"/>
    </row>
    <row r="55" spans="1:47" ht="15" customHeight="1" thickBot="1">
      <c r="A55" s="374"/>
      <c r="B55" s="1172"/>
      <c r="C55" s="1173"/>
      <c r="D55" s="1173"/>
      <c r="E55" s="1173"/>
      <c r="F55" s="1173"/>
      <c r="G55" s="1173"/>
      <c r="H55" s="1173"/>
      <c r="I55" s="1173"/>
      <c r="J55" s="1173"/>
      <c r="K55" s="1173"/>
      <c r="L55" s="1173"/>
      <c r="M55" s="1173"/>
      <c r="N55" s="1173"/>
      <c r="O55" s="1173"/>
      <c r="P55" s="1173"/>
      <c r="Q55" s="1173"/>
      <c r="R55" s="1173"/>
      <c r="S55" s="1173"/>
      <c r="T55" s="1173"/>
      <c r="U55" s="1173"/>
      <c r="V55" s="1173"/>
      <c r="W55" s="1173"/>
      <c r="X55" s="1173"/>
      <c r="Y55" s="1173"/>
      <c r="Z55" s="1173"/>
      <c r="AA55" s="1173"/>
      <c r="AB55" s="1173"/>
      <c r="AC55" s="1173"/>
      <c r="AD55" s="1173"/>
      <c r="AE55" s="1173"/>
      <c r="AF55" s="1173"/>
      <c r="AG55" s="1173"/>
      <c r="AH55" s="1173"/>
      <c r="AI55" s="1173"/>
      <c r="AJ55" s="1173"/>
      <c r="AK55" s="1173"/>
      <c r="AL55" s="1173"/>
      <c r="AM55" s="1173"/>
      <c r="AN55" s="1173"/>
      <c r="AO55" s="1173"/>
      <c r="AP55" s="1173"/>
      <c r="AQ55" s="1174"/>
      <c r="AR55" s="374"/>
      <c r="AS55" s="320"/>
    </row>
    <row r="56" spans="1:47" ht="15" customHeight="1" thickTop="1"/>
  </sheetData>
  <sheetProtection algorithmName="SHA-512" hashValue="dYn+EUmbyH00t4IaXTSvbw6bnwhFfhPbzdbNkV1bC7yPs23Ind/OKCzeGCzuIjEfxOW8ek7Htq6OZsabXGUXnQ==" saltValue="rRMufaLOz1euOE30mHuZ8Q==" spinCount="100000" sheet="1" formatCells="0" formatColumns="0" formatRows="0" selectLockedCells="1"/>
  <mergeCells count="88">
    <mergeCell ref="B44:AQ55"/>
    <mergeCell ref="AJ30:AQ30"/>
    <mergeCell ref="AJ27:AQ27"/>
    <mergeCell ref="AJ36:AQ36"/>
    <mergeCell ref="O22:AI22"/>
    <mergeCell ref="AJ22:AQ22"/>
    <mergeCell ref="O23:AI23"/>
    <mergeCell ref="AJ23:AQ23"/>
    <mergeCell ref="AJ26:AQ26"/>
    <mergeCell ref="K26:N26"/>
    <mergeCell ref="O26:AI26"/>
    <mergeCell ref="O29:AI29"/>
    <mergeCell ref="AJ29:AQ29"/>
    <mergeCell ref="O28:AI28"/>
    <mergeCell ref="AJ28:AQ28"/>
    <mergeCell ref="Q40:R40"/>
    <mergeCell ref="S40:T40"/>
    <mergeCell ref="U40:V40"/>
    <mergeCell ref="I38:AQ38"/>
    <mergeCell ref="I39:AQ39"/>
    <mergeCell ref="B40:H40"/>
    <mergeCell ref="I40:J40"/>
    <mergeCell ref="K40:L40"/>
    <mergeCell ref="M40:N40"/>
    <mergeCell ref="O40:P40"/>
    <mergeCell ref="B38:H39"/>
    <mergeCell ref="O30:AI30"/>
    <mergeCell ref="AD36:AI36"/>
    <mergeCell ref="O32:AI33"/>
    <mergeCell ref="I32:N33"/>
    <mergeCell ref="B32:H33"/>
    <mergeCell ref="AG3:AJ3"/>
    <mergeCell ref="O24:AI24"/>
    <mergeCell ref="AJ24:AQ24"/>
    <mergeCell ref="K25:N25"/>
    <mergeCell ref="O25:AI25"/>
    <mergeCell ref="AJ25:AQ25"/>
    <mergeCell ref="K23:N23"/>
    <mergeCell ref="AL3:AM3"/>
    <mergeCell ref="AO3:AP3"/>
    <mergeCell ref="B17:N21"/>
    <mergeCell ref="B14:AQ15"/>
    <mergeCell ref="B16:AQ16"/>
    <mergeCell ref="B11:AQ12"/>
    <mergeCell ref="C13:H13"/>
    <mergeCell ref="I13:J13"/>
    <mergeCell ref="K13:L13"/>
    <mergeCell ref="M13:Q13"/>
    <mergeCell ref="R13:T13"/>
    <mergeCell ref="U13:AQ13"/>
    <mergeCell ref="T7:W7"/>
    <mergeCell ref="AA19:AQ19"/>
    <mergeCell ref="Y7:AA7"/>
    <mergeCell ref="AB7:AP7"/>
    <mergeCell ref="T8:W8"/>
    <mergeCell ref="Y8:AP8"/>
    <mergeCell ref="T9:W9"/>
    <mergeCell ref="Y9:AE9"/>
    <mergeCell ref="AF9:AP9"/>
    <mergeCell ref="AJ37:AQ37"/>
    <mergeCell ref="B36:H36"/>
    <mergeCell ref="I36:AC36"/>
    <mergeCell ref="I37:J37"/>
    <mergeCell ref="K37:L37"/>
    <mergeCell ref="M37:N37"/>
    <mergeCell ref="O37:P37"/>
    <mergeCell ref="AB37:AC37"/>
    <mergeCell ref="AD37:AI37"/>
    <mergeCell ref="Q37:W37"/>
    <mergeCell ref="X37:Y37"/>
    <mergeCell ref="Z37:AA37"/>
    <mergeCell ref="B37:H37"/>
    <mergeCell ref="AJ32:AK33"/>
    <mergeCell ref="K27:N27"/>
    <mergeCell ref="O27:AI27"/>
    <mergeCell ref="K24:N24"/>
    <mergeCell ref="B25:D27"/>
    <mergeCell ref="B22:D24"/>
    <mergeCell ref="E22:J22"/>
    <mergeCell ref="E23:J23"/>
    <mergeCell ref="K22:N22"/>
    <mergeCell ref="E24:J24"/>
    <mergeCell ref="E25:J25"/>
    <mergeCell ref="E26:J26"/>
    <mergeCell ref="E27:J27"/>
    <mergeCell ref="B29:N29"/>
    <mergeCell ref="B28:N28"/>
    <mergeCell ref="B30:N30"/>
  </mergeCells>
  <phoneticPr fontId="1"/>
  <dataValidations count="1">
    <dataValidation type="list" allowBlank="1" showInputMessage="1" showErrorMessage="1" sqref="AJ37:AQ37" xr:uid="{00000000-0002-0000-1500-000000000000}">
      <formula1>$AT$37:$AV$37</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3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1" r:id="rId5"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3" r:id="rId7" name="Check Box 7">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FFFF66"/>
  </sheetPr>
  <dimension ref="A1:AB28"/>
  <sheetViews>
    <sheetView showZeros="0" view="pageBreakPreview" zoomScale="70" zoomScaleNormal="100" zoomScaleSheetLayoutView="70" workbookViewId="0">
      <selection activeCell="K4" sqref="K4"/>
    </sheetView>
  </sheetViews>
  <sheetFormatPr defaultRowHeight="18"/>
  <cols>
    <col min="1" max="1" width="1.796875" customWidth="1"/>
    <col min="2" max="3" width="3.5" customWidth="1"/>
    <col min="4" max="4" width="33.8984375" customWidth="1"/>
    <col min="5" max="5" width="13.69921875" customWidth="1"/>
    <col min="6" max="6" width="15.796875" customWidth="1"/>
    <col min="7" max="15" width="13.69921875" style="3" customWidth="1"/>
    <col min="16" max="16" width="17.5" style="3" bestFit="1" customWidth="1"/>
    <col min="27" max="28" width="0" hidden="1" customWidth="1"/>
  </cols>
  <sheetData>
    <row r="1" spans="1:28">
      <c r="A1" t="s">
        <v>468</v>
      </c>
    </row>
    <row r="2" spans="1:28" s="102" customFormat="1" ht="25.2">
      <c r="A2" s="101" t="s">
        <v>472</v>
      </c>
      <c r="G2" s="103"/>
      <c r="H2" s="103"/>
      <c r="I2" s="103"/>
      <c r="J2" s="103"/>
      <c r="K2" s="103"/>
      <c r="L2" s="103"/>
      <c r="M2" s="103"/>
      <c r="N2" s="103"/>
      <c r="O2" s="103"/>
      <c r="P2" s="103"/>
    </row>
    <row r="3" spans="1:28">
      <c r="F3" s="375"/>
      <c r="G3" s="3" t="s">
        <v>169</v>
      </c>
    </row>
    <row r="4" spans="1:28" ht="22.2">
      <c r="B4" s="4" t="s">
        <v>473</v>
      </c>
      <c r="C4" s="4"/>
      <c r="R4" s="1207"/>
      <c r="S4" s="1207"/>
    </row>
    <row r="5" spans="1:28" ht="31.8" customHeight="1">
      <c r="B5" s="848" t="s">
        <v>17</v>
      </c>
      <c r="C5" s="879"/>
      <c r="D5" s="849"/>
      <c r="E5" s="516" t="s">
        <v>27</v>
      </c>
      <c r="F5" s="516"/>
      <c r="G5" s="509" t="s">
        <v>1</v>
      </c>
      <c r="H5" s="510"/>
      <c r="I5" s="511"/>
      <c r="J5" s="509" t="s">
        <v>2</v>
      </c>
      <c r="K5" s="510"/>
      <c r="L5" s="510"/>
      <c r="M5" s="510"/>
      <c r="N5" s="510"/>
      <c r="O5" s="511"/>
      <c r="P5" s="512" t="s">
        <v>10</v>
      </c>
      <c r="AA5" s="376" t="s">
        <v>342</v>
      </c>
      <c r="AB5" s="1"/>
    </row>
    <row r="6" spans="1:28" ht="31.8" customHeight="1">
      <c r="B6" s="850"/>
      <c r="C6" s="880"/>
      <c r="D6" s="851"/>
      <c r="E6" s="512" t="s">
        <v>11</v>
      </c>
      <c r="F6" s="512" t="s">
        <v>12</v>
      </c>
      <c r="G6" s="514" t="s">
        <v>7</v>
      </c>
      <c r="H6" s="514" t="s">
        <v>8</v>
      </c>
      <c r="I6" s="514" t="s">
        <v>9</v>
      </c>
      <c r="J6" s="509" t="s">
        <v>3</v>
      </c>
      <c r="K6" s="511"/>
      <c r="L6" s="509" t="s">
        <v>5</v>
      </c>
      <c r="M6" s="511"/>
      <c r="N6" s="509" t="s">
        <v>6</v>
      </c>
      <c r="O6" s="511"/>
      <c r="P6" s="513"/>
      <c r="AA6" s="2" t="s">
        <v>337</v>
      </c>
      <c r="AB6" s="1" t="s">
        <v>328</v>
      </c>
    </row>
    <row r="7" spans="1:28" ht="31.8" customHeight="1" thickBot="1">
      <c r="B7" s="850"/>
      <c r="C7" s="880"/>
      <c r="D7" s="851"/>
      <c r="E7" s="513"/>
      <c r="F7" s="513"/>
      <c r="G7" s="515"/>
      <c r="H7" s="515"/>
      <c r="I7" s="515"/>
      <c r="J7" s="106" t="s">
        <v>13</v>
      </c>
      <c r="K7" s="106" t="s">
        <v>14</v>
      </c>
      <c r="L7" s="106" t="s">
        <v>13</v>
      </c>
      <c r="M7" s="106" t="s">
        <v>15</v>
      </c>
      <c r="N7" s="106" t="s">
        <v>13</v>
      </c>
      <c r="O7" s="106" t="s">
        <v>16</v>
      </c>
      <c r="P7" s="1189"/>
      <c r="AA7" s="2" t="s">
        <v>338</v>
      </c>
      <c r="AB7" s="1" t="s">
        <v>339</v>
      </c>
    </row>
    <row r="8" spans="1:28" ht="31.8" customHeight="1" thickBot="1">
      <c r="B8" s="830">
        <v>1</v>
      </c>
      <c r="C8" s="1218" t="s">
        <v>4</v>
      </c>
      <c r="D8" s="1219"/>
      <c r="E8" s="1391">
        <f>E9</f>
        <v>0</v>
      </c>
      <c r="F8" s="1391">
        <f>F9</f>
        <v>0</v>
      </c>
      <c r="G8" s="389"/>
      <c r="H8" s="389"/>
      <c r="I8" s="389"/>
      <c r="J8" s="1391">
        <f>J9</f>
        <v>0</v>
      </c>
      <c r="K8" s="1391">
        <f t="shared" ref="K8:O8" si="0">K9</f>
        <v>0</v>
      </c>
      <c r="L8" s="1391">
        <f t="shared" si="0"/>
        <v>0</v>
      </c>
      <c r="M8" s="1391">
        <f t="shared" si="0"/>
        <v>0</v>
      </c>
      <c r="N8" s="1391">
        <f t="shared" si="0"/>
        <v>0</v>
      </c>
      <c r="O8" s="1391">
        <f t="shared" si="0"/>
        <v>0</v>
      </c>
      <c r="P8" s="390"/>
      <c r="AA8" s="2" t="s">
        <v>340</v>
      </c>
      <c r="AB8" s="1" t="s">
        <v>341</v>
      </c>
    </row>
    <row r="9" spans="1:28" ht="31.8" customHeight="1" thickBot="1">
      <c r="B9" s="831"/>
      <c r="C9" s="377" t="s">
        <v>383</v>
      </c>
      <c r="D9" s="378">
        <f>第16号様式_実績報告!Y8</f>
        <v>0</v>
      </c>
      <c r="E9" s="1394">
        <f>第16号様式_別紙2_事業実績明細!M21</f>
        <v>0</v>
      </c>
      <c r="F9" s="1395">
        <f>第16号様式_別紙2_事業実績明細!H20</f>
        <v>0</v>
      </c>
      <c r="G9" s="1396"/>
      <c r="H9" s="1396"/>
      <c r="I9" s="1396"/>
      <c r="J9" s="1394">
        <f>第16号様式_別紙2_事業実績明細!O21</f>
        <v>0</v>
      </c>
      <c r="K9" s="1394">
        <f>第16号様式_別紙2_事業実績明細!Q20</f>
        <v>0</v>
      </c>
      <c r="L9" s="1394">
        <f>第16号様式_別紙2_事業実績明細!AB21</f>
        <v>0</v>
      </c>
      <c r="M9" s="1394">
        <f>第16号様式_別紙2_事業実績明細!AD20</f>
        <v>0</v>
      </c>
      <c r="N9" s="1394">
        <f>第16号様式_別紙2_事業実績明細!AH21</f>
        <v>0</v>
      </c>
      <c r="O9" s="1394">
        <f>第16号様式_別紙2_事業実績明細!AJ20</f>
        <v>0</v>
      </c>
      <c r="P9" s="391"/>
      <c r="AA9" s="2" t="s">
        <v>335</v>
      </c>
      <c r="AB9" s="1" t="s">
        <v>336</v>
      </c>
    </row>
    <row r="10" spans="1:28" ht="31.8" customHeight="1">
      <c r="B10" s="1216">
        <v>2</v>
      </c>
      <c r="C10" s="840" t="s">
        <v>343</v>
      </c>
      <c r="D10" s="840"/>
      <c r="E10" s="1392">
        <f>E11</f>
        <v>0</v>
      </c>
      <c r="F10" s="1392">
        <f t="shared" ref="F10:O10" si="1">F11</f>
        <v>0</v>
      </c>
      <c r="G10" s="1393"/>
      <c r="H10" s="1393"/>
      <c r="I10" s="1393"/>
      <c r="J10" s="1392">
        <f t="shared" si="1"/>
        <v>0</v>
      </c>
      <c r="K10" s="1392">
        <f t="shared" si="1"/>
        <v>0</v>
      </c>
      <c r="L10" s="1392">
        <f t="shared" si="1"/>
        <v>0</v>
      </c>
      <c r="M10" s="1392">
        <f t="shared" si="1"/>
        <v>0</v>
      </c>
      <c r="N10" s="1392">
        <f t="shared" si="1"/>
        <v>0</v>
      </c>
      <c r="O10" s="1392">
        <f t="shared" si="1"/>
        <v>0</v>
      </c>
      <c r="P10" s="392"/>
      <c r="AA10" s="380">
        <v>0</v>
      </c>
      <c r="AB10" s="1" t="s">
        <v>329</v>
      </c>
    </row>
    <row r="11" spans="1:28" ht="31.8" customHeight="1">
      <c r="B11" s="1217"/>
      <c r="C11" s="2" t="s">
        <v>383</v>
      </c>
      <c r="D11" s="381">
        <f>第16号様式_実績報告!Y8</f>
        <v>0</v>
      </c>
      <c r="E11" s="248"/>
      <c r="F11" s="388"/>
      <c r="G11" s="252"/>
      <c r="H11" s="252"/>
      <c r="I11" s="252"/>
      <c r="J11" s="248"/>
      <c r="K11" s="248"/>
      <c r="L11" s="248"/>
      <c r="M11" s="248"/>
      <c r="N11" s="248"/>
      <c r="O11" s="248"/>
      <c r="P11" s="392"/>
    </row>
    <row r="12" spans="1:28" ht="31.8" customHeight="1">
      <c r="B12" s="1208" t="s">
        <v>361</v>
      </c>
      <c r="C12" s="1209"/>
      <c r="D12" s="1210"/>
      <c r="E12" s="8">
        <f>E9+E10</f>
        <v>0</v>
      </c>
      <c r="F12" s="8">
        <f>F9+F10</f>
        <v>0</v>
      </c>
      <c r="G12" s="6" t="s">
        <v>18</v>
      </c>
      <c r="H12" s="6" t="s">
        <v>18</v>
      </c>
      <c r="I12" s="6" t="s">
        <v>18</v>
      </c>
      <c r="J12" s="8">
        <f>J9+J10</f>
        <v>0</v>
      </c>
      <c r="K12" s="8">
        <f>K9+K10</f>
        <v>0</v>
      </c>
      <c r="L12" s="8">
        <f>L9+L10</f>
        <v>0</v>
      </c>
      <c r="M12" s="8">
        <f>M9+M10</f>
        <v>0</v>
      </c>
      <c r="N12" s="8">
        <f>N9+N10</f>
        <v>0</v>
      </c>
      <c r="O12" s="8">
        <f>O9+O10</f>
        <v>0</v>
      </c>
      <c r="P12" s="9"/>
    </row>
    <row r="14" spans="1:28" ht="31.8" customHeight="1" thickBot="1">
      <c r="B14" s="1211" t="s">
        <v>474</v>
      </c>
      <c r="C14" s="1211"/>
      <c r="D14" s="1211"/>
      <c r="E14" s="1211"/>
      <c r="F14" s="1211"/>
      <c r="G14" s="1211"/>
      <c r="H14" s="1211"/>
      <c r="I14" s="1211"/>
      <c r="J14" s="1211"/>
      <c r="K14" s="1211"/>
      <c r="L14" s="1211"/>
      <c r="M14" s="1211"/>
      <c r="N14" s="1211"/>
      <c r="T14" s="10"/>
      <c r="U14" s="3"/>
      <c r="V14" s="3"/>
    </row>
    <row r="15" spans="1:28" ht="54.6" customHeight="1">
      <c r="B15" s="1212" t="s">
        <v>28</v>
      </c>
      <c r="C15" s="1213"/>
      <c r="D15" s="1213"/>
      <c r="E15" s="1213"/>
      <c r="F15" s="1213"/>
      <c r="G15" s="115" t="s">
        <v>479</v>
      </c>
      <c r="H15" s="117" t="s">
        <v>323</v>
      </c>
      <c r="I15" s="382" t="s">
        <v>20</v>
      </c>
      <c r="J15" s="1220" t="s">
        <v>481</v>
      </c>
      <c r="K15" s="1220"/>
      <c r="L15" s="1214" t="s">
        <v>482</v>
      </c>
      <c r="M15" s="1215"/>
      <c r="N15" s="1214" t="s">
        <v>480</v>
      </c>
      <c r="O15" s="1215"/>
      <c r="P15" s="117" t="s">
        <v>19</v>
      </c>
      <c r="R15" s="139"/>
      <c r="S15" s="139"/>
      <c r="T15" s="139"/>
      <c r="U15" s="139"/>
    </row>
    <row r="16" spans="1:28" ht="31.8" customHeight="1">
      <c r="B16" s="91">
        <v>1</v>
      </c>
      <c r="C16" s="1183" t="s">
        <v>21</v>
      </c>
      <c r="D16" s="1183"/>
      <c r="E16" s="1183"/>
      <c r="F16" s="1183"/>
      <c r="G16" s="383">
        <f>第16号様式_別紙2_事業実績明細!Q21</f>
        <v>0</v>
      </c>
      <c r="H16" s="11" t="s">
        <v>324</v>
      </c>
      <c r="I16" s="7">
        <v>120</v>
      </c>
      <c r="J16" s="1191">
        <f>第16号様式_別紙2_事業実績明細!R21*0.001</f>
        <v>0</v>
      </c>
      <c r="K16" s="1192"/>
      <c r="L16" s="1191">
        <f>第16号様式_別紙2_事業実績明細!S21*0.001</f>
        <v>0</v>
      </c>
      <c r="M16" s="1192"/>
      <c r="N16" s="1193">
        <f>ROUNDDOWN(第16号様式_別紙2_事業実績明細!T20*0.001,0)</f>
        <v>0</v>
      </c>
      <c r="O16" s="1194"/>
      <c r="P16" s="393"/>
      <c r="R16" s="140"/>
      <c r="S16" s="141"/>
      <c r="T16" s="140"/>
      <c r="U16" s="140"/>
    </row>
    <row r="17" spans="2:22" ht="31.8" customHeight="1">
      <c r="B17" s="91">
        <v>2</v>
      </c>
      <c r="C17" s="1183" t="s">
        <v>22</v>
      </c>
      <c r="D17" s="1183"/>
      <c r="E17" s="1183"/>
      <c r="F17" s="1183"/>
      <c r="G17" s="383">
        <f>第16号様式_別紙2_事業実績明細!Q22</f>
        <v>0</v>
      </c>
      <c r="H17" s="11" t="s">
        <v>324</v>
      </c>
      <c r="I17" s="7">
        <v>100</v>
      </c>
      <c r="J17" s="1191">
        <f>第16号様式_別紙2_事業実績明細!R22*0.001</f>
        <v>0</v>
      </c>
      <c r="K17" s="1192"/>
      <c r="L17" s="1191">
        <f>第16号様式_別紙2_事業実績明細!S22*0.001</f>
        <v>0</v>
      </c>
      <c r="M17" s="1192"/>
      <c r="N17" s="1193">
        <f>ROUNDDOWN(第16号様式_別紙2_事業実績明細!T22*0.001,0)</f>
        <v>0</v>
      </c>
      <c r="O17" s="1194"/>
      <c r="P17" s="393"/>
      <c r="R17" s="1206"/>
      <c r="S17" s="1206"/>
      <c r="T17" s="1206"/>
      <c r="U17" s="384"/>
      <c r="V17" s="142"/>
    </row>
    <row r="18" spans="2:22" ht="31.8" customHeight="1">
      <c r="B18" s="91">
        <v>3</v>
      </c>
      <c r="C18" s="1184" t="s">
        <v>514</v>
      </c>
      <c r="D18" s="1184"/>
      <c r="E18" s="1203" t="s">
        <v>510</v>
      </c>
      <c r="F18" s="1203"/>
      <c r="G18" s="383">
        <f>第16号様式_別紙2_事業実績明細!U20</f>
        <v>0</v>
      </c>
      <c r="H18" s="11" t="s">
        <v>324</v>
      </c>
      <c r="I18" s="7">
        <v>50</v>
      </c>
      <c r="J18" s="1182">
        <f>第16号様式_別紙2_事業実績明細!V20*0.001</f>
        <v>0</v>
      </c>
      <c r="K18" s="1182"/>
      <c r="L18" s="1190"/>
      <c r="M18" s="1190"/>
      <c r="N18" s="1195"/>
      <c r="O18" s="1195"/>
      <c r="P18" s="393"/>
    </row>
    <row r="19" spans="2:22" ht="31.8" customHeight="1">
      <c r="B19" s="91">
        <v>4</v>
      </c>
      <c r="C19" s="1205"/>
      <c r="D19" s="1205"/>
      <c r="E19" s="1204" t="s">
        <v>550</v>
      </c>
      <c r="F19" s="1204"/>
      <c r="G19" s="383">
        <f>第16号様式_別紙2_事業実績明細!W20</f>
        <v>0</v>
      </c>
      <c r="H19" s="11" t="s">
        <v>324</v>
      </c>
      <c r="I19" s="7">
        <v>20</v>
      </c>
      <c r="J19" s="1182">
        <f>第16号様式_別紙2_事業実績明細!X20*0.001</f>
        <v>0</v>
      </c>
      <c r="K19" s="1182"/>
      <c r="L19" s="1190"/>
      <c r="M19" s="1190"/>
      <c r="N19" s="1195"/>
      <c r="O19" s="1195"/>
      <c r="P19" s="393"/>
    </row>
    <row r="20" spans="2:22" ht="31.8" customHeight="1">
      <c r="B20" s="91">
        <v>5</v>
      </c>
      <c r="C20" s="1183" t="s">
        <v>568</v>
      </c>
      <c r="D20" s="1183"/>
      <c r="E20" s="1183"/>
      <c r="F20" s="1183"/>
      <c r="G20" s="379">
        <f>第16号様式_別紙2_事業実績明細!Y20</f>
        <v>0</v>
      </c>
      <c r="H20" s="11" t="s">
        <v>613</v>
      </c>
      <c r="I20" s="7">
        <v>200</v>
      </c>
      <c r="J20" s="1182">
        <f>第16号様式_別紙2_事業実績明細!Z20*0.001</f>
        <v>0</v>
      </c>
      <c r="K20" s="1182"/>
      <c r="L20" s="1182">
        <f>第16号様式_別紙2_事業実績明細!AA20*0.001</f>
        <v>0</v>
      </c>
      <c r="M20" s="1182"/>
      <c r="N20" s="1195"/>
      <c r="O20" s="1195"/>
      <c r="P20" s="393"/>
    </row>
    <row r="21" spans="2:22" ht="31.8" customHeight="1">
      <c r="B21" s="91">
        <v>6</v>
      </c>
      <c r="C21" s="1183" t="s">
        <v>23</v>
      </c>
      <c r="D21" s="1183"/>
      <c r="E21" s="1183"/>
      <c r="F21" s="1183"/>
      <c r="G21" s="383">
        <f>第16号様式_別紙2_事業実績明細!AD21</f>
        <v>0</v>
      </c>
      <c r="H21" s="11" t="s">
        <v>325</v>
      </c>
      <c r="I21" s="7">
        <v>190</v>
      </c>
      <c r="J21" s="1186">
        <f>第16号様式_別紙2_事業実績明細!AE21*0.001</f>
        <v>0</v>
      </c>
      <c r="K21" s="1186"/>
      <c r="L21" s="1186">
        <f>第16号様式_別紙2_事業実績明細!AF21*0.001</f>
        <v>0</v>
      </c>
      <c r="M21" s="1186"/>
      <c r="N21" s="1197">
        <f>ROUNDDOWN(第16号様式_別紙2_事業実績明細!AG21*0.001,0)</f>
        <v>0</v>
      </c>
      <c r="O21" s="1197"/>
      <c r="P21" s="393"/>
    </row>
    <row r="22" spans="2:22" ht="31.8" customHeight="1">
      <c r="B22" s="91">
        <v>7</v>
      </c>
      <c r="C22" s="1183" t="s">
        <v>24</v>
      </c>
      <c r="D22" s="1183"/>
      <c r="E22" s="1183"/>
      <c r="F22" s="1183"/>
      <c r="G22" s="383">
        <f>第16号様式_別紙2_事業実績明細!AD22</f>
        <v>0</v>
      </c>
      <c r="H22" s="11" t="s">
        <v>325</v>
      </c>
      <c r="I22" s="7">
        <v>150</v>
      </c>
      <c r="J22" s="1185">
        <f>第16号様式_別紙2_事業実績明細!AE22*0.001</f>
        <v>0</v>
      </c>
      <c r="K22" s="1185"/>
      <c r="L22" s="1185">
        <f>第16号様式_別紙2_事業実績明細!AF22*0.001</f>
        <v>0</v>
      </c>
      <c r="M22" s="1185"/>
      <c r="N22" s="1198">
        <f>ROUNDDOWN(第16号様式_別紙2_事業実績明細!AG22*0.001,0)</f>
        <v>0</v>
      </c>
      <c r="O22" s="1198"/>
      <c r="P22" s="393"/>
    </row>
    <row r="23" spans="2:22" ht="31.8" customHeight="1">
      <c r="B23" s="91">
        <v>8</v>
      </c>
      <c r="C23" s="1183" t="s">
        <v>6</v>
      </c>
      <c r="D23" s="1183"/>
      <c r="E23" s="1183"/>
      <c r="F23" s="1183"/>
      <c r="G23" s="379">
        <f>第16号様式_別紙2_事業実績明細!AJ21</f>
        <v>0</v>
      </c>
      <c r="H23" s="11" t="s">
        <v>362</v>
      </c>
      <c r="I23" s="7">
        <v>500</v>
      </c>
      <c r="J23" s="1177">
        <f>第16号様式_別紙2_事業実績明細!AL21*0.001</f>
        <v>0</v>
      </c>
      <c r="K23" s="1178"/>
      <c r="L23" s="1177">
        <f>第16号様式_別紙2_事業実績明細!AM21*0.001</f>
        <v>0</v>
      </c>
      <c r="M23" s="1178"/>
      <c r="N23" s="1201">
        <f>ROUNDDOWN(第16号様式_別紙2_事業実績明細!AN21*0.001,0)</f>
        <v>0</v>
      </c>
      <c r="O23" s="1202"/>
      <c r="P23" s="393"/>
    </row>
    <row r="24" spans="2:22" ht="31.8" customHeight="1" thickBot="1">
      <c r="B24" s="112">
        <v>9</v>
      </c>
      <c r="C24" s="1184" t="s">
        <v>26</v>
      </c>
      <c r="D24" s="1184"/>
      <c r="E24" s="1184"/>
      <c r="F24" s="1184"/>
      <c r="G24" s="385">
        <f>第16号様式_別紙2_事業実績明細!AJ22</f>
        <v>0</v>
      </c>
      <c r="H24" s="119" t="s">
        <v>362</v>
      </c>
      <c r="I24" s="386">
        <v>1000</v>
      </c>
      <c r="J24" s="1187">
        <f>第16号様式_別紙2_事業実績明細!AL22*0.001</f>
        <v>0</v>
      </c>
      <c r="K24" s="1188"/>
      <c r="L24" s="1187">
        <f>第16号様式_別紙2_事業実績明細!AM22*0.001</f>
        <v>0</v>
      </c>
      <c r="M24" s="1188"/>
      <c r="N24" s="1199">
        <f>ROUNDDOWN(第16号様式_別紙2_事業実績明細!AN22*0.001,0)</f>
        <v>0</v>
      </c>
      <c r="O24" s="1200"/>
      <c r="P24" s="394"/>
    </row>
    <row r="25" spans="2:22" ht="31.8" customHeight="1" thickTop="1" thickBot="1">
      <c r="B25" s="1179" t="s">
        <v>0</v>
      </c>
      <c r="C25" s="1180"/>
      <c r="D25" s="1180"/>
      <c r="E25" s="1180"/>
      <c r="F25" s="1180"/>
      <c r="G25" s="1180"/>
      <c r="H25" s="1180"/>
      <c r="I25" s="1180"/>
      <c r="J25" s="1181">
        <f>SUM(J16:K24)</f>
        <v>0</v>
      </c>
      <c r="K25" s="1181"/>
      <c r="L25" s="1196">
        <f>SUM(L16:M24)</f>
        <v>0</v>
      </c>
      <c r="M25" s="1196"/>
      <c r="N25" s="1196">
        <f>SUM(N16:O24)</f>
        <v>0</v>
      </c>
      <c r="O25" s="1196"/>
      <c r="P25" s="387"/>
    </row>
    <row r="27" spans="2:22">
      <c r="B27" s="882" t="s">
        <v>513</v>
      </c>
      <c r="C27" s="882"/>
      <c r="D27" s="882"/>
      <c r="E27" s="882"/>
      <c r="F27" s="882"/>
      <c r="G27" s="882"/>
      <c r="H27" s="882"/>
      <c r="I27" s="882"/>
    </row>
    <row r="28" spans="2:22">
      <c r="B28" s="883" t="s">
        <v>512</v>
      </c>
      <c r="C28" s="883"/>
      <c r="D28" s="883"/>
      <c r="E28" s="883"/>
      <c r="F28" s="883"/>
      <c r="G28" s="883"/>
      <c r="H28" s="883"/>
      <c r="I28" s="883"/>
    </row>
  </sheetData>
  <sheetProtection algorithmName="SHA-512" hashValue="sHbyFDZO6r3CSnFsxk3E6ARei+6jf05pHbhZvHSrJR+fk5kqKTjG92TZmh8eG0VYk78wlCKfGF17vE7n/09ciQ==" saltValue="ePndyNfyhn2d7rA3VfHYeQ==" spinCount="100000" sheet="1" formatCells="0" formatColumns="0" formatRows="0"/>
  <mergeCells count="68">
    <mergeCell ref="B27:I27"/>
    <mergeCell ref="B28:I28"/>
    <mergeCell ref="R17:T17"/>
    <mergeCell ref="L16:M16"/>
    <mergeCell ref="R4:S4"/>
    <mergeCell ref="B12:D12"/>
    <mergeCell ref="B14:N14"/>
    <mergeCell ref="B15:F15"/>
    <mergeCell ref="L15:M15"/>
    <mergeCell ref="N15:O15"/>
    <mergeCell ref="B8:B9"/>
    <mergeCell ref="B10:B11"/>
    <mergeCell ref="C8:D8"/>
    <mergeCell ref="C10:D10"/>
    <mergeCell ref="B5:D7"/>
    <mergeCell ref="J15:K15"/>
    <mergeCell ref="E5:F5"/>
    <mergeCell ref="G5:I5"/>
    <mergeCell ref="C18:D19"/>
    <mergeCell ref="C17:F17"/>
    <mergeCell ref="L18:M18"/>
    <mergeCell ref="L17:M17"/>
    <mergeCell ref="N17:O17"/>
    <mergeCell ref="E18:F18"/>
    <mergeCell ref="J17:K17"/>
    <mergeCell ref="J19:K19"/>
    <mergeCell ref="J18:K18"/>
    <mergeCell ref="E19:F19"/>
    <mergeCell ref="N25:O25"/>
    <mergeCell ref="L20:M20"/>
    <mergeCell ref="N20:O20"/>
    <mergeCell ref="N21:O21"/>
    <mergeCell ref="N22:O22"/>
    <mergeCell ref="L22:M22"/>
    <mergeCell ref="L21:M21"/>
    <mergeCell ref="N24:O24"/>
    <mergeCell ref="L24:M24"/>
    <mergeCell ref="N23:O23"/>
    <mergeCell ref="L23:M23"/>
    <mergeCell ref="L25:M25"/>
    <mergeCell ref="P5:P7"/>
    <mergeCell ref="E6:E7"/>
    <mergeCell ref="L19:M19"/>
    <mergeCell ref="F6:F7"/>
    <mergeCell ref="G6:G7"/>
    <mergeCell ref="C16:F16"/>
    <mergeCell ref="J16:K16"/>
    <mergeCell ref="J5:O5"/>
    <mergeCell ref="H6:H7"/>
    <mergeCell ref="I6:I7"/>
    <mergeCell ref="J6:K6"/>
    <mergeCell ref="L6:M6"/>
    <mergeCell ref="N6:O6"/>
    <mergeCell ref="N16:O16"/>
    <mergeCell ref="N18:O18"/>
    <mergeCell ref="N19:O19"/>
    <mergeCell ref="J23:K23"/>
    <mergeCell ref="B25:I25"/>
    <mergeCell ref="J25:K25"/>
    <mergeCell ref="J20:K20"/>
    <mergeCell ref="C20:F20"/>
    <mergeCell ref="C24:F24"/>
    <mergeCell ref="C23:F23"/>
    <mergeCell ref="C22:F22"/>
    <mergeCell ref="C21:F21"/>
    <mergeCell ref="J22:K22"/>
    <mergeCell ref="J21:K21"/>
    <mergeCell ref="J24:K24"/>
  </mergeCells>
  <phoneticPr fontId="1"/>
  <dataValidations count="1">
    <dataValidation type="list" allowBlank="1" showInputMessage="1" showErrorMessage="1" sqref="G8:I11" xr:uid="{00000000-0002-0000-1600-000000000000}">
      <formula1>"適合,不適合"</formula1>
    </dataValidation>
  </dataValidations>
  <hyperlinks>
    <hyperlink ref="B28" r:id="rId1" xr:uid="{00000000-0004-0000-1600-000000000000}"/>
  </hyperlinks>
  <printOptions horizontalCentered="1"/>
  <pageMargins left="0.23622047244094491" right="0.23622047244094491" top="0.74803149606299213" bottom="0.74803149606299213" header="0.31496062992125984" footer="0.31496062992125984"/>
  <pageSetup paperSize="9" scale="41" orientation="portrait" blackAndWhite="1"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14"/>
  <sheetViews>
    <sheetView workbookViewId="0">
      <selection sqref="A1:M1"/>
    </sheetView>
  </sheetViews>
  <sheetFormatPr defaultRowHeight="12"/>
  <cols>
    <col min="1" max="12" width="6.59765625" style="31" customWidth="1"/>
    <col min="13" max="13" width="3.8984375" style="31" customWidth="1"/>
    <col min="14" max="16384" width="8.796875" style="31"/>
  </cols>
  <sheetData>
    <row r="1" spans="1:13" ht="59.4" customHeight="1">
      <c r="A1" s="490" t="s">
        <v>222</v>
      </c>
      <c r="B1" s="491"/>
      <c r="C1" s="491"/>
      <c r="D1" s="491"/>
      <c r="E1" s="491"/>
      <c r="F1" s="491"/>
      <c r="G1" s="491"/>
      <c r="H1" s="491"/>
      <c r="I1" s="491"/>
      <c r="J1" s="491"/>
      <c r="K1" s="491"/>
      <c r="L1" s="491"/>
      <c r="M1" s="491"/>
    </row>
    <row r="2" spans="1:13" ht="97.8" customHeight="1">
      <c r="A2" s="492" t="s">
        <v>346</v>
      </c>
      <c r="B2" s="491"/>
      <c r="C2" s="491"/>
      <c r="D2" s="491"/>
      <c r="E2" s="491"/>
      <c r="F2" s="491"/>
      <c r="G2" s="491"/>
      <c r="H2" s="491"/>
      <c r="I2" s="491"/>
      <c r="J2" s="491"/>
      <c r="K2" s="491"/>
      <c r="L2" s="491"/>
      <c r="M2" s="491"/>
    </row>
    <row r="3" spans="1:13" ht="142.80000000000001" customHeight="1">
      <c r="A3" s="493" t="s">
        <v>597</v>
      </c>
      <c r="B3" s="494"/>
      <c r="C3" s="494"/>
      <c r="D3" s="494"/>
      <c r="E3" s="494"/>
      <c r="F3" s="494"/>
      <c r="G3" s="494"/>
      <c r="H3" s="494"/>
      <c r="I3" s="494"/>
      <c r="J3" s="494"/>
      <c r="K3" s="494"/>
      <c r="L3" s="494"/>
      <c r="M3" s="494"/>
    </row>
    <row r="4" spans="1:13" ht="159.6" customHeight="1">
      <c r="A4" s="495" t="s">
        <v>349</v>
      </c>
      <c r="B4" s="496"/>
      <c r="C4" s="496"/>
      <c r="D4" s="496"/>
      <c r="E4" s="496"/>
      <c r="F4" s="496"/>
      <c r="G4" s="496"/>
      <c r="H4" s="496"/>
      <c r="I4" s="496"/>
      <c r="J4" s="496"/>
      <c r="K4" s="496"/>
      <c r="L4" s="496"/>
      <c r="M4" s="496"/>
    </row>
    <row r="5" spans="1:13" ht="22.8" customHeight="1">
      <c r="A5" s="32"/>
      <c r="B5" s="33"/>
      <c r="C5" s="33"/>
      <c r="D5" s="33"/>
      <c r="E5" s="33"/>
      <c r="F5" s="33"/>
      <c r="G5" s="33"/>
      <c r="H5" s="33"/>
      <c r="I5" s="33"/>
      <c r="J5" s="33"/>
      <c r="K5" s="33"/>
      <c r="L5" s="33"/>
      <c r="M5" s="33"/>
    </row>
    <row r="6" spans="1:13" s="39" customFormat="1" ht="19.05" customHeight="1">
      <c r="A6" s="34"/>
      <c r="B6" s="34"/>
      <c r="C6" s="34"/>
      <c r="D6" s="34"/>
      <c r="E6" s="35"/>
      <c r="F6" s="36" t="s">
        <v>223</v>
      </c>
      <c r="G6" s="36"/>
      <c r="H6" s="36"/>
      <c r="I6" s="37"/>
      <c r="J6" s="38"/>
      <c r="K6" s="34"/>
      <c r="L6" s="34"/>
      <c r="M6" s="34"/>
    </row>
    <row r="7" spans="1:13" s="39" customFormat="1" ht="18.45" customHeight="1">
      <c r="A7" s="40"/>
      <c r="B7" s="34"/>
      <c r="C7" s="34"/>
      <c r="D7" s="34"/>
      <c r="E7" s="497" t="s">
        <v>431</v>
      </c>
      <c r="F7" s="498"/>
      <c r="G7" s="498"/>
      <c r="H7" s="498"/>
      <c r="I7" s="499"/>
      <c r="J7" s="38"/>
      <c r="K7" s="34"/>
      <c r="L7" s="34"/>
      <c r="M7" s="34"/>
    </row>
    <row r="8" spans="1:13" s="39" customFormat="1" ht="8.4" customHeight="1">
      <c r="A8" s="40"/>
      <c r="B8" s="34"/>
      <c r="C8" s="34"/>
      <c r="D8" s="34"/>
      <c r="E8" s="38"/>
      <c r="F8" s="41"/>
      <c r="G8" s="38"/>
      <c r="H8" s="38"/>
      <c r="I8" s="38"/>
      <c r="J8" s="38"/>
      <c r="K8" s="34"/>
      <c r="L8" s="34"/>
      <c r="M8" s="34"/>
    </row>
    <row r="9" spans="1:13" s="43" customFormat="1" ht="18" customHeight="1">
      <c r="A9" s="42" t="s">
        <v>224</v>
      </c>
      <c r="B9" s="42"/>
      <c r="C9" s="42"/>
      <c r="D9" s="42"/>
      <c r="E9" s="42"/>
      <c r="F9" s="42"/>
      <c r="G9" s="42"/>
      <c r="H9" s="42"/>
      <c r="I9" s="42"/>
      <c r="J9" s="42"/>
      <c r="K9" s="42"/>
      <c r="L9" s="42"/>
      <c r="M9" s="42"/>
    </row>
    <row r="10" spans="1:13" s="43" customFormat="1" ht="18" customHeight="1">
      <c r="A10" s="42"/>
      <c r="B10" s="42"/>
      <c r="C10" s="42"/>
      <c r="D10" s="42"/>
      <c r="E10" s="42"/>
      <c r="F10" s="42"/>
      <c r="G10" s="42"/>
      <c r="H10" s="42"/>
      <c r="I10" s="42"/>
      <c r="J10" s="42"/>
      <c r="K10" s="42"/>
      <c r="L10" s="42"/>
      <c r="M10" s="42"/>
    </row>
    <row r="11" spans="1:13" ht="45" customHeight="1"/>
    <row r="12" spans="1:13" ht="45" customHeight="1"/>
    <row r="13" spans="1:13" ht="45" customHeight="1"/>
    <row r="14" spans="1:13" ht="45" customHeight="1"/>
  </sheetData>
  <sheetProtection algorithmName="SHA-512" hashValue="J6ap4T+QCO1OtfzPyCRgpBtVp+o1Ln3FMvTyTFs2eXjKnoZtVNm4cvynzF2fayyuQ+UvSLxGVc8UYooiJncRWQ==" saltValue="PtKqeMrWLTEhMPQXRE0cfg==" spinCount="100000" sheet="1" objects="1" scenarios="1"/>
  <mergeCells count="5">
    <mergeCell ref="A1:M1"/>
    <mergeCell ref="A2:M2"/>
    <mergeCell ref="A3:M3"/>
    <mergeCell ref="A4:M4"/>
    <mergeCell ref="E7:I7"/>
  </mergeCells>
  <phoneticPr fontId="1"/>
  <hyperlinks>
    <hyperlink ref="E7" r:id="rId1" xr:uid="{00000000-0004-0000-02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S22"/>
  <sheetViews>
    <sheetView showZeros="0" view="pageBreakPreview" zoomScale="85" zoomScaleNormal="100" zoomScaleSheetLayoutView="85" workbookViewId="0">
      <pane ySplit="9" topLeftCell="A10" activePane="bottomLeft" state="frozen"/>
      <selection activeCell="AT6" sqref="AT6"/>
      <selection pane="bottomLeft" activeCell="O21" sqref="O21"/>
    </sheetView>
  </sheetViews>
  <sheetFormatPr defaultRowHeight="18"/>
  <cols>
    <col min="1" max="1" width="1.796875" customWidth="1"/>
    <col min="2" max="2" width="3.5" customWidth="1"/>
    <col min="3" max="5" width="14.09765625" customWidth="1"/>
    <col min="6" max="6" width="30.69921875" customWidth="1"/>
    <col min="7" max="7" width="30.69921875" style="3" customWidth="1"/>
    <col min="8" max="9" width="14.09765625" style="3" customWidth="1"/>
    <col min="10" max="10" width="19.09765625" style="3" customWidth="1"/>
    <col min="11" max="19" width="14.09765625" style="3" customWidth="1"/>
    <col min="20" max="20" width="14.09765625" customWidth="1"/>
    <col min="21" max="41" width="14.09765625" style="3" customWidth="1"/>
    <col min="42" max="42" width="14.09765625" style="96" customWidth="1"/>
  </cols>
  <sheetData>
    <row r="1" spans="1:45">
      <c r="A1" t="s">
        <v>483</v>
      </c>
      <c r="F1" s="3"/>
      <c r="U1"/>
      <c r="V1"/>
      <c r="W1"/>
      <c r="X1"/>
      <c r="Y1"/>
      <c r="Z1"/>
      <c r="AA1"/>
      <c r="AB1"/>
      <c r="AC1"/>
      <c r="AD1"/>
      <c r="AE1"/>
      <c r="AF1"/>
      <c r="AG1"/>
      <c r="AH1"/>
      <c r="AI1"/>
      <c r="AJ1"/>
      <c r="AK1"/>
      <c r="AL1"/>
      <c r="AM1"/>
      <c r="AN1"/>
      <c r="AO1"/>
    </row>
    <row r="2" spans="1:45" ht="28.8">
      <c r="A2" s="5" t="s">
        <v>503</v>
      </c>
    </row>
    <row r="3" spans="1:45" ht="10.050000000000001" customHeight="1"/>
    <row r="4" spans="1:45" ht="22.2">
      <c r="B4" s="4" t="s">
        <v>29</v>
      </c>
      <c r="H4" s="1238">
        <f>第16号様式_実績報告!Y8</f>
        <v>0</v>
      </c>
      <c r="I4" s="1238"/>
      <c r="J4" s="1238"/>
      <c r="K4" s="1238"/>
      <c r="L4" s="1238"/>
      <c r="M4" s="1238"/>
    </row>
    <row r="5" spans="1:45" ht="10.050000000000001" customHeight="1" thickBot="1"/>
    <row r="6" spans="1:45" ht="25.05" customHeight="1" thickBot="1">
      <c r="B6" s="1348" t="s">
        <v>30</v>
      </c>
      <c r="C6" s="1349" t="s">
        <v>31</v>
      </c>
      <c r="D6" s="1230" t="s">
        <v>377</v>
      </c>
      <c r="E6" s="1213" t="s">
        <v>32</v>
      </c>
      <c r="F6" s="1213"/>
      <c r="G6" s="1213"/>
      <c r="H6" s="1230" t="s">
        <v>428</v>
      </c>
      <c r="I6" s="1230" t="s">
        <v>371</v>
      </c>
      <c r="J6" s="1230" t="s">
        <v>390</v>
      </c>
      <c r="K6" s="1349" t="s">
        <v>35</v>
      </c>
      <c r="L6" s="1230" t="s">
        <v>444</v>
      </c>
      <c r="M6" s="1230" t="s">
        <v>36</v>
      </c>
      <c r="N6" s="1231" t="s">
        <v>429</v>
      </c>
      <c r="O6" s="1240" t="s">
        <v>439</v>
      </c>
      <c r="P6" s="1241"/>
      <c r="Q6" s="1241"/>
      <c r="R6" s="1241"/>
      <c r="S6" s="1241"/>
      <c r="T6" s="1241"/>
      <c r="U6" s="1241"/>
      <c r="V6" s="1241"/>
      <c r="W6" s="1241"/>
      <c r="X6" s="1241"/>
      <c r="Y6" s="1241"/>
      <c r="Z6" s="1241"/>
      <c r="AA6" s="1242"/>
      <c r="AB6" s="1224" t="s">
        <v>5</v>
      </c>
      <c r="AC6" s="1225"/>
      <c r="AD6" s="1220"/>
      <c r="AE6" s="881"/>
      <c r="AF6" s="881"/>
      <c r="AG6" s="881"/>
      <c r="AH6" s="1224" t="s">
        <v>6</v>
      </c>
      <c r="AI6" s="1225"/>
      <c r="AJ6" s="1220"/>
      <c r="AK6" s="881"/>
      <c r="AL6" s="881"/>
      <c r="AM6" s="881"/>
      <c r="AN6" s="1226"/>
      <c r="AO6" s="1340" t="s">
        <v>368</v>
      </c>
      <c r="AP6" s="97"/>
      <c r="AQ6" t="s">
        <v>632</v>
      </c>
      <c r="AR6" t="s">
        <v>633</v>
      </c>
      <c r="AS6" t="s">
        <v>637</v>
      </c>
    </row>
    <row r="7" spans="1:45" ht="25.05" customHeight="1">
      <c r="B7" s="1350"/>
      <c r="C7" s="513"/>
      <c r="D7" s="515"/>
      <c r="E7" s="516"/>
      <c r="F7" s="516"/>
      <c r="G7" s="516"/>
      <c r="H7" s="515"/>
      <c r="I7" s="515"/>
      <c r="J7" s="515"/>
      <c r="K7" s="513"/>
      <c r="L7" s="513"/>
      <c r="M7" s="515"/>
      <c r="N7" s="1232"/>
      <c r="O7" s="1224" t="s">
        <v>369</v>
      </c>
      <c r="P7" s="1220" t="s">
        <v>430</v>
      </c>
      <c r="Q7" s="1230" t="s">
        <v>364</v>
      </c>
      <c r="R7" s="1230" t="s">
        <v>462</v>
      </c>
      <c r="S7" s="1230" t="s">
        <v>463</v>
      </c>
      <c r="T7" s="1231" t="s">
        <v>365</v>
      </c>
      <c r="U7" s="1228" t="s">
        <v>445</v>
      </c>
      <c r="V7" s="1228"/>
      <c r="W7" s="1228"/>
      <c r="X7" s="1223"/>
      <c r="Y7" s="1228" t="s">
        <v>446</v>
      </c>
      <c r="Z7" s="1223"/>
      <c r="AA7" s="1229"/>
      <c r="AB7" s="1234" t="s">
        <v>369</v>
      </c>
      <c r="AC7" s="514" t="s">
        <v>430</v>
      </c>
      <c r="AD7" s="514" t="s">
        <v>366</v>
      </c>
      <c r="AE7" s="514" t="s">
        <v>462</v>
      </c>
      <c r="AF7" s="514" t="s">
        <v>463</v>
      </c>
      <c r="AG7" s="1221" t="s">
        <v>365</v>
      </c>
      <c r="AH7" s="1234" t="s">
        <v>369</v>
      </c>
      <c r="AI7" s="514" t="s">
        <v>430</v>
      </c>
      <c r="AJ7" s="514" t="s">
        <v>367</v>
      </c>
      <c r="AK7" s="514" t="s">
        <v>460</v>
      </c>
      <c r="AL7" s="514" t="s">
        <v>462</v>
      </c>
      <c r="AM7" s="514" t="s">
        <v>463</v>
      </c>
      <c r="AN7" s="1233" t="s">
        <v>365</v>
      </c>
      <c r="AO7" s="1341"/>
      <c r="AP7" s="97"/>
      <c r="AQ7" t="s">
        <v>636</v>
      </c>
      <c r="AR7" t="s">
        <v>634</v>
      </c>
      <c r="AS7" t="s">
        <v>638</v>
      </c>
    </row>
    <row r="8" spans="1:45" ht="25.05" customHeight="1">
      <c r="B8" s="1350"/>
      <c r="C8" s="513"/>
      <c r="D8" s="515"/>
      <c r="E8" s="516" t="s">
        <v>33</v>
      </c>
      <c r="F8" s="516" t="s">
        <v>363</v>
      </c>
      <c r="G8" s="516" t="s">
        <v>34</v>
      </c>
      <c r="H8" s="515"/>
      <c r="I8" s="515"/>
      <c r="J8" s="515"/>
      <c r="K8" s="513"/>
      <c r="L8" s="513"/>
      <c r="M8" s="515"/>
      <c r="N8" s="1232"/>
      <c r="O8" s="1243"/>
      <c r="P8" s="1227"/>
      <c r="Q8" s="515"/>
      <c r="R8" s="515"/>
      <c r="S8" s="515"/>
      <c r="T8" s="1232"/>
      <c r="U8" s="1227" t="s">
        <v>442</v>
      </c>
      <c r="V8" s="1227"/>
      <c r="W8" s="1227" t="s">
        <v>443</v>
      </c>
      <c r="X8" s="1239"/>
      <c r="Y8" s="1227" t="s">
        <v>611</v>
      </c>
      <c r="Z8" s="514" t="s">
        <v>462</v>
      </c>
      <c r="AA8" s="1233" t="s">
        <v>463</v>
      </c>
      <c r="AB8" s="1235"/>
      <c r="AC8" s="515"/>
      <c r="AD8" s="515"/>
      <c r="AE8" s="515"/>
      <c r="AF8" s="515"/>
      <c r="AG8" s="1222"/>
      <c r="AH8" s="1235"/>
      <c r="AI8" s="515"/>
      <c r="AJ8" s="515"/>
      <c r="AK8" s="515"/>
      <c r="AL8" s="515"/>
      <c r="AM8" s="515"/>
      <c r="AN8" s="1232"/>
      <c r="AO8" s="1341"/>
      <c r="AP8" s="97"/>
      <c r="AQ8" t="s">
        <v>635</v>
      </c>
    </row>
    <row r="9" spans="1:45" ht="25.05" customHeight="1">
      <c r="B9" s="1351"/>
      <c r="C9" s="1237"/>
      <c r="D9" s="1228"/>
      <c r="E9" s="516"/>
      <c r="F9" s="516"/>
      <c r="G9" s="516"/>
      <c r="H9" s="1237"/>
      <c r="I9" s="1228"/>
      <c r="J9" s="1228"/>
      <c r="K9" s="1237"/>
      <c r="L9" s="1237"/>
      <c r="M9" s="1237"/>
      <c r="N9" s="1229"/>
      <c r="O9" s="1243"/>
      <c r="P9" s="1227"/>
      <c r="Q9" s="1228"/>
      <c r="R9" s="1228"/>
      <c r="S9" s="1228"/>
      <c r="T9" s="1229"/>
      <c r="U9" s="107" t="s">
        <v>364</v>
      </c>
      <c r="V9" s="107" t="s">
        <v>462</v>
      </c>
      <c r="W9" s="107" t="s">
        <v>364</v>
      </c>
      <c r="X9" s="126" t="s">
        <v>462</v>
      </c>
      <c r="Y9" s="1227"/>
      <c r="Z9" s="1228"/>
      <c r="AA9" s="1229"/>
      <c r="AB9" s="1236"/>
      <c r="AC9" s="1228"/>
      <c r="AD9" s="1228"/>
      <c r="AE9" s="1228"/>
      <c r="AF9" s="1228"/>
      <c r="AG9" s="1223"/>
      <c r="AH9" s="1236"/>
      <c r="AI9" s="1228"/>
      <c r="AJ9" s="1228"/>
      <c r="AK9" s="1228"/>
      <c r="AL9" s="1228"/>
      <c r="AM9" s="1228"/>
      <c r="AN9" s="1229"/>
      <c r="AO9" s="1342"/>
      <c r="AP9" s="97"/>
    </row>
    <row r="10" spans="1:45" s="294" customFormat="1" ht="31.8" customHeight="1">
      <c r="B10" s="1352">
        <v>1</v>
      </c>
      <c r="C10" s="395"/>
      <c r="D10" s="481">
        <f>第16号様式_別紙１_事業実績表!$D$9</f>
        <v>0</v>
      </c>
      <c r="E10" s="392"/>
      <c r="F10" s="392"/>
      <c r="G10" s="396"/>
      <c r="H10" s="397"/>
      <c r="I10" s="397"/>
      <c r="J10" s="397"/>
      <c r="K10" s="398"/>
      <c r="L10" s="399"/>
      <c r="M10" s="392"/>
      <c r="N10" s="1353"/>
      <c r="O10" s="400"/>
      <c r="P10" s="393"/>
      <c r="Q10" s="249"/>
      <c r="R10" s="401"/>
      <c r="S10" s="401"/>
      <c r="T10" s="402"/>
      <c r="U10" s="403"/>
      <c r="V10" s="404"/>
      <c r="W10" s="403"/>
      <c r="X10" s="405"/>
      <c r="Y10" s="392"/>
      <c r="Z10" s="405"/>
      <c r="AA10" s="402"/>
      <c r="AB10" s="400"/>
      <c r="AC10" s="406"/>
      <c r="AD10" s="403"/>
      <c r="AE10" s="405"/>
      <c r="AF10" s="405"/>
      <c r="AG10" s="405"/>
      <c r="AH10" s="400"/>
      <c r="AI10" s="406"/>
      <c r="AJ10" s="392"/>
      <c r="AK10" s="407"/>
      <c r="AL10" s="405"/>
      <c r="AM10" s="405"/>
      <c r="AN10" s="402"/>
      <c r="AO10" s="1343">
        <f>T10+AG10+AN10</f>
        <v>0</v>
      </c>
      <c r="AP10" s="408"/>
    </row>
    <row r="11" spans="1:45" s="294" customFormat="1" ht="31.8" customHeight="1">
      <c r="B11" s="1352">
        <v>2</v>
      </c>
      <c r="C11" s="395"/>
      <c r="D11" s="481">
        <f>第16号様式_別紙１_事業実績表!$D$9</f>
        <v>0</v>
      </c>
      <c r="E11" s="392"/>
      <c r="F11" s="392"/>
      <c r="G11" s="396"/>
      <c r="H11" s="397"/>
      <c r="I11" s="397"/>
      <c r="J11" s="397"/>
      <c r="K11" s="398"/>
      <c r="L11" s="399"/>
      <c r="M11" s="392"/>
      <c r="N11" s="1353"/>
      <c r="O11" s="400"/>
      <c r="P11" s="393"/>
      <c r="Q11" s="249"/>
      <c r="R11" s="401"/>
      <c r="S11" s="401"/>
      <c r="T11" s="402"/>
      <c r="U11" s="403"/>
      <c r="V11" s="404"/>
      <c r="W11" s="403"/>
      <c r="X11" s="405"/>
      <c r="Y11" s="392"/>
      <c r="Z11" s="405"/>
      <c r="AA11" s="402"/>
      <c r="AB11" s="400"/>
      <c r="AC11" s="406"/>
      <c r="AD11" s="403"/>
      <c r="AE11" s="405"/>
      <c r="AF11" s="405"/>
      <c r="AG11" s="405"/>
      <c r="AH11" s="400"/>
      <c r="AI11" s="406"/>
      <c r="AJ11" s="392"/>
      <c r="AK11" s="407"/>
      <c r="AL11" s="405"/>
      <c r="AM11" s="405"/>
      <c r="AN11" s="402"/>
      <c r="AO11" s="1343">
        <f t="shared" ref="AO11:AO19" si="0">T11+AG11+AN11</f>
        <v>0</v>
      </c>
      <c r="AP11" s="408"/>
    </row>
    <row r="12" spans="1:45" s="294" customFormat="1" ht="31.8" customHeight="1">
      <c r="B12" s="1352">
        <v>3</v>
      </c>
      <c r="C12" s="395"/>
      <c r="D12" s="481">
        <f>第16号様式_別紙１_事業実績表!$D$9</f>
        <v>0</v>
      </c>
      <c r="E12" s="392"/>
      <c r="F12" s="392"/>
      <c r="G12" s="396"/>
      <c r="H12" s="397"/>
      <c r="I12" s="397"/>
      <c r="J12" s="397"/>
      <c r="K12" s="393"/>
      <c r="L12" s="399"/>
      <c r="M12" s="392"/>
      <c r="N12" s="1353"/>
      <c r="O12" s="400"/>
      <c r="P12" s="393"/>
      <c r="Q12" s="249"/>
      <c r="R12" s="401"/>
      <c r="S12" s="401"/>
      <c r="T12" s="402"/>
      <c r="U12" s="403"/>
      <c r="V12" s="404"/>
      <c r="W12" s="403"/>
      <c r="X12" s="405"/>
      <c r="Y12" s="392"/>
      <c r="Z12" s="405"/>
      <c r="AA12" s="402"/>
      <c r="AB12" s="400"/>
      <c r="AC12" s="406"/>
      <c r="AD12" s="403"/>
      <c r="AE12" s="405"/>
      <c r="AF12" s="405"/>
      <c r="AG12" s="405"/>
      <c r="AH12" s="400"/>
      <c r="AI12" s="406"/>
      <c r="AJ12" s="392"/>
      <c r="AK12" s="407"/>
      <c r="AL12" s="405"/>
      <c r="AM12" s="405"/>
      <c r="AN12" s="402"/>
      <c r="AO12" s="1343">
        <f t="shared" si="0"/>
        <v>0</v>
      </c>
      <c r="AP12" s="408"/>
    </row>
    <row r="13" spans="1:45" s="294" customFormat="1" ht="31.8" customHeight="1">
      <c r="B13" s="1352">
        <v>4</v>
      </c>
      <c r="C13" s="395"/>
      <c r="D13" s="481">
        <f>第16号様式_別紙１_事業実績表!$D$9</f>
        <v>0</v>
      </c>
      <c r="E13" s="392"/>
      <c r="F13" s="392"/>
      <c r="G13" s="396"/>
      <c r="H13" s="397"/>
      <c r="I13" s="397"/>
      <c r="J13" s="397"/>
      <c r="K13" s="393"/>
      <c r="L13" s="399"/>
      <c r="M13" s="392"/>
      <c r="N13" s="1353"/>
      <c r="O13" s="400"/>
      <c r="P13" s="393"/>
      <c r="Q13" s="249"/>
      <c r="R13" s="401"/>
      <c r="S13" s="401"/>
      <c r="T13" s="402"/>
      <c r="U13" s="403"/>
      <c r="V13" s="404"/>
      <c r="W13" s="403"/>
      <c r="X13" s="405"/>
      <c r="Y13" s="392"/>
      <c r="Z13" s="405"/>
      <c r="AA13" s="402"/>
      <c r="AB13" s="400"/>
      <c r="AC13" s="406"/>
      <c r="AD13" s="403"/>
      <c r="AE13" s="405"/>
      <c r="AF13" s="405"/>
      <c r="AG13" s="405"/>
      <c r="AH13" s="400"/>
      <c r="AI13" s="406"/>
      <c r="AJ13" s="392"/>
      <c r="AK13" s="407"/>
      <c r="AL13" s="405"/>
      <c r="AM13" s="405"/>
      <c r="AN13" s="402"/>
      <c r="AO13" s="1343">
        <f t="shared" si="0"/>
        <v>0</v>
      </c>
      <c r="AP13" s="408"/>
    </row>
    <row r="14" spans="1:45" s="294" customFormat="1" ht="31.8" customHeight="1">
      <c r="B14" s="1352">
        <v>5</v>
      </c>
      <c r="C14" s="395"/>
      <c r="D14" s="481">
        <f>第16号様式_別紙１_事業実績表!$D$9</f>
        <v>0</v>
      </c>
      <c r="E14" s="392"/>
      <c r="F14" s="392"/>
      <c r="G14" s="396"/>
      <c r="H14" s="397"/>
      <c r="I14" s="397"/>
      <c r="J14" s="397"/>
      <c r="K14" s="393"/>
      <c r="L14" s="399"/>
      <c r="M14" s="392"/>
      <c r="N14" s="1353"/>
      <c r="O14" s="400"/>
      <c r="P14" s="393"/>
      <c r="Q14" s="249"/>
      <c r="R14" s="401"/>
      <c r="S14" s="401"/>
      <c r="T14" s="402"/>
      <c r="U14" s="403"/>
      <c r="V14" s="404"/>
      <c r="W14" s="403"/>
      <c r="X14" s="405"/>
      <c r="Y14" s="392"/>
      <c r="Z14" s="405"/>
      <c r="AA14" s="402"/>
      <c r="AB14" s="400"/>
      <c r="AC14" s="406"/>
      <c r="AD14" s="403"/>
      <c r="AE14" s="405"/>
      <c r="AF14" s="405"/>
      <c r="AG14" s="405"/>
      <c r="AH14" s="400"/>
      <c r="AI14" s="406"/>
      <c r="AJ14" s="392"/>
      <c r="AK14" s="407"/>
      <c r="AL14" s="405"/>
      <c r="AM14" s="405"/>
      <c r="AN14" s="402"/>
      <c r="AO14" s="1343">
        <f t="shared" si="0"/>
        <v>0</v>
      </c>
      <c r="AP14" s="408">
        <v>0</v>
      </c>
    </row>
    <row r="15" spans="1:45" s="294" customFormat="1" ht="31.8" customHeight="1">
      <c r="B15" s="1352">
        <v>6</v>
      </c>
      <c r="C15" s="395"/>
      <c r="D15" s="481">
        <f>第16号様式_別紙１_事業実績表!$D$9</f>
        <v>0</v>
      </c>
      <c r="E15" s="392"/>
      <c r="F15" s="392"/>
      <c r="G15" s="396"/>
      <c r="H15" s="397"/>
      <c r="I15" s="397"/>
      <c r="J15" s="397"/>
      <c r="K15" s="393"/>
      <c r="L15" s="399"/>
      <c r="M15" s="392"/>
      <c r="N15" s="1353"/>
      <c r="O15" s="400"/>
      <c r="P15" s="393"/>
      <c r="Q15" s="249"/>
      <c r="R15" s="401"/>
      <c r="S15" s="401"/>
      <c r="T15" s="402"/>
      <c r="U15" s="403"/>
      <c r="V15" s="404"/>
      <c r="W15" s="403"/>
      <c r="X15" s="405"/>
      <c r="Y15" s="392"/>
      <c r="Z15" s="405"/>
      <c r="AA15" s="402"/>
      <c r="AB15" s="400"/>
      <c r="AC15" s="406"/>
      <c r="AD15" s="403"/>
      <c r="AE15" s="405"/>
      <c r="AF15" s="405"/>
      <c r="AG15" s="405"/>
      <c r="AH15" s="400"/>
      <c r="AI15" s="406"/>
      <c r="AJ15" s="392"/>
      <c r="AK15" s="407"/>
      <c r="AL15" s="405"/>
      <c r="AM15" s="405"/>
      <c r="AN15" s="402"/>
      <c r="AO15" s="1343">
        <f t="shared" si="0"/>
        <v>0</v>
      </c>
      <c r="AP15" s="408"/>
    </row>
    <row r="16" spans="1:45" s="294" customFormat="1" ht="31.8" customHeight="1">
      <c r="B16" s="1352">
        <v>7</v>
      </c>
      <c r="C16" s="395"/>
      <c r="D16" s="481">
        <f>第16号様式_別紙１_事業実績表!$D$9</f>
        <v>0</v>
      </c>
      <c r="E16" s="392"/>
      <c r="F16" s="392"/>
      <c r="G16" s="396"/>
      <c r="H16" s="397"/>
      <c r="I16" s="397"/>
      <c r="J16" s="397"/>
      <c r="K16" s="393"/>
      <c r="L16" s="399"/>
      <c r="M16" s="392"/>
      <c r="N16" s="1353"/>
      <c r="O16" s="400"/>
      <c r="P16" s="393"/>
      <c r="Q16" s="249"/>
      <c r="R16" s="401"/>
      <c r="S16" s="401"/>
      <c r="T16" s="402"/>
      <c r="U16" s="403"/>
      <c r="V16" s="404"/>
      <c r="W16" s="403"/>
      <c r="X16" s="405"/>
      <c r="Y16" s="392"/>
      <c r="Z16" s="405"/>
      <c r="AA16" s="402"/>
      <c r="AB16" s="400"/>
      <c r="AC16" s="406"/>
      <c r="AD16" s="403"/>
      <c r="AE16" s="405"/>
      <c r="AF16" s="405"/>
      <c r="AG16" s="405"/>
      <c r="AH16" s="400"/>
      <c r="AI16" s="406"/>
      <c r="AJ16" s="392"/>
      <c r="AK16" s="407"/>
      <c r="AL16" s="405"/>
      <c r="AM16" s="405"/>
      <c r="AN16" s="402"/>
      <c r="AO16" s="1343">
        <f t="shared" si="0"/>
        <v>0</v>
      </c>
      <c r="AP16" s="408"/>
    </row>
    <row r="17" spans="2:42" s="294" customFormat="1" ht="31.8" customHeight="1">
      <c r="B17" s="1352">
        <v>8</v>
      </c>
      <c r="C17" s="395"/>
      <c r="D17" s="481">
        <f>第16号様式_別紙１_事業実績表!$D$9</f>
        <v>0</v>
      </c>
      <c r="E17" s="392"/>
      <c r="F17" s="392"/>
      <c r="G17" s="396"/>
      <c r="H17" s="397"/>
      <c r="I17" s="397"/>
      <c r="J17" s="397"/>
      <c r="K17" s="393"/>
      <c r="L17" s="399"/>
      <c r="M17" s="392"/>
      <c r="N17" s="1353"/>
      <c r="O17" s="400"/>
      <c r="P17" s="393"/>
      <c r="Q17" s="249"/>
      <c r="R17" s="401"/>
      <c r="S17" s="401"/>
      <c r="T17" s="402"/>
      <c r="U17" s="403"/>
      <c r="V17" s="404"/>
      <c r="W17" s="403"/>
      <c r="X17" s="405"/>
      <c r="Y17" s="392"/>
      <c r="Z17" s="405"/>
      <c r="AA17" s="402"/>
      <c r="AB17" s="400"/>
      <c r="AC17" s="406"/>
      <c r="AD17" s="403"/>
      <c r="AE17" s="405"/>
      <c r="AF17" s="405"/>
      <c r="AG17" s="405"/>
      <c r="AH17" s="400"/>
      <c r="AI17" s="406"/>
      <c r="AJ17" s="392"/>
      <c r="AK17" s="407"/>
      <c r="AL17" s="405"/>
      <c r="AM17" s="405"/>
      <c r="AN17" s="402"/>
      <c r="AO17" s="1343">
        <f t="shared" si="0"/>
        <v>0</v>
      </c>
      <c r="AP17" s="408"/>
    </row>
    <row r="18" spans="2:42" s="294" customFormat="1" ht="31.8" customHeight="1">
      <c r="B18" s="1352">
        <v>9</v>
      </c>
      <c r="C18" s="395"/>
      <c r="D18" s="481">
        <f>第16号様式_別紙１_事業実績表!$D$9</f>
        <v>0</v>
      </c>
      <c r="E18" s="392"/>
      <c r="F18" s="392"/>
      <c r="G18" s="396"/>
      <c r="H18" s="397"/>
      <c r="I18" s="397"/>
      <c r="J18" s="397"/>
      <c r="K18" s="393"/>
      <c r="L18" s="399"/>
      <c r="M18" s="392"/>
      <c r="N18" s="1353"/>
      <c r="O18" s="400"/>
      <c r="P18" s="393"/>
      <c r="Q18" s="249"/>
      <c r="R18" s="401"/>
      <c r="S18" s="401"/>
      <c r="T18" s="402"/>
      <c r="U18" s="403"/>
      <c r="V18" s="404"/>
      <c r="W18" s="403"/>
      <c r="X18" s="405"/>
      <c r="Y18" s="392"/>
      <c r="Z18" s="405"/>
      <c r="AA18" s="402"/>
      <c r="AB18" s="400"/>
      <c r="AC18" s="406"/>
      <c r="AD18" s="403"/>
      <c r="AE18" s="405"/>
      <c r="AF18" s="405"/>
      <c r="AG18" s="405"/>
      <c r="AH18" s="400"/>
      <c r="AI18" s="406"/>
      <c r="AJ18" s="392"/>
      <c r="AK18" s="407"/>
      <c r="AL18" s="405"/>
      <c r="AM18" s="405"/>
      <c r="AN18" s="402"/>
      <c r="AO18" s="1343">
        <f t="shared" si="0"/>
        <v>0</v>
      </c>
      <c r="AP18" s="408"/>
    </row>
    <row r="19" spans="2:42" s="294" customFormat="1" ht="31.8" customHeight="1" thickBot="1">
      <c r="B19" s="1371">
        <v>10</v>
      </c>
      <c r="C19" s="1372"/>
      <c r="D19" s="1373">
        <f>第16号様式_別紙１_事業実績表!$D$9</f>
        <v>0</v>
      </c>
      <c r="E19" s="1374"/>
      <c r="F19" s="1374"/>
      <c r="G19" s="1375"/>
      <c r="H19" s="1376"/>
      <c r="I19" s="1376"/>
      <c r="J19" s="1376"/>
      <c r="K19" s="1377"/>
      <c r="L19" s="1378"/>
      <c r="M19" s="1374"/>
      <c r="N19" s="1379"/>
      <c r="O19" s="1380"/>
      <c r="P19" s="1377"/>
      <c r="Q19" s="1381"/>
      <c r="R19" s="1382"/>
      <c r="S19" s="1382"/>
      <c r="T19" s="1383"/>
      <c r="U19" s="1384"/>
      <c r="V19" s="1385"/>
      <c r="W19" s="1384"/>
      <c r="X19" s="1386"/>
      <c r="Y19" s="1374"/>
      <c r="Z19" s="1386"/>
      <c r="AA19" s="1383"/>
      <c r="AB19" s="1380"/>
      <c r="AC19" s="1387"/>
      <c r="AD19" s="1384"/>
      <c r="AE19" s="1386"/>
      <c r="AF19" s="1386"/>
      <c r="AG19" s="1386"/>
      <c r="AH19" s="1380"/>
      <c r="AI19" s="1387"/>
      <c r="AJ19" s="1374"/>
      <c r="AK19" s="1388"/>
      <c r="AL19" s="1386"/>
      <c r="AM19" s="1386"/>
      <c r="AN19" s="1383"/>
      <c r="AO19" s="1389">
        <f t="shared" si="0"/>
        <v>0</v>
      </c>
      <c r="AP19" s="408"/>
    </row>
    <row r="20" spans="2:42" ht="31.8" customHeight="1" thickTop="1" thickBot="1">
      <c r="B20" s="1390" t="s">
        <v>0</v>
      </c>
      <c r="C20" s="1354"/>
      <c r="D20" s="1354"/>
      <c r="E20" s="1355"/>
      <c r="F20" s="1355"/>
      <c r="G20" s="1356"/>
      <c r="H20" s="1339">
        <f>SUM(H10:H19)</f>
        <v>0</v>
      </c>
      <c r="I20" s="1339">
        <f>SUM(I10:I19)</f>
        <v>0</v>
      </c>
      <c r="J20" s="1357"/>
      <c r="K20" s="1358"/>
      <c r="L20" s="1359"/>
      <c r="M20" s="1360"/>
      <c r="N20" s="1361"/>
      <c r="O20" s="1344"/>
      <c r="P20" s="1362"/>
      <c r="Q20" s="1363">
        <f t="shared" ref="Q20:Y20" si="1">SUM(Q10:Q19)</f>
        <v>0</v>
      </c>
      <c r="R20" s="1364">
        <f>SUM(R10:R19)</f>
        <v>0</v>
      </c>
      <c r="S20" s="1364">
        <f>SUM(S10:S19)</f>
        <v>0</v>
      </c>
      <c r="T20" s="1365">
        <f t="shared" si="1"/>
        <v>0</v>
      </c>
      <c r="U20" s="1366">
        <f t="shared" si="1"/>
        <v>0</v>
      </c>
      <c r="V20" s="1366">
        <f>SUM(V10:V19)</f>
        <v>0</v>
      </c>
      <c r="W20" s="1366">
        <f t="shared" si="1"/>
        <v>0</v>
      </c>
      <c r="X20" s="1367">
        <f>SUM(X10:X19)</f>
        <v>0</v>
      </c>
      <c r="Y20" s="1339">
        <f t="shared" si="1"/>
        <v>0</v>
      </c>
      <c r="Z20" s="1367">
        <f>SUM(Z10:Z19)</f>
        <v>0</v>
      </c>
      <c r="AA20" s="1365">
        <f>SUM(AA10:AA19)</f>
        <v>0</v>
      </c>
      <c r="AB20" s="1368"/>
      <c r="AC20" s="1356"/>
      <c r="AD20" s="1366">
        <f>SUM(AD10:AD19)</f>
        <v>0</v>
      </c>
      <c r="AE20" s="1369">
        <f>SUM(AE10:AE19)</f>
        <v>0</v>
      </c>
      <c r="AF20" s="1369">
        <f>SUM(AF10:AF19)</f>
        <v>0</v>
      </c>
      <c r="AG20" s="1367">
        <f>SUM(AG10:AG19)</f>
        <v>0</v>
      </c>
      <c r="AH20" s="1368"/>
      <c r="AI20" s="1356"/>
      <c r="AJ20" s="1339">
        <f>SUM(AJ10:AJ19)</f>
        <v>0</v>
      </c>
      <c r="AK20" s="1360"/>
      <c r="AL20" s="1369">
        <f>SUM(AL10:AL19)</f>
        <v>0</v>
      </c>
      <c r="AM20" s="1369">
        <f>SUM(AM10:AM19)</f>
        <v>0</v>
      </c>
      <c r="AN20" s="1365">
        <f>SUM(AN10:AN19)</f>
        <v>0</v>
      </c>
      <c r="AO20" s="1370">
        <f>SUM(AO10:AO19)</f>
        <v>0</v>
      </c>
      <c r="AP20" s="98"/>
    </row>
    <row r="21" spans="2:42">
      <c r="M21" s="1347">
        <f>COUNTA(M10:M19)</f>
        <v>0</v>
      </c>
      <c r="O21" s="1346">
        <f>COUNT(O10:O19)</f>
        <v>0</v>
      </c>
      <c r="P21" s="100"/>
      <c r="Q21" s="104">
        <f>SUMIFS($Q$10:$Q$19,$Q$10:$Q$19,"&lt;=3.60")</f>
        <v>0</v>
      </c>
      <c r="R21" s="104">
        <f>SUMIFS($R$10:$R$19,$Q$10:$Q$19,"&lt;=3.60")</f>
        <v>0</v>
      </c>
      <c r="S21" s="104">
        <f>SUMIFS($S$10:$S$19,$Q$10:$Q$19,"&lt;=3.60")</f>
        <v>0</v>
      </c>
      <c r="T21" s="108">
        <f>SUMIFS($T$10:$T$19,$Q$10:$Q$19,"&lt;=3.60")</f>
        <v>0</v>
      </c>
      <c r="AB21" s="1345">
        <f>COUNT(AB10:AB19)</f>
        <v>0</v>
      </c>
      <c r="AC21" s="100"/>
      <c r="AD21" s="104">
        <f>SUMIFS($AD$10:$AD$19,$AD$10:$AD$19,"&lt;6.34")</f>
        <v>0</v>
      </c>
      <c r="AE21" s="104">
        <f>SUMIFS($AE$10:$AE$19,$AD$10:$AD$19,"&lt;6.34")</f>
        <v>0</v>
      </c>
      <c r="AF21" s="104">
        <f>SUMIFS($AF$10:$AF$19,$AD$10:$AD$19,"&lt;6.34")</f>
        <v>0</v>
      </c>
      <c r="AG21" s="108">
        <f>SUMIFS($AG$10:$AG$19,$AD$10:$AD$19,"&lt;6.34")</f>
        <v>0</v>
      </c>
      <c r="AH21" s="1345">
        <f>COUNT(AH10:AH19)</f>
        <v>0</v>
      </c>
      <c r="AI21" s="100"/>
      <c r="AJ21" s="3">
        <f>SUMIFS($AJ$10:$AJ$19,$AK$10:$AK$19,"いいえ")</f>
        <v>0</v>
      </c>
      <c r="AK21" s="1345">
        <f>COUNT(AK10:AK19)</f>
        <v>0</v>
      </c>
      <c r="AL21" s="105">
        <f>SUMIFS($AL$10:$AL$19,$AK$10:$AK$19,"いいえ")</f>
        <v>0</v>
      </c>
      <c r="AM21" s="105">
        <f>SUMIFS($AM$10:$AM$19,$AK$10:$AK$19,"いいえ")</f>
        <v>0</v>
      </c>
      <c r="AN21" s="108">
        <f>SUMIFS($AN$10:$AN$19,$AK$10:$AK$19,"いいえ")</f>
        <v>0</v>
      </c>
    </row>
    <row r="22" spans="2:42" ht="36">
      <c r="M22" s="100" t="s">
        <v>372</v>
      </c>
      <c r="O22" s="100" t="s">
        <v>372</v>
      </c>
      <c r="Q22" s="104">
        <f>SUMIFS($Q$10:$Q$19,$Q$10:$Q$19,"&gt;3.60")</f>
        <v>0</v>
      </c>
      <c r="R22" s="104">
        <f>SUMIFS($R$10:$R$19,$Q$10:$Q$19,"&gt;3.60")</f>
        <v>0</v>
      </c>
      <c r="S22" s="104">
        <f>SUMIFS($S$10:$S$19,$Q$10:$Q$19,"&gt;3.60")</f>
        <v>0</v>
      </c>
      <c r="T22" s="108">
        <f>SUMIFS($T$10:$T$19,$Q$10:$Q$19,"&gt;3.60")</f>
        <v>0</v>
      </c>
      <c r="AB22" s="100" t="s">
        <v>372</v>
      </c>
      <c r="AD22" s="104">
        <f>SUMIFS($AD$10:$AD$19,$AD$10:$AD$19,"&gt;=6.34")</f>
        <v>0</v>
      </c>
      <c r="AE22" s="104">
        <f>SUMIFS($AE$10:$AE$19,$AD$10:$AD$19,"&gt;=6.34")</f>
        <v>0</v>
      </c>
      <c r="AF22" s="104">
        <f>SUMIFS($AF$10:$AF$19,$AD$10:$AD$19,"&gt;=6.34")</f>
        <v>0</v>
      </c>
      <c r="AG22" s="108">
        <f>SUMIFS($AG$10:$AG$19,$AD$10:$AD$19,"&gt;=6.34")</f>
        <v>0</v>
      </c>
      <c r="AH22" s="100" t="s">
        <v>372</v>
      </c>
      <c r="AJ22" s="3">
        <f>SUMIFS($AJ$10:$AJ$19,$AK$10:$AK$19,"はい")</f>
        <v>0</v>
      </c>
      <c r="AK22" s="100" t="s">
        <v>372</v>
      </c>
      <c r="AL22" s="105">
        <f>SUMIFS($AL$10:$AL$19,$AK$10:$AK$19,"はい")</f>
        <v>0</v>
      </c>
      <c r="AM22" s="105">
        <f>SUMIFS($AM$10:$AM$19,$AK$10:$AK$19,"はい")</f>
        <v>0</v>
      </c>
      <c r="AN22" s="108">
        <f>SUMIFS($AN$10:$AN$19,$AK$10:$AK$19,"はい")</f>
        <v>0</v>
      </c>
    </row>
  </sheetData>
  <sheetProtection algorithmName="SHA-512" hashValue="bYaWbSG9qeUSfzdZ64nu5MSLoIp/D2poK4hv23ioOJ5JdQYACV1IFUX6zfIoSts6IoLjbXq3977jzeNUvE7AmA==" saltValue="YpfoiS4RFdIqhuWAQoskZg==" spinCount="100000" sheet="1" objects="1" scenarios="1" formatCells="0" formatColumns="0" formatRows="0" insertColumns="0" insertRows="0" deleteColumns="0" deleteRows="0"/>
  <mergeCells count="45">
    <mergeCell ref="AE7:AE9"/>
    <mergeCell ref="AF7:AF9"/>
    <mergeCell ref="AL7:AL9"/>
    <mergeCell ref="AM7:AM9"/>
    <mergeCell ref="AC7:AC9"/>
    <mergeCell ref="H4:M4"/>
    <mergeCell ref="U8:V8"/>
    <mergeCell ref="W8:X8"/>
    <mergeCell ref="M6:M9"/>
    <mergeCell ref="L6:L9"/>
    <mergeCell ref="U7:X7"/>
    <mergeCell ref="O6:AA6"/>
    <mergeCell ref="O7:O9"/>
    <mergeCell ref="P7:P9"/>
    <mergeCell ref="R7:R9"/>
    <mergeCell ref="S7:S9"/>
    <mergeCell ref="Z8:Z9"/>
    <mergeCell ref="AA8:AA9"/>
    <mergeCell ref="B6:B9"/>
    <mergeCell ref="C6:C9"/>
    <mergeCell ref="H6:H9"/>
    <mergeCell ref="K6:K9"/>
    <mergeCell ref="I6:I9"/>
    <mergeCell ref="D6:D9"/>
    <mergeCell ref="J6:J9"/>
    <mergeCell ref="E6:G7"/>
    <mergeCell ref="G8:G9"/>
    <mergeCell ref="F8:F9"/>
    <mergeCell ref="E8:E9"/>
    <mergeCell ref="AO6:AO9"/>
    <mergeCell ref="N6:N9"/>
    <mergeCell ref="AH6:AN6"/>
    <mergeCell ref="Y8:Y9"/>
    <mergeCell ref="AB6:AG6"/>
    <mergeCell ref="Y7:AA7"/>
    <mergeCell ref="Q7:Q9"/>
    <mergeCell ref="T7:T9"/>
    <mergeCell ref="AN7:AN9"/>
    <mergeCell ref="AK7:AK9"/>
    <mergeCell ref="AJ7:AJ9"/>
    <mergeCell ref="AI7:AI9"/>
    <mergeCell ref="AH7:AH9"/>
    <mergeCell ref="AG7:AG9"/>
    <mergeCell ref="AD7:AD9"/>
    <mergeCell ref="AB7:AB9"/>
  </mergeCells>
  <phoneticPr fontId="1"/>
  <dataValidations count="3">
    <dataValidation type="list" allowBlank="1" showInputMessage="1" showErrorMessage="1" sqref="C10:C19" xr:uid="{A44FB995-E8FD-4C0C-A5FA-2A96C494B1D0}">
      <formula1>$AQ$6:$AQ$8</formula1>
    </dataValidation>
    <dataValidation type="list" allowBlank="1" showInputMessage="1" showErrorMessage="1" sqref="L10:L19" xr:uid="{A2DBD3DC-BC74-4929-9057-D52D795ACB0A}">
      <formula1>$AS$6:$AS$7</formula1>
    </dataValidation>
    <dataValidation type="list" allowBlank="1" showInputMessage="1" showErrorMessage="1" sqref="AK10:AK19" xr:uid="{88E46285-E2A6-4FEB-A322-25DF03136C3E}">
      <formula1>$AR$6:$AR$7</formula1>
    </dataValidation>
  </dataValidations>
  <printOptions horizontalCentered="1"/>
  <pageMargins left="0.23622047244094491" right="0.23622047244094491" top="0.74803149606299213" bottom="0.74803149606299213" header="0.31496062992125984" footer="0.31496062992125984"/>
  <pageSetup paperSize="9" scale="43" fitToWidth="0" fitToHeight="0" orientation="portrait" blackAndWhite="1" r:id="rId1"/>
  <rowBreaks count="1" manualBreakCount="1">
    <brk id="20" max="16383" man="1"/>
  </rowBreaks>
  <colBreaks count="2" manualBreakCount="2">
    <brk id="14" max="19" man="1"/>
    <brk id="27" max="19" man="1"/>
  </colBreaks>
  <ignoredErrors>
    <ignoredError sqref="D10:D19"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W43"/>
  <sheetViews>
    <sheetView showZeros="0" view="pageBreakPreview" topLeftCell="A3" zoomScaleNormal="100" zoomScaleSheetLayoutView="100" workbookViewId="0">
      <selection activeCell="AG3" sqref="AG3:AJ3"/>
    </sheetView>
  </sheetViews>
  <sheetFormatPr defaultColWidth="2" defaultRowHeight="15" customHeight="1"/>
  <cols>
    <col min="1" max="39" width="2" style="410"/>
    <col min="40" max="46" width="2" style="411"/>
    <col min="47" max="16384" width="2" style="410"/>
  </cols>
  <sheetData>
    <row r="1" spans="2:75" ht="15" customHeight="1">
      <c r="B1" s="409" t="s">
        <v>469</v>
      </c>
    </row>
    <row r="2" spans="2:75" ht="15" customHeight="1">
      <c r="AL2" s="412"/>
      <c r="AM2" s="412"/>
      <c r="AQ2" s="412"/>
      <c r="AU2" s="413"/>
      <c r="AV2" s="410" t="s">
        <v>173</v>
      </c>
    </row>
    <row r="3" spans="2:75" ht="15" customHeight="1">
      <c r="AG3" s="1245"/>
      <c r="AH3" s="1245"/>
      <c r="AI3" s="1245"/>
      <c r="AJ3" s="1245"/>
      <c r="AK3" s="414" t="s">
        <v>170</v>
      </c>
      <c r="AL3" s="1245"/>
      <c r="AM3" s="1245"/>
      <c r="AN3" s="414" t="s">
        <v>171</v>
      </c>
      <c r="AO3" s="1245"/>
      <c r="AP3" s="1245"/>
      <c r="AQ3" s="414" t="s">
        <v>172</v>
      </c>
    </row>
    <row r="4" spans="2:75" s="12" customFormat="1" ht="15" customHeight="1">
      <c r="B4" s="16" t="s">
        <v>42</v>
      </c>
      <c r="Y4" s="14"/>
      <c r="Z4" s="14"/>
      <c r="AN4" s="14"/>
      <c r="AO4" s="13"/>
      <c r="AX4" s="16"/>
    </row>
    <row r="5" spans="2:75" s="12" customFormat="1" ht="15" customHeight="1">
      <c r="B5" s="12" t="s">
        <v>43</v>
      </c>
      <c r="AA5" s="13"/>
      <c r="AB5" s="13"/>
      <c r="AC5" s="13"/>
      <c r="AD5" s="13"/>
      <c r="AE5" s="13"/>
      <c r="AF5" s="13"/>
      <c r="AG5" s="13"/>
      <c r="AH5" s="13"/>
      <c r="AI5" s="13"/>
      <c r="AJ5" s="13"/>
      <c r="AK5" s="13"/>
      <c r="AL5" s="13"/>
      <c r="AM5" s="13"/>
      <c r="AN5" s="13"/>
      <c r="AO5" s="13"/>
    </row>
    <row r="6" spans="2:75"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c r="BW6" s="16"/>
    </row>
    <row r="7" spans="2:75" s="12" customFormat="1" ht="30" customHeight="1">
      <c r="T7" s="816" t="s">
        <v>45</v>
      </c>
      <c r="U7" s="816"/>
      <c r="V7" s="816"/>
      <c r="W7" s="816"/>
      <c r="X7" s="164"/>
      <c r="Y7" s="991"/>
      <c r="Z7" s="991"/>
      <c r="AA7" s="991"/>
      <c r="AB7" s="991"/>
      <c r="AC7" s="991"/>
      <c r="AD7" s="991"/>
      <c r="AE7" s="991"/>
      <c r="AF7" s="991"/>
      <c r="AG7" s="991"/>
      <c r="AH7" s="991"/>
      <c r="AI7" s="991"/>
      <c r="AJ7" s="991"/>
      <c r="AK7" s="991"/>
      <c r="AL7" s="991"/>
      <c r="AM7" s="991"/>
      <c r="AN7" s="991"/>
      <c r="AO7" s="991"/>
      <c r="AP7" s="991"/>
      <c r="BT7" s="18"/>
      <c r="BU7" s="18"/>
      <c r="BV7" s="18"/>
      <c r="BW7" s="18"/>
    </row>
    <row r="8" spans="2:75" s="12" customFormat="1" ht="30" customHeight="1">
      <c r="T8" s="816" t="s">
        <v>434</v>
      </c>
      <c r="U8" s="816"/>
      <c r="V8" s="816"/>
      <c r="W8" s="816"/>
      <c r="X8" s="164"/>
      <c r="Y8" s="984"/>
      <c r="Z8" s="984"/>
      <c r="AA8" s="984"/>
      <c r="AB8" s="984"/>
      <c r="AC8" s="984"/>
      <c r="AD8" s="984"/>
      <c r="AE8" s="984"/>
      <c r="AF8" s="984"/>
      <c r="AG8" s="984"/>
      <c r="AH8" s="984"/>
      <c r="AI8" s="984"/>
      <c r="AJ8" s="984"/>
      <c r="AK8" s="984"/>
      <c r="AL8" s="984"/>
      <c r="AM8" s="984"/>
      <c r="AN8" s="984"/>
      <c r="AO8" s="984"/>
      <c r="AP8" s="984"/>
      <c r="BT8" s="18"/>
      <c r="BU8" s="18"/>
      <c r="BV8" s="18"/>
      <c r="BW8" s="18"/>
    </row>
    <row r="9" spans="2:75" s="12" customFormat="1" ht="30" customHeight="1">
      <c r="T9" s="819" t="s">
        <v>47</v>
      </c>
      <c r="U9" s="819"/>
      <c r="V9" s="819"/>
      <c r="W9" s="819"/>
      <c r="X9" s="169"/>
      <c r="Y9" s="984"/>
      <c r="Z9" s="984"/>
      <c r="AA9" s="984"/>
      <c r="AB9" s="984"/>
      <c r="AC9" s="984"/>
      <c r="AD9" s="984"/>
      <c r="AE9" s="984"/>
      <c r="AF9" s="1244"/>
      <c r="AG9" s="1244"/>
      <c r="AH9" s="1244"/>
      <c r="AI9" s="1244"/>
      <c r="AJ9" s="1244"/>
      <c r="AK9" s="1244"/>
      <c r="AL9" s="1244"/>
      <c r="AM9" s="1244"/>
      <c r="AN9" s="1244"/>
      <c r="AO9" s="1244"/>
      <c r="AP9" s="1244"/>
      <c r="AU9" s="415" t="s">
        <v>435</v>
      </c>
      <c r="BT9" s="18"/>
      <c r="BU9" s="18"/>
      <c r="BV9" s="18"/>
      <c r="BW9" s="18"/>
    </row>
    <row r="10" spans="2:75" ht="15" customHeight="1">
      <c r="V10" s="416"/>
      <c r="W10" s="416"/>
      <c r="X10" s="416"/>
      <c r="Y10" s="416"/>
      <c r="Z10" s="417"/>
      <c r="AA10" s="417"/>
      <c r="AB10" s="417"/>
      <c r="AC10" s="417"/>
      <c r="AD10" s="417"/>
      <c r="AE10" s="417"/>
      <c r="AF10" s="417"/>
      <c r="AG10" s="418"/>
      <c r="AH10" s="418"/>
      <c r="AI10" s="418"/>
      <c r="AJ10" s="418"/>
      <c r="AK10" s="418"/>
      <c r="AL10" s="418"/>
      <c r="AM10" s="418"/>
      <c r="AN10" s="418"/>
      <c r="AO10" s="418"/>
      <c r="AP10" s="418"/>
      <c r="AQ10" s="418"/>
      <c r="AU10" s="415"/>
    </row>
    <row r="11" spans="2:75" ht="15" customHeight="1">
      <c r="B11" s="1248" t="s">
        <v>285</v>
      </c>
      <c r="C11" s="1248"/>
      <c r="D11" s="1248"/>
      <c r="E11" s="1248"/>
      <c r="F11" s="1248"/>
      <c r="G11" s="1248"/>
      <c r="H11" s="1248"/>
      <c r="I11" s="1248"/>
      <c r="J11" s="1248"/>
      <c r="K11" s="1248"/>
      <c r="L11" s="1248"/>
      <c r="M11" s="1248"/>
      <c r="N11" s="1248"/>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U11" s="415"/>
    </row>
    <row r="12" spans="2:75" ht="15" customHeight="1">
      <c r="B12" s="1248"/>
      <c r="C12" s="1248"/>
      <c r="D12" s="1248"/>
      <c r="E12" s="1248"/>
      <c r="F12" s="1248"/>
      <c r="G12" s="1248"/>
      <c r="H12" s="1248"/>
      <c r="I12" s="1248"/>
      <c r="J12" s="1248"/>
      <c r="K12" s="1248"/>
      <c r="L12" s="1248"/>
      <c r="M12" s="1248"/>
      <c r="N12" s="1248"/>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U12" s="415"/>
    </row>
    <row r="14" spans="2:75" ht="15" customHeight="1">
      <c r="C14" s="1249">
        <f>基本情報!E31</f>
        <v>0</v>
      </c>
      <c r="D14" s="1249"/>
      <c r="E14" s="1249"/>
      <c r="F14" s="1249"/>
      <c r="G14" s="1249"/>
      <c r="H14" s="1249"/>
      <c r="I14" s="1249"/>
      <c r="J14" s="411" t="s">
        <v>174</v>
      </c>
      <c r="K14" s="1250">
        <f>基本情報!E32</f>
        <v>0</v>
      </c>
      <c r="L14" s="1250"/>
      <c r="M14" s="410" t="s">
        <v>175</v>
      </c>
      <c r="S14" s="1250">
        <f>基本情報!E33</f>
        <v>0</v>
      </c>
      <c r="T14" s="1250"/>
      <c r="U14" s="1250"/>
      <c r="V14" s="1251" t="s">
        <v>286</v>
      </c>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410"/>
      <c r="AU14" s="415" t="s">
        <v>287</v>
      </c>
    </row>
    <row r="15" spans="2:75" ht="15" customHeight="1">
      <c r="B15" s="1246" t="s">
        <v>609</v>
      </c>
      <c r="C15" s="1246"/>
      <c r="D15" s="1246"/>
      <c r="E15" s="1246"/>
      <c r="F15" s="1246"/>
      <c r="G15" s="1246"/>
      <c r="H15" s="1246"/>
      <c r="I15" s="1246"/>
      <c r="J15" s="1246"/>
      <c r="K15" s="1246"/>
      <c r="L15" s="1246"/>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row>
    <row r="16" spans="2:75" ht="15" customHeight="1">
      <c r="B16" s="1246"/>
      <c r="C16" s="1246"/>
      <c r="D16" s="1246"/>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row>
    <row r="17" spans="1:48" ht="15" customHeight="1">
      <c r="B17" s="1247" t="s">
        <v>178</v>
      </c>
      <c r="C17" s="1247"/>
      <c r="D17" s="1247"/>
      <c r="E17" s="1247"/>
      <c r="F17" s="1247"/>
      <c r="G17" s="1247"/>
      <c r="H17" s="1247"/>
      <c r="I17" s="1247"/>
      <c r="J17" s="1247"/>
      <c r="K17" s="1247"/>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row>
    <row r="18" spans="1:48" ht="15" customHeight="1">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row>
    <row r="19" spans="1:48" ht="30" customHeight="1">
      <c r="B19" s="1258" t="s">
        <v>268</v>
      </c>
      <c r="C19" s="1258"/>
      <c r="D19" s="1258"/>
      <c r="E19" s="1258"/>
      <c r="F19" s="1258"/>
      <c r="G19" s="1258"/>
      <c r="H19" s="1258"/>
      <c r="I19" s="1258"/>
      <c r="J19" s="1258"/>
      <c r="K19" s="1258"/>
      <c r="L19" s="1258"/>
      <c r="M19" s="1258"/>
      <c r="N19" s="1258"/>
      <c r="O19" s="1259">
        <f>基本情報!E29</f>
        <v>0</v>
      </c>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1"/>
      <c r="AT19" s="410"/>
    </row>
    <row r="20" spans="1:48" ht="15" customHeight="1">
      <c r="B20" s="1252" t="s">
        <v>288</v>
      </c>
      <c r="C20" s="1252"/>
      <c r="D20" s="1252"/>
      <c r="E20" s="1252"/>
      <c r="F20" s="1252"/>
      <c r="G20" s="1252"/>
      <c r="H20" s="1252"/>
      <c r="I20" s="1252"/>
      <c r="J20" s="1252"/>
      <c r="K20" s="1252"/>
      <c r="L20" s="1252"/>
      <c r="M20" s="1252"/>
      <c r="N20" s="1253"/>
      <c r="O20" s="420"/>
      <c r="P20" s="421"/>
      <c r="Q20" s="1262" t="s">
        <v>186</v>
      </c>
      <c r="R20" s="1262"/>
      <c r="S20" s="1264"/>
      <c r="T20" s="1264"/>
      <c r="U20" s="1264"/>
      <c r="V20" s="1264"/>
      <c r="W20" s="1264"/>
      <c r="X20" s="1264"/>
      <c r="Y20" s="1264"/>
      <c r="Z20" s="1264"/>
      <c r="AA20" s="1264"/>
      <c r="AB20" s="1264"/>
      <c r="AC20" s="1264"/>
      <c r="AD20" s="1264"/>
      <c r="AE20" s="1264"/>
      <c r="AF20" s="1264"/>
      <c r="AG20" s="1264"/>
      <c r="AH20" s="1264"/>
      <c r="AI20" s="1262" t="s">
        <v>289</v>
      </c>
      <c r="AJ20" s="1262"/>
      <c r="AK20" s="422"/>
      <c r="AL20" s="422"/>
      <c r="AM20" s="422"/>
      <c r="AN20" s="422"/>
      <c r="AO20" s="422"/>
      <c r="AP20" s="422"/>
      <c r="AQ20" s="423"/>
      <c r="AT20" s="410"/>
    </row>
    <row r="21" spans="1:48" ht="15" customHeight="1">
      <c r="B21" s="1252"/>
      <c r="C21" s="1252"/>
      <c r="D21" s="1252"/>
      <c r="E21" s="1252"/>
      <c r="F21" s="1252"/>
      <c r="G21" s="1252"/>
      <c r="H21" s="1252"/>
      <c r="I21" s="1252"/>
      <c r="J21" s="1252"/>
      <c r="K21" s="1252"/>
      <c r="L21" s="1252"/>
      <c r="M21" s="1252"/>
      <c r="N21" s="1253"/>
      <c r="O21" s="424"/>
      <c r="P21" s="425"/>
      <c r="Q21" s="1263"/>
      <c r="R21" s="1263"/>
      <c r="S21" s="1265"/>
      <c r="T21" s="1265"/>
      <c r="U21" s="1265"/>
      <c r="V21" s="1265"/>
      <c r="W21" s="1265"/>
      <c r="X21" s="1265"/>
      <c r="Y21" s="1265"/>
      <c r="Z21" s="1265"/>
      <c r="AA21" s="1265"/>
      <c r="AB21" s="1265"/>
      <c r="AC21" s="1265"/>
      <c r="AD21" s="1265"/>
      <c r="AE21" s="1265"/>
      <c r="AF21" s="1265"/>
      <c r="AG21" s="1265"/>
      <c r="AH21" s="1265"/>
      <c r="AI21" s="1263"/>
      <c r="AJ21" s="1263"/>
      <c r="AK21" s="409"/>
      <c r="AL21" s="409"/>
      <c r="AM21" s="409"/>
      <c r="AN21" s="409"/>
      <c r="AO21" s="409"/>
      <c r="AP21" s="409"/>
      <c r="AQ21" s="426"/>
    </row>
    <row r="22" spans="1:48" ht="15" customHeight="1">
      <c r="B22" s="1252" t="s">
        <v>290</v>
      </c>
      <c r="C22" s="1252"/>
      <c r="D22" s="1252"/>
      <c r="E22" s="1252"/>
      <c r="F22" s="1252"/>
      <c r="G22" s="1252"/>
      <c r="H22" s="1252"/>
      <c r="I22" s="1252"/>
      <c r="J22" s="1252"/>
      <c r="K22" s="1252"/>
      <c r="L22" s="1252"/>
      <c r="M22" s="1252"/>
      <c r="N22" s="1253"/>
      <c r="O22" s="427"/>
      <c r="P22" s="422"/>
      <c r="Q22" s="1268"/>
      <c r="R22" s="1268"/>
      <c r="S22" s="1268"/>
      <c r="T22" s="1268"/>
      <c r="U22" s="1268"/>
      <c r="V22" s="1254" t="s">
        <v>170</v>
      </c>
      <c r="W22" s="1254"/>
      <c r="X22" s="1256"/>
      <c r="Y22" s="1256"/>
      <c r="Z22" s="1254" t="s">
        <v>171</v>
      </c>
      <c r="AA22" s="1254"/>
      <c r="AB22" s="1256"/>
      <c r="AC22" s="1256"/>
      <c r="AD22" s="1254" t="s">
        <v>172</v>
      </c>
      <c r="AE22" s="1254"/>
      <c r="AF22" s="428"/>
      <c r="AG22" s="428"/>
      <c r="AH22" s="429"/>
      <c r="AI22" s="430"/>
      <c r="AJ22" s="428"/>
      <c r="AK22" s="428"/>
      <c r="AL22" s="428"/>
      <c r="AM22" s="428"/>
      <c r="AN22" s="428"/>
      <c r="AO22" s="428"/>
      <c r="AP22" s="428"/>
      <c r="AQ22" s="431"/>
    </row>
    <row r="23" spans="1:48" ht="15" customHeight="1">
      <c r="B23" s="1252"/>
      <c r="C23" s="1252"/>
      <c r="D23" s="1252"/>
      <c r="E23" s="1252"/>
      <c r="F23" s="1252"/>
      <c r="G23" s="1252"/>
      <c r="H23" s="1252"/>
      <c r="I23" s="1252"/>
      <c r="J23" s="1252"/>
      <c r="K23" s="1252"/>
      <c r="L23" s="1252"/>
      <c r="M23" s="1252"/>
      <c r="N23" s="1253"/>
      <c r="O23" s="424"/>
      <c r="P23" s="425"/>
      <c r="Q23" s="1269"/>
      <c r="R23" s="1269"/>
      <c r="S23" s="1269"/>
      <c r="T23" s="1269"/>
      <c r="U23" s="1269"/>
      <c r="V23" s="1255"/>
      <c r="W23" s="1255"/>
      <c r="X23" s="1257"/>
      <c r="Y23" s="1257"/>
      <c r="Z23" s="1255"/>
      <c r="AA23" s="1255"/>
      <c r="AB23" s="1257"/>
      <c r="AC23" s="1257"/>
      <c r="AD23" s="1255"/>
      <c r="AE23" s="1255"/>
      <c r="AF23" s="432"/>
      <c r="AG23" s="432"/>
      <c r="AH23" s="433"/>
      <c r="AI23" s="433"/>
      <c r="AJ23" s="432"/>
      <c r="AK23" s="432"/>
      <c r="AL23" s="432"/>
      <c r="AM23" s="432"/>
      <c r="AN23" s="432"/>
      <c r="AO23" s="432"/>
      <c r="AP23" s="432"/>
      <c r="AQ23" s="434"/>
    </row>
    <row r="24" spans="1:48" ht="15" customHeight="1">
      <c r="B24" s="1252"/>
      <c r="C24" s="1252"/>
      <c r="D24" s="1252"/>
      <c r="E24" s="1252"/>
      <c r="F24" s="1252"/>
      <c r="G24" s="1252"/>
      <c r="H24" s="1252"/>
      <c r="I24" s="1252"/>
      <c r="J24" s="1252"/>
      <c r="K24" s="1252"/>
      <c r="L24" s="1252"/>
      <c r="M24" s="1252"/>
      <c r="N24" s="1253"/>
      <c r="O24" s="424"/>
      <c r="P24" s="425"/>
      <c r="Q24" s="1263" t="s">
        <v>186</v>
      </c>
      <c r="R24" s="1263"/>
      <c r="S24" s="1265"/>
      <c r="T24" s="1265"/>
      <c r="U24" s="1265"/>
      <c r="V24" s="1265"/>
      <c r="W24" s="1265"/>
      <c r="X24" s="1265"/>
      <c r="Y24" s="1265"/>
      <c r="Z24" s="1265"/>
      <c r="AA24" s="1265"/>
      <c r="AB24" s="1265"/>
      <c r="AC24" s="1265"/>
      <c r="AD24" s="1265"/>
      <c r="AE24" s="1265"/>
      <c r="AF24" s="1265"/>
      <c r="AG24" s="1265"/>
      <c r="AH24" s="1265"/>
      <c r="AI24" s="1263" t="s">
        <v>289</v>
      </c>
      <c r="AJ24" s="1263"/>
      <c r="AK24" s="432"/>
      <c r="AL24" s="432"/>
      <c r="AM24" s="432"/>
      <c r="AN24" s="432"/>
      <c r="AO24" s="432"/>
      <c r="AP24" s="432"/>
      <c r="AQ24" s="434"/>
    </row>
    <row r="25" spans="1:48" ht="15" customHeight="1">
      <c r="B25" s="1252"/>
      <c r="C25" s="1252"/>
      <c r="D25" s="1252"/>
      <c r="E25" s="1252"/>
      <c r="F25" s="1252"/>
      <c r="G25" s="1252"/>
      <c r="H25" s="1252"/>
      <c r="I25" s="1252"/>
      <c r="J25" s="1252"/>
      <c r="K25" s="1252"/>
      <c r="L25" s="1252"/>
      <c r="M25" s="1252"/>
      <c r="N25" s="1253"/>
      <c r="O25" s="435"/>
      <c r="P25" s="436"/>
      <c r="Q25" s="1266"/>
      <c r="R25" s="1266"/>
      <c r="S25" s="1267"/>
      <c r="T25" s="1267"/>
      <c r="U25" s="1267"/>
      <c r="V25" s="1267"/>
      <c r="W25" s="1267"/>
      <c r="X25" s="1267"/>
      <c r="Y25" s="1267"/>
      <c r="Z25" s="1267"/>
      <c r="AA25" s="1267"/>
      <c r="AB25" s="1267"/>
      <c r="AC25" s="1267"/>
      <c r="AD25" s="1267"/>
      <c r="AE25" s="1267"/>
      <c r="AF25" s="1267"/>
      <c r="AG25" s="1267"/>
      <c r="AH25" s="1267"/>
      <c r="AI25" s="1266"/>
      <c r="AJ25" s="1266"/>
      <c r="AK25" s="437"/>
      <c r="AL25" s="437"/>
      <c r="AM25" s="437"/>
      <c r="AN25" s="437"/>
      <c r="AO25" s="437"/>
      <c r="AP25" s="437"/>
      <c r="AQ25" s="438"/>
    </row>
    <row r="26" spans="1:48" ht="15" customHeight="1">
      <c r="B26" s="1252" t="s">
        <v>291</v>
      </c>
      <c r="C26" s="1252"/>
      <c r="D26" s="1252"/>
      <c r="E26" s="1252"/>
      <c r="F26" s="1252"/>
      <c r="G26" s="1252"/>
      <c r="H26" s="1252"/>
      <c r="I26" s="1252"/>
      <c r="J26" s="1252"/>
      <c r="K26" s="1252"/>
      <c r="L26" s="1252"/>
      <c r="M26" s="1252"/>
      <c r="N26" s="1252"/>
      <c r="O26" s="425"/>
      <c r="P26" s="425"/>
      <c r="Q26" s="1268"/>
      <c r="R26" s="1268"/>
      <c r="S26" s="1268"/>
      <c r="T26" s="1268"/>
      <c r="U26" s="1268"/>
      <c r="V26" s="1254" t="s">
        <v>170</v>
      </c>
      <c r="W26" s="1254"/>
      <c r="X26" s="1256"/>
      <c r="Y26" s="1256"/>
      <c r="Z26" s="1254" t="s">
        <v>171</v>
      </c>
      <c r="AA26" s="1254"/>
      <c r="AB26" s="1274"/>
      <c r="AC26" s="1274"/>
      <c r="AD26" s="1254" t="s">
        <v>172</v>
      </c>
      <c r="AE26" s="1254"/>
      <c r="AI26" s="433"/>
      <c r="AJ26" s="432"/>
      <c r="AK26" s="432"/>
      <c r="AL26" s="432"/>
      <c r="AM26" s="432"/>
      <c r="AN26" s="432"/>
      <c r="AO26" s="432"/>
      <c r="AP26" s="432"/>
      <c r="AQ26" s="434"/>
    </row>
    <row r="27" spans="1:48" ht="15" customHeight="1">
      <c r="B27" s="1252"/>
      <c r="C27" s="1252"/>
      <c r="D27" s="1252"/>
      <c r="E27" s="1252"/>
      <c r="F27" s="1252"/>
      <c r="G27" s="1252"/>
      <c r="H27" s="1252"/>
      <c r="I27" s="1252"/>
      <c r="J27" s="1252"/>
      <c r="K27" s="1252"/>
      <c r="L27" s="1252"/>
      <c r="M27" s="1252"/>
      <c r="N27" s="1252"/>
      <c r="O27" s="425"/>
      <c r="P27" s="425"/>
      <c r="Q27" s="1269"/>
      <c r="R27" s="1269"/>
      <c r="S27" s="1269"/>
      <c r="T27" s="1269"/>
      <c r="U27" s="1269"/>
      <c r="V27" s="1255"/>
      <c r="W27" s="1255"/>
      <c r="X27" s="1257"/>
      <c r="Y27" s="1257"/>
      <c r="Z27" s="1255"/>
      <c r="AA27" s="1255"/>
      <c r="AB27" s="1245"/>
      <c r="AC27" s="1245"/>
      <c r="AD27" s="1255"/>
      <c r="AE27" s="1255"/>
      <c r="AF27" s="432"/>
      <c r="AG27" s="432"/>
      <c r="AH27" s="433"/>
      <c r="AI27" s="433"/>
      <c r="AJ27" s="432"/>
      <c r="AK27" s="432"/>
      <c r="AL27" s="432"/>
      <c r="AM27" s="432"/>
      <c r="AN27" s="432"/>
      <c r="AO27" s="432"/>
      <c r="AP27" s="432"/>
      <c r="AQ27" s="434"/>
    </row>
    <row r="28" spans="1:48" ht="15" customHeight="1">
      <c r="B28" s="1252"/>
      <c r="C28" s="1252"/>
      <c r="D28" s="1252"/>
      <c r="E28" s="1252"/>
      <c r="F28" s="1252"/>
      <c r="G28" s="1252"/>
      <c r="H28" s="1252"/>
      <c r="I28" s="1252"/>
      <c r="J28" s="1252"/>
      <c r="K28" s="1252"/>
      <c r="L28" s="1252"/>
      <c r="M28" s="1252"/>
      <c r="N28" s="1252"/>
      <c r="O28" s="425"/>
      <c r="P28" s="425"/>
      <c r="Q28" s="1263" t="s">
        <v>292</v>
      </c>
      <c r="R28" s="1263"/>
      <c r="S28" s="1263"/>
      <c r="T28" s="1263"/>
      <c r="U28" s="1263"/>
      <c r="V28" s="1270" t="s">
        <v>186</v>
      </c>
      <c r="W28" s="1270"/>
      <c r="X28" s="1272"/>
      <c r="Y28" s="1272"/>
      <c r="Z28" s="1272"/>
      <c r="AA28" s="1272"/>
      <c r="AB28" s="1272"/>
      <c r="AC28" s="1272"/>
      <c r="AD28" s="1272"/>
      <c r="AE28" s="1272"/>
      <c r="AF28" s="1272"/>
      <c r="AG28" s="1272"/>
      <c r="AH28" s="1272"/>
      <c r="AI28" s="1273" t="s">
        <v>289</v>
      </c>
      <c r="AJ28" s="1273"/>
      <c r="AK28" s="440"/>
      <c r="AM28" s="409"/>
      <c r="AN28" s="409"/>
      <c r="AO28" s="409"/>
      <c r="AP28" s="409"/>
      <c r="AQ28" s="426"/>
    </row>
    <row r="29" spans="1:48" ht="15" customHeight="1">
      <c r="B29" s="1252"/>
      <c r="C29" s="1252"/>
      <c r="D29" s="1252"/>
      <c r="E29" s="1252"/>
      <c r="F29" s="1252"/>
      <c r="G29" s="1252"/>
      <c r="H29" s="1252"/>
      <c r="I29" s="1252"/>
      <c r="J29" s="1252"/>
      <c r="K29" s="1252"/>
      <c r="L29" s="1252"/>
      <c r="M29" s="1252"/>
      <c r="N29" s="1252"/>
      <c r="O29" s="425"/>
      <c r="P29" s="425"/>
      <c r="Q29" s="1263"/>
      <c r="R29" s="1263"/>
      <c r="S29" s="1263"/>
      <c r="T29" s="1263"/>
      <c r="U29" s="1263"/>
      <c r="V29" s="1270"/>
      <c r="W29" s="1270"/>
      <c r="X29" s="1272"/>
      <c r="Y29" s="1272"/>
      <c r="Z29" s="1272"/>
      <c r="AA29" s="1272"/>
      <c r="AB29" s="1272"/>
      <c r="AC29" s="1272"/>
      <c r="AD29" s="1272"/>
      <c r="AE29" s="1272"/>
      <c r="AF29" s="1272"/>
      <c r="AG29" s="1272"/>
      <c r="AH29" s="1272"/>
      <c r="AI29" s="1273"/>
      <c r="AJ29" s="1273"/>
      <c r="AK29" s="432"/>
      <c r="AM29" s="432"/>
      <c r="AN29" s="432"/>
      <c r="AO29" s="432"/>
      <c r="AP29" s="432"/>
      <c r="AQ29" s="434"/>
    </row>
    <row r="30" spans="1:48" ht="15" customHeight="1">
      <c r="B30" s="1252"/>
      <c r="C30" s="1252"/>
      <c r="D30" s="1252"/>
      <c r="E30" s="1252"/>
      <c r="F30" s="1252"/>
      <c r="G30" s="1252"/>
      <c r="H30" s="1252"/>
      <c r="I30" s="1252"/>
      <c r="J30" s="1252"/>
      <c r="K30" s="1252"/>
      <c r="L30" s="1252"/>
      <c r="M30" s="1252"/>
      <c r="N30" s="1252"/>
      <c r="O30" s="425"/>
      <c r="P30" s="425"/>
      <c r="Q30" s="1263" t="s">
        <v>293</v>
      </c>
      <c r="R30" s="1263"/>
      <c r="S30" s="1263"/>
      <c r="T30" s="1263"/>
      <c r="U30" s="1263"/>
      <c r="V30" s="1270" t="s">
        <v>186</v>
      </c>
      <c r="W30" s="1270"/>
      <c r="X30" s="1272"/>
      <c r="Y30" s="1272"/>
      <c r="Z30" s="1272"/>
      <c r="AA30" s="1272"/>
      <c r="AB30" s="1272"/>
      <c r="AC30" s="1272"/>
      <c r="AD30" s="1272"/>
      <c r="AE30" s="1272"/>
      <c r="AF30" s="1272"/>
      <c r="AG30" s="1272"/>
      <c r="AH30" s="1272"/>
      <c r="AI30" s="1273" t="s">
        <v>289</v>
      </c>
      <c r="AJ30" s="1273"/>
      <c r="AK30" s="440"/>
      <c r="AM30" s="409"/>
      <c r="AN30" s="409"/>
      <c r="AO30" s="409"/>
      <c r="AP30" s="409"/>
      <c r="AQ30" s="426"/>
    </row>
    <row r="31" spans="1:48" s="411" customFormat="1" ht="15" customHeight="1">
      <c r="A31" s="410"/>
      <c r="B31" s="1252"/>
      <c r="C31" s="1252"/>
      <c r="D31" s="1252"/>
      <c r="E31" s="1252"/>
      <c r="F31" s="1252"/>
      <c r="G31" s="1252"/>
      <c r="H31" s="1252"/>
      <c r="I31" s="1252"/>
      <c r="J31" s="1252"/>
      <c r="K31" s="1252"/>
      <c r="L31" s="1252"/>
      <c r="M31" s="1252"/>
      <c r="N31" s="1252"/>
      <c r="O31" s="425"/>
      <c r="P31" s="425"/>
      <c r="Q31" s="1263"/>
      <c r="R31" s="1263"/>
      <c r="S31" s="1263"/>
      <c r="T31" s="1263"/>
      <c r="U31" s="1263"/>
      <c r="V31" s="1270"/>
      <c r="W31" s="1270"/>
      <c r="X31" s="1272"/>
      <c r="Y31" s="1272"/>
      <c r="Z31" s="1272"/>
      <c r="AA31" s="1272"/>
      <c r="AB31" s="1272"/>
      <c r="AC31" s="1272"/>
      <c r="AD31" s="1272"/>
      <c r="AE31" s="1272"/>
      <c r="AF31" s="1272"/>
      <c r="AG31" s="1272"/>
      <c r="AH31" s="1272"/>
      <c r="AI31" s="1273"/>
      <c r="AJ31" s="1273"/>
      <c r="AK31" s="432"/>
      <c r="AL31" s="410"/>
      <c r="AM31" s="432"/>
      <c r="AN31" s="432"/>
      <c r="AO31" s="432"/>
      <c r="AP31" s="432"/>
      <c r="AQ31" s="434"/>
      <c r="AU31" s="410"/>
      <c r="AV31" s="410"/>
    </row>
    <row r="32" spans="1:48" s="411" customFormat="1" ht="15" customHeight="1">
      <c r="A32" s="410"/>
      <c r="B32" s="1252"/>
      <c r="C32" s="1252"/>
      <c r="D32" s="1252"/>
      <c r="E32" s="1252"/>
      <c r="F32" s="1252"/>
      <c r="G32" s="1252"/>
      <c r="H32" s="1252"/>
      <c r="I32" s="1252"/>
      <c r="J32" s="1252"/>
      <c r="K32" s="1252"/>
      <c r="L32" s="1252"/>
      <c r="M32" s="1252"/>
      <c r="N32" s="1252"/>
      <c r="O32" s="425"/>
      <c r="P32" s="425"/>
      <c r="Q32" s="1263" t="s">
        <v>294</v>
      </c>
      <c r="R32" s="1263"/>
      <c r="S32" s="1263"/>
      <c r="T32" s="1263"/>
      <c r="U32" s="1263"/>
      <c r="V32" s="1270" t="s">
        <v>186</v>
      </c>
      <c r="W32" s="1270"/>
      <c r="X32" s="1271"/>
      <c r="Y32" s="1271"/>
      <c r="Z32" s="1271"/>
      <c r="AA32" s="1271"/>
      <c r="AB32" s="1271"/>
      <c r="AC32" s="1271"/>
      <c r="AD32" s="1271"/>
      <c r="AE32" s="1271"/>
      <c r="AF32" s="1271"/>
      <c r="AG32" s="1271"/>
      <c r="AH32" s="1271"/>
      <c r="AI32" s="1273" t="s">
        <v>289</v>
      </c>
      <c r="AJ32" s="1273"/>
      <c r="AK32" s="432"/>
      <c r="AL32" s="410"/>
      <c r="AM32" s="432"/>
      <c r="AN32" s="432"/>
      <c r="AO32" s="432"/>
      <c r="AP32" s="432"/>
      <c r="AQ32" s="434"/>
      <c r="AU32" s="410"/>
      <c r="AV32" s="410"/>
    </row>
    <row r="33" spans="1:48" s="411" customFormat="1" ht="15" customHeight="1">
      <c r="A33" s="410"/>
      <c r="B33" s="1252"/>
      <c r="C33" s="1252"/>
      <c r="D33" s="1252"/>
      <c r="E33" s="1252"/>
      <c r="F33" s="1252"/>
      <c r="G33" s="1252"/>
      <c r="H33" s="1252"/>
      <c r="I33" s="1252"/>
      <c r="J33" s="1252"/>
      <c r="K33" s="1252"/>
      <c r="L33" s="1252"/>
      <c r="M33" s="1252"/>
      <c r="N33" s="1252"/>
      <c r="O33" s="425"/>
      <c r="P33" s="425"/>
      <c r="Q33" s="1263"/>
      <c r="R33" s="1263"/>
      <c r="S33" s="1263"/>
      <c r="T33" s="1263"/>
      <c r="U33" s="1263"/>
      <c r="V33" s="1270"/>
      <c r="W33" s="1270"/>
      <c r="X33" s="1271"/>
      <c r="Y33" s="1271"/>
      <c r="Z33" s="1271"/>
      <c r="AA33" s="1271"/>
      <c r="AB33" s="1271"/>
      <c r="AC33" s="1271"/>
      <c r="AD33" s="1271"/>
      <c r="AE33" s="1271"/>
      <c r="AF33" s="1271"/>
      <c r="AG33" s="1271"/>
      <c r="AH33" s="1271"/>
      <c r="AI33" s="1273"/>
      <c r="AJ33" s="1273"/>
      <c r="AK33" s="440"/>
      <c r="AL33" s="410"/>
      <c r="AM33" s="409"/>
      <c r="AN33" s="409"/>
      <c r="AO33" s="409"/>
      <c r="AP33" s="409"/>
      <c r="AQ33" s="426"/>
      <c r="AU33" s="410"/>
      <c r="AV33" s="410"/>
    </row>
    <row r="34" spans="1:48" s="411" customFormat="1" ht="15" customHeight="1">
      <c r="A34" s="410"/>
      <c r="B34" s="1276" t="s">
        <v>295</v>
      </c>
      <c r="C34" s="1277"/>
      <c r="D34" s="1277"/>
      <c r="E34" s="1277"/>
      <c r="F34" s="1277"/>
      <c r="G34" s="1277"/>
      <c r="H34" s="1277"/>
      <c r="I34" s="1277"/>
      <c r="J34" s="1277"/>
      <c r="K34" s="1277"/>
      <c r="L34" s="1277"/>
      <c r="M34" s="1277"/>
      <c r="N34" s="1278"/>
      <c r="O34" s="427"/>
      <c r="P34" s="422"/>
      <c r="Q34" s="441"/>
      <c r="R34" s="441"/>
      <c r="S34" s="441"/>
      <c r="T34" s="441"/>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442"/>
      <c r="AU34" s="410"/>
      <c r="AV34" s="410"/>
    </row>
    <row r="35" spans="1:48" s="411" customFormat="1" ht="15" customHeight="1">
      <c r="A35" s="410"/>
      <c r="B35" s="1279"/>
      <c r="C35" s="1275"/>
      <c r="D35" s="1275"/>
      <c r="E35" s="1275"/>
      <c r="F35" s="1275"/>
      <c r="G35" s="1275"/>
      <c r="H35" s="1275"/>
      <c r="I35" s="1275"/>
      <c r="J35" s="1275"/>
      <c r="K35" s="1275"/>
      <c r="L35" s="1275"/>
      <c r="M35" s="1275"/>
      <c r="N35" s="1280"/>
      <c r="O35" s="435"/>
      <c r="P35" s="436"/>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4"/>
      <c r="AU35" s="410"/>
      <c r="AV35" s="410"/>
    </row>
    <row r="36" spans="1:48" s="411" customFormat="1" ht="15" customHeight="1">
      <c r="A36" s="410"/>
      <c r="B36" s="1258" t="s">
        <v>296</v>
      </c>
      <c r="C36" s="1258"/>
      <c r="D36" s="1258"/>
      <c r="E36" s="1258"/>
      <c r="F36" s="1258"/>
      <c r="G36" s="1258"/>
      <c r="H36" s="1258"/>
      <c r="I36" s="1258"/>
      <c r="J36" s="1258"/>
      <c r="K36" s="1258"/>
      <c r="L36" s="1258"/>
      <c r="M36" s="1258"/>
      <c r="N36" s="1258"/>
      <c r="O36" s="445"/>
      <c r="P36" s="446"/>
      <c r="Q36" s="1262" t="s">
        <v>292</v>
      </c>
      <c r="R36" s="1262"/>
      <c r="S36" s="1262"/>
      <c r="T36" s="1262"/>
      <c r="U36" s="1262"/>
      <c r="V36" s="1281" t="s">
        <v>186</v>
      </c>
      <c r="W36" s="1281"/>
      <c r="X36" s="1282"/>
      <c r="Y36" s="1282"/>
      <c r="Z36" s="1282"/>
      <c r="AA36" s="1282"/>
      <c r="AB36" s="1282"/>
      <c r="AC36" s="1282"/>
      <c r="AD36" s="1282"/>
      <c r="AE36" s="1282"/>
      <c r="AF36" s="1282"/>
      <c r="AG36" s="1282"/>
      <c r="AH36" s="1282"/>
      <c r="AI36" s="1277" t="s">
        <v>289</v>
      </c>
      <c r="AJ36" s="1277"/>
      <c r="AK36" s="447"/>
      <c r="AL36" s="429"/>
      <c r="AM36" s="429"/>
      <c r="AN36" s="446"/>
      <c r="AO36" s="446"/>
      <c r="AP36" s="446"/>
      <c r="AQ36" s="448"/>
      <c r="AU36" s="410"/>
      <c r="AV36" s="410"/>
    </row>
    <row r="37" spans="1:48" s="411" customFormat="1" ht="15" customHeight="1">
      <c r="A37" s="410"/>
      <c r="B37" s="1258"/>
      <c r="C37" s="1258"/>
      <c r="D37" s="1258"/>
      <c r="E37" s="1258"/>
      <c r="F37" s="1258"/>
      <c r="G37" s="1258"/>
      <c r="H37" s="1258"/>
      <c r="I37" s="1258"/>
      <c r="J37" s="1258"/>
      <c r="K37" s="1258"/>
      <c r="L37" s="1258"/>
      <c r="M37" s="1258"/>
      <c r="N37" s="1258"/>
      <c r="O37" s="449"/>
      <c r="P37" s="409"/>
      <c r="Q37" s="1263"/>
      <c r="R37" s="1263"/>
      <c r="S37" s="1263"/>
      <c r="T37" s="1263"/>
      <c r="U37" s="1263"/>
      <c r="V37" s="1270"/>
      <c r="W37" s="1270"/>
      <c r="X37" s="1272"/>
      <c r="Y37" s="1272"/>
      <c r="Z37" s="1272"/>
      <c r="AA37" s="1272"/>
      <c r="AB37" s="1272"/>
      <c r="AC37" s="1272"/>
      <c r="AD37" s="1272"/>
      <c r="AE37" s="1272"/>
      <c r="AF37" s="1272"/>
      <c r="AG37" s="1272"/>
      <c r="AH37" s="1272"/>
      <c r="AI37" s="1273"/>
      <c r="AJ37" s="1273"/>
      <c r="AK37" s="432"/>
      <c r="AL37" s="410"/>
      <c r="AM37" s="410"/>
      <c r="AN37" s="432"/>
      <c r="AO37" s="432"/>
      <c r="AP37" s="432"/>
      <c r="AQ37" s="434"/>
      <c r="AU37" s="410"/>
      <c r="AV37" s="410"/>
    </row>
    <row r="38" spans="1:48" s="411" customFormat="1" ht="15" customHeight="1">
      <c r="A38" s="410"/>
      <c r="B38" s="1258"/>
      <c r="C38" s="1258"/>
      <c r="D38" s="1258"/>
      <c r="E38" s="1258"/>
      <c r="F38" s="1258"/>
      <c r="G38" s="1258"/>
      <c r="H38" s="1258"/>
      <c r="I38" s="1258"/>
      <c r="J38" s="1258"/>
      <c r="K38" s="1258"/>
      <c r="L38" s="1258"/>
      <c r="M38" s="1258"/>
      <c r="N38" s="1258"/>
      <c r="O38" s="449"/>
      <c r="P38" s="409"/>
      <c r="Q38" s="1263" t="s">
        <v>293</v>
      </c>
      <c r="R38" s="1263"/>
      <c r="S38" s="1263"/>
      <c r="T38" s="1263"/>
      <c r="U38" s="1263"/>
      <c r="V38" s="1270" t="s">
        <v>186</v>
      </c>
      <c r="W38" s="1270"/>
      <c r="X38" s="1272"/>
      <c r="Y38" s="1272"/>
      <c r="Z38" s="1272"/>
      <c r="AA38" s="1272"/>
      <c r="AB38" s="1272"/>
      <c r="AC38" s="1272"/>
      <c r="AD38" s="1272"/>
      <c r="AE38" s="1272"/>
      <c r="AF38" s="1272"/>
      <c r="AG38" s="1272"/>
      <c r="AH38" s="1272"/>
      <c r="AI38" s="1273" t="s">
        <v>289</v>
      </c>
      <c r="AJ38" s="1273"/>
      <c r="AK38" s="440"/>
      <c r="AL38" s="410"/>
      <c r="AM38" s="410"/>
      <c r="AN38" s="409"/>
      <c r="AO38" s="409"/>
      <c r="AP38" s="409"/>
      <c r="AQ38" s="426"/>
      <c r="AU38" s="410"/>
      <c r="AV38" s="410"/>
    </row>
    <row r="39" spans="1:48" s="411" customFormat="1" ht="15" customHeight="1">
      <c r="A39" s="410"/>
      <c r="B39" s="1258"/>
      <c r="C39" s="1258"/>
      <c r="D39" s="1258"/>
      <c r="E39" s="1258"/>
      <c r="F39" s="1258"/>
      <c r="G39" s="1258"/>
      <c r="H39" s="1258"/>
      <c r="I39" s="1258"/>
      <c r="J39" s="1258"/>
      <c r="K39" s="1258"/>
      <c r="L39" s="1258"/>
      <c r="M39" s="1258"/>
      <c r="N39" s="1258"/>
      <c r="O39" s="449"/>
      <c r="P39" s="409"/>
      <c r="Q39" s="1263"/>
      <c r="R39" s="1263"/>
      <c r="S39" s="1263"/>
      <c r="T39" s="1263"/>
      <c r="U39" s="1263"/>
      <c r="V39" s="1270"/>
      <c r="W39" s="1270"/>
      <c r="X39" s="1272"/>
      <c r="Y39" s="1272"/>
      <c r="Z39" s="1272"/>
      <c r="AA39" s="1272"/>
      <c r="AB39" s="1272"/>
      <c r="AC39" s="1272"/>
      <c r="AD39" s="1272"/>
      <c r="AE39" s="1272"/>
      <c r="AF39" s="1272"/>
      <c r="AG39" s="1272"/>
      <c r="AH39" s="1272"/>
      <c r="AI39" s="1273"/>
      <c r="AJ39" s="1273"/>
      <c r="AK39" s="432"/>
      <c r="AL39" s="410"/>
      <c r="AM39" s="410"/>
      <c r="AN39" s="432"/>
      <c r="AO39" s="432"/>
      <c r="AP39" s="432"/>
      <c r="AQ39" s="434"/>
      <c r="AU39" s="410"/>
      <c r="AV39" s="410"/>
    </row>
    <row r="40" spans="1:48" s="411" customFormat="1" ht="15" customHeight="1">
      <c r="A40" s="410"/>
      <c r="B40" s="1258"/>
      <c r="C40" s="1258"/>
      <c r="D40" s="1258"/>
      <c r="E40" s="1258"/>
      <c r="F40" s="1258"/>
      <c r="G40" s="1258"/>
      <c r="H40" s="1258"/>
      <c r="I40" s="1258"/>
      <c r="J40" s="1258"/>
      <c r="K40" s="1258"/>
      <c r="L40" s="1258"/>
      <c r="M40" s="1258"/>
      <c r="N40" s="1258"/>
      <c r="O40" s="449"/>
      <c r="P40" s="439"/>
      <c r="Q40" s="1263" t="s">
        <v>294</v>
      </c>
      <c r="R40" s="1263"/>
      <c r="S40" s="1263"/>
      <c r="T40" s="1263"/>
      <c r="U40" s="1263"/>
      <c r="V40" s="1270" t="s">
        <v>186</v>
      </c>
      <c r="W40" s="1270"/>
      <c r="X40" s="1271"/>
      <c r="Y40" s="1271"/>
      <c r="Z40" s="1271"/>
      <c r="AA40" s="1271"/>
      <c r="AB40" s="1271"/>
      <c r="AC40" s="1271"/>
      <c r="AD40" s="1271"/>
      <c r="AE40" s="1271"/>
      <c r="AF40" s="1271"/>
      <c r="AG40" s="1271"/>
      <c r="AH40" s="1271"/>
      <c r="AI40" s="1273" t="s">
        <v>289</v>
      </c>
      <c r="AJ40" s="1273"/>
      <c r="AK40" s="432"/>
      <c r="AL40" s="410"/>
      <c r="AM40" s="410"/>
      <c r="AN40" s="432"/>
      <c r="AO40" s="432"/>
      <c r="AP40" s="432"/>
      <c r="AQ40" s="434"/>
      <c r="AU40" s="410"/>
      <c r="AV40" s="410"/>
    </row>
    <row r="41" spans="1:48" s="411" customFormat="1" ht="15" customHeight="1">
      <c r="A41" s="410"/>
      <c r="B41" s="1258"/>
      <c r="C41" s="1258"/>
      <c r="D41" s="1258"/>
      <c r="E41" s="1258"/>
      <c r="F41" s="1258"/>
      <c r="G41" s="1258"/>
      <c r="H41" s="1258"/>
      <c r="I41" s="1258"/>
      <c r="J41" s="1258"/>
      <c r="K41" s="1258"/>
      <c r="L41" s="1258"/>
      <c r="M41" s="1258"/>
      <c r="N41" s="1258"/>
      <c r="O41" s="450"/>
      <c r="P41" s="437"/>
      <c r="Q41" s="1266"/>
      <c r="R41" s="1266"/>
      <c r="S41" s="1266"/>
      <c r="T41" s="1266"/>
      <c r="U41" s="1266"/>
      <c r="V41" s="1283"/>
      <c r="W41" s="1283"/>
      <c r="X41" s="1284"/>
      <c r="Y41" s="1284"/>
      <c r="Z41" s="1284"/>
      <c r="AA41" s="1284"/>
      <c r="AB41" s="1284"/>
      <c r="AC41" s="1284"/>
      <c r="AD41" s="1284"/>
      <c r="AE41" s="1284"/>
      <c r="AF41" s="1284"/>
      <c r="AG41" s="1284"/>
      <c r="AH41" s="1284"/>
      <c r="AI41" s="1275"/>
      <c r="AJ41" s="1275"/>
      <c r="AK41" s="451"/>
      <c r="AL41" s="452"/>
      <c r="AM41" s="452"/>
      <c r="AN41" s="437"/>
      <c r="AO41" s="437"/>
      <c r="AP41" s="437"/>
      <c r="AQ41" s="438"/>
      <c r="AU41" s="410"/>
      <c r="AV41" s="410"/>
    </row>
    <row r="42" spans="1:48" s="411" customFormat="1" ht="15" customHeight="1">
      <c r="A42" s="410"/>
      <c r="B42" s="409" t="s">
        <v>461</v>
      </c>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39"/>
      <c r="AO42" s="439"/>
      <c r="AP42" s="439"/>
      <c r="AQ42" s="439"/>
      <c r="AU42" s="410"/>
      <c r="AV42" s="410"/>
    </row>
    <row r="43" spans="1:48" s="411" customFormat="1" ht="15" customHeight="1">
      <c r="A43" s="410"/>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2"/>
      <c r="AQ43" s="453"/>
      <c r="AU43" s="410"/>
      <c r="AV43" s="410"/>
    </row>
  </sheetData>
  <sheetProtection algorithmName="SHA-512" hashValue="z8Ini/A3UNKUx6/xbUhtUEH8TBO3EHBicgXvc4Heu7Bp0y6/w9CwV9vE0qEvjzli6Z81zwFPvFDFbk37PzMivA==" saltValue="N/IxTdHztOTauhy7qnBOfQ==" spinCount="100000" sheet="1" formatCells="0" formatColumns="0" formatRows="0" selectLockedCells="1"/>
  <mergeCells count="66">
    <mergeCell ref="AI40:AJ41"/>
    <mergeCell ref="B34:N35"/>
    <mergeCell ref="B36:N41"/>
    <mergeCell ref="Q36:U37"/>
    <mergeCell ref="V36:W37"/>
    <mergeCell ref="X36:AH37"/>
    <mergeCell ref="Q40:U41"/>
    <mergeCell ref="V40:W41"/>
    <mergeCell ref="X40:AH41"/>
    <mergeCell ref="AI36:AJ37"/>
    <mergeCell ref="Q38:U39"/>
    <mergeCell ref="V38:W39"/>
    <mergeCell ref="X38:AH39"/>
    <mergeCell ref="AI38:AJ39"/>
    <mergeCell ref="AI30:AJ31"/>
    <mergeCell ref="AI32:AJ33"/>
    <mergeCell ref="Z26:AA27"/>
    <mergeCell ref="AB26:AC27"/>
    <mergeCell ref="AD26:AE27"/>
    <mergeCell ref="AI28:AJ29"/>
    <mergeCell ref="B26:N33"/>
    <mergeCell ref="V26:W27"/>
    <mergeCell ref="X26:Y27"/>
    <mergeCell ref="Q32:U33"/>
    <mergeCell ref="V32:W33"/>
    <mergeCell ref="X32:AH33"/>
    <mergeCell ref="Q28:U29"/>
    <mergeCell ref="V28:W29"/>
    <mergeCell ref="X28:AH29"/>
    <mergeCell ref="Q30:U31"/>
    <mergeCell ref="V30:W31"/>
    <mergeCell ref="X30:AH31"/>
    <mergeCell ref="Q26:U27"/>
    <mergeCell ref="B22:N25"/>
    <mergeCell ref="V22:W23"/>
    <mergeCell ref="X22:Y23"/>
    <mergeCell ref="B19:N19"/>
    <mergeCell ref="O19:AQ19"/>
    <mergeCell ref="B20:N21"/>
    <mergeCell ref="Q20:R21"/>
    <mergeCell ref="S20:AH21"/>
    <mergeCell ref="AI20:AJ21"/>
    <mergeCell ref="AB22:AC23"/>
    <mergeCell ref="AD22:AE23"/>
    <mergeCell ref="Q24:R25"/>
    <mergeCell ref="S24:AH25"/>
    <mergeCell ref="AI24:AJ25"/>
    <mergeCell ref="Z22:AA23"/>
    <mergeCell ref="Q22:U23"/>
    <mergeCell ref="B15:AQ16"/>
    <mergeCell ref="B17:AQ17"/>
    <mergeCell ref="B11:AQ12"/>
    <mergeCell ref="C14:I14"/>
    <mergeCell ref="K14:L14"/>
    <mergeCell ref="S14:U14"/>
    <mergeCell ref="V14:AQ14"/>
    <mergeCell ref="AG3:AJ3"/>
    <mergeCell ref="AL3:AM3"/>
    <mergeCell ref="AO3:AP3"/>
    <mergeCell ref="T7:W7"/>
    <mergeCell ref="Y7:AP7"/>
    <mergeCell ref="T8:W8"/>
    <mergeCell ref="Y8:AP8"/>
    <mergeCell ref="T9:W9"/>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W41"/>
  <sheetViews>
    <sheetView showZeros="0" view="pageBreakPreview" topLeftCell="A3" zoomScaleNormal="100" zoomScaleSheetLayoutView="100" workbookViewId="0">
      <selection activeCell="AG3" sqref="AG3:AJ3"/>
    </sheetView>
  </sheetViews>
  <sheetFormatPr defaultColWidth="2" defaultRowHeight="15" customHeight="1"/>
  <cols>
    <col min="1" max="36" width="2" style="328"/>
    <col min="37" max="45" width="2" style="336"/>
    <col min="46" max="54" width="2" style="328"/>
    <col min="55" max="55" width="2.09765625" style="328" customWidth="1"/>
    <col min="56" max="16384" width="2" style="328"/>
  </cols>
  <sheetData>
    <row r="1" spans="1:75" ht="15" customHeight="1">
      <c r="A1" s="454"/>
      <c r="B1" s="455" t="s">
        <v>470</v>
      </c>
      <c r="C1" s="345"/>
    </row>
    <row r="2" spans="1:75" ht="15" customHeight="1">
      <c r="AF2" s="456"/>
      <c r="AG2" s="456"/>
      <c r="AH2" s="456"/>
      <c r="AI2" s="456"/>
      <c r="AJ2" s="456"/>
      <c r="AP2" s="456"/>
      <c r="AT2" s="457"/>
      <c r="AU2" s="328" t="s">
        <v>173</v>
      </c>
    </row>
    <row r="3" spans="1:75" ht="15" customHeight="1">
      <c r="AB3" s="458"/>
      <c r="AC3" s="458"/>
      <c r="AD3" s="458"/>
      <c r="AF3" s="28"/>
      <c r="AG3" s="1285"/>
      <c r="AH3" s="1285"/>
      <c r="AI3" s="1285"/>
      <c r="AJ3" s="1285"/>
      <c r="AK3" s="459" t="s">
        <v>170</v>
      </c>
      <c r="AL3" s="1286"/>
      <c r="AM3" s="1286"/>
      <c r="AN3" s="459" t="s">
        <v>171</v>
      </c>
      <c r="AO3" s="1286"/>
      <c r="AP3" s="1286"/>
      <c r="AQ3" s="459" t="s">
        <v>172</v>
      </c>
    </row>
    <row r="4" spans="1:75" s="12" customFormat="1" ht="15" customHeight="1">
      <c r="B4" s="16" t="s">
        <v>42</v>
      </c>
      <c r="Y4" s="14"/>
      <c r="Z4" s="14"/>
      <c r="AN4" s="14"/>
      <c r="AO4" s="13"/>
      <c r="AX4" s="16"/>
    </row>
    <row r="5" spans="1:75" s="12" customFormat="1" ht="15" customHeight="1">
      <c r="B5" s="12" t="s">
        <v>43</v>
      </c>
      <c r="AA5" s="13"/>
      <c r="AB5" s="13"/>
      <c r="AC5" s="13"/>
      <c r="AD5" s="13"/>
      <c r="AE5" s="13"/>
      <c r="AF5" s="13"/>
      <c r="AG5" s="13"/>
      <c r="AH5" s="13"/>
      <c r="AI5" s="13"/>
      <c r="AJ5" s="13"/>
      <c r="AK5" s="13"/>
      <c r="AL5" s="13"/>
      <c r="AM5" s="13"/>
      <c r="AN5" s="13"/>
      <c r="AO5" s="13"/>
    </row>
    <row r="6" spans="1:75" s="12" customFormat="1" ht="15" customHeight="1">
      <c r="T6" s="16" t="s">
        <v>352</v>
      </c>
      <c r="U6" s="16"/>
      <c r="V6" s="16"/>
      <c r="W6" s="16"/>
      <c r="AA6" s="13"/>
      <c r="AB6" s="13"/>
      <c r="AC6" s="13"/>
      <c r="AD6" s="13"/>
      <c r="AE6" s="13"/>
      <c r="AF6" s="13"/>
      <c r="AG6" s="13"/>
      <c r="AH6" s="13"/>
      <c r="AI6" s="13"/>
      <c r="AJ6" s="13"/>
      <c r="AK6" s="13"/>
      <c r="AL6" s="13"/>
      <c r="AM6" s="13"/>
      <c r="AN6" s="13"/>
      <c r="AO6" s="13"/>
      <c r="BS6" s="16"/>
      <c r="BT6" s="16"/>
      <c r="BU6" s="16"/>
      <c r="BV6" s="16"/>
      <c r="BW6" s="16"/>
    </row>
    <row r="7" spans="1:75" s="12" customFormat="1" ht="30" customHeight="1">
      <c r="T7" s="816" t="s">
        <v>45</v>
      </c>
      <c r="U7" s="816"/>
      <c r="V7" s="816"/>
      <c r="W7" s="816"/>
      <c r="X7" s="164"/>
      <c r="Y7" s="991">
        <f>基本情報!$E$5</f>
        <v>0</v>
      </c>
      <c r="Z7" s="991"/>
      <c r="AA7" s="991"/>
      <c r="AB7" s="991"/>
      <c r="AC7" s="991"/>
      <c r="AD7" s="991"/>
      <c r="AE7" s="991"/>
      <c r="AF7" s="991"/>
      <c r="AG7" s="991"/>
      <c r="AH7" s="991"/>
      <c r="AI7" s="991"/>
      <c r="AJ7" s="991"/>
      <c r="AK7" s="991"/>
      <c r="AL7" s="991"/>
      <c r="AM7" s="991"/>
      <c r="AN7" s="991"/>
      <c r="AO7" s="991"/>
      <c r="AP7" s="991"/>
      <c r="BT7" s="18"/>
      <c r="BU7" s="18"/>
      <c r="BV7" s="18"/>
      <c r="BW7" s="18"/>
    </row>
    <row r="8" spans="1:75" s="12" customFormat="1" ht="30" customHeight="1">
      <c r="T8" s="816" t="s">
        <v>434</v>
      </c>
      <c r="U8" s="816"/>
      <c r="V8" s="816"/>
      <c r="W8" s="816"/>
      <c r="X8" s="164"/>
      <c r="Y8" s="984">
        <f>基本情報!$E$3</f>
        <v>0</v>
      </c>
      <c r="Z8" s="984"/>
      <c r="AA8" s="984"/>
      <c r="AB8" s="984"/>
      <c r="AC8" s="984"/>
      <c r="AD8" s="984"/>
      <c r="AE8" s="984"/>
      <c r="AF8" s="984"/>
      <c r="AG8" s="984"/>
      <c r="AH8" s="984"/>
      <c r="AI8" s="984"/>
      <c r="AJ8" s="984"/>
      <c r="AK8" s="984"/>
      <c r="AL8" s="984"/>
      <c r="AM8" s="984"/>
      <c r="AN8" s="984"/>
      <c r="AO8" s="984"/>
      <c r="AP8" s="984"/>
      <c r="BT8" s="18"/>
      <c r="BU8" s="18"/>
      <c r="BV8" s="18"/>
      <c r="BW8" s="18"/>
    </row>
    <row r="9" spans="1:75" s="12" customFormat="1" ht="30" customHeight="1">
      <c r="T9" s="819" t="s">
        <v>47</v>
      </c>
      <c r="U9" s="819"/>
      <c r="V9" s="819"/>
      <c r="W9" s="819"/>
      <c r="X9" s="169"/>
      <c r="Y9" s="984">
        <f>基本情報!$E$6</f>
        <v>0</v>
      </c>
      <c r="Z9" s="984"/>
      <c r="AA9" s="984"/>
      <c r="AB9" s="984"/>
      <c r="AC9" s="984"/>
      <c r="AD9" s="984"/>
      <c r="AE9" s="984"/>
      <c r="AF9" s="1244">
        <f>基本情報!$E$8</f>
        <v>0</v>
      </c>
      <c r="AG9" s="1244"/>
      <c r="AH9" s="1244"/>
      <c r="AI9" s="1244"/>
      <c r="AJ9" s="1244"/>
      <c r="AK9" s="1244"/>
      <c r="AL9" s="1244"/>
      <c r="AM9" s="1244"/>
      <c r="AN9" s="1244"/>
      <c r="AO9" s="1244"/>
      <c r="AP9" s="1244"/>
      <c r="AT9" s="460" t="s">
        <v>435</v>
      </c>
      <c r="BT9" s="18"/>
      <c r="BU9" s="18"/>
      <c r="BV9" s="18"/>
      <c r="BW9" s="18"/>
    </row>
    <row r="10" spans="1:75" s="461" customFormat="1" ht="15" customHeight="1">
      <c r="V10" s="462"/>
      <c r="W10" s="462"/>
      <c r="X10" s="462"/>
      <c r="Y10" s="462"/>
    </row>
    <row r="11" spans="1:75" ht="15" customHeight="1">
      <c r="B11" s="1289" t="s">
        <v>297</v>
      </c>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row>
    <row r="12" spans="1:75" ht="15" customHeight="1">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row>
    <row r="14" spans="1:75" ht="15" customHeight="1">
      <c r="C14" s="1290">
        <f>第20号様式_助成金返還報告!C14</f>
        <v>0</v>
      </c>
      <c r="D14" s="1290"/>
      <c r="E14" s="1290"/>
      <c r="F14" s="1290"/>
      <c r="G14" s="1290"/>
      <c r="H14" s="1290"/>
      <c r="I14" s="1291" t="s">
        <v>174</v>
      </c>
      <c r="J14" s="1291"/>
      <c r="K14" s="463">
        <f>第20号様式_助成金返還報告!K14</f>
        <v>0</v>
      </c>
      <c r="L14" s="328" t="s">
        <v>175</v>
      </c>
      <c r="R14" s="1292">
        <f>第20号様式_助成金返還報告!S14</f>
        <v>0</v>
      </c>
      <c r="S14" s="1292"/>
      <c r="T14" s="1292"/>
      <c r="U14" s="1293" t="s">
        <v>588</v>
      </c>
      <c r="V14" s="1293"/>
      <c r="W14" s="1293"/>
      <c r="X14" s="1293"/>
      <c r="Y14" s="1293"/>
      <c r="Z14" s="1293"/>
      <c r="AA14" s="1293"/>
      <c r="AB14" s="1293"/>
      <c r="AC14" s="1293"/>
      <c r="AD14" s="1293"/>
      <c r="AE14" s="1293"/>
      <c r="AF14" s="1293"/>
      <c r="AG14" s="1293"/>
      <c r="AH14" s="1293"/>
      <c r="AI14" s="1293"/>
      <c r="AJ14" s="1293"/>
      <c r="AK14" s="1293"/>
      <c r="AL14" s="1293"/>
      <c r="AM14" s="1293"/>
      <c r="AN14" s="1293"/>
      <c r="AO14" s="1293"/>
      <c r="AP14" s="1293"/>
      <c r="AQ14" s="1293"/>
      <c r="AR14" s="328"/>
      <c r="AT14" s="460" t="s">
        <v>287</v>
      </c>
    </row>
    <row r="15" spans="1:75" ht="15" customHeight="1">
      <c r="B15" s="1287" t="s">
        <v>610</v>
      </c>
      <c r="C15" s="1287"/>
      <c r="D15" s="1287"/>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c r="AK15" s="1287"/>
      <c r="AL15" s="1287"/>
      <c r="AM15" s="1287"/>
      <c r="AN15" s="1287"/>
      <c r="AO15" s="1287"/>
      <c r="AP15" s="1287"/>
      <c r="AQ15" s="1287"/>
    </row>
    <row r="16" spans="1:75" ht="15" customHeight="1">
      <c r="B16" s="1287"/>
      <c r="C16" s="1287"/>
      <c r="D16" s="1287"/>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c r="AL16" s="1287"/>
      <c r="AM16" s="1287"/>
      <c r="AN16" s="1287"/>
      <c r="AO16" s="1287"/>
      <c r="AP16" s="1287"/>
      <c r="AQ16" s="1287"/>
    </row>
    <row r="17" spans="2:55" ht="15" customHeight="1">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BC17" s="288" t="s">
        <v>440</v>
      </c>
    </row>
    <row r="18" spans="2:55" ht="15" customHeight="1">
      <c r="D18" s="1288" t="s">
        <v>178</v>
      </c>
      <c r="E18" s="1288"/>
      <c r="F18" s="1288"/>
      <c r="G18" s="1288"/>
      <c r="H18" s="1288"/>
      <c r="I18" s="1288"/>
      <c r="J18" s="1288"/>
      <c r="K18" s="1288"/>
      <c r="L18" s="1288"/>
      <c r="M18" s="1288"/>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c r="AL18" s="1288"/>
      <c r="AM18" s="1288"/>
      <c r="AN18" s="1288"/>
      <c r="AO18" s="1288"/>
      <c r="AP18" s="1288"/>
      <c r="BC18" s="289" t="s">
        <v>439</v>
      </c>
    </row>
    <row r="19" spans="2:55" ht="15" customHeight="1">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BC19" t="s">
        <v>397</v>
      </c>
    </row>
    <row r="20" spans="2:55" ht="30" customHeight="1">
      <c r="B20" s="915" t="s">
        <v>268</v>
      </c>
      <c r="C20" s="916"/>
      <c r="D20" s="916"/>
      <c r="E20" s="916"/>
      <c r="F20" s="916"/>
      <c r="G20" s="916"/>
      <c r="H20" s="916"/>
      <c r="I20" s="916"/>
      <c r="J20" s="916"/>
      <c r="K20" s="916"/>
      <c r="L20" s="916"/>
      <c r="M20" s="916"/>
      <c r="N20" s="917"/>
      <c r="O20" s="1048">
        <f>第20号様式_助成金返還報告!O19</f>
        <v>0</v>
      </c>
      <c r="P20" s="1049"/>
      <c r="Q20" s="1049"/>
      <c r="R20" s="1049"/>
      <c r="S20" s="1049"/>
      <c r="T20" s="1049"/>
      <c r="U20" s="1049"/>
      <c r="V20" s="1049"/>
      <c r="W20" s="1049"/>
      <c r="X20" s="1049"/>
      <c r="Y20" s="1049"/>
      <c r="Z20" s="1049"/>
      <c r="AA20" s="1049"/>
      <c r="AB20" s="1049"/>
      <c r="AC20" s="1049"/>
      <c r="AD20" s="1049"/>
      <c r="AE20" s="1049"/>
      <c r="AF20" s="1049"/>
      <c r="AG20" s="1049"/>
      <c r="AH20" s="1049"/>
      <c r="AI20" s="1049"/>
      <c r="AJ20" s="1049"/>
      <c r="AK20" s="1049"/>
      <c r="AL20" s="1049"/>
      <c r="AM20" s="1049"/>
      <c r="AN20" s="1049"/>
      <c r="AO20" s="1049"/>
      <c r="AP20" s="1049"/>
      <c r="AQ20" s="1050"/>
      <c r="AS20" s="328"/>
      <c r="BC20" t="s">
        <v>6</v>
      </c>
    </row>
    <row r="21" spans="2:55" ht="15" customHeight="1">
      <c r="B21" s="1294" t="s">
        <v>298</v>
      </c>
      <c r="C21" s="1295"/>
      <c r="D21" s="1295"/>
      <c r="E21" s="1295"/>
      <c r="F21" s="1295"/>
      <c r="G21" s="1295"/>
      <c r="H21" s="1295"/>
      <c r="I21" s="1295"/>
      <c r="J21" s="1295"/>
      <c r="K21" s="1295"/>
      <c r="L21" s="1295"/>
      <c r="M21" s="1295"/>
      <c r="N21" s="1296"/>
      <c r="O21" s="1300" t="s">
        <v>440</v>
      </c>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c r="AN21" s="1301"/>
      <c r="AO21" s="1301"/>
      <c r="AP21" s="1301"/>
      <c r="AQ21" s="1302"/>
      <c r="BC21" t="str">
        <f>BC18&amp;"・"&amp;BC19</f>
        <v>太陽光発電システム・蓄電池システム</v>
      </c>
    </row>
    <row r="22" spans="2:55" ht="15" customHeight="1">
      <c r="B22" s="1297"/>
      <c r="C22" s="1298"/>
      <c r="D22" s="1298"/>
      <c r="E22" s="1298"/>
      <c r="F22" s="1298"/>
      <c r="G22" s="1298"/>
      <c r="H22" s="1298"/>
      <c r="I22" s="1298"/>
      <c r="J22" s="1298"/>
      <c r="K22" s="1298"/>
      <c r="L22" s="1298"/>
      <c r="M22" s="1298"/>
      <c r="N22" s="1299"/>
      <c r="O22" s="1303"/>
      <c r="P22" s="1304"/>
      <c r="Q22" s="1304"/>
      <c r="R22" s="1304"/>
      <c r="S22" s="1304"/>
      <c r="T22" s="1304"/>
      <c r="U22" s="1304"/>
      <c r="V22" s="1304"/>
      <c r="W22" s="1304"/>
      <c r="X22" s="1304"/>
      <c r="Y22" s="1304"/>
      <c r="Z22" s="1304"/>
      <c r="AA22" s="1304"/>
      <c r="AB22" s="1304"/>
      <c r="AC22" s="1304"/>
      <c r="AD22" s="1304"/>
      <c r="AE22" s="1304"/>
      <c r="AF22" s="1304"/>
      <c r="AG22" s="1304"/>
      <c r="AH22" s="1304"/>
      <c r="AI22" s="1304"/>
      <c r="AJ22" s="1304"/>
      <c r="AK22" s="1304"/>
      <c r="AL22" s="1304"/>
      <c r="AM22" s="1304"/>
      <c r="AN22" s="1304"/>
      <c r="AO22" s="1304"/>
      <c r="AP22" s="1304"/>
      <c r="AQ22" s="1305"/>
      <c r="BC22" t="str">
        <f>BC18&amp;"・"&amp;BC20</f>
        <v>太陽光発電システム・V2H</v>
      </c>
    </row>
    <row r="23" spans="2:55" ht="15" customHeight="1">
      <c r="B23" s="1306" t="s">
        <v>299</v>
      </c>
      <c r="C23" s="1307"/>
      <c r="D23" s="1307"/>
      <c r="E23" s="1307"/>
      <c r="F23" s="1307"/>
      <c r="G23" s="1307"/>
      <c r="H23" s="1307"/>
      <c r="I23" s="1307"/>
      <c r="J23" s="1307"/>
      <c r="K23" s="1307"/>
      <c r="L23" s="1307"/>
      <c r="M23" s="1307"/>
      <c r="N23" s="1308"/>
      <c r="O23" s="1312"/>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3"/>
      <c r="AL23" s="1313"/>
      <c r="AM23" s="1313"/>
      <c r="AN23" s="1313"/>
      <c r="AO23" s="1313"/>
      <c r="AP23" s="1313"/>
      <c r="AQ23" s="1314"/>
      <c r="BC23" t="str">
        <f>BC19&amp;"・"&amp;BC20</f>
        <v>蓄電池システム・V2H</v>
      </c>
    </row>
    <row r="24" spans="2:55" ht="15" customHeight="1">
      <c r="B24" s="1309"/>
      <c r="C24" s="1310"/>
      <c r="D24" s="1310"/>
      <c r="E24" s="1310"/>
      <c r="F24" s="1310"/>
      <c r="G24" s="1310"/>
      <c r="H24" s="1310"/>
      <c r="I24" s="1310"/>
      <c r="J24" s="1310"/>
      <c r="K24" s="1310"/>
      <c r="L24" s="1310"/>
      <c r="M24" s="1310"/>
      <c r="N24" s="1311"/>
      <c r="O24" s="1315"/>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316"/>
      <c r="AM24" s="1316"/>
      <c r="AN24" s="1316"/>
      <c r="AO24" s="1316"/>
      <c r="AP24" s="1316"/>
      <c r="AQ24" s="1317"/>
      <c r="BC24" t="str">
        <f>BC18&amp;"・"&amp;BC19&amp;"・"&amp;BC20</f>
        <v>太陽光発電システム・蓄電池システム・V2H</v>
      </c>
    </row>
    <row r="25" spans="2:55" ht="15" customHeight="1">
      <c r="B25" s="1306" t="s">
        <v>300</v>
      </c>
      <c r="C25" s="1307"/>
      <c r="D25" s="1307"/>
      <c r="E25" s="1307"/>
      <c r="F25" s="1307"/>
      <c r="G25" s="1307"/>
      <c r="H25" s="1307"/>
      <c r="I25" s="1307"/>
      <c r="J25" s="1307"/>
      <c r="K25" s="1307"/>
      <c r="L25" s="1307"/>
      <c r="M25" s="1307"/>
      <c r="N25" s="1308"/>
      <c r="O25" s="1312"/>
      <c r="P25" s="1313"/>
      <c r="Q25" s="1313"/>
      <c r="R25" s="1313"/>
      <c r="S25" s="1313"/>
      <c r="T25" s="1313"/>
      <c r="U25" s="1313"/>
      <c r="V25" s="1313"/>
      <c r="W25" s="1313"/>
      <c r="X25" s="1313"/>
      <c r="Y25" s="1313"/>
      <c r="Z25" s="1313"/>
      <c r="AA25" s="1313"/>
      <c r="AB25" s="1313"/>
      <c r="AC25" s="1313"/>
      <c r="AD25" s="1313"/>
      <c r="AE25" s="1313"/>
      <c r="AF25" s="1313"/>
      <c r="AG25" s="1313"/>
      <c r="AH25" s="1313"/>
      <c r="AI25" s="1313"/>
      <c r="AJ25" s="1313"/>
      <c r="AK25" s="1313"/>
      <c r="AL25" s="1313"/>
      <c r="AM25" s="1313"/>
      <c r="AN25" s="1313"/>
      <c r="AO25" s="1313"/>
      <c r="AP25" s="1313"/>
      <c r="AQ25" s="1314"/>
      <c r="BC25"/>
    </row>
    <row r="26" spans="2:55" ht="15" customHeight="1">
      <c r="B26" s="1309"/>
      <c r="C26" s="1310"/>
      <c r="D26" s="1310"/>
      <c r="E26" s="1310"/>
      <c r="F26" s="1310"/>
      <c r="G26" s="1310"/>
      <c r="H26" s="1310"/>
      <c r="I26" s="1310"/>
      <c r="J26" s="1310"/>
      <c r="K26" s="1310"/>
      <c r="L26" s="1310"/>
      <c r="M26" s="1310"/>
      <c r="N26" s="1311"/>
      <c r="O26" s="1315"/>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16"/>
      <c r="AO26" s="1316"/>
      <c r="AP26" s="1316"/>
      <c r="AQ26" s="1317"/>
    </row>
    <row r="27" spans="2:55" ht="15" customHeight="1">
      <c r="B27" s="1294" t="s">
        <v>301</v>
      </c>
      <c r="C27" s="1295"/>
      <c r="D27" s="1295"/>
      <c r="E27" s="1295"/>
      <c r="F27" s="1296"/>
      <c r="G27" s="1307" t="s">
        <v>302</v>
      </c>
      <c r="H27" s="1307"/>
      <c r="I27" s="1307"/>
      <c r="J27" s="1307"/>
      <c r="K27" s="1307"/>
      <c r="L27" s="1307"/>
      <c r="M27" s="1307"/>
      <c r="N27" s="1308"/>
      <c r="O27" s="1312"/>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3"/>
      <c r="AL27" s="1313"/>
      <c r="AM27" s="1313"/>
      <c r="AN27" s="1313"/>
      <c r="AO27" s="1313"/>
      <c r="AP27" s="1313"/>
      <c r="AQ27" s="1314"/>
    </row>
    <row r="28" spans="2:55" ht="15" customHeight="1">
      <c r="B28" s="1318"/>
      <c r="C28" s="1319"/>
      <c r="D28" s="1319"/>
      <c r="E28" s="1319"/>
      <c r="F28" s="1320"/>
      <c r="G28" s="1310"/>
      <c r="H28" s="1310"/>
      <c r="I28" s="1310"/>
      <c r="J28" s="1310"/>
      <c r="K28" s="1310"/>
      <c r="L28" s="1310"/>
      <c r="M28" s="1310"/>
      <c r="N28" s="1311"/>
      <c r="O28" s="1315"/>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16"/>
      <c r="AO28" s="1316"/>
      <c r="AP28" s="1316"/>
      <c r="AQ28" s="1317"/>
    </row>
    <row r="29" spans="2:55" ht="15" customHeight="1">
      <c r="B29" s="1318"/>
      <c r="C29" s="1319"/>
      <c r="D29" s="1319"/>
      <c r="E29" s="1319"/>
      <c r="F29" s="1320"/>
      <c r="G29" s="1307" t="s">
        <v>34</v>
      </c>
      <c r="H29" s="1307"/>
      <c r="I29" s="1307"/>
      <c r="J29" s="1307"/>
      <c r="K29" s="1307"/>
      <c r="L29" s="1307"/>
      <c r="M29" s="1307"/>
      <c r="N29" s="1308"/>
      <c r="O29" s="1312"/>
      <c r="P29" s="1313"/>
      <c r="Q29" s="1313"/>
      <c r="R29" s="1313"/>
      <c r="S29" s="1313"/>
      <c r="T29" s="1313"/>
      <c r="U29" s="1313"/>
      <c r="V29" s="1313"/>
      <c r="W29" s="1313"/>
      <c r="X29" s="1313"/>
      <c r="Y29" s="1313"/>
      <c r="Z29" s="1313"/>
      <c r="AA29" s="1313"/>
      <c r="AB29" s="1313"/>
      <c r="AC29" s="1313"/>
      <c r="AD29" s="1313"/>
      <c r="AE29" s="1313"/>
      <c r="AF29" s="1313"/>
      <c r="AG29" s="1313"/>
      <c r="AH29" s="1313"/>
      <c r="AI29" s="1313"/>
      <c r="AJ29" s="1313"/>
      <c r="AK29" s="1313"/>
      <c r="AL29" s="1313"/>
      <c r="AM29" s="1313"/>
      <c r="AN29" s="1313"/>
      <c r="AO29" s="1313"/>
      <c r="AP29" s="1313"/>
      <c r="AQ29" s="1314"/>
    </row>
    <row r="30" spans="2:55" ht="15" customHeight="1">
      <c r="B30" s="1318"/>
      <c r="C30" s="1319"/>
      <c r="D30" s="1319"/>
      <c r="E30" s="1319"/>
      <c r="F30" s="1320"/>
      <c r="G30" s="1310"/>
      <c r="H30" s="1310"/>
      <c r="I30" s="1310"/>
      <c r="J30" s="1310"/>
      <c r="K30" s="1310"/>
      <c r="L30" s="1310"/>
      <c r="M30" s="1310"/>
      <c r="N30" s="1311"/>
      <c r="O30" s="1315"/>
      <c r="P30" s="1316"/>
      <c r="Q30" s="1316"/>
      <c r="R30" s="1316"/>
      <c r="S30" s="1316"/>
      <c r="T30" s="1316"/>
      <c r="U30" s="1316"/>
      <c r="V30" s="1316"/>
      <c r="W30" s="1316"/>
      <c r="X30" s="1316"/>
      <c r="Y30" s="1316"/>
      <c r="Z30" s="1316"/>
      <c r="AA30" s="1316"/>
      <c r="AB30" s="1316"/>
      <c r="AC30" s="1316"/>
      <c r="AD30" s="1316"/>
      <c r="AE30" s="1316"/>
      <c r="AF30" s="1316"/>
      <c r="AG30" s="1316"/>
      <c r="AH30" s="1316"/>
      <c r="AI30" s="1316"/>
      <c r="AJ30" s="1316"/>
      <c r="AK30" s="1316"/>
      <c r="AL30" s="1316"/>
      <c r="AM30" s="1316"/>
      <c r="AN30" s="1316"/>
      <c r="AO30" s="1316"/>
      <c r="AP30" s="1316"/>
      <c r="AQ30" s="1317"/>
    </row>
    <row r="31" spans="2:55" ht="15" customHeight="1">
      <c r="B31" s="1318"/>
      <c r="C31" s="1319"/>
      <c r="D31" s="1319"/>
      <c r="E31" s="1319"/>
      <c r="F31" s="1320"/>
      <c r="G31" s="1307" t="s">
        <v>303</v>
      </c>
      <c r="H31" s="1307"/>
      <c r="I31" s="1307"/>
      <c r="J31" s="1307"/>
      <c r="K31" s="1307"/>
      <c r="L31" s="1307"/>
      <c r="M31" s="1307"/>
      <c r="N31" s="1308"/>
      <c r="O31" s="1312"/>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3"/>
      <c r="AL31" s="1313"/>
      <c r="AM31" s="1313"/>
      <c r="AN31" s="1313"/>
      <c r="AO31" s="1313"/>
      <c r="AP31" s="1313"/>
      <c r="AQ31" s="1314"/>
    </row>
    <row r="32" spans="2:55" ht="15" customHeight="1">
      <c r="B32" s="1297"/>
      <c r="C32" s="1298"/>
      <c r="D32" s="1298"/>
      <c r="E32" s="1298"/>
      <c r="F32" s="1299"/>
      <c r="G32" s="1310"/>
      <c r="H32" s="1310"/>
      <c r="I32" s="1310"/>
      <c r="J32" s="1310"/>
      <c r="K32" s="1310"/>
      <c r="L32" s="1310"/>
      <c r="M32" s="1310"/>
      <c r="N32" s="1311"/>
      <c r="O32" s="1315"/>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316"/>
      <c r="AM32" s="1316"/>
      <c r="AN32" s="1316"/>
      <c r="AO32" s="1316"/>
      <c r="AP32" s="1316"/>
      <c r="AQ32" s="1317"/>
    </row>
    <row r="33" spans="2:45" ht="15" customHeight="1">
      <c r="B33" s="1306" t="s">
        <v>304</v>
      </c>
      <c r="C33" s="1307"/>
      <c r="D33" s="1307"/>
      <c r="E33" s="1307"/>
      <c r="F33" s="1307"/>
      <c r="G33" s="1307"/>
      <c r="H33" s="1307"/>
      <c r="I33" s="1307"/>
      <c r="J33" s="1307"/>
      <c r="K33" s="1307"/>
      <c r="L33" s="1307"/>
      <c r="M33" s="1307"/>
      <c r="N33" s="1308"/>
      <c r="O33" s="1312"/>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3"/>
      <c r="AL33" s="1313"/>
      <c r="AM33" s="1313"/>
      <c r="AN33" s="1313"/>
      <c r="AO33" s="1313"/>
      <c r="AP33" s="1313"/>
      <c r="AQ33" s="1314"/>
    </row>
    <row r="34" spans="2:45" ht="15" customHeight="1">
      <c r="B34" s="1328"/>
      <c r="C34" s="1329"/>
      <c r="D34" s="1329"/>
      <c r="E34" s="1329"/>
      <c r="F34" s="1329"/>
      <c r="G34" s="1329"/>
      <c r="H34" s="1329"/>
      <c r="I34" s="1329"/>
      <c r="J34" s="1329"/>
      <c r="K34" s="1329"/>
      <c r="L34" s="1329"/>
      <c r="M34" s="1329"/>
      <c r="N34" s="1330"/>
      <c r="O34" s="1331"/>
      <c r="P34" s="1332"/>
      <c r="Q34" s="1332"/>
      <c r="R34" s="1332"/>
      <c r="S34" s="1332"/>
      <c r="T34" s="1332"/>
      <c r="U34" s="1332"/>
      <c r="V34" s="1332"/>
      <c r="W34" s="1332"/>
      <c r="X34" s="1332"/>
      <c r="Y34" s="1332"/>
      <c r="Z34" s="1332"/>
      <c r="AA34" s="1332"/>
      <c r="AB34" s="1332"/>
      <c r="AC34" s="1332"/>
      <c r="AD34" s="1332"/>
      <c r="AE34" s="1332"/>
      <c r="AF34" s="1332"/>
      <c r="AG34" s="1332"/>
      <c r="AH34" s="1332"/>
      <c r="AI34" s="1332"/>
      <c r="AJ34" s="1332"/>
      <c r="AK34" s="1332"/>
      <c r="AL34" s="1332"/>
      <c r="AM34" s="1332"/>
      <c r="AN34" s="1332"/>
      <c r="AO34" s="1332"/>
      <c r="AP34" s="1332"/>
      <c r="AQ34" s="1333"/>
    </row>
    <row r="35" spans="2:45" ht="15" customHeight="1">
      <c r="B35" s="1328"/>
      <c r="C35" s="1329"/>
      <c r="D35" s="1329"/>
      <c r="E35" s="1329"/>
      <c r="F35" s="1329"/>
      <c r="G35" s="1329"/>
      <c r="H35" s="1329"/>
      <c r="I35" s="1329"/>
      <c r="J35" s="1329"/>
      <c r="K35" s="1329"/>
      <c r="L35" s="1329"/>
      <c r="M35" s="1329"/>
      <c r="N35" s="1330"/>
      <c r="O35" s="1331"/>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3"/>
    </row>
    <row r="36" spans="2:45" ht="15" customHeight="1">
      <c r="B36" s="1309"/>
      <c r="C36" s="1310"/>
      <c r="D36" s="1310"/>
      <c r="E36" s="1310"/>
      <c r="F36" s="1310"/>
      <c r="G36" s="1310"/>
      <c r="H36" s="1310"/>
      <c r="I36" s="1310"/>
      <c r="J36" s="1310"/>
      <c r="K36" s="1310"/>
      <c r="L36" s="1310"/>
      <c r="M36" s="1310"/>
      <c r="N36" s="1311"/>
      <c r="O36" s="1315"/>
      <c r="P36" s="1316"/>
      <c r="Q36" s="1316"/>
      <c r="R36" s="1316"/>
      <c r="S36" s="1316"/>
      <c r="T36" s="1316"/>
      <c r="U36" s="1316"/>
      <c r="V36" s="1316"/>
      <c r="W36" s="1316"/>
      <c r="X36" s="1316"/>
      <c r="Y36" s="1316"/>
      <c r="Z36" s="1316"/>
      <c r="AA36" s="1316"/>
      <c r="AB36" s="1316"/>
      <c r="AC36" s="1316"/>
      <c r="AD36" s="1316"/>
      <c r="AE36" s="1316"/>
      <c r="AF36" s="1316"/>
      <c r="AG36" s="1316"/>
      <c r="AH36" s="1316"/>
      <c r="AI36" s="1316"/>
      <c r="AJ36" s="1316"/>
      <c r="AK36" s="1316"/>
      <c r="AL36" s="1316"/>
      <c r="AM36" s="1316"/>
      <c r="AN36" s="1316"/>
      <c r="AO36" s="1316"/>
      <c r="AP36" s="1316"/>
      <c r="AQ36" s="1317"/>
    </row>
    <row r="37" spans="2:45" ht="15" customHeight="1">
      <c r="B37" s="1306" t="s">
        <v>305</v>
      </c>
      <c r="C37" s="1307"/>
      <c r="D37" s="1307"/>
      <c r="E37" s="1307"/>
      <c r="F37" s="1307"/>
      <c r="G37" s="1307"/>
      <c r="H37" s="1307"/>
      <c r="I37" s="1307"/>
      <c r="J37" s="1307"/>
      <c r="K37" s="1307"/>
      <c r="L37" s="1307"/>
      <c r="M37" s="1307"/>
      <c r="N37" s="1308"/>
      <c r="O37" s="1306"/>
      <c r="P37" s="1307"/>
      <c r="Q37" s="1307"/>
      <c r="R37" s="1307"/>
      <c r="S37" s="1334"/>
      <c r="T37" s="1334"/>
      <c r="U37" s="1334"/>
      <c r="V37" s="1334"/>
      <c r="W37" s="1334"/>
      <c r="X37" s="1321" t="s">
        <v>38</v>
      </c>
      <c r="Y37" s="1321"/>
      <c r="Z37" s="1336"/>
      <c r="AA37" s="1336"/>
      <c r="AB37" s="1307" t="s">
        <v>183</v>
      </c>
      <c r="AC37" s="1307"/>
      <c r="AD37" s="1334"/>
      <c r="AE37" s="1334"/>
      <c r="AF37" s="1321" t="s">
        <v>184</v>
      </c>
      <c r="AG37" s="1321"/>
      <c r="AH37" s="1321"/>
      <c r="AI37" s="1321"/>
      <c r="AJ37" s="1321"/>
      <c r="AK37" s="1321"/>
      <c r="AL37" s="1321"/>
      <c r="AM37" s="1321"/>
      <c r="AN37" s="1321"/>
      <c r="AO37" s="1321"/>
      <c r="AP37" s="1321"/>
      <c r="AQ37" s="1322"/>
    </row>
    <row r="38" spans="2:45" ht="15" customHeight="1">
      <c r="B38" s="1309"/>
      <c r="C38" s="1310"/>
      <c r="D38" s="1310"/>
      <c r="E38" s="1310"/>
      <c r="F38" s="1310"/>
      <c r="G38" s="1310"/>
      <c r="H38" s="1310"/>
      <c r="I38" s="1310"/>
      <c r="J38" s="1310"/>
      <c r="K38" s="1310"/>
      <c r="L38" s="1310"/>
      <c r="M38" s="1310"/>
      <c r="N38" s="1311"/>
      <c r="O38" s="1309"/>
      <c r="P38" s="1310"/>
      <c r="Q38" s="1310"/>
      <c r="R38" s="1310"/>
      <c r="S38" s="1335"/>
      <c r="T38" s="1335"/>
      <c r="U38" s="1335"/>
      <c r="V38" s="1335"/>
      <c r="W38" s="1335"/>
      <c r="X38" s="1323"/>
      <c r="Y38" s="1323"/>
      <c r="Z38" s="1337"/>
      <c r="AA38" s="1337"/>
      <c r="AB38" s="1310"/>
      <c r="AC38" s="1310"/>
      <c r="AD38" s="1335"/>
      <c r="AE38" s="1335"/>
      <c r="AF38" s="1323"/>
      <c r="AG38" s="1323"/>
      <c r="AH38" s="1323"/>
      <c r="AI38" s="1323"/>
      <c r="AJ38" s="1323"/>
      <c r="AK38" s="1323"/>
      <c r="AL38" s="1323"/>
      <c r="AM38" s="1323"/>
      <c r="AN38" s="1323"/>
      <c r="AO38" s="1323"/>
      <c r="AP38" s="1323"/>
      <c r="AQ38" s="1324"/>
    </row>
    <row r="39" spans="2:45" ht="15" customHeight="1">
      <c r="B39" s="1325" t="s">
        <v>441</v>
      </c>
      <c r="C39" s="1326"/>
      <c r="D39" s="1326"/>
      <c r="E39" s="1326"/>
      <c r="F39" s="1326"/>
      <c r="G39" s="1326"/>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c r="AF39" s="1326"/>
      <c r="AG39" s="1326"/>
      <c r="AH39" s="1326"/>
      <c r="AI39" s="1326"/>
      <c r="AJ39" s="1326"/>
      <c r="AK39" s="1326"/>
      <c r="AL39" s="1326"/>
      <c r="AM39" s="1326"/>
      <c r="AN39" s="1326"/>
      <c r="AO39" s="1326"/>
      <c r="AP39" s="1326"/>
      <c r="AQ39" s="1326"/>
    </row>
    <row r="40" spans="2:45" s="467" customFormat="1" ht="15" customHeight="1">
      <c r="B40" s="1327"/>
      <c r="C40" s="1327"/>
      <c r="D40" s="1327"/>
      <c r="E40" s="1327"/>
      <c r="F40" s="1327"/>
      <c r="G40" s="1327"/>
      <c r="H40" s="1327"/>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c r="AF40" s="1327"/>
      <c r="AG40" s="1327"/>
      <c r="AH40" s="1327"/>
      <c r="AI40" s="1327"/>
      <c r="AJ40" s="1327"/>
      <c r="AK40" s="1327"/>
      <c r="AL40" s="1327"/>
      <c r="AM40" s="1327"/>
      <c r="AN40" s="1327"/>
      <c r="AO40" s="1327"/>
      <c r="AP40" s="1327"/>
      <c r="AQ40" s="1327"/>
      <c r="AR40" s="466"/>
      <c r="AS40" s="466"/>
    </row>
    <row r="41" spans="2:45" s="467" customFormat="1" ht="15" customHeight="1">
      <c r="AR41" s="466"/>
      <c r="AS41" s="466"/>
    </row>
  </sheetData>
  <sheetProtection algorithmName="SHA-512" hashValue="80R+73GonKKK1pB/l5X1cF0MIp4cWEdoX4lZlc26K71W4HNcOBE1NaHC6+Nc6w6nmgK6JS1qZfOm56MuyGtexA==" saltValue="JaVE9pbLc3y00epZdA3i/Q==" spinCount="100000" sheet="1" formatCells="0" formatColumns="0" formatRows="0" selectLockedCells="1"/>
  <mergeCells count="44">
    <mergeCell ref="AH37:AQ38"/>
    <mergeCell ref="B39:AQ40"/>
    <mergeCell ref="B33:N36"/>
    <mergeCell ref="O33:AQ36"/>
    <mergeCell ref="B37:N38"/>
    <mergeCell ref="O37:R38"/>
    <mergeCell ref="S37:W38"/>
    <mergeCell ref="X37:Y38"/>
    <mergeCell ref="Z37:AA38"/>
    <mergeCell ref="AB37:AC38"/>
    <mergeCell ref="AD37:AE38"/>
    <mergeCell ref="AF37:AG38"/>
    <mergeCell ref="B25:N26"/>
    <mergeCell ref="O25:AQ26"/>
    <mergeCell ref="B27:F32"/>
    <mergeCell ref="G27:N28"/>
    <mergeCell ref="O27:AQ28"/>
    <mergeCell ref="G29:N30"/>
    <mergeCell ref="O29:AQ30"/>
    <mergeCell ref="G31:N32"/>
    <mergeCell ref="O31:AQ32"/>
    <mergeCell ref="B20:N20"/>
    <mergeCell ref="O20:AQ20"/>
    <mergeCell ref="B21:N22"/>
    <mergeCell ref="O21:AQ22"/>
    <mergeCell ref="B23:N24"/>
    <mergeCell ref="O23:AQ24"/>
    <mergeCell ref="B15:AQ16"/>
    <mergeCell ref="D18:AP18"/>
    <mergeCell ref="B11:AQ12"/>
    <mergeCell ref="C14:H14"/>
    <mergeCell ref="I14:J14"/>
    <mergeCell ref="R14:T14"/>
    <mergeCell ref="U14:AQ14"/>
    <mergeCell ref="AG3:AJ3"/>
    <mergeCell ref="AL3:AM3"/>
    <mergeCell ref="AO3:AP3"/>
    <mergeCell ref="T7:W7"/>
    <mergeCell ref="Y7:AP7"/>
    <mergeCell ref="T8:W8"/>
    <mergeCell ref="Y8:AP8"/>
    <mergeCell ref="T9:W9"/>
    <mergeCell ref="Y9:AE9"/>
    <mergeCell ref="AF9:AP9"/>
  </mergeCells>
  <phoneticPr fontId="1"/>
  <dataValidations count="1">
    <dataValidation type="list" allowBlank="1" showInputMessage="1" showErrorMessage="1" sqref="O21:AQ22" xr:uid="{00000000-0002-0000-1B00-000000000000}">
      <formula1>$BC$17:$BC$24</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AC87"/>
  <sheetViews>
    <sheetView workbookViewId="0"/>
  </sheetViews>
  <sheetFormatPr defaultColWidth="8.09765625" defaultRowHeight="13.2"/>
  <cols>
    <col min="1" max="1" width="0.69921875" style="12" customWidth="1"/>
    <col min="2" max="28" width="2.8984375" style="12" customWidth="1"/>
    <col min="29" max="29" width="3.3984375" style="12" customWidth="1"/>
    <col min="30" max="30" width="2.59765625" style="12" customWidth="1"/>
    <col min="31" max="32" width="7.09765625" style="12" customWidth="1"/>
    <col min="33" max="16384" width="8.09765625" style="12"/>
  </cols>
  <sheetData>
    <row r="2" spans="2:29" ht="50.25" customHeight="1">
      <c r="B2" s="503" t="s">
        <v>259</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row>
    <row r="3" spans="2:29" ht="9" customHeight="1">
      <c r="B3" s="44"/>
      <c r="C3" s="45"/>
      <c r="D3" s="45"/>
      <c r="E3" s="45"/>
      <c r="F3" s="45"/>
      <c r="G3" s="45"/>
      <c r="H3" s="45"/>
      <c r="I3" s="45"/>
      <c r="J3" s="45"/>
      <c r="K3" s="45"/>
      <c r="L3" s="45"/>
    </row>
    <row r="4" spans="2:29" ht="24" hidden="1" customHeight="1">
      <c r="B4" s="46"/>
      <c r="D4" s="13"/>
      <c r="E4" s="13"/>
      <c r="F4" s="45"/>
      <c r="G4" s="45"/>
      <c r="H4" s="45"/>
      <c r="I4" s="45"/>
      <c r="J4" s="45"/>
      <c r="K4" s="45"/>
      <c r="L4" s="45"/>
    </row>
    <row r="5" spans="2:29" ht="21" hidden="1" customHeight="1">
      <c r="B5" s="47"/>
      <c r="C5" s="16"/>
      <c r="D5" s="16"/>
      <c r="E5" s="16"/>
      <c r="F5" s="16"/>
      <c r="G5" s="16"/>
      <c r="H5" s="16"/>
      <c r="I5" s="13"/>
      <c r="J5" s="16"/>
      <c r="K5" s="16"/>
      <c r="L5" s="48"/>
      <c r="M5" s="48"/>
      <c r="N5" s="48"/>
      <c r="O5" s="48"/>
      <c r="P5" s="48"/>
      <c r="Q5" s="48"/>
      <c r="R5" s="48"/>
      <c r="S5" s="48"/>
      <c r="T5" s="48"/>
      <c r="U5" s="48"/>
      <c r="V5" s="48"/>
      <c r="W5" s="48"/>
      <c r="X5" s="48"/>
      <c r="Y5" s="48"/>
      <c r="Z5" s="48"/>
      <c r="AA5" s="48"/>
      <c r="AB5" s="48"/>
      <c r="AC5" s="48"/>
    </row>
    <row r="6" spans="2:29" ht="21" hidden="1" customHeight="1">
      <c r="B6" s="47"/>
      <c r="C6" s="16"/>
      <c r="D6" s="16"/>
      <c r="E6" s="16"/>
      <c r="F6" s="16"/>
      <c r="G6" s="16"/>
      <c r="H6" s="16"/>
      <c r="I6" s="13"/>
      <c r="J6" s="16"/>
      <c r="K6" s="16"/>
      <c r="L6" s="48"/>
      <c r="M6" s="48"/>
      <c r="N6" s="48"/>
      <c r="O6" s="48"/>
      <c r="P6" s="48"/>
      <c r="Q6" s="48"/>
      <c r="R6" s="48"/>
      <c r="S6" s="48"/>
      <c r="T6" s="48"/>
      <c r="U6" s="48"/>
      <c r="V6" s="48"/>
      <c r="W6" s="48"/>
      <c r="X6" s="48"/>
      <c r="Y6" s="48"/>
      <c r="Z6" s="48"/>
      <c r="AA6" s="48"/>
      <c r="AB6" s="48"/>
      <c r="AC6" s="48"/>
    </row>
    <row r="7" spans="2:29" ht="21" hidden="1" customHeight="1">
      <c r="B7" s="47"/>
      <c r="C7" s="16"/>
      <c r="D7" s="16"/>
      <c r="E7" s="16"/>
      <c r="F7" s="16"/>
      <c r="G7" s="16"/>
      <c r="H7" s="16"/>
      <c r="I7" s="13"/>
      <c r="J7" s="16"/>
      <c r="K7" s="16"/>
      <c r="L7" s="48"/>
      <c r="M7" s="48"/>
      <c r="N7" s="48"/>
      <c r="O7" s="48"/>
      <c r="P7" s="48"/>
      <c r="Q7" s="48"/>
      <c r="R7" s="48"/>
      <c r="S7" s="48"/>
      <c r="T7" s="48"/>
      <c r="U7" s="48"/>
      <c r="V7" s="48"/>
      <c r="W7" s="48"/>
      <c r="X7" s="48"/>
      <c r="Y7" s="48"/>
      <c r="Z7" s="48"/>
      <c r="AA7" s="48"/>
      <c r="AB7" s="48"/>
      <c r="AC7" s="48"/>
    </row>
    <row r="8" spans="2:29" ht="21" hidden="1" customHeight="1">
      <c r="B8" s="47"/>
      <c r="C8" s="16"/>
      <c r="D8" s="16"/>
      <c r="E8" s="16"/>
      <c r="F8" s="16"/>
      <c r="G8" s="16"/>
      <c r="H8" s="16"/>
      <c r="I8" s="13"/>
      <c r="J8" s="16"/>
      <c r="K8" s="16"/>
      <c r="L8" s="48"/>
      <c r="M8" s="48"/>
      <c r="N8" s="48"/>
      <c r="O8" s="48"/>
      <c r="P8" s="48"/>
      <c r="Q8" s="48"/>
      <c r="R8" s="48"/>
      <c r="S8" s="48"/>
      <c r="T8" s="48"/>
      <c r="U8" s="48"/>
      <c r="V8" s="48"/>
      <c r="W8" s="48"/>
      <c r="X8" s="48"/>
      <c r="Y8" s="48"/>
      <c r="Z8" s="48"/>
      <c r="AA8" s="48"/>
      <c r="AB8" s="48"/>
      <c r="AC8" s="48"/>
    </row>
    <row r="9" spans="2:29" ht="21" hidden="1" customHeight="1">
      <c r="B9" s="47"/>
      <c r="C9" s="16"/>
      <c r="D9" s="16"/>
      <c r="E9" s="16"/>
      <c r="F9" s="16"/>
      <c r="G9" s="16"/>
      <c r="H9" s="16"/>
      <c r="I9" s="13"/>
      <c r="J9" s="16"/>
      <c r="K9" s="16"/>
      <c r="L9" s="48"/>
      <c r="M9" s="48"/>
      <c r="N9" s="48"/>
      <c r="O9" s="48"/>
      <c r="P9" s="48"/>
      <c r="Q9" s="48"/>
      <c r="R9" s="48"/>
      <c r="S9" s="48"/>
      <c r="T9" s="48"/>
      <c r="U9" s="48"/>
      <c r="V9" s="48"/>
      <c r="W9" s="48"/>
      <c r="X9" s="48"/>
      <c r="Y9" s="48"/>
      <c r="Z9" s="48"/>
      <c r="AA9" s="48"/>
      <c r="AB9" s="48"/>
      <c r="AC9" s="48"/>
    </row>
    <row r="10" spans="2:29" ht="21" hidden="1" customHeight="1">
      <c r="B10" s="47"/>
      <c r="C10" s="16"/>
      <c r="D10" s="16"/>
      <c r="E10" s="16"/>
      <c r="F10" s="16"/>
      <c r="G10" s="16"/>
      <c r="H10" s="16"/>
      <c r="I10" s="13"/>
      <c r="J10" s="16"/>
      <c r="K10" s="16"/>
      <c r="L10" s="48"/>
      <c r="M10" s="48"/>
      <c r="N10" s="48"/>
      <c r="O10" s="48"/>
      <c r="P10" s="48"/>
      <c r="Q10" s="48"/>
      <c r="R10" s="48"/>
      <c r="S10" s="48"/>
      <c r="T10" s="48"/>
      <c r="U10" s="48"/>
      <c r="V10" s="48"/>
      <c r="W10" s="48"/>
      <c r="X10" s="48"/>
      <c r="Y10" s="48"/>
      <c r="Z10" s="48"/>
      <c r="AA10" s="48"/>
      <c r="AB10" s="48"/>
      <c r="AC10" s="48"/>
    </row>
    <row r="11" spans="2:29" ht="21" hidden="1" customHeight="1">
      <c r="B11" s="47"/>
      <c r="C11" s="16"/>
      <c r="D11" s="16"/>
      <c r="E11" s="16"/>
      <c r="F11" s="16"/>
      <c r="G11" s="16"/>
      <c r="H11" s="16"/>
      <c r="I11" s="13"/>
      <c r="J11" s="16"/>
      <c r="K11" s="16"/>
      <c r="L11" s="48"/>
      <c r="M11" s="48"/>
      <c r="N11" s="48"/>
      <c r="O11" s="48"/>
      <c r="P11" s="48"/>
      <c r="Q11" s="48"/>
      <c r="R11" s="48"/>
      <c r="S11" s="48"/>
      <c r="T11" s="48"/>
      <c r="U11" s="48"/>
      <c r="V11" s="48"/>
      <c r="W11" s="48"/>
      <c r="X11" s="48"/>
      <c r="Y11" s="48"/>
      <c r="Z11" s="48"/>
      <c r="AA11" s="48"/>
      <c r="AB11" s="48"/>
      <c r="AC11" s="48"/>
    </row>
    <row r="12" spans="2:29" ht="21" hidden="1" customHeight="1">
      <c r="B12" s="47"/>
      <c r="C12" s="16"/>
      <c r="D12" s="16"/>
      <c r="E12" s="16"/>
      <c r="F12" s="16"/>
      <c r="G12" s="16"/>
      <c r="H12" s="16"/>
      <c r="I12" s="13"/>
      <c r="J12" s="16"/>
      <c r="K12" s="16"/>
      <c r="L12" s="48"/>
      <c r="M12" s="48"/>
      <c r="N12" s="48"/>
      <c r="O12" s="48"/>
      <c r="P12" s="48"/>
      <c r="Q12" s="48"/>
      <c r="R12" s="48"/>
      <c r="S12" s="48"/>
      <c r="T12" s="48"/>
      <c r="U12" s="48"/>
      <c r="V12" s="48"/>
      <c r="W12" s="48"/>
      <c r="X12" s="48"/>
      <c r="Y12" s="48"/>
      <c r="Z12" s="48"/>
      <c r="AA12" s="48"/>
      <c r="AB12" s="48"/>
      <c r="AC12" s="48"/>
    </row>
    <row r="13" spans="2:29" ht="21" hidden="1" customHeight="1">
      <c r="B13" s="47"/>
      <c r="D13" s="13"/>
      <c r="E13" s="13"/>
      <c r="F13" s="13"/>
      <c r="G13" s="13"/>
      <c r="H13" s="13"/>
      <c r="I13" s="13"/>
      <c r="L13" s="49"/>
      <c r="M13" s="49"/>
      <c r="N13" s="49"/>
      <c r="O13" s="50"/>
      <c r="P13" s="49"/>
      <c r="Q13" s="49"/>
      <c r="R13" s="49"/>
      <c r="S13" s="49"/>
      <c r="T13" s="49"/>
      <c r="U13" s="49"/>
      <c r="V13" s="49"/>
      <c r="W13" s="49"/>
      <c r="X13" s="49"/>
      <c r="Y13" s="49"/>
      <c r="Z13" s="49"/>
      <c r="AA13" s="49"/>
      <c r="AB13" s="49"/>
      <c r="AC13" s="49"/>
    </row>
    <row r="14" spans="2:29" ht="21" hidden="1" customHeight="1">
      <c r="B14" s="47"/>
      <c r="C14" s="16"/>
      <c r="D14" s="51"/>
      <c r="E14" s="16"/>
      <c r="F14" s="16"/>
      <c r="G14" s="16"/>
      <c r="H14" s="16"/>
      <c r="I14" s="13"/>
      <c r="J14" s="16"/>
      <c r="K14" s="16"/>
      <c r="L14" s="48"/>
      <c r="M14" s="48"/>
      <c r="N14" s="48"/>
      <c r="O14" s="48"/>
      <c r="P14" s="48"/>
      <c r="Q14" s="48"/>
      <c r="R14" s="48"/>
      <c r="S14" s="48"/>
      <c r="T14" s="48"/>
      <c r="U14" s="48"/>
      <c r="V14" s="48"/>
      <c r="W14" s="48"/>
      <c r="X14" s="48"/>
      <c r="Y14" s="48"/>
      <c r="Z14" s="48"/>
      <c r="AA14" s="48"/>
      <c r="AB14" s="48"/>
      <c r="AC14" s="48"/>
    </row>
    <row r="15" spans="2:29" ht="13.5" hidden="1" customHeight="1">
      <c r="B15" s="47"/>
      <c r="C15" s="13"/>
      <c r="D15" s="13"/>
      <c r="E15" s="13"/>
      <c r="F15" s="13"/>
      <c r="G15" s="13"/>
      <c r="H15" s="13"/>
      <c r="I15" s="13"/>
      <c r="K15" s="49"/>
      <c r="L15" s="49"/>
      <c r="M15" s="49"/>
      <c r="N15" s="50"/>
      <c r="O15" s="49"/>
      <c r="P15" s="49"/>
      <c r="Q15" s="49"/>
      <c r="R15" s="49"/>
      <c r="S15" s="49"/>
      <c r="T15" s="49"/>
      <c r="U15" s="49"/>
      <c r="V15" s="49"/>
      <c r="W15" s="49"/>
      <c r="X15" s="49"/>
      <c r="Y15" s="49"/>
      <c r="Z15" s="49"/>
      <c r="AA15" s="49"/>
      <c r="AB15" s="49"/>
    </row>
    <row r="16" spans="2:29" ht="13.5" hidden="1" customHeight="1">
      <c r="B16" s="47"/>
      <c r="C16" s="13"/>
      <c r="D16" s="13"/>
      <c r="E16" s="13"/>
      <c r="F16" s="13"/>
      <c r="G16" s="13"/>
      <c r="H16" s="13"/>
      <c r="I16" s="13"/>
      <c r="K16" s="49"/>
      <c r="L16" s="49"/>
      <c r="M16" s="49"/>
      <c r="N16" s="50"/>
      <c r="O16" s="49"/>
      <c r="P16" s="49"/>
      <c r="Q16" s="49"/>
      <c r="R16" s="49"/>
      <c r="S16" s="49"/>
      <c r="T16" s="49"/>
      <c r="U16" s="49"/>
      <c r="V16" s="49"/>
      <c r="W16" s="49"/>
      <c r="X16" s="49"/>
      <c r="Y16" s="49"/>
      <c r="Z16" s="49"/>
      <c r="AA16" s="49"/>
      <c r="AB16" s="49"/>
    </row>
    <row r="17" spans="2:28" ht="24" customHeight="1">
      <c r="B17" s="52" t="s">
        <v>225</v>
      </c>
      <c r="C17" s="47"/>
      <c r="D17" s="47"/>
      <c r="E17" s="47"/>
      <c r="F17" s="47"/>
      <c r="G17" s="47"/>
      <c r="H17" s="47"/>
      <c r="I17" s="47"/>
      <c r="J17" s="47"/>
      <c r="K17" s="47"/>
      <c r="L17" s="47"/>
      <c r="M17" s="49"/>
      <c r="N17" s="49"/>
      <c r="O17" s="49"/>
      <c r="P17" s="49"/>
      <c r="Q17" s="49"/>
      <c r="R17" s="49"/>
      <c r="S17" s="49"/>
      <c r="T17" s="49"/>
      <c r="U17" s="49"/>
      <c r="V17" s="49"/>
      <c r="W17" s="49"/>
      <c r="X17" s="49"/>
      <c r="Y17" s="49"/>
      <c r="Z17" s="49"/>
      <c r="AA17" s="49"/>
      <c r="AB17" s="49"/>
    </row>
    <row r="18" spans="2:28" ht="14.4">
      <c r="B18" s="53"/>
      <c r="C18" s="54"/>
      <c r="D18" s="47"/>
      <c r="E18" s="47"/>
      <c r="F18" s="47"/>
      <c r="G18" s="47"/>
      <c r="H18" s="47"/>
      <c r="I18" s="47"/>
      <c r="J18" s="47"/>
      <c r="K18" s="47"/>
      <c r="L18" s="47"/>
      <c r="M18" s="49"/>
      <c r="N18" s="49"/>
      <c r="O18" s="49"/>
      <c r="P18" s="49"/>
      <c r="Q18" s="49"/>
      <c r="R18" s="49"/>
      <c r="S18" s="49"/>
      <c r="T18" s="49"/>
      <c r="U18" s="49"/>
      <c r="V18" s="49"/>
      <c r="W18" s="49"/>
      <c r="X18" s="49"/>
      <c r="Y18" s="49"/>
      <c r="Z18" s="49"/>
      <c r="AA18" s="49"/>
      <c r="AB18" s="49"/>
    </row>
    <row r="19" spans="2:28" ht="14.4">
      <c r="B19" s="53"/>
      <c r="C19" s="54"/>
      <c r="D19" s="47"/>
      <c r="E19" s="47"/>
      <c r="F19" s="47"/>
      <c r="G19" s="47"/>
      <c r="H19" s="47"/>
      <c r="I19" s="47"/>
      <c r="J19" s="47"/>
      <c r="K19" s="47"/>
      <c r="L19" s="47"/>
      <c r="M19" s="49"/>
      <c r="N19" s="49"/>
      <c r="O19" s="49"/>
      <c r="P19" s="49"/>
      <c r="Q19" s="49"/>
      <c r="R19" s="49"/>
      <c r="S19" s="49"/>
      <c r="T19" s="49"/>
      <c r="U19" s="49"/>
      <c r="V19" s="49"/>
      <c r="W19" s="49"/>
      <c r="X19" s="49"/>
      <c r="Y19" s="49"/>
      <c r="Z19" s="49"/>
      <c r="AA19" s="49"/>
      <c r="AB19" s="49"/>
    </row>
    <row r="20" spans="2:28" ht="14.4">
      <c r="B20" s="53"/>
      <c r="C20" s="54"/>
      <c r="D20" s="47"/>
      <c r="E20" s="47"/>
      <c r="F20" s="47"/>
      <c r="G20" s="47"/>
      <c r="H20" s="47"/>
      <c r="I20" s="47"/>
      <c r="J20" s="47"/>
      <c r="K20" s="47"/>
      <c r="L20" s="47"/>
      <c r="M20" s="49"/>
      <c r="N20" s="49"/>
      <c r="O20" s="49"/>
      <c r="P20" s="49"/>
      <c r="Q20" s="49"/>
      <c r="R20" s="49"/>
      <c r="S20" s="49"/>
      <c r="T20" s="49"/>
      <c r="U20" s="49"/>
      <c r="V20" s="49"/>
      <c r="W20" s="49"/>
      <c r="X20" s="49"/>
      <c r="Y20" s="49"/>
      <c r="Z20" s="49"/>
      <c r="AA20" s="49"/>
      <c r="AB20" s="49"/>
    </row>
    <row r="21" spans="2:28" ht="14.4">
      <c r="B21" s="53"/>
      <c r="C21" s="54"/>
      <c r="D21" s="47"/>
      <c r="E21" s="47"/>
      <c r="F21" s="47"/>
      <c r="G21" s="47"/>
      <c r="H21" s="47"/>
      <c r="I21" s="47"/>
      <c r="J21" s="47"/>
      <c r="K21" s="47"/>
      <c r="L21" s="47"/>
      <c r="M21" s="49"/>
      <c r="N21" s="49"/>
      <c r="O21" s="49"/>
      <c r="P21" s="49"/>
      <c r="Q21" s="49"/>
      <c r="R21" s="49"/>
      <c r="S21" s="49"/>
      <c r="T21" s="49"/>
      <c r="U21" s="49"/>
      <c r="V21" s="49"/>
      <c r="W21" s="49"/>
      <c r="X21" s="49"/>
      <c r="Y21" s="49"/>
      <c r="Z21" s="49"/>
      <c r="AA21" s="49"/>
      <c r="AB21" s="49"/>
    </row>
    <row r="22" spans="2:28" ht="13.5" customHeight="1">
      <c r="B22" s="53"/>
      <c r="C22" s="54"/>
      <c r="D22" s="47"/>
      <c r="E22" s="47"/>
      <c r="F22" s="47"/>
      <c r="G22" s="47"/>
      <c r="H22" s="47"/>
      <c r="I22" s="47"/>
      <c r="J22" s="47"/>
      <c r="K22" s="47"/>
      <c r="L22" s="47"/>
      <c r="M22" s="49"/>
      <c r="N22" s="49"/>
      <c r="O22" s="49"/>
      <c r="P22" s="49"/>
      <c r="Q22" s="49"/>
      <c r="R22" s="12" t="s">
        <v>226</v>
      </c>
      <c r="S22" s="49"/>
      <c r="T22" s="49"/>
      <c r="U22" s="49"/>
      <c r="V22" s="49"/>
      <c r="W22" s="49"/>
      <c r="X22" s="49"/>
      <c r="Y22" s="49"/>
      <c r="Z22" s="49"/>
      <c r="AA22" s="49"/>
      <c r="AB22" s="49"/>
    </row>
    <row r="23" spans="2:28" ht="13.5" customHeight="1">
      <c r="B23" s="53"/>
      <c r="C23" s="54"/>
      <c r="D23" s="47"/>
      <c r="E23" s="47"/>
      <c r="F23" s="47"/>
      <c r="G23" s="47"/>
      <c r="H23" s="47"/>
      <c r="I23" s="47"/>
      <c r="J23" s="47"/>
      <c r="K23" s="47"/>
      <c r="L23" s="47"/>
      <c r="M23" s="49"/>
      <c r="N23" s="49"/>
      <c r="O23" s="49"/>
      <c r="P23" s="49"/>
      <c r="Q23" s="49"/>
      <c r="R23" s="49"/>
      <c r="S23" s="49"/>
      <c r="T23" s="49"/>
      <c r="U23" s="49"/>
      <c r="V23" s="49"/>
      <c r="W23" s="49"/>
      <c r="X23" s="49"/>
      <c r="Y23" s="49"/>
      <c r="Z23" s="49"/>
      <c r="AA23" s="49"/>
      <c r="AB23" s="49"/>
    </row>
    <row r="24" spans="2:28" ht="24" customHeight="1">
      <c r="B24" s="55" t="s">
        <v>227</v>
      </c>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row>
    <row r="25" spans="2:28" ht="21" customHeight="1">
      <c r="B25" s="49"/>
      <c r="C25" s="56" t="s">
        <v>228</v>
      </c>
    </row>
    <row r="26" spans="2:28" ht="21" customHeight="1">
      <c r="B26" s="49"/>
      <c r="D26" s="505" t="s">
        <v>229</v>
      </c>
      <c r="E26" s="505"/>
      <c r="F26" s="505"/>
      <c r="G26" s="505"/>
      <c r="H26" s="505"/>
      <c r="I26" s="505"/>
      <c r="J26" s="505"/>
      <c r="K26" s="505"/>
      <c r="L26" s="505"/>
      <c r="M26" s="505"/>
      <c r="N26" s="505"/>
      <c r="O26" s="505"/>
      <c r="P26" s="505"/>
      <c r="Q26" s="505"/>
      <c r="R26" s="505"/>
      <c r="S26" s="505"/>
      <c r="T26" s="505"/>
      <c r="U26" s="505"/>
      <c r="V26" s="505"/>
      <c r="W26" s="505"/>
      <c r="X26" s="505"/>
      <c r="Y26" s="505"/>
      <c r="Z26" s="505"/>
      <c r="AA26" s="505"/>
      <c r="AB26" s="57"/>
    </row>
    <row r="27" spans="2:28" ht="21" customHeight="1">
      <c r="B27" s="49"/>
      <c r="D27" s="505" t="s">
        <v>230</v>
      </c>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7"/>
    </row>
    <row r="28" spans="2:28" ht="5.25" customHeight="1">
      <c r="B28" s="49"/>
      <c r="E28" s="26"/>
      <c r="F28" s="16"/>
      <c r="AB28" s="49"/>
    </row>
    <row r="29" spans="2:28" ht="21" customHeight="1">
      <c r="B29" s="49"/>
      <c r="E29" s="58"/>
      <c r="F29" s="16" t="s">
        <v>231</v>
      </c>
      <c r="AB29" s="49"/>
    </row>
    <row r="30" spans="2:28" ht="5.25" customHeight="1">
      <c r="B30" s="49"/>
      <c r="E30" s="59"/>
      <c r="F30" s="16"/>
      <c r="AB30" s="49"/>
    </row>
    <row r="31" spans="2:28" ht="21" customHeight="1">
      <c r="B31" s="49"/>
      <c r="E31" s="60"/>
      <c r="F31" s="30" t="s">
        <v>232</v>
      </c>
      <c r="G31" s="16"/>
      <c r="H31" s="16"/>
      <c r="I31" s="16"/>
      <c r="J31" s="16"/>
      <c r="K31" s="16"/>
      <c r="L31" s="16"/>
      <c r="M31" s="16"/>
      <c r="N31" s="16"/>
      <c r="O31" s="16"/>
      <c r="P31" s="16"/>
      <c r="Q31" s="16"/>
      <c r="R31" s="16"/>
      <c r="S31" s="16"/>
      <c r="T31" s="16"/>
      <c r="U31" s="16"/>
      <c r="V31" s="16"/>
      <c r="W31" s="16"/>
      <c r="X31" s="16"/>
      <c r="Y31" s="16"/>
      <c r="Z31" s="16"/>
      <c r="AA31" s="16"/>
      <c r="AB31" s="48"/>
    </row>
    <row r="32" spans="2:28" ht="5.25" customHeight="1">
      <c r="B32" s="49"/>
      <c r="E32" s="59"/>
      <c r="F32" s="16"/>
      <c r="AB32" s="49"/>
    </row>
    <row r="33" spans="2:28" ht="21" customHeight="1">
      <c r="B33" s="49"/>
      <c r="E33" s="94"/>
      <c r="F33" s="16" t="s">
        <v>233</v>
      </c>
      <c r="G33" s="29"/>
      <c r="H33" s="29"/>
      <c r="I33" s="29"/>
      <c r="J33" s="29"/>
      <c r="K33" s="29"/>
      <c r="L33" s="29"/>
      <c r="M33" s="29"/>
      <c r="N33" s="29"/>
      <c r="O33" s="29"/>
      <c r="P33" s="29"/>
      <c r="Q33" s="29"/>
      <c r="R33" s="29"/>
      <c r="S33" s="29"/>
      <c r="T33" s="29"/>
      <c r="U33" s="29"/>
      <c r="V33" s="29"/>
      <c r="W33" s="29"/>
      <c r="X33" s="29"/>
      <c r="Y33" s="29"/>
      <c r="Z33" s="29"/>
      <c r="AA33" s="29"/>
      <c r="AB33" s="61"/>
    </row>
    <row r="34" spans="2:28" ht="5.25" customHeight="1">
      <c r="B34" s="49"/>
      <c r="E34" s="59"/>
      <c r="F34" s="16"/>
      <c r="G34" s="29"/>
      <c r="H34" s="29"/>
      <c r="I34" s="29"/>
      <c r="J34" s="29"/>
      <c r="K34" s="29"/>
      <c r="L34" s="29"/>
      <c r="M34" s="29"/>
      <c r="N34" s="29"/>
      <c r="O34" s="29"/>
      <c r="P34" s="29"/>
      <c r="Q34" s="29"/>
      <c r="R34" s="29"/>
      <c r="S34" s="29"/>
      <c r="T34" s="29"/>
      <c r="U34" s="29"/>
      <c r="V34" s="29"/>
      <c r="W34" s="29"/>
      <c r="X34" s="29"/>
      <c r="Y34" s="29"/>
      <c r="Z34" s="29"/>
      <c r="AA34" s="29"/>
      <c r="AB34" s="61"/>
    </row>
    <row r="35" spans="2:28" ht="21" customHeight="1">
      <c r="B35" s="49"/>
      <c r="E35" s="62"/>
      <c r="F35" s="12" t="s">
        <v>234</v>
      </c>
      <c r="AB35" s="49"/>
    </row>
    <row r="36" spans="2:28" ht="15" customHeight="1">
      <c r="B36" s="49"/>
      <c r="D36" s="63"/>
      <c r="AB36" s="49"/>
    </row>
    <row r="37" spans="2:28" ht="13.5" customHeight="1">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row>
    <row r="38" spans="2:28" ht="21" customHeight="1">
      <c r="B38" s="49"/>
      <c r="C38" s="55" t="s">
        <v>235</v>
      </c>
      <c r="D38" s="49"/>
      <c r="E38" s="49"/>
      <c r="F38" s="49"/>
      <c r="G38" s="49"/>
      <c r="H38" s="49"/>
      <c r="I38" s="49"/>
      <c r="J38" s="49"/>
      <c r="K38" s="49"/>
      <c r="L38" s="49"/>
      <c r="M38" s="49"/>
      <c r="N38" s="49"/>
      <c r="O38" s="49"/>
      <c r="P38" s="49"/>
      <c r="Q38" s="49"/>
      <c r="R38" s="49"/>
      <c r="S38" s="49"/>
      <c r="T38" s="49"/>
      <c r="U38" s="49"/>
      <c r="V38" s="49"/>
      <c r="W38" s="49"/>
      <c r="X38" s="49"/>
      <c r="Y38" s="49"/>
      <c r="Z38" s="49"/>
      <c r="AA38" s="49"/>
      <c r="AB38" s="49"/>
    </row>
    <row r="39" spans="2:28" ht="26.4" customHeight="1">
      <c r="B39" s="49"/>
      <c r="C39" s="49"/>
      <c r="D39" s="500" t="s">
        <v>236</v>
      </c>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18"/>
    </row>
    <row r="40" spans="2:28" ht="18" customHeight="1">
      <c r="B40" s="49"/>
      <c r="C40" s="49"/>
      <c r="D40" s="501" t="s">
        <v>237</v>
      </c>
      <c r="E40" s="501"/>
      <c r="F40" s="501"/>
      <c r="G40" s="501"/>
      <c r="H40" s="501"/>
      <c r="I40" s="501"/>
      <c r="J40" s="501"/>
      <c r="K40" s="501"/>
      <c r="L40" s="501"/>
      <c r="M40" s="501"/>
      <c r="N40" s="501"/>
      <c r="O40" s="501"/>
      <c r="P40" s="501"/>
      <c r="Q40" s="501"/>
      <c r="R40" s="501"/>
      <c r="S40" s="501"/>
      <c r="T40" s="501"/>
      <c r="U40" s="501"/>
      <c r="V40" s="501"/>
      <c r="W40" s="501"/>
      <c r="X40" s="501"/>
      <c r="Y40" s="501"/>
      <c r="Z40" s="501"/>
      <c r="AA40" s="501"/>
    </row>
    <row r="41" spans="2:28" ht="5.25" customHeight="1">
      <c r="B41" s="49"/>
      <c r="C41" s="49"/>
      <c r="E41" s="26"/>
      <c r="F41" s="16"/>
      <c r="AB41" s="49"/>
    </row>
    <row r="42" spans="2:28" ht="21" customHeight="1">
      <c r="B42" s="49"/>
      <c r="C42" s="49"/>
      <c r="E42" s="58"/>
      <c r="F42" s="16" t="s">
        <v>231</v>
      </c>
      <c r="AB42" s="49"/>
    </row>
    <row r="43" spans="2:28" ht="5.25" customHeight="1">
      <c r="B43" s="49"/>
      <c r="C43" s="49"/>
      <c r="E43" s="59"/>
      <c r="F43" s="16"/>
      <c r="AB43" s="49"/>
    </row>
    <row r="44" spans="2:28" ht="21" customHeight="1">
      <c r="B44" s="49"/>
      <c r="C44" s="49"/>
      <c r="E44" s="60"/>
      <c r="F44" s="30" t="s">
        <v>232</v>
      </c>
      <c r="G44" s="29"/>
      <c r="H44" s="29"/>
      <c r="I44" s="29"/>
      <c r="J44" s="29"/>
      <c r="K44" s="29"/>
      <c r="L44" s="29"/>
      <c r="M44" s="29"/>
      <c r="N44" s="29"/>
      <c r="O44" s="29"/>
      <c r="P44" s="29"/>
      <c r="Q44" s="29"/>
      <c r="R44" s="29"/>
      <c r="S44" s="29"/>
      <c r="T44" s="29"/>
      <c r="U44" s="29"/>
      <c r="V44" s="29"/>
      <c r="W44" s="29"/>
      <c r="X44" s="29"/>
      <c r="Y44" s="29"/>
      <c r="Z44" s="29"/>
      <c r="AA44" s="29"/>
      <c r="AB44" s="61"/>
    </row>
    <row r="45" spans="2:28" ht="5.25" customHeight="1">
      <c r="B45" s="49"/>
      <c r="C45" s="49"/>
      <c r="E45" s="59"/>
      <c r="F45" s="16"/>
      <c r="AB45" s="49"/>
    </row>
    <row r="46" spans="2:28" ht="21" customHeight="1">
      <c r="B46" s="49"/>
      <c r="C46" s="49"/>
      <c r="E46" s="94"/>
      <c r="F46" s="16" t="s">
        <v>233</v>
      </c>
      <c r="G46" s="29"/>
      <c r="H46" s="29"/>
      <c r="I46" s="29"/>
      <c r="J46" s="29"/>
      <c r="K46" s="29"/>
      <c r="L46" s="29"/>
      <c r="M46" s="29"/>
      <c r="N46" s="29"/>
      <c r="O46" s="29"/>
      <c r="P46" s="29"/>
      <c r="Q46" s="29"/>
      <c r="R46" s="29"/>
      <c r="S46" s="29"/>
      <c r="T46" s="29"/>
      <c r="U46" s="29"/>
      <c r="V46" s="29"/>
      <c r="W46" s="29"/>
      <c r="X46" s="29"/>
      <c r="Y46" s="29"/>
      <c r="Z46" s="29"/>
      <c r="AA46" s="29"/>
      <c r="AB46" s="61"/>
    </row>
    <row r="47" spans="2:28" ht="5.25" customHeight="1">
      <c r="B47" s="49"/>
      <c r="C47" s="49"/>
      <c r="E47" s="59"/>
      <c r="F47" s="16"/>
      <c r="G47" s="29"/>
      <c r="H47" s="29"/>
      <c r="I47" s="29"/>
      <c r="J47" s="29"/>
      <c r="K47" s="29"/>
      <c r="L47" s="29"/>
      <c r="M47" s="29"/>
      <c r="N47" s="29"/>
      <c r="O47" s="29"/>
      <c r="P47" s="29"/>
      <c r="Q47" s="29"/>
      <c r="R47" s="29"/>
      <c r="S47" s="29"/>
      <c r="T47" s="29"/>
      <c r="U47" s="29"/>
      <c r="V47" s="29"/>
      <c r="W47" s="29"/>
      <c r="X47" s="29"/>
      <c r="Y47" s="29"/>
      <c r="Z47" s="29"/>
      <c r="AA47" s="29"/>
      <c r="AB47" s="61"/>
    </row>
    <row r="48" spans="2:28" ht="21" customHeight="1">
      <c r="B48" s="49"/>
      <c r="C48" s="49"/>
      <c r="E48" s="62"/>
      <c r="F48" s="12" t="s">
        <v>234</v>
      </c>
      <c r="AB48" s="49"/>
    </row>
    <row r="49" spans="2:28" ht="14.25" customHeight="1">
      <c r="B49" s="49"/>
      <c r="C49" s="49"/>
      <c r="AB49" s="49"/>
    </row>
    <row r="50" spans="2:28" ht="14.25" customHeight="1"/>
    <row r="51" spans="2:28" ht="54.75" customHeight="1">
      <c r="B51" s="503" t="s">
        <v>432</v>
      </c>
      <c r="C51" s="504"/>
      <c r="D51" s="504"/>
      <c r="E51" s="504"/>
      <c r="F51" s="504"/>
      <c r="G51" s="504"/>
      <c r="H51" s="504"/>
      <c r="I51" s="504"/>
      <c r="J51" s="504"/>
      <c r="K51" s="504"/>
      <c r="L51" s="504"/>
      <c r="M51" s="504"/>
      <c r="N51" s="504"/>
      <c r="O51" s="504"/>
      <c r="P51" s="504"/>
      <c r="Q51" s="504"/>
      <c r="R51" s="504"/>
      <c r="S51" s="504"/>
      <c r="T51" s="504"/>
      <c r="U51" s="504"/>
      <c r="V51" s="504"/>
      <c r="W51" s="504"/>
      <c r="X51" s="504"/>
      <c r="Y51" s="504"/>
      <c r="Z51" s="504"/>
      <c r="AA51" s="504"/>
      <c r="AB51" s="504"/>
    </row>
    <row r="52" spans="2:28" ht="14.25" customHeight="1"/>
    <row r="53" spans="2:28" ht="14.25" customHeight="1"/>
    <row r="54" spans="2:28" ht="23.25" customHeight="1">
      <c r="B54" s="55" t="s">
        <v>238</v>
      </c>
      <c r="C54" s="47"/>
      <c r="D54" s="47"/>
      <c r="E54" s="49"/>
      <c r="F54" s="49"/>
      <c r="G54" s="49"/>
      <c r="H54" s="49"/>
      <c r="I54" s="49"/>
      <c r="J54" s="49"/>
      <c r="K54" s="49"/>
      <c r="L54" s="49"/>
      <c r="M54" s="49"/>
      <c r="N54" s="49"/>
      <c r="O54" s="49"/>
      <c r="P54" s="49"/>
      <c r="Q54" s="49"/>
      <c r="R54" s="49"/>
      <c r="S54" s="49"/>
      <c r="T54" s="49"/>
      <c r="U54" s="49"/>
      <c r="V54" s="49"/>
      <c r="W54" s="49"/>
      <c r="X54" s="49"/>
      <c r="Y54" s="49"/>
      <c r="Z54" s="49"/>
      <c r="AA54" s="49"/>
      <c r="AB54" s="49"/>
    </row>
    <row r="55" spans="2:28" ht="21" customHeight="1">
      <c r="B55" s="53"/>
      <c r="C55" s="49"/>
      <c r="D55" s="500" t="s">
        <v>239</v>
      </c>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64"/>
    </row>
    <row r="56" spans="2:28" ht="14.25" customHeight="1">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row>
    <row r="57" spans="2:28" ht="14.25" customHeight="1">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row>
    <row r="58" spans="2:28" ht="24" customHeight="1">
      <c r="B58" s="65" t="s">
        <v>240</v>
      </c>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row>
    <row r="59" spans="2:28" ht="21" customHeight="1">
      <c r="B59" s="49"/>
      <c r="C59" s="49"/>
      <c r="D59" s="501" t="s">
        <v>241</v>
      </c>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49"/>
    </row>
    <row r="60" spans="2:28" ht="21" customHeight="1">
      <c r="B60" s="49"/>
      <c r="C60" s="49"/>
      <c r="D60" s="502" t="s">
        <v>242</v>
      </c>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49"/>
    </row>
    <row r="61" spans="2:28" ht="21" customHeight="1">
      <c r="B61" s="49"/>
      <c r="C61" s="49"/>
      <c r="D61" s="66"/>
      <c r="E61" s="66"/>
      <c r="F61" s="66"/>
      <c r="G61" s="66"/>
      <c r="H61" s="66"/>
      <c r="I61" s="66"/>
      <c r="J61" s="66"/>
      <c r="K61" s="66"/>
      <c r="L61" s="66"/>
      <c r="M61" s="66"/>
      <c r="N61" s="66"/>
      <c r="O61" s="66"/>
      <c r="P61" s="66"/>
      <c r="Q61" s="66"/>
      <c r="R61" s="66"/>
      <c r="S61" s="66"/>
      <c r="T61" s="66"/>
      <c r="U61" s="66"/>
      <c r="V61" s="66"/>
      <c r="W61" s="66"/>
      <c r="X61" s="66"/>
      <c r="Y61" s="66"/>
      <c r="Z61" s="66"/>
      <c r="AA61" s="66"/>
      <c r="AB61" s="49"/>
    </row>
    <row r="62" spans="2:28" ht="21" customHeight="1">
      <c r="B62" s="49"/>
      <c r="C62" s="49" t="s">
        <v>243</v>
      </c>
      <c r="D62" s="66"/>
      <c r="E62" s="66"/>
      <c r="F62" s="66"/>
      <c r="G62" s="66"/>
      <c r="H62" s="66"/>
      <c r="I62" s="66"/>
      <c r="J62" s="66"/>
      <c r="K62" s="66"/>
      <c r="L62" s="66"/>
      <c r="M62" s="66"/>
      <c r="N62" s="66"/>
      <c r="O62" s="66"/>
      <c r="P62" s="66"/>
      <c r="Q62" s="66"/>
      <c r="R62" s="66"/>
      <c r="S62" s="66"/>
      <c r="T62" s="66"/>
      <c r="U62" s="66"/>
      <c r="V62" s="66"/>
      <c r="W62" s="66"/>
      <c r="X62" s="66"/>
      <c r="Y62" s="66"/>
      <c r="Z62" s="66"/>
      <c r="AA62" s="66"/>
      <c r="AB62" s="49"/>
    </row>
    <row r="63" spans="2:28" ht="24" customHeight="1">
      <c r="B63" s="49"/>
      <c r="C63" s="49"/>
      <c r="D63" s="501" t="s">
        <v>244</v>
      </c>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49"/>
    </row>
    <row r="64" spans="2:28" ht="24" customHeight="1">
      <c r="B64" s="49"/>
      <c r="C64" s="49"/>
      <c r="D64" s="500" t="s">
        <v>245</v>
      </c>
      <c r="E64" s="500"/>
      <c r="F64" s="500"/>
      <c r="G64" s="500"/>
      <c r="H64" s="500"/>
      <c r="I64" s="500"/>
      <c r="J64" s="500"/>
      <c r="K64" s="500"/>
      <c r="L64" s="500"/>
      <c r="M64" s="500"/>
      <c r="N64" s="500"/>
      <c r="O64" s="500"/>
      <c r="P64" s="500"/>
      <c r="Q64" s="500"/>
      <c r="R64" s="500"/>
      <c r="S64" s="500"/>
      <c r="T64" s="500"/>
      <c r="U64" s="500"/>
      <c r="V64" s="500"/>
      <c r="W64" s="500"/>
      <c r="X64" s="500"/>
      <c r="Y64" s="500"/>
      <c r="Z64" s="500"/>
      <c r="AA64" s="500"/>
      <c r="AB64" s="64"/>
    </row>
    <row r="65" spans="2:28" ht="14.25" customHeight="1">
      <c r="B65" s="49"/>
      <c r="C65" s="49"/>
      <c r="AB65" s="49"/>
    </row>
    <row r="66" spans="2:28" ht="21" customHeight="1">
      <c r="B66" s="49"/>
      <c r="C66" s="49"/>
      <c r="D66" s="12" t="s">
        <v>246</v>
      </c>
      <c r="AB66" s="49"/>
    </row>
    <row r="67" spans="2:28" ht="14.25" customHeight="1">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row>
    <row r="68" spans="2:28" ht="14.4">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row>
    <row r="69" spans="2:28" ht="14.4">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row>
    <row r="70" spans="2:28" ht="14.4">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row>
    <row r="71" spans="2:28" ht="14.4">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row>
    <row r="72" spans="2:28" ht="14.4">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row>
    <row r="73" spans="2:28" ht="14.4">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row>
    <row r="74" spans="2:28" ht="14.4">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row>
    <row r="75" spans="2:28" ht="14.4">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row>
    <row r="76" spans="2:28" ht="14.4">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row>
    <row r="77" spans="2:28" ht="14.4">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row>
    <row r="78" spans="2:28" ht="14.4">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row>
    <row r="79" spans="2:28" ht="14.4">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row>
    <row r="80" spans="2:28" ht="14.4">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row>
    <row r="81" spans="2:28" ht="14.4">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row>
    <row r="82" spans="2:28" ht="14.4">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row>
    <row r="83" spans="2:28" ht="21.75" customHeight="1">
      <c r="B83" s="49"/>
      <c r="C83" s="49"/>
      <c r="D83" s="49"/>
      <c r="F83" s="49"/>
      <c r="G83" s="49"/>
      <c r="H83" s="49"/>
      <c r="I83" s="49"/>
      <c r="J83" s="49"/>
      <c r="K83" s="49"/>
      <c r="L83" s="49"/>
      <c r="M83" s="49"/>
      <c r="N83" s="49"/>
      <c r="O83" s="49"/>
      <c r="P83" s="49"/>
      <c r="Q83" s="49"/>
      <c r="R83" s="49"/>
      <c r="S83" s="49"/>
      <c r="T83" s="49"/>
      <c r="U83" s="49"/>
      <c r="V83" s="49"/>
      <c r="W83" s="49"/>
      <c r="X83" s="49"/>
      <c r="Y83" s="49"/>
      <c r="Z83" s="49"/>
      <c r="AA83" s="49"/>
      <c r="AB83" s="49"/>
    </row>
    <row r="84" spans="2:28" ht="21.75" customHeight="1">
      <c r="B84" s="49"/>
      <c r="C84" s="49"/>
      <c r="D84" s="49"/>
      <c r="F84" s="49"/>
      <c r="G84" s="49"/>
      <c r="H84" s="49"/>
      <c r="I84" s="49"/>
      <c r="J84" s="49"/>
      <c r="K84" s="49"/>
      <c r="L84" s="49"/>
      <c r="M84" s="49"/>
      <c r="N84" s="49"/>
      <c r="O84" s="49"/>
      <c r="P84" s="49"/>
      <c r="Q84" s="49"/>
      <c r="R84" s="49"/>
      <c r="S84" s="49"/>
      <c r="T84" s="49"/>
      <c r="U84" s="49"/>
      <c r="V84" s="49"/>
      <c r="W84" s="49"/>
      <c r="X84" s="49"/>
      <c r="Y84" s="49"/>
      <c r="Z84" s="49"/>
      <c r="AA84" s="49"/>
      <c r="AB84" s="49"/>
    </row>
    <row r="85" spans="2:28" ht="14.4">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row>
    <row r="86" spans="2:28" ht="14.4">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row>
    <row r="87" spans="2:28" ht="18" customHeight="1">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row>
  </sheetData>
  <sheetProtection algorithmName="SHA-512" hashValue="vs9n0LJDr/+huu+fehBw3XJFPSEv8NWZvuT1Fpd7V8Nbm0620oUy0OgHmf1qWgLGlwBj25T6ItwzEhHVQySgLg==" saltValue="qdzx/DRbMwYVN5vdL7fixg==" spinCount="100000" sheet="1"/>
  <mergeCells count="11">
    <mergeCell ref="B51:AB51"/>
    <mergeCell ref="B2:AB2"/>
    <mergeCell ref="D26:AA26"/>
    <mergeCell ref="D27:AA27"/>
    <mergeCell ref="D39:AA39"/>
    <mergeCell ref="D40:AA40"/>
    <mergeCell ref="D55:AA55"/>
    <mergeCell ref="D59:AA59"/>
    <mergeCell ref="D60:AA60"/>
    <mergeCell ref="D63:AA63"/>
    <mergeCell ref="D64:AA6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CEE81-CAA0-40DE-B5EC-2927F15FBB0D}">
  <sheetPr>
    <tabColor rgb="FF7030A0"/>
  </sheetPr>
  <dimension ref="A1:AS9"/>
  <sheetViews>
    <sheetView topLeftCell="U1" workbookViewId="0">
      <selection sqref="A1:AS4"/>
    </sheetView>
  </sheetViews>
  <sheetFormatPr defaultRowHeight="18"/>
  <sheetData>
    <row r="1" spans="1:45">
      <c r="AJ1" s="506" t="s">
        <v>395</v>
      </c>
      <c r="AK1" s="506" t="s">
        <v>396</v>
      </c>
      <c r="AL1" s="506" t="s">
        <v>401</v>
      </c>
      <c r="AM1" s="506"/>
      <c r="AN1" s="506" t="s">
        <v>567</v>
      </c>
      <c r="AO1" s="506" t="s">
        <v>398</v>
      </c>
      <c r="AP1" s="506" t="s">
        <v>399</v>
      </c>
      <c r="AQ1" s="506" t="s">
        <v>6</v>
      </c>
      <c r="AR1" s="506" t="s">
        <v>400</v>
      </c>
      <c r="AS1" s="508" t="s">
        <v>631</v>
      </c>
    </row>
    <row r="2" spans="1:45" ht="18" customHeight="1">
      <c r="A2" s="508" t="s">
        <v>630</v>
      </c>
      <c r="B2" s="521" t="s">
        <v>623</v>
      </c>
      <c r="C2" s="521"/>
      <c r="D2" s="521"/>
      <c r="E2" s="521"/>
      <c r="F2" s="521"/>
      <c r="G2" s="521"/>
      <c r="H2" s="521"/>
      <c r="I2" s="521"/>
      <c r="J2" s="521"/>
      <c r="K2" s="521"/>
      <c r="L2" s="521"/>
      <c r="M2" s="521"/>
      <c r="N2" s="521"/>
      <c r="O2" s="521"/>
      <c r="P2" s="522" t="s">
        <v>424</v>
      </c>
      <c r="Q2" s="522"/>
      <c r="R2" s="522"/>
      <c r="S2" s="523" t="s">
        <v>426</v>
      </c>
      <c r="T2" s="523"/>
      <c r="U2" s="523"/>
      <c r="V2" s="523"/>
      <c r="W2" s="523"/>
      <c r="X2" s="523"/>
      <c r="Y2" s="516" t="s">
        <v>27</v>
      </c>
      <c r="Z2" s="516"/>
      <c r="AA2" s="509" t="s">
        <v>1</v>
      </c>
      <c r="AB2" s="510"/>
      <c r="AC2" s="511"/>
      <c r="AD2" s="509" t="s">
        <v>2</v>
      </c>
      <c r="AE2" s="510"/>
      <c r="AF2" s="510"/>
      <c r="AG2" s="510"/>
      <c r="AH2" s="510"/>
      <c r="AI2" s="511"/>
      <c r="AJ2" s="506"/>
      <c r="AK2" s="506"/>
      <c r="AL2" s="506"/>
      <c r="AM2" s="506"/>
      <c r="AN2" s="506"/>
      <c r="AO2" s="506"/>
      <c r="AP2" s="506"/>
      <c r="AQ2" s="506"/>
      <c r="AR2" s="506"/>
      <c r="AS2" s="508"/>
    </row>
    <row r="3" spans="1:45" ht="19.8" customHeight="1">
      <c r="A3" s="508"/>
      <c r="B3" s="521" t="s">
        <v>198</v>
      </c>
      <c r="C3" s="521"/>
      <c r="D3" s="522" t="s">
        <v>201</v>
      </c>
      <c r="E3" s="522"/>
      <c r="F3" s="521" t="s">
        <v>204</v>
      </c>
      <c r="G3" s="521"/>
      <c r="H3" s="521"/>
      <c r="I3" s="522" t="s">
        <v>207</v>
      </c>
      <c r="J3" s="522"/>
      <c r="K3" s="522"/>
      <c r="L3" s="522"/>
      <c r="M3" s="522"/>
      <c r="N3" s="522"/>
      <c r="O3" s="522"/>
      <c r="P3" s="522"/>
      <c r="Q3" s="522"/>
      <c r="R3" s="522"/>
      <c r="S3" s="523"/>
      <c r="T3" s="523"/>
      <c r="U3" s="523"/>
      <c r="V3" s="523"/>
      <c r="W3" s="523"/>
      <c r="X3" s="523"/>
      <c r="Y3" s="512" t="s">
        <v>11</v>
      </c>
      <c r="Z3" s="514" t="s">
        <v>12</v>
      </c>
      <c r="AA3" s="514" t="s">
        <v>7</v>
      </c>
      <c r="AB3" s="514" t="s">
        <v>8</v>
      </c>
      <c r="AC3" s="514" t="s">
        <v>9</v>
      </c>
      <c r="AD3" s="509" t="s">
        <v>326</v>
      </c>
      <c r="AE3" s="511"/>
      <c r="AF3" s="509" t="s">
        <v>397</v>
      </c>
      <c r="AG3" s="511"/>
      <c r="AH3" s="509" t="s">
        <v>6</v>
      </c>
      <c r="AI3" s="511"/>
      <c r="AJ3" s="506"/>
      <c r="AK3" s="506"/>
      <c r="AL3" s="507" t="s">
        <v>510</v>
      </c>
      <c r="AM3" s="507" t="s">
        <v>511</v>
      </c>
      <c r="AN3" s="506"/>
      <c r="AO3" s="506"/>
      <c r="AP3" s="506"/>
      <c r="AQ3" s="506"/>
      <c r="AR3" s="506"/>
      <c r="AS3" s="508"/>
    </row>
    <row r="4" spans="1:45" ht="18" customHeight="1">
      <c r="A4" s="508"/>
      <c r="B4" s="475" t="s">
        <v>199</v>
      </c>
      <c r="C4" s="476" t="s">
        <v>260</v>
      </c>
      <c r="D4" s="476" t="s">
        <v>202</v>
      </c>
      <c r="E4" s="476" t="s">
        <v>203</v>
      </c>
      <c r="F4" s="476" t="s">
        <v>205</v>
      </c>
      <c r="G4" s="475" t="s">
        <v>199</v>
      </c>
      <c r="H4" s="476" t="s">
        <v>206</v>
      </c>
      <c r="I4" s="476" t="s">
        <v>208</v>
      </c>
      <c r="J4" s="475" t="s">
        <v>199</v>
      </c>
      <c r="K4" s="476" t="s">
        <v>206</v>
      </c>
      <c r="L4" s="476" t="s">
        <v>34</v>
      </c>
      <c r="M4" s="476" t="s">
        <v>210</v>
      </c>
      <c r="N4" s="476" t="s">
        <v>211</v>
      </c>
      <c r="O4" s="476" t="s">
        <v>54</v>
      </c>
      <c r="P4" s="476" t="s">
        <v>320</v>
      </c>
      <c r="Q4" s="476" t="s">
        <v>321</v>
      </c>
      <c r="R4" s="476" t="s">
        <v>422</v>
      </c>
      <c r="S4" s="517" t="s">
        <v>261</v>
      </c>
      <c r="T4" s="518"/>
      <c r="U4" s="517" t="s">
        <v>262</v>
      </c>
      <c r="V4" s="518"/>
      <c r="W4" s="519" t="s">
        <v>263</v>
      </c>
      <c r="X4" s="520"/>
      <c r="Y4" s="513"/>
      <c r="Z4" s="515"/>
      <c r="AA4" s="515"/>
      <c r="AB4" s="515"/>
      <c r="AC4" s="515"/>
      <c r="AD4" s="106" t="s">
        <v>13</v>
      </c>
      <c r="AE4" s="106" t="s">
        <v>14</v>
      </c>
      <c r="AF4" s="106" t="s">
        <v>13</v>
      </c>
      <c r="AG4" s="106" t="s">
        <v>15</v>
      </c>
      <c r="AH4" s="106" t="s">
        <v>13</v>
      </c>
      <c r="AI4" s="106" t="s">
        <v>16</v>
      </c>
      <c r="AJ4" s="506"/>
      <c r="AK4" s="506"/>
      <c r="AL4" s="507"/>
      <c r="AM4" s="507"/>
      <c r="AN4" s="506"/>
      <c r="AO4" s="506"/>
      <c r="AP4" s="506"/>
      <c r="AQ4" s="506"/>
      <c r="AR4" s="506"/>
      <c r="AS4" s="508"/>
    </row>
    <row r="5" spans="1:45" ht="18" customHeight="1">
      <c r="A5" s="1" t="str">
        <f>第1号様式_交付申請!AD2&amp;"年"&amp;第1号様式_交付申請!AI2&amp;"月"&amp;第1号様式_交付申請!AM2&amp;"日"</f>
        <v>年月日</v>
      </c>
      <c r="B5" s="1" t="str">
        <f>基本情報!$E$2</f>
        <v/>
      </c>
      <c r="C5" s="1">
        <f>基本情報!$E$3</f>
        <v>0</v>
      </c>
      <c r="D5" s="1">
        <f>基本情報!$E$4</f>
        <v>0</v>
      </c>
      <c r="E5" s="1">
        <f>基本情報!$E$5</f>
        <v>0</v>
      </c>
      <c r="F5" s="1">
        <f>基本情報!$E$6</f>
        <v>0</v>
      </c>
      <c r="G5" s="1" t="str">
        <f>基本情報!$E$7</f>
        <v/>
      </c>
      <c r="H5" s="1">
        <f>基本情報!$E$8</f>
        <v>0</v>
      </c>
      <c r="I5" s="1">
        <f>基本情報!$E$9</f>
        <v>0</v>
      </c>
      <c r="J5" s="1" t="str">
        <f>基本情報!$E$10</f>
        <v/>
      </c>
      <c r="K5" s="1">
        <f>基本情報!$E$11</f>
        <v>0</v>
      </c>
      <c r="L5" s="1">
        <f>基本情報!$E$12</f>
        <v>0</v>
      </c>
      <c r="M5" s="1">
        <f>基本情報!$E$13</f>
        <v>0</v>
      </c>
      <c r="N5" s="1">
        <f>基本情報!$E$14</f>
        <v>0</v>
      </c>
      <c r="O5" s="1">
        <f>基本情報!$E$15</f>
        <v>0</v>
      </c>
      <c r="P5" s="473">
        <f>基本情報!$E$16</f>
        <v>0</v>
      </c>
      <c r="Q5" s="473">
        <f>基本情報!$E$17</f>
        <v>0</v>
      </c>
      <c r="R5" s="474">
        <f>基本情報!$E$18</f>
        <v>0</v>
      </c>
      <c r="S5" s="473">
        <f>基本情報!$E$19</f>
        <v>0</v>
      </c>
      <c r="T5" s="474">
        <f>基本情報!$E$20</f>
        <v>0</v>
      </c>
      <c r="U5" s="473">
        <f>基本情報!$E$21</f>
        <v>0</v>
      </c>
      <c r="V5" s="474">
        <f>基本情報!$E$22</f>
        <v>0</v>
      </c>
      <c r="W5" s="473">
        <f>基本情報!$E$23</f>
        <v>0</v>
      </c>
      <c r="X5" s="474">
        <f>基本情報!$E$24</f>
        <v>0</v>
      </c>
      <c r="Y5" s="7">
        <f>第3号様式_事業計画表!E8</f>
        <v>0</v>
      </c>
      <c r="Z5" s="7">
        <f>第3号様式_事業計画表!F8</f>
        <v>0</v>
      </c>
      <c r="AA5" s="1">
        <f>第3号様式_事業計画表!G8</f>
        <v>0</v>
      </c>
      <c r="AB5" s="1">
        <f>第3号様式_事業計画表!H8</f>
        <v>0</v>
      </c>
      <c r="AC5" s="1">
        <f>第3号様式_事業計画表!I8</f>
        <v>0</v>
      </c>
      <c r="AD5" s="477">
        <f>第3号様式_事業計画表!J8</f>
        <v>0</v>
      </c>
      <c r="AE5" s="477">
        <f>第3号様式_事業計画表!K8</f>
        <v>0</v>
      </c>
      <c r="AF5" s="477">
        <f>第3号様式_事業計画表!L8</f>
        <v>0</v>
      </c>
      <c r="AG5" s="477">
        <f>第3号様式_事業計画表!M8</f>
        <v>0</v>
      </c>
      <c r="AH5" s="477">
        <f>第3号様式_事業計画表!N8</f>
        <v>0</v>
      </c>
      <c r="AI5" s="477">
        <f>第3号様式_事業計画表!O8</f>
        <v>0</v>
      </c>
      <c r="AJ5" s="478">
        <f>第3号様式_事業計画表!$G$16</f>
        <v>0</v>
      </c>
      <c r="AK5" s="478">
        <f>第3号様式_事業計画表!$G$17</f>
        <v>0</v>
      </c>
      <c r="AL5" s="478">
        <f>第3号様式_事業計画表!$G$18</f>
        <v>0</v>
      </c>
      <c r="AM5" s="478">
        <f>第3号様式_事業計画表!$G$19</f>
        <v>0</v>
      </c>
      <c r="AN5" s="478">
        <f>第3号様式_事業計画表!$G$20</f>
        <v>0</v>
      </c>
      <c r="AO5" s="479">
        <f>第3号様式_事業計画表!$G$21</f>
        <v>0</v>
      </c>
      <c r="AP5" s="479">
        <f>第3号様式_事業計画表!$G$22</f>
        <v>0</v>
      </c>
      <c r="AQ5" s="480">
        <f>第3号様式_事業計画表!$G$23</f>
        <v>0</v>
      </c>
      <c r="AR5" s="480">
        <f>第3号様式_事業計画表!$G$24</f>
        <v>0</v>
      </c>
      <c r="AS5" s="1">
        <f>第3号様式_事業計画表!N25</f>
        <v>0</v>
      </c>
    </row>
    <row r="6" spans="1:45" ht="18" customHeight="1">
      <c r="B6" s="472"/>
    </row>
    <row r="9" spans="1:45" ht="18" customHeight="1"/>
  </sheetData>
  <mergeCells count="33">
    <mergeCell ref="A2:A4"/>
    <mergeCell ref="S4:T4"/>
    <mergeCell ref="U4:V4"/>
    <mergeCell ref="W4:X4"/>
    <mergeCell ref="B2:O2"/>
    <mergeCell ref="P2:R3"/>
    <mergeCell ref="S2:X3"/>
    <mergeCell ref="B3:C3"/>
    <mergeCell ref="D3:E3"/>
    <mergeCell ref="F3:H3"/>
    <mergeCell ref="I3:O3"/>
    <mergeCell ref="AD2:AI2"/>
    <mergeCell ref="Y3:Y4"/>
    <mergeCell ref="Z3:Z4"/>
    <mergeCell ref="AA3:AA4"/>
    <mergeCell ref="AB3:AB4"/>
    <mergeCell ref="AC3:AC4"/>
    <mergeCell ref="AD3:AE3"/>
    <mergeCell ref="AF3:AG3"/>
    <mergeCell ref="AH3:AI3"/>
    <mergeCell ref="Y2:Z2"/>
    <mergeCell ref="AA2:AC2"/>
    <mergeCell ref="AJ1:AJ4"/>
    <mergeCell ref="AK1:AK4"/>
    <mergeCell ref="AL1:AM2"/>
    <mergeCell ref="AN1:AN4"/>
    <mergeCell ref="AO1:AO4"/>
    <mergeCell ref="AQ1:AQ4"/>
    <mergeCell ref="AR1:AR4"/>
    <mergeCell ref="AL3:AL4"/>
    <mergeCell ref="AM3:AM4"/>
    <mergeCell ref="AS1:AS4"/>
    <mergeCell ref="AP1:AP4"/>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BO64"/>
  <sheetViews>
    <sheetView view="pageBreakPreview" zoomScaleNormal="100" zoomScaleSheetLayoutView="100" workbookViewId="0">
      <selection activeCell="E2" sqref="E2:G2"/>
    </sheetView>
  </sheetViews>
  <sheetFormatPr defaultColWidth="8.09765625" defaultRowHeight="18"/>
  <cols>
    <col min="1" max="1" width="2.3984375" style="28" customWidth="1"/>
    <col min="2" max="2" width="5.09765625" style="28" customWidth="1"/>
    <col min="3" max="3" width="14.09765625" style="28" customWidth="1"/>
    <col min="4" max="4" width="11.3984375" style="28" customWidth="1"/>
    <col min="5" max="7" width="10.09765625" style="28" customWidth="1"/>
    <col min="8" max="8" width="2.796875" style="28" customWidth="1"/>
    <col min="9" max="9" width="3.296875" style="146" customWidth="1"/>
    <col min="10" max="10" width="27.69921875" style="147" customWidth="1"/>
    <col min="11" max="11" width="5.3984375" style="147" customWidth="1"/>
    <col min="12" max="13" width="8.09765625" style="147" customWidth="1"/>
    <col min="14" max="14" width="12.09765625" style="165" customWidth="1"/>
    <col min="15" max="15" width="12.09765625" style="28" hidden="1" customWidth="1"/>
    <col min="16" max="26" width="2.09765625" style="28" customWidth="1"/>
    <col min="27" max="52" width="2.09765625" style="28" hidden="1" customWidth="1"/>
    <col min="53" max="53" width="2.3984375" style="28" customWidth="1"/>
    <col min="54" max="54" width="5.09765625" style="28" customWidth="1"/>
    <col min="55" max="55" width="14.09765625" style="28" customWidth="1"/>
    <col min="56" max="56" width="11.3984375" style="28" customWidth="1"/>
    <col min="57" max="59" width="10.09765625" style="28" customWidth="1"/>
    <col min="60" max="60" width="2.796875" style="28" customWidth="1"/>
    <col min="61" max="61" width="3.296875" style="146" customWidth="1"/>
    <col min="62" max="62" width="27.69921875" style="147" customWidth="1"/>
    <col min="63" max="63" width="5.3984375" style="147" customWidth="1"/>
    <col min="64" max="65" width="8.09765625" style="147"/>
    <col min="66" max="66" width="12.09765625" style="165" customWidth="1"/>
    <col min="67" max="67" width="12.09765625" style="28" hidden="1" customWidth="1"/>
    <col min="68" max="68" width="12.09765625" style="28" customWidth="1"/>
    <col min="69" max="16384" width="8.09765625" style="28"/>
  </cols>
  <sheetData>
    <row r="1" spans="1:67" ht="25.5" customHeight="1">
      <c r="A1" s="12"/>
      <c r="B1" s="12" t="s">
        <v>221</v>
      </c>
      <c r="C1" s="12"/>
      <c r="D1" s="12"/>
      <c r="E1" s="12"/>
      <c r="F1" s="12"/>
      <c r="G1" s="12"/>
      <c r="H1" s="12"/>
      <c r="N1" s="146"/>
      <c r="O1" s="148" t="s">
        <v>376</v>
      </c>
      <c r="AS1" s="12"/>
      <c r="BA1" s="12"/>
      <c r="BB1" s="12" t="s">
        <v>221</v>
      </c>
      <c r="BC1" s="12"/>
      <c r="BD1" s="12"/>
      <c r="BE1" s="12"/>
      <c r="BF1" s="12"/>
      <c r="BG1" s="12"/>
      <c r="BH1" s="12"/>
      <c r="BN1" s="146"/>
      <c r="BO1" s="148" t="s">
        <v>376</v>
      </c>
    </row>
    <row r="2" spans="1:67" ht="25.05" customHeight="1">
      <c r="A2" s="12"/>
      <c r="B2" s="566" t="s">
        <v>623</v>
      </c>
      <c r="C2" s="530" t="s">
        <v>198</v>
      </c>
      <c r="D2" s="149" t="s">
        <v>199</v>
      </c>
      <c r="E2" s="570" t="str">
        <f>ASC(PHONETIC(E3))</f>
        <v/>
      </c>
      <c r="F2" s="571"/>
      <c r="G2" s="572"/>
      <c r="H2" s="12"/>
      <c r="I2" s="146" t="s">
        <v>200</v>
      </c>
      <c r="M2" s="150"/>
      <c r="N2" s="151"/>
      <c r="O2" s="152" t="str">
        <f>B2</f>
        <v>助成対象者</v>
      </c>
      <c r="AS2" s="12"/>
      <c r="BA2" s="12"/>
      <c r="BB2" s="566" t="s">
        <v>623</v>
      </c>
      <c r="BC2" s="530" t="s">
        <v>198</v>
      </c>
      <c r="BD2" s="149" t="s">
        <v>199</v>
      </c>
      <c r="BE2" s="547" t="str">
        <f>ASC(PHONETIC(BE3))</f>
        <v>ﾄｳｷｮｳﾄｶﾝｷｮｳｺｳｼｬ</v>
      </c>
      <c r="BF2" s="548"/>
      <c r="BG2" s="549"/>
      <c r="BH2" s="12"/>
      <c r="BI2" s="146" t="s">
        <v>200</v>
      </c>
      <c r="BM2" s="150"/>
      <c r="BN2" s="151"/>
      <c r="BO2" s="152" t="str">
        <f>BB2</f>
        <v>助成対象者</v>
      </c>
    </row>
    <row r="3" spans="1:67" ht="25.05" customHeight="1">
      <c r="A3" s="12"/>
      <c r="B3" s="566"/>
      <c r="C3" s="530"/>
      <c r="D3" s="153" t="s">
        <v>260</v>
      </c>
      <c r="E3" s="567"/>
      <c r="F3" s="568"/>
      <c r="G3" s="569"/>
      <c r="H3" s="12"/>
      <c r="K3" s="150"/>
      <c r="L3" s="150"/>
      <c r="N3" s="146"/>
      <c r="O3" s="152" t="e">
        <f>#REF!</f>
        <v>#REF!</v>
      </c>
      <c r="AS3" s="12"/>
      <c r="BA3" s="12"/>
      <c r="BB3" s="566"/>
      <c r="BC3" s="530"/>
      <c r="BD3" s="153" t="s">
        <v>260</v>
      </c>
      <c r="BE3" s="544" t="s">
        <v>614</v>
      </c>
      <c r="BF3" s="545"/>
      <c r="BG3" s="546"/>
      <c r="BH3" s="12"/>
      <c r="BK3" s="150"/>
      <c r="BL3" s="150"/>
      <c r="BN3" s="146"/>
      <c r="BO3" s="152" t="e">
        <f>#REF!</f>
        <v>#REF!</v>
      </c>
    </row>
    <row r="4" spans="1:67" ht="25.05" customHeight="1">
      <c r="A4" s="12"/>
      <c r="B4" s="566"/>
      <c r="C4" s="550" t="s">
        <v>201</v>
      </c>
      <c r="D4" s="153" t="s">
        <v>202</v>
      </c>
      <c r="E4" s="583"/>
      <c r="F4" s="584"/>
      <c r="G4" s="585"/>
      <c r="H4" s="12"/>
      <c r="I4" s="154"/>
      <c r="J4" s="155"/>
      <c r="K4" s="156"/>
      <c r="L4" s="150"/>
      <c r="M4" s="150"/>
      <c r="N4" s="157"/>
      <c r="O4" s="152" t="e">
        <f>#REF!</f>
        <v>#REF!</v>
      </c>
      <c r="AS4" s="12"/>
      <c r="BA4" s="12"/>
      <c r="BB4" s="566"/>
      <c r="BC4" s="550" t="s">
        <v>201</v>
      </c>
      <c r="BD4" s="153" t="s">
        <v>202</v>
      </c>
      <c r="BE4" s="554">
        <v>1630810</v>
      </c>
      <c r="BF4" s="555"/>
      <c r="BG4" s="556"/>
      <c r="BH4" s="12"/>
      <c r="BI4" s="154"/>
      <c r="BJ4" s="155"/>
      <c r="BK4" s="156"/>
      <c r="BL4" s="150"/>
      <c r="BM4" s="150"/>
      <c r="BN4" s="157"/>
      <c r="BO4" s="152" t="e">
        <f>#REF!</f>
        <v>#REF!</v>
      </c>
    </row>
    <row r="5" spans="1:67" ht="25.05" customHeight="1">
      <c r="A5" s="12"/>
      <c r="B5" s="566"/>
      <c r="C5" s="550"/>
      <c r="D5" s="153" t="s">
        <v>203</v>
      </c>
      <c r="E5" s="573"/>
      <c r="F5" s="574"/>
      <c r="G5" s="575"/>
      <c r="H5" s="12"/>
      <c r="I5" s="154"/>
      <c r="J5" s="155"/>
      <c r="K5" s="156"/>
      <c r="L5" s="150"/>
      <c r="M5" s="150"/>
      <c r="N5" s="157"/>
      <c r="AS5" s="12"/>
      <c r="BA5" s="12"/>
      <c r="BB5" s="566"/>
      <c r="BC5" s="550"/>
      <c r="BD5" s="153" t="s">
        <v>203</v>
      </c>
      <c r="BE5" s="557" t="s">
        <v>615</v>
      </c>
      <c r="BF5" s="558"/>
      <c r="BG5" s="559"/>
      <c r="BH5" s="12"/>
      <c r="BI5" s="154"/>
      <c r="BJ5" s="155"/>
      <c r="BK5" s="156"/>
      <c r="BL5" s="150"/>
      <c r="BM5" s="150"/>
      <c r="BN5" s="157"/>
    </row>
    <row r="6" spans="1:67" ht="25.05" customHeight="1">
      <c r="A6" s="12"/>
      <c r="B6" s="566"/>
      <c r="C6" s="530" t="s">
        <v>204</v>
      </c>
      <c r="D6" s="153" t="s">
        <v>205</v>
      </c>
      <c r="E6" s="567"/>
      <c r="F6" s="568"/>
      <c r="G6" s="569"/>
      <c r="H6" s="12"/>
      <c r="I6" s="154"/>
      <c r="J6" s="155"/>
      <c r="K6" s="156"/>
      <c r="L6" s="150"/>
      <c r="N6" s="146"/>
      <c r="AS6" s="12"/>
      <c r="BA6" s="12"/>
      <c r="BB6" s="566"/>
      <c r="BC6" s="530" t="s">
        <v>204</v>
      </c>
      <c r="BD6" s="153" t="s">
        <v>205</v>
      </c>
      <c r="BE6" s="544" t="s">
        <v>616</v>
      </c>
      <c r="BF6" s="545"/>
      <c r="BG6" s="546"/>
      <c r="BH6" s="12"/>
      <c r="BI6" s="154"/>
      <c r="BJ6" s="155"/>
      <c r="BK6" s="156"/>
      <c r="BL6" s="150"/>
      <c r="BN6" s="146"/>
    </row>
    <row r="7" spans="1:67" ht="25.05" customHeight="1">
      <c r="A7" s="12"/>
      <c r="B7" s="566"/>
      <c r="C7" s="530"/>
      <c r="D7" s="149" t="s">
        <v>199</v>
      </c>
      <c r="E7" s="570" t="str">
        <f>ASC(PHONETIC(E8))</f>
        <v/>
      </c>
      <c r="F7" s="571"/>
      <c r="G7" s="572"/>
      <c r="H7" s="12"/>
      <c r="I7" s="158" t="s">
        <v>200</v>
      </c>
      <c r="J7" s="155"/>
      <c r="K7" s="156"/>
      <c r="L7" s="150"/>
      <c r="N7" s="146"/>
      <c r="AS7" s="12"/>
      <c r="BA7" s="12"/>
      <c r="BB7" s="566"/>
      <c r="BC7" s="530"/>
      <c r="BD7" s="149" t="s">
        <v>199</v>
      </c>
      <c r="BE7" s="547" t="str">
        <f>ASC(PHONETIC(BE8))</f>
        <v>ｶﾝｷｮｳ ﾀﾛｳ</v>
      </c>
      <c r="BF7" s="548"/>
      <c r="BG7" s="549"/>
      <c r="BH7" s="12"/>
      <c r="BI7" s="158" t="s">
        <v>200</v>
      </c>
      <c r="BJ7" s="155"/>
      <c r="BK7" s="156"/>
      <c r="BL7" s="150"/>
      <c r="BN7" s="146"/>
    </row>
    <row r="8" spans="1:67" ht="25.05" customHeight="1">
      <c r="A8" s="12"/>
      <c r="B8" s="566"/>
      <c r="C8" s="530"/>
      <c r="D8" s="153" t="s">
        <v>206</v>
      </c>
      <c r="E8" s="567"/>
      <c r="F8" s="568"/>
      <c r="G8" s="569"/>
      <c r="H8" s="12"/>
      <c r="I8" s="154"/>
      <c r="J8" s="155"/>
      <c r="K8" s="156"/>
      <c r="L8" s="150"/>
      <c r="N8" s="146"/>
      <c r="AS8" s="12"/>
      <c r="BA8" s="12"/>
      <c r="BB8" s="566"/>
      <c r="BC8" s="530"/>
      <c r="BD8" s="153" t="s">
        <v>206</v>
      </c>
      <c r="BE8" s="544" t="s">
        <v>617</v>
      </c>
      <c r="BF8" s="545"/>
      <c r="BG8" s="546"/>
      <c r="BH8" s="12"/>
      <c r="BI8" s="154"/>
      <c r="BJ8" s="155"/>
      <c r="BK8" s="156"/>
      <c r="BL8" s="150"/>
      <c r="BN8" s="146"/>
    </row>
    <row r="9" spans="1:67" ht="25.05" customHeight="1">
      <c r="A9" s="12"/>
      <c r="B9" s="566"/>
      <c r="C9" s="550" t="s">
        <v>207</v>
      </c>
      <c r="D9" s="153" t="s">
        <v>208</v>
      </c>
      <c r="E9" s="567"/>
      <c r="F9" s="581"/>
      <c r="G9" s="582"/>
      <c r="H9" s="12"/>
      <c r="I9" s="146" t="s">
        <v>209</v>
      </c>
      <c r="K9" s="156"/>
      <c r="L9" s="150"/>
      <c r="N9" s="146"/>
      <c r="AS9" s="12"/>
      <c r="BA9" s="12"/>
      <c r="BB9" s="566"/>
      <c r="BC9" s="550" t="s">
        <v>207</v>
      </c>
      <c r="BD9" s="153" t="s">
        <v>208</v>
      </c>
      <c r="BE9" s="544" t="s">
        <v>618</v>
      </c>
      <c r="BF9" s="551"/>
      <c r="BG9" s="552"/>
      <c r="BH9" s="12"/>
      <c r="BI9" s="146" t="s">
        <v>209</v>
      </c>
      <c r="BK9" s="156"/>
      <c r="BL9" s="150"/>
      <c r="BN9" s="146"/>
    </row>
    <row r="10" spans="1:67" ht="25.05" customHeight="1">
      <c r="A10" s="12"/>
      <c r="B10" s="566"/>
      <c r="C10" s="550"/>
      <c r="D10" s="149" t="s">
        <v>199</v>
      </c>
      <c r="E10" s="570" t="str">
        <f>ASC(PHONETIC(E11))</f>
        <v/>
      </c>
      <c r="F10" s="571"/>
      <c r="G10" s="572"/>
      <c r="H10" s="12"/>
      <c r="I10" s="158" t="s">
        <v>200</v>
      </c>
      <c r="K10" s="156"/>
      <c r="L10" s="150"/>
      <c r="N10" s="146"/>
      <c r="AS10" s="12"/>
      <c r="BA10" s="12"/>
      <c r="BB10" s="566"/>
      <c r="BC10" s="550"/>
      <c r="BD10" s="149" t="s">
        <v>199</v>
      </c>
      <c r="BE10" s="547" t="str">
        <f>ASC(PHONETIC(BE11))</f>
        <v>ﾀｲﾖｳ ｼﾞﾛｳ</v>
      </c>
      <c r="BF10" s="548"/>
      <c r="BG10" s="549"/>
      <c r="BH10" s="12"/>
      <c r="BI10" s="158" t="s">
        <v>200</v>
      </c>
      <c r="BK10" s="156"/>
      <c r="BL10" s="150"/>
      <c r="BN10" s="146"/>
    </row>
    <row r="11" spans="1:67" ht="25.05" customHeight="1">
      <c r="A11" s="12"/>
      <c r="B11" s="566"/>
      <c r="C11" s="550"/>
      <c r="D11" s="153" t="s">
        <v>206</v>
      </c>
      <c r="E11" s="567"/>
      <c r="F11" s="581"/>
      <c r="G11" s="582"/>
      <c r="H11" s="12"/>
      <c r="K11" s="156"/>
      <c r="L11" s="150"/>
      <c r="N11" s="146"/>
      <c r="AS11" s="12"/>
      <c r="BA11" s="12"/>
      <c r="BB11" s="566"/>
      <c r="BC11" s="550"/>
      <c r="BD11" s="153" t="s">
        <v>206</v>
      </c>
      <c r="BE11" s="544" t="s">
        <v>619</v>
      </c>
      <c r="BF11" s="551"/>
      <c r="BG11" s="552"/>
      <c r="BH11" s="12"/>
      <c r="BK11" s="156"/>
      <c r="BL11" s="150"/>
      <c r="BN11" s="146"/>
    </row>
    <row r="12" spans="1:67" ht="25.05" customHeight="1">
      <c r="A12" s="12"/>
      <c r="B12" s="566"/>
      <c r="C12" s="550"/>
      <c r="D12" s="153" t="s">
        <v>34</v>
      </c>
      <c r="E12" s="567"/>
      <c r="F12" s="581"/>
      <c r="G12" s="582"/>
      <c r="H12" s="12"/>
      <c r="K12" s="156"/>
      <c r="L12" s="150"/>
      <c r="N12" s="146"/>
      <c r="AS12" s="12"/>
      <c r="BA12" s="12"/>
      <c r="BB12" s="566"/>
      <c r="BC12" s="550"/>
      <c r="BD12" s="153" t="s">
        <v>34</v>
      </c>
      <c r="BE12" s="544" t="s">
        <v>615</v>
      </c>
      <c r="BF12" s="551"/>
      <c r="BG12" s="552"/>
      <c r="BH12" s="12"/>
      <c r="BK12" s="156"/>
      <c r="BL12" s="150"/>
      <c r="BN12" s="146"/>
    </row>
    <row r="13" spans="1:67" ht="25.05" customHeight="1">
      <c r="A13" s="12"/>
      <c r="B13" s="566"/>
      <c r="C13" s="550"/>
      <c r="D13" s="153" t="s">
        <v>210</v>
      </c>
      <c r="E13" s="567"/>
      <c r="F13" s="568"/>
      <c r="G13" s="569"/>
      <c r="H13" s="12"/>
      <c r="K13" s="156"/>
      <c r="L13" s="150"/>
      <c r="N13" s="146"/>
      <c r="AS13" s="12"/>
      <c r="BA13" s="12"/>
      <c r="BB13" s="566"/>
      <c r="BC13" s="550"/>
      <c r="BD13" s="153" t="s">
        <v>210</v>
      </c>
      <c r="BE13" s="544" t="s">
        <v>620</v>
      </c>
      <c r="BF13" s="545"/>
      <c r="BG13" s="546"/>
      <c r="BH13" s="12"/>
      <c r="BK13" s="156"/>
      <c r="BL13" s="150"/>
      <c r="BN13" s="146"/>
    </row>
    <row r="14" spans="1:67" ht="25.05" customHeight="1">
      <c r="A14" s="12"/>
      <c r="B14" s="566"/>
      <c r="C14" s="550"/>
      <c r="D14" s="153" t="s">
        <v>211</v>
      </c>
      <c r="E14" s="567"/>
      <c r="F14" s="568"/>
      <c r="G14" s="569"/>
      <c r="H14" s="12"/>
      <c r="I14" s="154"/>
      <c r="J14" s="155"/>
      <c r="K14" s="156"/>
      <c r="L14" s="150"/>
      <c r="N14" s="146"/>
      <c r="AS14" s="12"/>
      <c r="BA14" s="12"/>
      <c r="BB14" s="566"/>
      <c r="BC14" s="550"/>
      <c r="BD14" s="153" t="s">
        <v>211</v>
      </c>
      <c r="BE14" s="544" t="s">
        <v>621</v>
      </c>
      <c r="BF14" s="545"/>
      <c r="BG14" s="546"/>
      <c r="BH14" s="12"/>
      <c r="BI14" s="154"/>
      <c r="BJ14" s="155"/>
      <c r="BK14" s="156"/>
      <c r="BL14" s="150"/>
      <c r="BN14" s="146"/>
    </row>
    <row r="15" spans="1:67" ht="25.05" customHeight="1">
      <c r="A15" s="12"/>
      <c r="B15" s="566"/>
      <c r="C15" s="550"/>
      <c r="D15" s="159" t="s">
        <v>54</v>
      </c>
      <c r="E15" s="567"/>
      <c r="F15" s="568"/>
      <c r="G15" s="569"/>
      <c r="H15" s="12"/>
      <c r="I15" s="154"/>
      <c r="J15" s="155"/>
      <c r="K15" s="160"/>
      <c r="L15" s="150"/>
      <c r="N15" s="146"/>
      <c r="AS15" s="12"/>
      <c r="BA15" s="12"/>
      <c r="BB15" s="566"/>
      <c r="BC15" s="550"/>
      <c r="BD15" s="159" t="s">
        <v>54</v>
      </c>
      <c r="BE15" s="553" t="s">
        <v>622</v>
      </c>
      <c r="BF15" s="545"/>
      <c r="BG15" s="546"/>
      <c r="BH15" s="12"/>
      <c r="BI15" s="154"/>
      <c r="BJ15" s="155"/>
      <c r="BK15" s="160"/>
      <c r="BL15" s="150"/>
      <c r="BN15" s="146"/>
    </row>
    <row r="16" spans="1:67" ht="25.05" customHeight="1">
      <c r="A16" s="12"/>
      <c r="B16" s="550" t="s">
        <v>424</v>
      </c>
      <c r="C16" s="550"/>
      <c r="D16" s="159" t="s">
        <v>320</v>
      </c>
      <c r="E16" s="560"/>
      <c r="F16" s="561"/>
      <c r="G16" s="161" t="s">
        <v>421</v>
      </c>
      <c r="H16" s="12"/>
      <c r="I16" s="154"/>
      <c r="J16" s="155">
        <f>E16+E17</f>
        <v>0</v>
      </c>
      <c r="K16" s="160"/>
      <c r="L16" s="150"/>
      <c r="N16" s="146"/>
      <c r="AS16" s="12"/>
      <c r="BA16" s="12"/>
      <c r="BB16" s="550" t="s">
        <v>424</v>
      </c>
      <c r="BC16" s="550"/>
      <c r="BD16" s="159" t="s">
        <v>320</v>
      </c>
      <c r="BE16" s="533">
        <v>100</v>
      </c>
      <c r="BF16" s="534"/>
      <c r="BG16" s="161" t="s">
        <v>421</v>
      </c>
      <c r="BH16" s="12"/>
      <c r="BI16" s="154"/>
      <c r="BJ16" s="155">
        <f>BE16+BE17</f>
        <v>130</v>
      </c>
      <c r="BK16" s="160"/>
      <c r="BL16" s="150"/>
      <c r="BN16" s="146"/>
    </row>
    <row r="17" spans="1:66" ht="25.05" customHeight="1">
      <c r="A17" s="12"/>
      <c r="B17" s="550"/>
      <c r="C17" s="550"/>
      <c r="D17" s="159" t="s">
        <v>321</v>
      </c>
      <c r="E17" s="560"/>
      <c r="F17" s="561"/>
      <c r="G17" s="161" t="s">
        <v>421</v>
      </c>
      <c r="H17" s="12"/>
      <c r="I17" s="154"/>
      <c r="J17" s="162" t="str">
        <f>IF(J16=第3号様式_事業計画表!E8,"OK","事業計画表と相違しています。確認してください。")</f>
        <v>OK</v>
      </c>
      <c r="K17" s="160"/>
      <c r="L17" s="150"/>
      <c r="N17" s="146"/>
      <c r="AS17" s="12"/>
      <c r="BA17" s="12"/>
      <c r="BB17" s="550"/>
      <c r="BC17" s="550"/>
      <c r="BD17" s="159" t="s">
        <v>321</v>
      </c>
      <c r="BE17" s="533">
        <v>30</v>
      </c>
      <c r="BF17" s="534"/>
      <c r="BG17" s="161" t="s">
        <v>421</v>
      </c>
      <c r="BH17" s="12"/>
      <c r="BI17" s="154"/>
      <c r="BJ17" s="162" t="str">
        <f>IF(BJ16=第3号様式_事業計画表!BE8,"OK","事業計画表と相違しています。確認してください。")</f>
        <v>OK</v>
      </c>
      <c r="BK17" s="160"/>
      <c r="BL17" s="150"/>
      <c r="BN17" s="146"/>
    </row>
    <row r="18" spans="1:66" ht="25.05" customHeight="1">
      <c r="A18" s="12"/>
      <c r="B18" s="550"/>
      <c r="C18" s="550"/>
      <c r="D18" s="159" t="s">
        <v>422</v>
      </c>
      <c r="E18" s="562"/>
      <c r="F18" s="563"/>
      <c r="G18" s="161" t="s">
        <v>423</v>
      </c>
      <c r="H18" s="12"/>
      <c r="I18" s="154"/>
      <c r="J18" s="162" t="str">
        <f>IF(E18=第3号様式_事業計画表!F8,"OK","事業計画表と相違しています。確認してください。")</f>
        <v>OK</v>
      </c>
      <c r="K18" s="160"/>
      <c r="L18" s="150"/>
      <c r="N18" s="146"/>
      <c r="AS18" s="12"/>
      <c r="BA18" s="12"/>
      <c r="BB18" s="550"/>
      <c r="BC18" s="550"/>
      <c r="BD18" s="159" t="s">
        <v>422</v>
      </c>
      <c r="BE18" s="535">
        <v>10000</v>
      </c>
      <c r="BF18" s="536"/>
      <c r="BG18" s="161" t="s">
        <v>423</v>
      </c>
      <c r="BH18" s="12"/>
      <c r="BI18" s="154"/>
      <c r="BJ18" s="162" t="str">
        <f>IF(BE18=第3号様式_事業計画表!BF8,"OK","事業計画表と相違しています。確認してください。")</f>
        <v>OK</v>
      </c>
      <c r="BK18" s="160"/>
      <c r="BL18" s="150"/>
      <c r="BN18" s="146"/>
    </row>
    <row r="19" spans="1:66" ht="25.05" customHeight="1">
      <c r="A19" s="12"/>
      <c r="B19" s="537" t="s">
        <v>426</v>
      </c>
      <c r="C19" s="537"/>
      <c r="D19" s="538" t="s">
        <v>261</v>
      </c>
      <c r="E19" s="560"/>
      <c r="F19" s="561"/>
      <c r="G19" s="161" t="s">
        <v>421</v>
      </c>
      <c r="H19" s="12"/>
      <c r="N19" s="146"/>
      <c r="AS19" s="12"/>
      <c r="BA19" s="12"/>
      <c r="BB19" s="537" t="s">
        <v>426</v>
      </c>
      <c r="BC19" s="537"/>
      <c r="BD19" s="538" t="s">
        <v>261</v>
      </c>
      <c r="BE19" s="533">
        <v>110</v>
      </c>
      <c r="BF19" s="534"/>
      <c r="BG19" s="161" t="s">
        <v>421</v>
      </c>
      <c r="BH19" s="12"/>
      <c r="BN19" s="146"/>
    </row>
    <row r="20" spans="1:66" ht="25.05" customHeight="1">
      <c r="A20" s="12"/>
      <c r="B20" s="537"/>
      <c r="C20" s="537"/>
      <c r="D20" s="539"/>
      <c r="E20" s="562"/>
      <c r="F20" s="563"/>
      <c r="G20" s="161" t="s">
        <v>264</v>
      </c>
      <c r="H20" s="12"/>
      <c r="K20" s="155"/>
      <c r="N20" s="146"/>
      <c r="AS20" s="12"/>
      <c r="BA20" s="12"/>
      <c r="BB20" s="537"/>
      <c r="BC20" s="537"/>
      <c r="BD20" s="539"/>
      <c r="BE20" s="535">
        <v>9000</v>
      </c>
      <c r="BF20" s="536"/>
      <c r="BG20" s="161" t="s">
        <v>264</v>
      </c>
      <c r="BH20" s="12"/>
      <c r="BK20" s="155"/>
      <c r="BN20" s="146"/>
    </row>
    <row r="21" spans="1:66" ht="25.05" customHeight="1">
      <c r="A21" s="12"/>
      <c r="B21" s="537"/>
      <c r="C21" s="537"/>
      <c r="D21" s="538" t="s">
        <v>262</v>
      </c>
      <c r="E21" s="564"/>
      <c r="F21" s="565"/>
      <c r="G21" s="161" t="s">
        <v>421</v>
      </c>
      <c r="H21" s="12"/>
      <c r="I21" s="163"/>
      <c r="N21" s="146"/>
      <c r="AS21" s="12"/>
      <c r="BA21" s="12"/>
      <c r="BB21" s="537"/>
      <c r="BC21" s="537"/>
      <c r="BD21" s="538" t="s">
        <v>262</v>
      </c>
      <c r="BE21" s="540">
        <v>100</v>
      </c>
      <c r="BF21" s="541"/>
      <c r="BG21" s="161" t="s">
        <v>421</v>
      </c>
      <c r="BH21" s="12"/>
      <c r="BI21" s="163"/>
      <c r="BN21" s="146"/>
    </row>
    <row r="22" spans="1:66" ht="25.05" customHeight="1">
      <c r="A22" s="12"/>
      <c r="B22" s="537"/>
      <c r="C22" s="537"/>
      <c r="D22" s="539"/>
      <c r="E22" s="562"/>
      <c r="F22" s="563"/>
      <c r="G22" s="161" t="s">
        <v>264</v>
      </c>
      <c r="H22" s="12"/>
      <c r="N22" s="146"/>
      <c r="AS22" s="12"/>
      <c r="BA22" s="12"/>
      <c r="BB22" s="537"/>
      <c r="BC22" s="537"/>
      <c r="BD22" s="539"/>
      <c r="BE22" s="535">
        <v>8500</v>
      </c>
      <c r="BF22" s="536"/>
      <c r="BG22" s="161" t="s">
        <v>264</v>
      </c>
      <c r="BH22" s="12"/>
      <c r="BN22" s="146"/>
    </row>
    <row r="23" spans="1:66" ht="25.05" customHeight="1">
      <c r="A23" s="12"/>
      <c r="B23" s="537"/>
      <c r="C23" s="537"/>
      <c r="D23" s="542" t="s">
        <v>263</v>
      </c>
      <c r="E23" s="560"/>
      <c r="F23" s="561"/>
      <c r="G23" s="161" t="s">
        <v>421</v>
      </c>
      <c r="H23" s="12"/>
      <c r="K23" s="155"/>
      <c r="N23" s="146"/>
      <c r="AS23" s="12"/>
      <c r="BA23" s="12"/>
      <c r="BB23" s="537"/>
      <c r="BC23" s="537"/>
      <c r="BD23" s="542" t="s">
        <v>263</v>
      </c>
      <c r="BE23" s="533">
        <v>150</v>
      </c>
      <c r="BF23" s="534"/>
      <c r="BG23" s="161" t="s">
        <v>421</v>
      </c>
      <c r="BH23" s="12"/>
      <c r="BK23" s="155"/>
      <c r="BN23" s="146"/>
    </row>
    <row r="24" spans="1:66" ht="25.05" customHeight="1">
      <c r="A24" s="12"/>
      <c r="B24" s="537"/>
      <c r="C24" s="537"/>
      <c r="D24" s="543"/>
      <c r="E24" s="564"/>
      <c r="F24" s="565"/>
      <c r="G24" s="161" t="s">
        <v>264</v>
      </c>
      <c r="H24" s="12"/>
      <c r="I24" s="163"/>
      <c r="N24" s="146"/>
      <c r="AS24" s="12"/>
      <c r="BA24" s="12"/>
      <c r="BB24" s="537"/>
      <c r="BC24" s="537"/>
      <c r="BD24" s="543"/>
      <c r="BE24" s="540">
        <v>13000</v>
      </c>
      <c r="BF24" s="541"/>
      <c r="BG24" s="161" t="s">
        <v>264</v>
      </c>
      <c r="BH24" s="12"/>
      <c r="BI24" s="163"/>
      <c r="BN24" s="146"/>
    </row>
    <row r="25" spans="1:66" ht="25.05" customHeight="1">
      <c r="A25" s="12"/>
      <c r="B25" s="12" t="s">
        <v>212</v>
      </c>
      <c r="C25" s="12"/>
      <c r="D25" s="12"/>
      <c r="E25" s="17"/>
      <c r="F25" s="17"/>
      <c r="G25" s="17"/>
      <c r="H25" s="12"/>
      <c r="AS25" s="12"/>
      <c r="BA25" s="12"/>
      <c r="BB25" s="12" t="s">
        <v>212</v>
      </c>
      <c r="BC25" s="12"/>
      <c r="BD25" s="12"/>
      <c r="BE25" s="17"/>
      <c r="BF25" s="17"/>
      <c r="BG25" s="17"/>
      <c r="BH25" s="12"/>
    </row>
    <row r="26" spans="1:66" ht="25.05" customHeight="1">
      <c r="A26" s="12"/>
      <c r="B26" s="530" t="s">
        <v>213</v>
      </c>
      <c r="C26" s="530"/>
      <c r="D26" s="530"/>
      <c r="E26" s="577"/>
      <c r="F26" s="577"/>
      <c r="G26" s="577"/>
      <c r="H26" s="12" t="s">
        <v>382</v>
      </c>
      <c r="I26" s="146" t="s">
        <v>214</v>
      </c>
      <c r="K26" s="146" t="s">
        <v>380</v>
      </c>
      <c r="N26" s="165" t="s">
        <v>385</v>
      </c>
      <c r="AS26" s="12"/>
      <c r="BA26" s="12"/>
      <c r="BB26" s="530" t="s">
        <v>213</v>
      </c>
      <c r="BC26" s="530"/>
      <c r="BD26" s="530"/>
      <c r="BE26" s="531"/>
      <c r="BF26" s="531"/>
      <c r="BG26" s="531"/>
      <c r="BH26" s="12" t="s">
        <v>382</v>
      </c>
      <c r="BI26" s="146" t="s">
        <v>214</v>
      </c>
      <c r="BK26" s="146" t="s">
        <v>380</v>
      </c>
      <c r="BN26" s="165" t="s">
        <v>385</v>
      </c>
    </row>
    <row r="27" spans="1:66" ht="25.05" customHeight="1">
      <c r="A27" s="12"/>
      <c r="B27" s="530" t="s">
        <v>215</v>
      </c>
      <c r="C27" s="530"/>
      <c r="D27" s="530"/>
      <c r="E27" s="576"/>
      <c r="F27" s="576"/>
      <c r="G27" s="576"/>
      <c r="H27" s="12" t="s">
        <v>383</v>
      </c>
      <c r="K27" s="146" t="s">
        <v>381</v>
      </c>
      <c r="AS27" s="12"/>
      <c r="BA27" s="12"/>
      <c r="BB27" s="530" t="s">
        <v>215</v>
      </c>
      <c r="BC27" s="530"/>
      <c r="BD27" s="530"/>
      <c r="BE27" s="532"/>
      <c r="BF27" s="532"/>
      <c r="BG27" s="532"/>
      <c r="BH27" s="12" t="s">
        <v>383</v>
      </c>
      <c r="BK27" s="146" t="s">
        <v>381</v>
      </c>
    </row>
    <row r="28" spans="1:66" ht="25.05" customHeight="1">
      <c r="A28" s="12"/>
      <c r="B28" s="530" t="s">
        <v>216</v>
      </c>
      <c r="C28" s="530"/>
      <c r="D28" s="530"/>
      <c r="E28" s="576"/>
      <c r="F28" s="576"/>
      <c r="G28" s="576"/>
      <c r="H28" s="12" t="s">
        <v>384</v>
      </c>
      <c r="AS28" s="12"/>
      <c r="BA28" s="12"/>
      <c r="BB28" s="530" t="s">
        <v>216</v>
      </c>
      <c r="BC28" s="530"/>
      <c r="BD28" s="530"/>
      <c r="BE28" s="532"/>
      <c r="BF28" s="532"/>
      <c r="BG28" s="532"/>
      <c r="BH28" s="12" t="s">
        <v>384</v>
      </c>
    </row>
    <row r="29" spans="1:66" ht="25.05" customHeight="1">
      <c r="A29" s="12"/>
      <c r="B29" s="524" t="s">
        <v>217</v>
      </c>
      <c r="C29" s="525"/>
      <c r="D29" s="526"/>
      <c r="E29" s="578"/>
      <c r="F29" s="579"/>
      <c r="G29" s="580"/>
      <c r="H29" s="12"/>
      <c r="AS29" s="12"/>
      <c r="BA29" s="12"/>
      <c r="BB29" s="524" t="s">
        <v>217</v>
      </c>
      <c r="BC29" s="525"/>
      <c r="BD29" s="526"/>
      <c r="BE29" s="527"/>
      <c r="BF29" s="528"/>
      <c r="BG29" s="529"/>
      <c r="BH29" s="12"/>
    </row>
    <row r="30" spans="1:66" ht="25.05" customHeight="1">
      <c r="A30" s="12"/>
      <c r="B30" s="12" t="s">
        <v>218</v>
      </c>
      <c r="C30" s="12"/>
      <c r="D30" s="12"/>
      <c r="E30" s="17"/>
      <c r="F30" s="17"/>
      <c r="G30" s="17"/>
      <c r="H30" s="12"/>
      <c r="AS30" s="12"/>
      <c r="BA30" s="12"/>
      <c r="BB30" s="12" t="s">
        <v>218</v>
      </c>
      <c r="BC30" s="12"/>
      <c r="BD30" s="12"/>
      <c r="BE30" s="17"/>
      <c r="BF30" s="17"/>
      <c r="BG30" s="17"/>
      <c r="BH30" s="12"/>
    </row>
    <row r="31" spans="1:66" ht="25.05" customHeight="1">
      <c r="A31" s="12"/>
      <c r="B31" s="530" t="s">
        <v>219</v>
      </c>
      <c r="C31" s="530"/>
      <c r="D31" s="530"/>
      <c r="E31" s="577"/>
      <c r="F31" s="577"/>
      <c r="G31" s="577"/>
      <c r="H31" s="12"/>
      <c r="I31" s="146" t="s">
        <v>220</v>
      </c>
      <c r="AS31" s="12"/>
      <c r="BA31" s="12"/>
      <c r="BB31" s="530" t="s">
        <v>219</v>
      </c>
      <c r="BC31" s="530"/>
      <c r="BD31" s="530"/>
      <c r="BE31" s="531"/>
      <c r="BF31" s="531"/>
      <c r="BG31" s="531"/>
      <c r="BH31" s="12"/>
      <c r="BI31" s="146" t="s">
        <v>220</v>
      </c>
    </row>
    <row r="32" spans="1:66" ht="25.05" customHeight="1">
      <c r="A32" s="12"/>
      <c r="B32" s="530" t="s">
        <v>215</v>
      </c>
      <c r="C32" s="530"/>
      <c r="D32" s="530"/>
      <c r="E32" s="576"/>
      <c r="F32" s="576"/>
      <c r="G32" s="576"/>
      <c r="H32" s="12"/>
      <c r="AS32" s="12"/>
      <c r="BA32" s="12"/>
      <c r="BB32" s="530" t="s">
        <v>215</v>
      </c>
      <c r="BC32" s="530"/>
      <c r="BD32" s="530"/>
      <c r="BE32" s="532"/>
      <c r="BF32" s="532"/>
      <c r="BG32" s="532"/>
      <c r="BH32" s="12"/>
    </row>
    <row r="33" spans="1:60" ht="25.05" customHeight="1">
      <c r="A33" s="12"/>
      <c r="B33" s="530" t="s">
        <v>216</v>
      </c>
      <c r="C33" s="530"/>
      <c r="D33" s="530"/>
      <c r="E33" s="576"/>
      <c r="F33" s="576"/>
      <c r="G33" s="576"/>
      <c r="H33" s="12"/>
      <c r="AS33" s="12"/>
      <c r="BA33" s="12"/>
      <c r="BB33" s="530" t="s">
        <v>216</v>
      </c>
      <c r="BC33" s="530"/>
      <c r="BD33" s="530"/>
      <c r="BE33" s="532"/>
      <c r="BF33" s="532"/>
      <c r="BG33" s="532"/>
      <c r="BH33" s="12"/>
    </row>
    <row r="34" spans="1:60" ht="25.05" customHeight="1"/>
    <row r="35" spans="1:60" ht="25.05" customHeight="1"/>
    <row r="36" spans="1:60" ht="25.05" customHeight="1"/>
    <row r="37" spans="1:60" ht="21" customHeight="1"/>
    <row r="38" spans="1:60" ht="21" customHeight="1"/>
    <row r="39" spans="1:60" ht="21" customHeight="1"/>
    <row r="40" spans="1:60" ht="21" customHeight="1"/>
    <row r="41" spans="1:60" ht="21" customHeight="1"/>
    <row r="42" spans="1:60" ht="21" customHeight="1"/>
    <row r="43" spans="1:60" ht="21" customHeight="1"/>
    <row r="44" spans="1:60" ht="21" customHeight="1"/>
    <row r="45" spans="1:60" ht="21" customHeight="1"/>
    <row r="46" spans="1:60" ht="21" customHeight="1"/>
    <row r="47" spans="1:60" ht="21" customHeight="1"/>
    <row r="48" spans="1:60"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sheetData>
  <sheetProtection algorithmName="SHA-512" hashValue="Dp2bPFQgxLiPeJO2kGsk2ZyYURsoQivMXpsJwTo3TMn/ddU1nFguHpXhVSOYGZmJckNp8923XwqPfiPGSTcxug==" saltValue="dHsQETh1nU35f2U0y/sjUQ==" spinCount="100000" sheet="1" formatCells="0" formatColumns="0" formatRows="0" selectLockedCells="1"/>
  <mergeCells count="94">
    <mergeCell ref="B2:B15"/>
    <mergeCell ref="B19:C24"/>
    <mergeCell ref="B16:C18"/>
    <mergeCell ref="E22:F22"/>
    <mergeCell ref="E23:F23"/>
    <mergeCell ref="E24:F24"/>
    <mergeCell ref="C4:C5"/>
    <mergeCell ref="E4:G4"/>
    <mergeCell ref="E16:F16"/>
    <mergeCell ref="E17:F17"/>
    <mergeCell ref="E18:F18"/>
    <mergeCell ref="D19:D20"/>
    <mergeCell ref="D23:D24"/>
    <mergeCell ref="D21:D22"/>
    <mergeCell ref="E2:G2"/>
    <mergeCell ref="C6:C8"/>
    <mergeCell ref="C9:C15"/>
    <mergeCell ref="E9:G9"/>
    <mergeCell ref="E10:G10"/>
    <mergeCell ref="E11:G11"/>
    <mergeCell ref="E13:G13"/>
    <mergeCell ref="E14:G14"/>
    <mergeCell ref="E15:G15"/>
    <mergeCell ref="E12:G12"/>
    <mergeCell ref="C2:C3"/>
    <mergeCell ref="E5:G5"/>
    <mergeCell ref="B33:D33"/>
    <mergeCell ref="E33:G33"/>
    <mergeCell ref="B31:D31"/>
    <mergeCell ref="E31:G31"/>
    <mergeCell ref="B32:D32"/>
    <mergeCell ref="E32:G32"/>
    <mergeCell ref="B28:D28"/>
    <mergeCell ref="E28:G28"/>
    <mergeCell ref="B29:D29"/>
    <mergeCell ref="E29:G29"/>
    <mergeCell ref="B26:D26"/>
    <mergeCell ref="E26:G26"/>
    <mergeCell ref="B27:D27"/>
    <mergeCell ref="E27:G27"/>
    <mergeCell ref="E19:F19"/>
    <mergeCell ref="E20:F20"/>
    <mergeCell ref="E21:F21"/>
    <mergeCell ref="BB2:BB15"/>
    <mergeCell ref="BC2:BC3"/>
    <mergeCell ref="BC6:BC8"/>
    <mergeCell ref="BB16:BC18"/>
    <mergeCell ref="E6:G6"/>
    <mergeCell ref="E7:G7"/>
    <mergeCell ref="E8:G8"/>
    <mergeCell ref="E3:G3"/>
    <mergeCell ref="BE2:BG2"/>
    <mergeCell ref="BE3:BG3"/>
    <mergeCell ref="BC4:BC5"/>
    <mergeCell ref="BE4:BG4"/>
    <mergeCell ref="BE5:BG5"/>
    <mergeCell ref="BE6:BG6"/>
    <mergeCell ref="BE7:BG7"/>
    <mergeCell ref="BE8:BG8"/>
    <mergeCell ref="BC9:BC15"/>
    <mergeCell ref="BE9:BG9"/>
    <mergeCell ref="BE10:BG10"/>
    <mergeCell ref="BE11:BG11"/>
    <mergeCell ref="BE12:BG12"/>
    <mergeCell ref="BE13:BG13"/>
    <mergeCell ref="BE14:BG14"/>
    <mergeCell ref="BE15:BG15"/>
    <mergeCell ref="BE16:BF16"/>
    <mergeCell ref="BE17:BF17"/>
    <mergeCell ref="BE18:BF18"/>
    <mergeCell ref="BB19:BC24"/>
    <mergeCell ref="BD19:BD20"/>
    <mergeCell ref="BE19:BF19"/>
    <mergeCell ref="BE20:BF20"/>
    <mergeCell ref="BD21:BD22"/>
    <mergeCell ref="BE21:BF21"/>
    <mergeCell ref="BE22:BF22"/>
    <mergeCell ref="BD23:BD24"/>
    <mergeCell ref="BE23:BF23"/>
    <mergeCell ref="BE24:BF24"/>
    <mergeCell ref="BB31:BD31"/>
    <mergeCell ref="BE31:BG31"/>
    <mergeCell ref="BB32:BD32"/>
    <mergeCell ref="BE32:BG32"/>
    <mergeCell ref="BB33:BD33"/>
    <mergeCell ref="BE33:BG33"/>
    <mergeCell ref="BB29:BD29"/>
    <mergeCell ref="BE29:BG29"/>
    <mergeCell ref="BB26:BD26"/>
    <mergeCell ref="BE26:BG26"/>
    <mergeCell ref="BB27:BD27"/>
    <mergeCell ref="BE27:BG27"/>
    <mergeCell ref="BB28:BD28"/>
    <mergeCell ref="BE28:BG28"/>
  </mergeCells>
  <phoneticPr fontId="1"/>
  <hyperlinks>
    <hyperlink ref="BE15" r:id="rId1" xr:uid="{B841C8F3-8112-4CA4-8C3B-8D11592CEC41}"/>
  </hyperlinks>
  <printOptions horizontalCentered="1"/>
  <pageMargins left="0.23622047244094491" right="0.23622047244094491" top="0.74803149606299213" bottom="0.74803149606299213" header="0.31496062992125984" footer="0.31496062992125984"/>
  <pageSetup paperSize="9" scale="84" orientation="portrait" blackAndWhite="1" r:id="rId2"/>
  <rowBreaks count="1" manualBreakCount="1">
    <brk id="24" max="7" man="1"/>
  </rowBreaks>
  <drawing r:id="rId3"/>
  <extLst>
    <ext xmlns:x14="http://schemas.microsoft.com/office/spreadsheetml/2009/9/main" uri="{78C0D931-6437-407d-A8EE-F0AAD7539E65}">
      <x14:conditionalFormattings>
        <x14:conditionalFormatting xmlns:xm="http://schemas.microsoft.com/office/excel/2006/main">
          <x14:cfRule type="expression" priority="4" id="{2D9384F9-9C8E-446A-B075-AED28A0CAA95}">
            <xm:f>$J$16&lt;&gt;第3号様式_事業計画表!$E$8</xm:f>
            <x14:dxf>
              <fill>
                <patternFill>
                  <bgColor rgb="FFFF0000"/>
                </patternFill>
              </fill>
            </x14:dxf>
          </x14:cfRule>
          <xm:sqref>E16:F17</xm:sqref>
        </x14:conditionalFormatting>
        <x14:conditionalFormatting xmlns:xm="http://schemas.microsoft.com/office/excel/2006/main">
          <x14:cfRule type="expression" priority="3" id="{62B9EEEF-C2B2-44BB-BF64-63E3235BF066}">
            <xm:f>$E$18&lt;&gt;第3号様式_事業計画表!$F$8</xm:f>
            <x14:dxf>
              <fill>
                <patternFill>
                  <bgColor rgb="FFFF0000"/>
                </patternFill>
              </fill>
            </x14:dxf>
          </x14:cfRule>
          <xm:sqref>E18:F18</xm:sqref>
        </x14:conditionalFormatting>
        <x14:conditionalFormatting xmlns:xm="http://schemas.microsoft.com/office/excel/2006/main">
          <x14:cfRule type="expression" priority="2" id="{5AC2A257-C2B3-44FD-BC38-0AF7E5DB6746}">
            <xm:f>$J$16&lt;&gt;第3号様式_事業計画表!$E$8</xm:f>
            <x14:dxf>
              <fill>
                <patternFill>
                  <bgColor rgb="FFFF0000"/>
                </patternFill>
              </fill>
            </x14:dxf>
          </x14:cfRule>
          <xm:sqref>BE16:BF17</xm:sqref>
        </x14:conditionalFormatting>
        <x14:conditionalFormatting xmlns:xm="http://schemas.microsoft.com/office/excel/2006/main">
          <x14:cfRule type="expression" priority="1" id="{49439220-EFC1-42CE-AB31-80D856126BD2}">
            <xm:f>$E$18&lt;&gt;第3号様式_事業計画表!$F$8</xm:f>
            <x14:dxf>
              <fill>
                <patternFill>
                  <bgColor rgb="FFFF0000"/>
                </patternFill>
              </fill>
            </x14:dxf>
          </x14:cfRule>
          <xm:sqref>BE18:BF18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CU397"/>
  <sheetViews>
    <sheetView showZeros="0" view="pageBreakPreview" topLeftCell="A22" zoomScaleNormal="100" zoomScaleSheetLayoutView="100" workbookViewId="0">
      <selection activeCell="AD2" sqref="AD2:AG2"/>
    </sheetView>
  </sheetViews>
  <sheetFormatPr defaultColWidth="2.09765625" defaultRowHeight="15" customHeight="1"/>
  <cols>
    <col min="1" max="28" width="2.09765625" style="12"/>
    <col min="29" max="43" width="2.09765625" style="13"/>
    <col min="44" max="45" width="2.09765625" style="12"/>
    <col min="46" max="46" width="10.59765625" style="12" customWidth="1"/>
    <col min="47" max="52" width="4.19921875" style="12" customWidth="1"/>
    <col min="53" max="80" width="2.09765625" style="12"/>
    <col min="81" max="95" width="2.09765625" style="13"/>
    <col min="96" max="97" width="2.09765625" style="12"/>
    <col min="98" max="98" width="9.19921875" style="12" bestFit="1" customWidth="1"/>
    <col min="99" max="16384" width="2.09765625" style="12"/>
  </cols>
  <sheetData>
    <row r="1" spans="1:95" ht="15" customHeight="1">
      <c r="A1" s="166" t="s">
        <v>37</v>
      </c>
      <c r="AQ1" s="14" t="s">
        <v>351</v>
      </c>
      <c r="BA1" s="166" t="s">
        <v>37</v>
      </c>
      <c r="CQ1" s="14" t="s">
        <v>351</v>
      </c>
    </row>
    <row r="2" spans="1:95" ht="15" customHeight="1">
      <c r="Z2" s="13"/>
      <c r="AD2" s="820"/>
      <c r="AE2" s="820"/>
      <c r="AF2" s="820"/>
      <c r="AG2" s="820"/>
      <c r="AH2" s="13" t="s">
        <v>38</v>
      </c>
      <c r="AI2" s="820"/>
      <c r="AJ2" s="820"/>
      <c r="AK2" s="820"/>
      <c r="AL2" s="167" t="s">
        <v>39</v>
      </c>
      <c r="AM2" s="820"/>
      <c r="AN2" s="820"/>
      <c r="AO2" s="820"/>
      <c r="AP2" s="167" t="s">
        <v>40</v>
      </c>
      <c r="AS2" s="15" t="s">
        <v>41</v>
      </c>
      <c r="BZ2" s="13"/>
      <c r="CD2" s="815" t="s">
        <v>624</v>
      </c>
      <c r="CE2" s="815"/>
      <c r="CF2" s="815"/>
      <c r="CG2" s="815"/>
      <c r="CH2" s="13" t="s">
        <v>38</v>
      </c>
      <c r="CI2" s="815" t="s">
        <v>625</v>
      </c>
      <c r="CJ2" s="815"/>
      <c r="CK2" s="815"/>
      <c r="CL2" s="167" t="s">
        <v>39</v>
      </c>
      <c r="CM2" s="815" t="s">
        <v>626</v>
      </c>
      <c r="CN2" s="815"/>
      <c r="CO2" s="815"/>
      <c r="CP2" s="167" t="s">
        <v>40</v>
      </c>
    </row>
    <row r="3" spans="1:95" ht="15" customHeight="1">
      <c r="Z3" s="13"/>
      <c r="AA3" s="13"/>
      <c r="AJ3" s="167"/>
      <c r="AK3" s="167"/>
      <c r="AL3" s="167"/>
      <c r="AM3" s="167"/>
      <c r="AP3" s="167"/>
      <c r="AS3" s="168"/>
      <c r="BZ3" s="13"/>
      <c r="CA3" s="13"/>
      <c r="CJ3" s="167"/>
      <c r="CK3" s="167"/>
      <c r="CL3" s="167"/>
      <c r="CM3" s="167"/>
      <c r="CP3" s="167"/>
    </row>
    <row r="4" spans="1:95" ht="15" customHeight="1">
      <c r="A4" s="16" t="s">
        <v>42</v>
      </c>
      <c r="AA4" s="14"/>
      <c r="AB4" s="14"/>
      <c r="AC4" s="12"/>
      <c r="AD4" s="12"/>
      <c r="AE4" s="12"/>
      <c r="AF4" s="12"/>
      <c r="AG4" s="12"/>
      <c r="AH4" s="12"/>
      <c r="AI4" s="12"/>
      <c r="AJ4" s="12"/>
      <c r="AK4" s="12"/>
      <c r="AL4" s="12"/>
      <c r="AM4" s="12"/>
      <c r="AN4" s="12"/>
      <c r="AO4" s="12"/>
      <c r="AP4" s="14"/>
      <c r="BA4" s="16" t="s">
        <v>42</v>
      </c>
      <c r="CA4" s="14"/>
      <c r="CB4" s="14"/>
      <c r="CC4" s="12"/>
      <c r="CD4" s="12"/>
      <c r="CE4" s="12"/>
      <c r="CF4" s="12"/>
      <c r="CG4" s="12"/>
      <c r="CH4" s="12"/>
      <c r="CI4" s="12"/>
      <c r="CJ4" s="12"/>
      <c r="CK4" s="12"/>
      <c r="CL4" s="12"/>
      <c r="CM4" s="12"/>
      <c r="CN4" s="12"/>
      <c r="CO4" s="12"/>
      <c r="CP4" s="14"/>
    </row>
    <row r="5" spans="1:95" ht="15" customHeight="1">
      <c r="A5" s="12" t="s">
        <v>43</v>
      </c>
      <c r="BA5" s="12" t="s">
        <v>43</v>
      </c>
    </row>
    <row r="6" spans="1:95" ht="15" customHeight="1">
      <c r="U6" s="16" t="s">
        <v>44</v>
      </c>
      <c r="V6" s="16"/>
      <c r="W6" s="16"/>
      <c r="X6" s="16"/>
      <c r="Y6" s="16"/>
      <c r="BU6" s="16" t="s">
        <v>44</v>
      </c>
      <c r="BV6" s="16"/>
      <c r="BW6" s="16"/>
      <c r="BX6" s="16"/>
      <c r="BY6" s="16"/>
    </row>
    <row r="7" spans="1:95" ht="30" customHeight="1">
      <c r="U7" s="816" t="s">
        <v>45</v>
      </c>
      <c r="V7" s="816"/>
      <c r="W7" s="816"/>
      <c r="X7" s="816"/>
      <c r="Y7" s="164"/>
      <c r="Z7" s="817">
        <f>基本情報!$E$4</f>
        <v>0</v>
      </c>
      <c r="AA7" s="817"/>
      <c r="AB7" s="817"/>
      <c r="AC7" s="818">
        <f>基本情報!$E$5</f>
        <v>0</v>
      </c>
      <c r="AD7" s="818"/>
      <c r="AE7" s="818"/>
      <c r="AF7" s="818"/>
      <c r="AG7" s="818"/>
      <c r="AH7" s="818"/>
      <c r="AI7" s="818"/>
      <c r="AJ7" s="818"/>
      <c r="AK7" s="818"/>
      <c r="AL7" s="818"/>
      <c r="AM7" s="818"/>
      <c r="AN7" s="818"/>
      <c r="AO7" s="818"/>
      <c r="AP7" s="818"/>
      <c r="BU7" s="816" t="s">
        <v>45</v>
      </c>
      <c r="BV7" s="816"/>
      <c r="BW7" s="816"/>
      <c r="BX7" s="816"/>
      <c r="BY7" s="164"/>
      <c r="BZ7" s="817">
        <f>基本情報!$BE$4</f>
        <v>1630810</v>
      </c>
      <c r="CA7" s="817"/>
      <c r="CB7" s="817"/>
      <c r="CC7" s="818" t="str">
        <f>基本情報!$BE$5</f>
        <v>東京都新宿区西新宿2-4-1　新宿NSビル10階</v>
      </c>
      <c r="CD7" s="818"/>
      <c r="CE7" s="818"/>
      <c r="CF7" s="818"/>
      <c r="CG7" s="818"/>
      <c r="CH7" s="818"/>
      <c r="CI7" s="818"/>
      <c r="CJ7" s="818"/>
      <c r="CK7" s="818"/>
      <c r="CL7" s="818"/>
      <c r="CM7" s="818"/>
      <c r="CN7" s="818"/>
      <c r="CO7" s="818"/>
      <c r="CP7" s="818"/>
    </row>
    <row r="8" spans="1:95" ht="30" customHeight="1">
      <c r="U8" s="816" t="s">
        <v>46</v>
      </c>
      <c r="V8" s="816"/>
      <c r="W8" s="816"/>
      <c r="X8" s="816"/>
      <c r="Y8" s="164"/>
      <c r="Z8" s="818">
        <f>基本情報!$E$3</f>
        <v>0</v>
      </c>
      <c r="AA8" s="818"/>
      <c r="AB8" s="818"/>
      <c r="AC8" s="818"/>
      <c r="AD8" s="818"/>
      <c r="AE8" s="818"/>
      <c r="AF8" s="818"/>
      <c r="AG8" s="818"/>
      <c r="AH8" s="818"/>
      <c r="AI8" s="818"/>
      <c r="AJ8" s="818"/>
      <c r="AK8" s="818"/>
      <c r="AL8" s="818"/>
      <c r="AM8" s="818"/>
      <c r="AN8" s="818"/>
      <c r="AO8" s="818"/>
      <c r="AP8" s="818"/>
      <c r="BU8" s="816" t="s">
        <v>46</v>
      </c>
      <c r="BV8" s="816"/>
      <c r="BW8" s="816"/>
      <c r="BX8" s="816"/>
      <c r="BY8" s="164"/>
      <c r="BZ8" s="818" t="str">
        <f>基本情報!$BE$3</f>
        <v>東京都環境公社</v>
      </c>
      <c r="CA8" s="818"/>
      <c r="CB8" s="818"/>
      <c r="CC8" s="818"/>
      <c r="CD8" s="818"/>
      <c r="CE8" s="818"/>
      <c r="CF8" s="818"/>
      <c r="CG8" s="818"/>
      <c r="CH8" s="818"/>
      <c r="CI8" s="818"/>
      <c r="CJ8" s="818"/>
      <c r="CK8" s="818"/>
      <c r="CL8" s="818"/>
      <c r="CM8" s="818"/>
      <c r="CN8" s="818"/>
      <c r="CO8" s="818"/>
      <c r="CP8" s="818"/>
    </row>
    <row r="9" spans="1:95" ht="30" customHeight="1">
      <c r="U9" s="819" t="s">
        <v>47</v>
      </c>
      <c r="V9" s="819"/>
      <c r="W9" s="819"/>
      <c r="X9" s="819"/>
      <c r="Y9" s="169"/>
      <c r="Z9" s="818">
        <f>基本情報!$E$6</f>
        <v>0</v>
      </c>
      <c r="AA9" s="818"/>
      <c r="AB9" s="818"/>
      <c r="AC9" s="818"/>
      <c r="AD9" s="818"/>
      <c r="AE9" s="818"/>
      <c r="AF9" s="818"/>
      <c r="AG9" s="818">
        <f>基本情報!$E$8</f>
        <v>0</v>
      </c>
      <c r="AH9" s="818"/>
      <c r="AI9" s="818"/>
      <c r="AJ9" s="818"/>
      <c r="AK9" s="818"/>
      <c r="AL9" s="818"/>
      <c r="AM9" s="818"/>
      <c r="AN9" s="818"/>
      <c r="AO9" s="818"/>
      <c r="AP9" s="818"/>
      <c r="BU9" s="819" t="s">
        <v>47</v>
      </c>
      <c r="BV9" s="819"/>
      <c r="BW9" s="819"/>
      <c r="BX9" s="819"/>
      <c r="BY9" s="169"/>
      <c r="BZ9" s="818" t="str">
        <f>基本情報!$BE$6</f>
        <v>代表取締役</v>
      </c>
      <c r="CA9" s="818"/>
      <c r="CB9" s="818"/>
      <c r="CC9" s="818"/>
      <c r="CD9" s="818"/>
      <c r="CE9" s="818"/>
      <c r="CF9" s="818"/>
      <c r="CG9" s="818" t="str">
        <f>基本情報!$BE$8</f>
        <v>環境　太郎</v>
      </c>
      <c r="CH9" s="818"/>
      <c r="CI9" s="818"/>
      <c r="CJ9" s="818"/>
      <c r="CK9" s="818"/>
      <c r="CL9" s="818"/>
      <c r="CM9" s="818"/>
      <c r="CN9" s="818"/>
      <c r="CO9" s="818"/>
      <c r="CP9" s="818"/>
    </row>
    <row r="10" spans="1:95" ht="14.4">
      <c r="U10" s="170"/>
      <c r="V10" s="170"/>
      <c r="W10" s="170"/>
      <c r="X10" s="170"/>
      <c r="Y10" s="169"/>
      <c r="Z10" s="68"/>
      <c r="AA10" s="68"/>
      <c r="AB10" s="68"/>
      <c r="AC10" s="68"/>
      <c r="AD10" s="68"/>
      <c r="AE10" s="68"/>
      <c r="AF10" s="95"/>
      <c r="AG10" s="171"/>
      <c r="AH10" s="171"/>
      <c r="AI10" s="171"/>
      <c r="AJ10" s="171"/>
      <c r="AK10" s="171"/>
      <c r="AL10" s="171"/>
      <c r="AM10" s="171"/>
      <c r="AN10" s="171"/>
      <c r="AO10" s="171"/>
      <c r="AP10" s="171"/>
      <c r="BU10" s="170"/>
      <c r="BV10" s="170"/>
      <c r="BW10" s="170"/>
      <c r="BX10" s="170"/>
      <c r="BY10" s="169"/>
      <c r="BZ10" s="68"/>
      <c r="CA10" s="68"/>
      <c r="CB10" s="68"/>
      <c r="CC10" s="68"/>
      <c r="CD10" s="68"/>
      <c r="CE10" s="68"/>
      <c r="CF10" s="95"/>
      <c r="CG10" s="171"/>
      <c r="CH10" s="171"/>
      <c r="CI10" s="171"/>
      <c r="CJ10" s="171"/>
      <c r="CK10" s="171"/>
      <c r="CL10" s="171"/>
      <c r="CM10" s="171"/>
      <c r="CN10" s="171"/>
      <c r="CO10" s="171"/>
      <c r="CP10" s="171"/>
    </row>
    <row r="11" spans="1:95" ht="30" customHeight="1">
      <c r="B11" s="805" t="s">
        <v>48</v>
      </c>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s="805"/>
      <c r="AC11" s="805"/>
      <c r="AD11" s="805"/>
      <c r="AE11" s="805"/>
      <c r="AF11" s="805"/>
      <c r="AG11" s="805"/>
      <c r="AH11" s="805"/>
      <c r="AI11" s="805"/>
      <c r="AJ11" s="805"/>
      <c r="AK11" s="805"/>
      <c r="AL11" s="805"/>
      <c r="AM11" s="805"/>
      <c r="AN11" s="805"/>
      <c r="AO11" s="805"/>
      <c r="AP11" s="805"/>
      <c r="BB11" s="805" t="s">
        <v>48</v>
      </c>
      <c r="BC11" s="805"/>
      <c r="BD11" s="805"/>
      <c r="BE11" s="805"/>
      <c r="BF11" s="805"/>
      <c r="BG11" s="805"/>
      <c r="BH11" s="805"/>
      <c r="BI11" s="805"/>
      <c r="BJ11" s="805"/>
      <c r="BK11" s="805"/>
      <c r="BL11" s="805"/>
      <c r="BM11" s="805"/>
      <c r="BN11" s="805"/>
      <c r="BO11" s="805"/>
      <c r="BP11" s="805"/>
      <c r="BQ11" s="805"/>
      <c r="BR11" s="805"/>
      <c r="BS11" s="805"/>
      <c r="BT11" s="805"/>
      <c r="BU11" s="805"/>
      <c r="BV11" s="805"/>
      <c r="BW11" s="805"/>
      <c r="BX11" s="805"/>
      <c r="BY11" s="805"/>
      <c r="BZ11" s="805"/>
      <c r="CA11" s="805"/>
      <c r="CB11" s="805"/>
      <c r="CC11" s="805"/>
      <c r="CD11" s="805"/>
      <c r="CE11" s="805"/>
      <c r="CF11" s="805"/>
      <c r="CG11" s="805"/>
      <c r="CH11" s="805"/>
      <c r="CI11" s="805"/>
      <c r="CJ11" s="805"/>
      <c r="CK11" s="805"/>
      <c r="CL11" s="805"/>
      <c r="CM11" s="805"/>
      <c r="CN11" s="805"/>
      <c r="CO11" s="805"/>
      <c r="CP11" s="805"/>
    </row>
    <row r="12" spans="1:95" ht="15" customHeight="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row>
    <row r="13" spans="1:95" ht="15" customHeight="1">
      <c r="B13" s="505" t="s">
        <v>599</v>
      </c>
      <c r="C13" s="505"/>
      <c r="D13" s="505"/>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BB13" s="505" t="s">
        <v>599</v>
      </c>
      <c r="BC13" s="505"/>
      <c r="BD13" s="505"/>
      <c r="BE13" s="505"/>
      <c r="BF13" s="505"/>
      <c r="BG13" s="505"/>
      <c r="BH13" s="505"/>
      <c r="BI13" s="505"/>
      <c r="BJ13" s="505"/>
      <c r="BK13" s="505"/>
      <c r="BL13" s="505"/>
      <c r="BM13" s="505"/>
      <c r="BN13" s="505"/>
      <c r="BO13" s="505"/>
      <c r="BP13" s="505"/>
      <c r="BQ13" s="505"/>
      <c r="BR13" s="505"/>
      <c r="BS13" s="505"/>
      <c r="BT13" s="505"/>
      <c r="BU13" s="505"/>
      <c r="BV13" s="505"/>
      <c r="BW13" s="505"/>
      <c r="BX13" s="505"/>
      <c r="BY13" s="505"/>
      <c r="BZ13" s="505"/>
      <c r="CA13" s="505"/>
      <c r="CB13" s="505"/>
      <c r="CC13" s="505"/>
      <c r="CD13" s="505"/>
      <c r="CE13" s="505"/>
      <c r="CF13" s="505"/>
      <c r="CG13" s="505"/>
      <c r="CH13" s="505"/>
      <c r="CI13" s="505"/>
      <c r="CJ13" s="505"/>
      <c r="CK13" s="505"/>
      <c r="CL13" s="505"/>
      <c r="CM13" s="505"/>
      <c r="CN13" s="505"/>
      <c r="CO13" s="505"/>
      <c r="CP13" s="505"/>
    </row>
    <row r="14" spans="1:95" ht="15" customHeight="1">
      <c r="B14" s="505"/>
      <c r="C14" s="505"/>
      <c r="D14" s="505"/>
      <c r="E14" s="505"/>
      <c r="F14" s="505"/>
      <c r="G14" s="505"/>
      <c r="H14" s="505"/>
      <c r="I14" s="505"/>
      <c r="J14" s="505"/>
      <c r="K14" s="505"/>
      <c r="L14" s="505"/>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BB14" s="505"/>
      <c r="BC14" s="505"/>
      <c r="BD14" s="505"/>
      <c r="BE14" s="505"/>
      <c r="BF14" s="505"/>
      <c r="BG14" s="505"/>
      <c r="BH14" s="505"/>
      <c r="BI14" s="505"/>
      <c r="BJ14" s="505"/>
      <c r="BK14" s="505"/>
      <c r="BL14" s="505"/>
      <c r="BM14" s="505"/>
      <c r="BN14" s="505"/>
      <c r="BO14" s="505"/>
      <c r="BP14" s="505"/>
      <c r="BQ14" s="505"/>
      <c r="BR14" s="505"/>
      <c r="BS14" s="505"/>
      <c r="BT14" s="505"/>
      <c r="BU14" s="505"/>
      <c r="BV14" s="505"/>
      <c r="BW14" s="505"/>
      <c r="BX14" s="505"/>
      <c r="BY14" s="505"/>
      <c r="BZ14" s="505"/>
      <c r="CA14" s="505"/>
      <c r="CB14" s="505"/>
      <c r="CC14" s="505"/>
      <c r="CD14" s="505"/>
      <c r="CE14" s="505"/>
      <c r="CF14" s="505"/>
      <c r="CG14" s="505"/>
      <c r="CH14" s="505"/>
      <c r="CI14" s="505"/>
      <c r="CJ14" s="505"/>
      <c r="CK14" s="505"/>
      <c r="CL14" s="505"/>
      <c r="CM14" s="505"/>
      <c r="CN14" s="505"/>
      <c r="CO14" s="505"/>
      <c r="CP14" s="505"/>
    </row>
    <row r="15" spans="1:95" ht="15" customHeight="1">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row>
    <row r="16" spans="1:95" ht="15" customHeight="1">
      <c r="B16" s="806" t="s">
        <v>49</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c r="AG16" s="806"/>
      <c r="AH16" s="806"/>
      <c r="AI16" s="806"/>
      <c r="AJ16" s="806"/>
      <c r="AK16" s="806"/>
      <c r="AL16" s="806"/>
      <c r="AM16" s="806"/>
      <c r="AN16" s="806"/>
      <c r="AO16" s="806"/>
      <c r="AP16" s="806"/>
      <c r="BB16" s="806" t="s">
        <v>49</v>
      </c>
      <c r="BC16" s="806"/>
      <c r="BD16" s="806"/>
      <c r="BE16" s="806"/>
      <c r="BF16" s="806"/>
      <c r="BG16" s="806"/>
      <c r="BH16" s="806"/>
      <c r="BI16" s="806"/>
      <c r="BJ16" s="806"/>
      <c r="BK16" s="806"/>
      <c r="BL16" s="806"/>
      <c r="BM16" s="806"/>
      <c r="BN16" s="806"/>
      <c r="BO16" s="806"/>
      <c r="BP16" s="806"/>
      <c r="BQ16" s="806"/>
      <c r="BR16" s="806"/>
      <c r="BS16" s="806"/>
      <c r="BT16" s="806"/>
      <c r="BU16" s="806"/>
      <c r="BV16" s="806"/>
      <c r="BW16" s="806"/>
      <c r="BX16" s="806"/>
      <c r="BY16" s="806"/>
      <c r="BZ16" s="806"/>
      <c r="CA16" s="806"/>
      <c r="CB16" s="806"/>
      <c r="CC16" s="806"/>
      <c r="CD16" s="806"/>
      <c r="CE16" s="806"/>
      <c r="CF16" s="806"/>
      <c r="CG16" s="806"/>
      <c r="CH16" s="806"/>
      <c r="CI16" s="806"/>
      <c r="CJ16" s="806"/>
      <c r="CK16" s="806"/>
      <c r="CL16" s="806"/>
      <c r="CM16" s="806"/>
      <c r="CN16" s="806"/>
      <c r="CO16" s="806"/>
      <c r="CP16" s="806"/>
    </row>
    <row r="17" spans="1:99" ht="15" customHeight="1">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c r="CG17" s="173"/>
      <c r="CH17" s="173"/>
      <c r="CI17" s="173"/>
      <c r="CJ17" s="173"/>
      <c r="CK17" s="173"/>
      <c r="CL17" s="173"/>
      <c r="CM17" s="173"/>
      <c r="CN17" s="173"/>
      <c r="CO17" s="173"/>
      <c r="CP17" s="173"/>
    </row>
    <row r="18" spans="1:99" ht="30" customHeight="1">
      <c r="B18" s="807" t="s">
        <v>375</v>
      </c>
      <c r="C18" s="807"/>
      <c r="D18" s="807"/>
      <c r="E18" s="807"/>
      <c r="F18" s="807"/>
      <c r="G18" s="807"/>
      <c r="H18" s="807"/>
      <c r="I18" s="807"/>
      <c r="J18" s="807"/>
      <c r="K18" s="807"/>
      <c r="L18" s="807"/>
      <c r="M18" s="807"/>
      <c r="N18" s="807"/>
      <c r="O18" s="808" t="s">
        <v>50</v>
      </c>
      <c r="P18" s="808"/>
      <c r="Q18" s="808"/>
      <c r="R18" s="808"/>
      <c r="S18" s="808"/>
      <c r="T18" s="809">
        <f>基本情報!E3</f>
        <v>0</v>
      </c>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BB18" s="807" t="s">
        <v>375</v>
      </c>
      <c r="BC18" s="807"/>
      <c r="BD18" s="807"/>
      <c r="BE18" s="807"/>
      <c r="BF18" s="807"/>
      <c r="BG18" s="807"/>
      <c r="BH18" s="807"/>
      <c r="BI18" s="807"/>
      <c r="BJ18" s="807"/>
      <c r="BK18" s="807"/>
      <c r="BL18" s="807"/>
      <c r="BM18" s="807"/>
      <c r="BN18" s="807"/>
      <c r="BO18" s="808" t="s">
        <v>50</v>
      </c>
      <c r="BP18" s="808"/>
      <c r="BQ18" s="808"/>
      <c r="BR18" s="808"/>
      <c r="BS18" s="808"/>
      <c r="BT18" s="809" t="str">
        <f>基本情報!BE3</f>
        <v>東京都環境公社</v>
      </c>
      <c r="BU18" s="809"/>
      <c r="BV18" s="809"/>
      <c r="BW18" s="809"/>
      <c r="BX18" s="809"/>
      <c r="BY18" s="809"/>
      <c r="BZ18" s="809"/>
      <c r="CA18" s="809"/>
      <c r="CB18" s="809"/>
      <c r="CC18" s="809"/>
      <c r="CD18" s="809"/>
      <c r="CE18" s="809"/>
      <c r="CF18" s="809"/>
      <c r="CG18" s="809"/>
      <c r="CH18" s="809"/>
      <c r="CI18" s="809"/>
      <c r="CJ18" s="809"/>
      <c r="CK18" s="809"/>
      <c r="CL18" s="809"/>
      <c r="CM18" s="809"/>
      <c r="CN18" s="809"/>
      <c r="CO18" s="809"/>
      <c r="CP18" s="809"/>
    </row>
    <row r="19" spans="1:99" ht="30" customHeight="1">
      <c r="B19" s="807"/>
      <c r="C19" s="807"/>
      <c r="D19" s="807"/>
      <c r="E19" s="807"/>
      <c r="F19" s="807"/>
      <c r="G19" s="807"/>
      <c r="H19" s="807"/>
      <c r="I19" s="807"/>
      <c r="J19" s="807"/>
      <c r="K19" s="807"/>
      <c r="L19" s="807"/>
      <c r="M19" s="807"/>
      <c r="N19" s="807"/>
      <c r="O19" s="808" t="s">
        <v>51</v>
      </c>
      <c r="P19" s="808"/>
      <c r="Q19" s="808"/>
      <c r="R19" s="808"/>
      <c r="S19" s="808"/>
      <c r="T19" s="809">
        <f>基本情報!E9</f>
        <v>0</v>
      </c>
      <c r="U19" s="809"/>
      <c r="V19" s="809"/>
      <c r="W19" s="809"/>
      <c r="X19" s="809"/>
      <c r="Y19" s="809"/>
      <c r="Z19" s="809"/>
      <c r="AA19" s="809"/>
      <c r="AB19" s="809"/>
      <c r="AC19" s="809"/>
      <c r="AD19" s="809"/>
      <c r="AE19" s="809"/>
      <c r="AF19" s="809"/>
      <c r="AG19" s="809"/>
      <c r="AH19" s="809"/>
      <c r="AI19" s="809"/>
      <c r="AJ19" s="809"/>
      <c r="AK19" s="809"/>
      <c r="AL19" s="809"/>
      <c r="AM19" s="809"/>
      <c r="AN19" s="809"/>
      <c r="AO19" s="809"/>
      <c r="AP19" s="809"/>
      <c r="BB19" s="807"/>
      <c r="BC19" s="807"/>
      <c r="BD19" s="807"/>
      <c r="BE19" s="807"/>
      <c r="BF19" s="807"/>
      <c r="BG19" s="807"/>
      <c r="BH19" s="807"/>
      <c r="BI19" s="807"/>
      <c r="BJ19" s="807"/>
      <c r="BK19" s="807"/>
      <c r="BL19" s="807"/>
      <c r="BM19" s="807"/>
      <c r="BN19" s="807"/>
      <c r="BO19" s="808" t="s">
        <v>51</v>
      </c>
      <c r="BP19" s="808"/>
      <c r="BQ19" s="808"/>
      <c r="BR19" s="808"/>
      <c r="BS19" s="808"/>
      <c r="BT19" s="809" t="str">
        <f>基本情報!BE9</f>
        <v>総務部総務課</v>
      </c>
      <c r="BU19" s="809"/>
      <c r="BV19" s="809"/>
      <c r="BW19" s="809"/>
      <c r="BX19" s="809"/>
      <c r="BY19" s="809"/>
      <c r="BZ19" s="809"/>
      <c r="CA19" s="809"/>
      <c r="CB19" s="809"/>
      <c r="CC19" s="809"/>
      <c r="CD19" s="809"/>
      <c r="CE19" s="809"/>
      <c r="CF19" s="809"/>
      <c r="CG19" s="809"/>
      <c r="CH19" s="809"/>
      <c r="CI19" s="809"/>
      <c r="CJ19" s="809"/>
      <c r="CK19" s="809"/>
      <c r="CL19" s="809"/>
      <c r="CM19" s="809"/>
      <c r="CN19" s="809"/>
      <c r="CO19" s="809"/>
      <c r="CP19" s="809"/>
    </row>
    <row r="20" spans="1:99" ht="30" customHeight="1">
      <c r="B20" s="807"/>
      <c r="C20" s="807"/>
      <c r="D20" s="807"/>
      <c r="E20" s="807"/>
      <c r="F20" s="807"/>
      <c r="G20" s="807"/>
      <c r="H20" s="807"/>
      <c r="I20" s="807"/>
      <c r="J20" s="807"/>
      <c r="K20" s="807"/>
      <c r="L20" s="807"/>
      <c r="M20" s="807"/>
      <c r="N20" s="807"/>
      <c r="O20" s="808" t="s">
        <v>52</v>
      </c>
      <c r="P20" s="808"/>
      <c r="Q20" s="808"/>
      <c r="R20" s="808"/>
      <c r="S20" s="808"/>
      <c r="T20" s="809">
        <f>基本情報!E11</f>
        <v>0</v>
      </c>
      <c r="U20" s="809"/>
      <c r="V20" s="809"/>
      <c r="W20" s="809"/>
      <c r="X20" s="809"/>
      <c r="Y20" s="809"/>
      <c r="Z20" s="809"/>
      <c r="AA20" s="809"/>
      <c r="AB20" s="809"/>
      <c r="AC20" s="809"/>
      <c r="AD20" s="809"/>
      <c r="AE20" s="809"/>
      <c r="AF20" s="809"/>
      <c r="AG20" s="809"/>
      <c r="AH20" s="809"/>
      <c r="AI20" s="809"/>
      <c r="AJ20" s="809"/>
      <c r="AK20" s="809"/>
      <c r="AL20" s="809"/>
      <c r="AM20" s="809"/>
      <c r="AN20" s="809"/>
      <c r="AO20" s="809"/>
      <c r="AP20" s="809"/>
      <c r="BB20" s="807"/>
      <c r="BC20" s="807"/>
      <c r="BD20" s="807"/>
      <c r="BE20" s="807"/>
      <c r="BF20" s="807"/>
      <c r="BG20" s="807"/>
      <c r="BH20" s="807"/>
      <c r="BI20" s="807"/>
      <c r="BJ20" s="807"/>
      <c r="BK20" s="807"/>
      <c r="BL20" s="807"/>
      <c r="BM20" s="807"/>
      <c r="BN20" s="807"/>
      <c r="BO20" s="808" t="s">
        <v>52</v>
      </c>
      <c r="BP20" s="808"/>
      <c r="BQ20" s="808"/>
      <c r="BR20" s="808"/>
      <c r="BS20" s="808"/>
      <c r="BT20" s="809" t="str">
        <f>基本情報!BE11</f>
        <v>太陽　次郎</v>
      </c>
      <c r="BU20" s="809"/>
      <c r="BV20" s="809"/>
      <c r="BW20" s="809"/>
      <c r="BX20" s="809"/>
      <c r="BY20" s="809"/>
      <c r="BZ20" s="809"/>
      <c r="CA20" s="809"/>
      <c r="CB20" s="809"/>
      <c r="CC20" s="809"/>
      <c r="CD20" s="809"/>
      <c r="CE20" s="809"/>
      <c r="CF20" s="809"/>
      <c r="CG20" s="809"/>
      <c r="CH20" s="809"/>
      <c r="CI20" s="809"/>
      <c r="CJ20" s="809"/>
      <c r="CK20" s="809"/>
      <c r="CL20" s="809"/>
      <c r="CM20" s="809"/>
      <c r="CN20" s="809"/>
      <c r="CO20" s="809"/>
      <c r="CP20" s="809"/>
    </row>
    <row r="21" spans="1:99" ht="30" customHeight="1">
      <c r="B21" s="807"/>
      <c r="C21" s="807"/>
      <c r="D21" s="807"/>
      <c r="E21" s="807"/>
      <c r="F21" s="807"/>
      <c r="G21" s="807"/>
      <c r="H21" s="807"/>
      <c r="I21" s="807"/>
      <c r="J21" s="807"/>
      <c r="K21" s="807"/>
      <c r="L21" s="807"/>
      <c r="M21" s="807"/>
      <c r="N21" s="807"/>
      <c r="O21" s="810" t="s">
        <v>203</v>
      </c>
      <c r="P21" s="808"/>
      <c r="Q21" s="808"/>
      <c r="R21" s="808"/>
      <c r="S21" s="808"/>
      <c r="T21" s="809">
        <f>基本情報!E12</f>
        <v>0</v>
      </c>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BB21" s="807"/>
      <c r="BC21" s="807"/>
      <c r="BD21" s="807"/>
      <c r="BE21" s="807"/>
      <c r="BF21" s="807"/>
      <c r="BG21" s="807"/>
      <c r="BH21" s="807"/>
      <c r="BI21" s="807"/>
      <c r="BJ21" s="807"/>
      <c r="BK21" s="807"/>
      <c r="BL21" s="807"/>
      <c r="BM21" s="807"/>
      <c r="BN21" s="807"/>
      <c r="BO21" s="810" t="s">
        <v>203</v>
      </c>
      <c r="BP21" s="808"/>
      <c r="BQ21" s="808"/>
      <c r="BR21" s="808"/>
      <c r="BS21" s="808"/>
      <c r="BT21" s="809" t="str">
        <f>基本情報!BE12</f>
        <v>東京都新宿区西新宿2-4-1　新宿NSビル10階</v>
      </c>
      <c r="BU21" s="809"/>
      <c r="BV21" s="809"/>
      <c r="BW21" s="809"/>
      <c r="BX21" s="809"/>
      <c r="BY21" s="809"/>
      <c r="BZ21" s="809"/>
      <c r="CA21" s="809"/>
      <c r="CB21" s="809"/>
      <c r="CC21" s="809"/>
      <c r="CD21" s="809"/>
      <c r="CE21" s="809"/>
      <c r="CF21" s="809"/>
      <c r="CG21" s="809"/>
      <c r="CH21" s="809"/>
      <c r="CI21" s="809"/>
      <c r="CJ21" s="809"/>
      <c r="CK21" s="809"/>
      <c r="CL21" s="809"/>
      <c r="CM21" s="809"/>
      <c r="CN21" s="809"/>
      <c r="CO21" s="809"/>
      <c r="CP21" s="809"/>
    </row>
    <row r="22" spans="1:99" ht="30" customHeight="1">
      <c r="B22" s="807"/>
      <c r="C22" s="807"/>
      <c r="D22" s="807"/>
      <c r="E22" s="807"/>
      <c r="F22" s="807"/>
      <c r="G22" s="807"/>
      <c r="H22" s="807"/>
      <c r="I22" s="807"/>
      <c r="J22" s="807"/>
      <c r="K22" s="807"/>
      <c r="L22" s="807"/>
      <c r="M22" s="807"/>
      <c r="N22" s="807"/>
      <c r="O22" s="810" t="s">
        <v>53</v>
      </c>
      <c r="P22" s="810"/>
      <c r="Q22" s="810"/>
      <c r="R22" s="810"/>
      <c r="S22" s="810"/>
      <c r="T22" s="811">
        <f>基本情報!E13</f>
        <v>0</v>
      </c>
      <c r="U22" s="812"/>
      <c r="V22" s="812"/>
      <c r="W22" s="812"/>
      <c r="X22" s="812"/>
      <c r="Y22" s="812"/>
      <c r="Z22" s="812"/>
      <c r="AA22" s="812"/>
      <c r="AB22" s="812"/>
      <c r="AC22" s="812"/>
      <c r="AD22" s="812"/>
      <c r="AE22" s="812"/>
      <c r="AF22" s="812"/>
      <c r="AG22" s="812"/>
      <c r="AH22" s="812"/>
      <c r="AI22" s="812"/>
      <c r="AJ22" s="812"/>
      <c r="AK22" s="812"/>
      <c r="AL22" s="812"/>
      <c r="AM22" s="812"/>
      <c r="AN22" s="812"/>
      <c r="AO22" s="812"/>
      <c r="AP22" s="813"/>
      <c r="BB22" s="807"/>
      <c r="BC22" s="807"/>
      <c r="BD22" s="807"/>
      <c r="BE22" s="807"/>
      <c r="BF22" s="807"/>
      <c r="BG22" s="807"/>
      <c r="BH22" s="807"/>
      <c r="BI22" s="807"/>
      <c r="BJ22" s="807"/>
      <c r="BK22" s="807"/>
      <c r="BL22" s="807"/>
      <c r="BM22" s="807"/>
      <c r="BN22" s="807"/>
      <c r="BO22" s="810" t="s">
        <v>53</v>
      </c>
      <c r="BP22" s="810"/>
      <c r="BQ22" s="810"/>
      <c r="BR22" s="810"/>
      <c r="BS22" s="810"/>
      <c r="BT22" s="811" t="str">
        <f>基本情報!BE13</f>
        <v>03-5990-5269</v>
      </c>
      <c r="BU22" s="812"/>
      <c r="BV22" s="812"/>
      <c r="BW22" s="812"/>
      <c r="BX22" s="812"/>
      <c r="BY22" s="812"/>
      <c r="BZ22" s="812"/>
      <c r="CA22" s="812"/>
      <c r="CB22" s="812"/>
      <c r="CC22" s="812"/>
      <c r="CD22" s="812"/>
      <c r="CE22" s="812"/>
      <c r="CF22" s="812"/>
      <c r="CG22" s="812"/>
      <c r="CH22" s="812"/>
      <c r="CI22" s="812"/>
      <c r="CJ22" s="812"/>
      <c r="CK22" s="812"/>
      <c r="CL22" s="812"/>
      <c r="CM22" s="812"/>
      <c r="CN22" s="812"/>
      <c r="CO22" s="812"/>
      <c r="CP22" s="813"/>
    </row>
    <row r="23" spans="1:99" ht="30" customHeight="1">
      <c r="B23" s="807"/>
      <c r="C23" s="807"/>
      <c r="D23" s="807"/>
      <c r="E23" s="807"/>
      <c r="F23" s="807"/>
      <c r="G23" s="807"/>
      <c r="H23" s="807"/>
      <c r="I23" s="807"/>
      <c r="J23" s="807"/>
      <c r="K23" s="807"/>
      <c r="L23" s="807"/>
      <c r="M23" s="807"/>
      <c r="N23" s="807"/>
      <c r="O23" s="814" t="s">
        <v>394</v>
      </c>
      <c r="P23" s="814"/>
      <c r="Q23" s="814"/>
      <c r="R23" s="814"/>
      <c r="S23" s="814"/>
      <c r="T23" s="809">
        <f>基本情報!E15</f>
        <v>0</v>
      </c>
      <c r="U23" s="809"/>
      <c r="V23" s="809"/>
      <c r="W23" s="809"/>
      <c r="X23" s="809"/>
      <c r="Y23" s="809"/>
      <c r="Z23" s="809"/>
      <c r="AA23" s="809"/>
      <c r="AB23" s="809"/>
      <c r="AC23" s="809"/>
      <c r="AD23" s="809"/>
      <c r="AE23" s="809"/>
      <c r="AF23" s="809"/>
      <c r="AG23" s="809"/>
      <c r="AH23" s="809"/>
      <c r="AI23" s="809"/>
      <c r="AJ23" s="809"/>
      <c r="AK23" s="809"/>
      <c r="AL23" s="809"/>
      <c r="AM23" s="809"/>
      <c r="AN23" s="809"/>
      <c r="AO23" s="809"/>
      <c r="AP23" s="809"/>
      <c r="BB23" s="807"/>
      <c r="BC23" s="807"/>
      <c r="BD23" s="807"/>
      <c r="BE23" s="807"/>
      <c r="BF23" s="807"/>
      <c r="BG23" s="807"/>
      <c r="BH23" s="807"/>
      <c r="BI23" s="807"/>
      <c r="BJ23" s="807"/>
      <c r="BK23" s="807"/>
      <c r="BL23" s="807"/>
      <c r="BM23" s="807"/>
      <c r="BN23" s="807"/>
      <c r="BO23" s="814" t="s">
        <v>394</v>
      </c>
      <c r="BP23" s="814"/>
      <c r="BQ23" s="814"/>
      <c r="BR23" s="814"/>
      <c r="BS23" s="814"/>
      <c r="BT23" s="809" t="str">
        <f>基本情報!BE15</f>
        <v>cnt-tokutei-saiene@tokyokankyo.jp</v>
      </c>
      <c r="BU23" s="809"/>
      <c r="BV23" s="809"/>
      <c r="BW23" s="809"/>
      <c r="BX23" s="809"/>
      <c r="BY23" s="809"/>
      <c r="BZ23" s="809"/>
      <c r="CA23" s="809"/>
      <c r="CB23" s="809"/>
      <c r="CC23" s="809"/>
      <c r="CD23" s="809"/>
      <c r="CE23" s="809"/>
      <c r="CF23" s="809"/>
      <c r="CG23" s="809"/>
      <c r="CH23" s="809"/>
      <c r="CI23" s="809"/>
      <c r="CJ23" s="809"/>
      <c r="CK23" s="809"/>
      <c r="CL23" s="809"/>
      <c r="CM23" s="809"/>
      <c r="CN23" s="809"/>
      <c r="CO23" s="809"/>
      <c r="CP23" s="809"/>
    </row>
    <row r="24" spans="1:99" ht="15" customHeight="1">
      <c r="A24" s="17"/>
      <c r="B24" s="500" t="s">
        <v>58</v>
      </c>
      <c r="C24" s="500"/>
      <c r="D24" s="500"/>
      <c r="E24" s="500"/>
      <c r="F24" s="500"/>
      <c r="G24" s="500"/>
      <c r="H24" s="500"/>
      <c r="I24" s="500"/>
      <c r="J24" s="500"/>
      <c r="K24" s="500"/>
      <c r="L24" s="500"/>
      <c r="M24" s="500"/>
      <c r="N24" s="500"/>
      <c r="O24" s="500"/>
      <c r="P24" s="500"/>
      <c r="Q24" s="500"/>
      <c r="R24" s="500"/>
      <c r="S24" s="500"/>
      <c r="T24" s="500"/>
      <c r="U24" s="500"/>
      <c r="V24" s="500"/>
      <c r="W24" s="500"/>
      <c r="X24" s="500"/>
      <c r="Y24" s="500"/>
      <c r="Z24" s="500"/>
      <c r="AA24" s="500"/>
      <c r="AB24" s="500"/>
      <c r="AC24" s="500"/>
      <c r="AD24" s="500"/>
      <c r="AE24" s="500"/>
      <c r="AF24" s="500"/>
      <c r="AG24" s="500"/>
      <c r="AH24" s="500"/>
      <c r="AI24" s="500"/>
      <c r="AJ24" s="500"/>
      <c r="AK24" s="500"/>
      <c r="AL24" s="500"/>
      <c r="AM24" s="500"/>
      <c r="AN24" s="500"/>
      <c r="AO24" s="500"/>
      <c r="AP24" s="500"/>
      <c r="BA24" s="17"/>
      <c r="BB24" s="500" t="s">
        <v>58</v>
      </c>
      <c r="BC24" s="500"/>
      <c r="BD24" s="500"/>
      <c r="BE24" s="500"/>
      <c r="BF24" s="500"/>
      <c r="BG24" s="500"/>
      <c r="BH24" s="500"/>
      <c r="BI24" s="500"/>
      <c r="BJ24" s="500"/>
      <c r="BK24" s="500"/>
      <c r="BL24" s="500"/>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0"/>
      <c r="CP24" s="500"/>
    </row>
    <row r="25" spans="1:99" ht="15" customHeight="1">
      <c r="A25" s="17"/>
      <c r="B25" s="500"/>
      <c r="C25" s="500"/>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B25" s="500"/>
      <c r="AC25" s="500"/>
      <c r="AD25" s="500"/>
      <c r="AE25" s="500"/>
      <c r="AF25" s="500"/>
      <c r="AG25" s="500"/>
      <c r="AH25" s="500"/>
      <c r="AI25" s="500"/>
      <c r="AJ25" s="500"/>
      <c r="AK25" s="500"/>
      <c r="AL25" s="500"/>
      <c r="AM25" s="500"/>
      <c r="AN25" s="500"/>
      <c r="AO25" s="500"/>
      <c r="AP25" s="500"/>
      <c r="AS25" s="15"/>
      <c r="BA25" s="17"/>
      <c r="BB25" s="500"/>
      <c r="BC25" s="500"/>
      <c r="BD25" s="500"/>
      <c r="BE25" s="500"/>
      <c r="BF25" s="500"/>
      <c r="BG25" s="500"/>
      <c r="BH25" s="500"/>
      <c r="BI25" s="500"/>
      <c r="BJ25" s="500"/>
      <c r="BK25" s="500"/>
      <c r="BL25" s="500"/>
      <c r="BM25" s="500"/>
      <c r="BN25" s="500"/>
      <c r="BO25" s="500"/>
      <c r="BP25" s="500"/>
      <c r="BQ25" s="500"/>
      <c r="BR25" s="500"/>
      <c r="BS25" s="500"/>
      <c r="BT25" s="500"/>
      <c r="BU25" s="500"/>
      <c r="BV25" s="500"/>
      <c r="BW25" s="500"/>
      <c r="BX25" s="500"/>
      <c r="BY25" s="500"/>
      <c r="BZ25" s="500"/>
      <c r="CA25" s="500"/>
      <c r="CB25" s="500"/>
      <c r="CC25" s="500"/>
      <c r="CD25" s="500"/>
      <c r="CE25" s="500"/>
      <c r="CF25" s="500"/>
      <c r="CG25" s="500"/>
      <c r="CH25" s="500"/>
      <c r="CI25" s="500"/>
      <c r="CJ25" s="500"/>
      <c r="CK25" s="500"/>
      <c r="CL25" s="500"/>
      <c r="CM25" s="500"/>
      <c r="CN25" s="500"/>
      <c r="CO25" s="500"/>
      <c r="CP25" s="500"/>
    </row>
    <row r="26" spans="1:99" ht="15" customHeight="1">
      <c r="A26" s="1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4" t="s">
        <v>350</v>
      </c>
      <c r="AS26" s="15"/>
      <c r="BA26" s="17"/>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4" t="s">
        <v>350</v>
      </c>
    </row>
    <row r="27" spans="1:99" ht="30" customHeight="1">
      <c r="B27" s="566" t="s">
        <v>425</v>
      </c>
      <c r="C27" s="566"/>
      <c r="D27" s="566"/>
      <c r="E27" s="799" t="s">
        <v>320</v>
      </c>
      <c r="F27" s="800"/>
      <c r="G27" s="800"/>
      <c r="H27" s="800"/>
      <c r="I27" s="800"/>
      <c r="J27" s="800"/>
      <c r="K27" s="800"/>
      <c r="L27" s="800"/>
      <c r="M27" s="800"/>
      <c r="N27" s="801"/>
      <c r="O27" s="796">
        <f>基本情報!E16</f>
        <v>0</v>
      </c>
      <c r="P27" s="796"/>
      <c r="Q27" s="796"/>
      <c r="R27" s="796"/>
      <c r="S27" s="796"/>
      <c r="T27" s="796"/>
      <c r="U27" s="796"/>
      <c r="V27" s="796"/>
      <c r="W27" s="796"/>
      <c r="X27" s="796"/>
      <c r="Y27" s="796"/>
      <c r="Z27" s="796"/>
      <c r="AA27" s="796"/>
      <c r="AB27" s="796"/>
      <c r="AC27" s="796"/>
      <c r="AD27" s="796"/>
      <c r="AE27" s="796"/>
      <c r="AF27" s="796"/>
      <c r="AG27" s="796"/>
      <c r="AH27" s="796"/>
      <c r="AI27" s="796"/>
      <c r="AJ27" s="797" t="s">
        <v>55</v>
      </c>
      <c r="AK27" s="797"/>
      <c r="AL27" s="797"/>
      <c r="AM27" s="797"/>
      <c r="AN27" s="797"/>
      <c r="AO27" s="797"/>
      <c r="AP27" s="797"/>
      <c r="AQ27" s="174"/>
      <c r="AR27" s="15"/>
      <c r="AS27" s="174"/>
      <c r="AT27" s="175" t="s">
        <v>374</v>
      </c>
      <c r="AU27" s="174"/>
      <c r="AV27" s="174"/>
      <c r="AW27" s="174"/>
      <c r="AX27" s="174"/>
      <c r="AY27" s="174"/>
      <c r="BB27" s="566" t="s">
        <v>425</v>
      </c>
      <c r="BC27" s="566"/>
      <c r="BD27" s="566"/>
      <c r="BE27" s="799" t="s">
        <v>320</v>
      </c>
      <c r="BF27" s="800"/>
      <c r="BG27" s="800"/>
      <c r="BH27" s="800"/>
      <c r="BI27" s="800"/>
      <c r="BJ27" s="800"/>
      <c r="BK27" s="800"/>
      <c r="BL27" s="800"/>
      <c r="BM27" s="800"/>
      <c r="BN27" s="801"/>
      <c r="BO27" s="796">
        <f>基本情報!BE16</f>
        <v>100</v>
      </c>
      <c r="BP27" s="796"/>
      <c r="BQ27" s="796"/>
      <c r="BR27" s="796"/>
      <c r="BS27" s="796"/>
      <c r="BT27" s="796"/>
      <c r="BU27" s="796"/>
      <c r="BV27" s="796"/>
      <c r="BW27" s="796"/>
      <c r="BX27" s="796"/>
      <c r="BY27" s="796"/>
      <c r="BZ27" s="796"/>
      <c r="CA27" s="796"/>
      <c r="CB27" s="796"/>
      <c r="CC27" s="796"/>
      <c r="CD27" s="796"/>
      <c r="CE27" s="796"/>
      <c r="CF27" s="796"/>
      <c r="CG27" s="796"/>
      <c r="CH27" s="796"/>
      <c r="CI27" s="796"/>
      <c r="CJ27" s="797" t="s">
        <v>55</v>
      </c>
      <c r="CK27" s="797"/>
      <c r="CL27" s="797"/>
      <c r="CM27" s="797"/>
      <c r="CN27" s="797"/>
      <c r="CO27" s="797"/>
      <c r="CP27" s="797"/>
      <c r="CQ27" s="174"/>
      <c r="CT27" s="175" t="s">
        <v>374</v>
      </c>
      <c r="CU27" s="174"/>
    </row>
    <row r="28" spans="1:99" ht="30" customHeight="1">
      <c r="B28" s="566"/>
      <c r="C28" s="566"/>
      <c r="D28" s="566"/>
      <c r="E28" s="802" t="s">
        <v>321</v>
      </c>
      <c r="F28" s="803"/>
      <c r="G28" s="803"/>
      <c r="H28" s="803"/>
      <c r="I28" s="803"/>
      <c r="J28" s="803"/>
      <c r="K28" s="803"/>
      <c r="L28" s="803"/>
      <c r="M28" s="803"/>
      <c r="N28" s="804"/>
      <c r="O28" s="796">
        <f>基本情報!E17</f>
        <v>0</v>
      </c>
      <c r="P28" s="796"/>
      <c r="Q28" s="796"/>
      <c r="R28" s="796"/>
      <c r="S28" s="796"/>
      <c r="T28" s="796"/>
      <c r="U28" s="796"/>
      <c r="V28" s="796"/>
      <c r="W28" s="796"/>
      <c r="X28" s="796"/>
      <c r="Y28" s="796"/>
      <c r="Z28" s="796"/>
      <c r="AA28" s="796"/>
      <c r="AB28" s="796"/>
      <c r="AC28" s="796"/>
      <c r="AD28" s="796"/>
      <c r="AE28" s="796"/>
      <c r="AF28" s="796"/>
      <c r="AG28" s="796"/>
      <c r="AH28" s="796"/>
      <c r="AI28" s="796"/>
      <c r="AJ28" s="797" t="s">
        <v>55</v>
      </c>
      <c r="AK28" s="797"/>
      <c r="AL28" s="797"/>
      <c r="AM28" s="797"/>
      <c r="AN28" s="797"/>
      <c r="AO28" s="797"/>
      <c r="AP28" s="797"/>
      <c r="AQ28" s="174"/>
      <c r="AR28" s="15"/>
      <c r="AS28" s="174"/>
      <c r="AT28" s="176" t="e">
        <f>(O27+O28)/O30</f>
        <v>#DIV/0!</v>
      </c>
      <c r="AU28" s="116" t="s">
        <v>457</v>
      </c>
      <c r="AV28" s="116"/>
      <c r="AW28" s="174"/>
      <c r="AX28" s="174"/>
      <c r="AY28" s="174"/>
      <c r="BB28" s="566"/>
      <c r="BC28" s="566"/>
      <c r="BD28" s="566"/>
      <c r="BE28" s="802" t="s">
        <v>321</v>
      </c>
      <c r="BF28" s="803"/>
      <c r="BG28" s="803"/>
      <c r="BH28" s="803"/>
      <c r="BI28" s="803"/>
      <c r="BJ28" s="803"/>
      <c r="BK28" s="803"/>
      <c r="BL28" s="803"/>
      <c r="BM28" s="803"/>
      <c r="BN28" s="804"/>
      <c r="BO28" s="796">
        <f>基本情報!BE17</f>
        <v>30</v>
      </c>
      <c r="BP28" s="796"/>
      <c r="BQ28" s="796"/>
      <c r="BR28" s="796"/>
      <c r="BS28" s="796"/>
      <c r="BT28" s="796"/>
      <c r="BU28" s="796"/>
      <c r="BV28" s="796"/>
      <c r="BW28" s="796"/>
      <c r="BX28" s="796"/>
      <c r="BY28" s="796"/>
      <c r="BZ28" s="796"/>
      <c r="CA28" s="796"/>
      <c r="CB28" s="796"/>
      <c r="CC28" s="796"/>
      <c r="CD28" s="796"/>
      <c r="CE28" s="796"/>
      <c r="CF28" s="796"/>
      <c r="CG28" s="796"/>
      <c r="CH28" s="796"/>
      <c r="CI28" s="796"/>
      <c r="CJ28" s="797" t="s">
        <v>55</v>
      </c>
      <c r="CK28" s="797"/>
      <c r="CL28" s="797"/>
      <c r="CM28" s="797"/>
      <c r="CN28" s="797"/>
      <c r="CO28" s="797"/>
      <c r="CP28" s="797"/>
      <c r="CQ28" s="174"/>
      <c r="CT28" s="176">
        <f>(BO27+BO28)/BO30</f>
        <v>1.1818181818181819</v>
      </c>
      <c r="CU28" s="116" t="s">
        <v>457</v>
      </c>
    </row>
    <row r="29" spans="1:99" ht="30" customHeight="1">
      <c r="B29" s="566"/>
      <c r="C29" s="566"/>
      <c r="D29" s="566"/>
      <c r="E29" s="802" t="s">
        <v>56</v>
      </c>
      <c r="F29" s="803"/>
      <c r="G29" s="803"/>
      <c r="H29" s="803"/>
      <c r="I29" s="803"/>
      <c r="J29" s="803"/>
      <c r="K29" s="803"/>
      <c r="L29" s="803"/>
      <c r="M29" s="803"/>
      <c r="N29" s="804"/>
      <c r="O29" s="798">
        <f>基本情報!E18</f>
        <v>0</v>
      </c>
      <c r="P29" s="798"/>
      <c r="Q29" s="798"/>
      <c r="R29" s="798"/>
      <c r="S29" s="798"/>
      <c r="T29" s="798"/>
      <c r="U29" s="798"/>
      <c r="V29" s="798"/>
      <c r="W29" s="798"/>
      <c r="X29" s="798"/>
      <c r="Y29" s="798"/>
      <c r="Z29" s="798"/>
      <c r="AA29" s="798"/>
      <c r="AB29" s="798"/>
      <c r="AC29" s="798"/>
      <c r="AD29" s="798"/>
      <c r="AE29" s="798"/>
      <c r="AF29" s="798"/>
      <c r="AG29" s="798"/>
      <c r="AH29" s="798"/>
      <c r="AI29" s="798"/>
      <c r="AJ29" s="797" t="s">
        <v>57</v>
      </c>
      <c r="AK29" s="797"/>
      <c r="AL29" s="797"/>
      <c r="AM29" s="797"/>
      <c r="AN29" s="797"/>
      <c r="AO29" s="797"/>
      <c r="AP29" s="797"/>
      <c r="AQ29" s="174"/>
      <c r="AR29" s="15"/>
      <c r="AS29" s="174"/>
      <c r="AT29" s="176" t="e">
        <f>O29/O31</f>
        <v>#DIV/0!</v>
      </c>
      <c r="AU29" s="116" t="s">
        <v>458</v>
      </c>
      <c r="AV29" s="116"/>
      <c r="AW29" s="174"/>
      <c r="AX29" s="174"/>
      <c r="AY29" s="174"/>
      <c r="BB29" s="566"/>
      <c r="BC29" s="566"/>
      <c r="BD29" s="566"/>
      <c r="BE29" s="802" t="s">
        <v>56</v>
      </c>
      <c r="BF29" s="803"/>
      <c r="BG29" s="803"/>
      <c r="BH29" s="803"/>
      <c r="BI29" s="803"/>
      <c r="BJ29" s="803"/>
      <c r="BK29" s="803"/>
      <c r="BL29" s="803"/>
      <c r="BM29" s="803"/>
      <c r="BN29" s="804"/>
      <c r="BO29" s="798">
        <f>基本情報!BE18</f>
        <v>10000</v>
      </c>
      <c r="BP29" s="798"/>
      <c r="BQ29" s="798"/>
      <c r="BR29" s="798"/>
      <c r="BS29" s="798"/>
      <c r="BT29" s="798"/>
      <c r="BU29" s="798"/>
      <c r="BV29" s="798"/>
      <c r="BW29" s="798"/>
      <c r="BX29" s="798"/>
      <c r="BY29" s="798"/>
      <c r="BZ29" s="798"/>
      <c r="CA29" s="798"/>
      <c r="CB29" s="798"/>
      <c r="CC29" s="798"/>
      <c r="CD29" s="798"/>
      <c r="CE29" s="798"/>
      <c r="CF29" s="798"/>
      <c r="CG29" s="798"/>
      <c r="CH29" s="798"/>
      <c r="CI29" s="798"/>
      <c r="CJ29" s="797" t="s">
        <v>57</v>
      </c>
      <c r="CK29" s="797"/>
      <c r="CL29" s="797"/>
      <c r="CM29" s="797"/>
      <c r="CN29" s="797"/>
      <c r="CO29" s="797"/>
      <c r="CP29" s="797"/>
      <c r="CQ29" s="174"/>
      <c r="CT29" s="176">
        <f>BO29/BO31</f>
        <v>1.1111111111111112</v>
      </c>
      <c r="CU29" s="116" t="s">
        <v>458</v>
      </c>
    </row>
    <row r="30" spans="1:99" ht="30" customHeight="1">
      <c r="B30" s="789" t="s">
        <v>355</v>
      </c>
      <c r="C30" s="789"/>
      <c r="D30" s="789"/>
      <c r="E30" s="789"/>
      <c r="F30" s="789"/>
      <c r="G30" s="789"/>
      <c r="H30" s="789"/>
      <c r="I30" s="789"/>
      <c r="J30" s="789"/>
      <c r="K30" s="790" t="s">
        <v>356</v>
      </c>
      <c r="L30" s="791"/>
      <c r="M30" s="791"/>
      <c r="N30" s="792"/>
      <c r="O30" s="796">
        <f>基本情報!$E$19</f>
        <v>0</v>
      </c>
      <c r="P30" s="796"/>
      <c r="Q30" s="796"/>
      <c r="R30" s="796"/>
      <c r="S30" s="796"/>
      <c r="T30" s="796"/>
      <c r="U30" s="796"/>
      <c r="V30" s="796"/>
      <c r="W30" s="796"/>
      <c r="X30" s="796"/>
      <c r="Y30" s="796"/>
      <c r="Z30" s="796"/>
      <c r="AA30" s="796"/>
      <c r="AB30" s="796"/>
      <c r="AC30" s="796"/>
      <c r="AD30" s="796"/>
      <c r="AE30" s="796"/>
      <c r="AF30" s="796"/>
      <c r="AG30" s="796"/>
      <c r="AH30" s="796"/>
      <c r="AI30" s="796"/>
      <c r="AJ30" s="797" t="s">
        <v>55</v>
      </c>
      <c r="AK30" s="797"/>
      <c r="AL30" s="797"/>
      <c r="AM30" s="797"/>
      <c r="AN30" s="797"/>
      <c r="AO30" s="797"/>
      <c r="AP30" s="797"/>
      <c r="AQ30" s="174"/>
      <c r="AR30" s="15"/>
      <c r="AS30" s="174"/>
      <c r="AT30" s="821" t="str">
        <f>IF(AND($O$31&lt;5000,$O$33&lt;5000,$O$35&lt;5000),"5,000㎡未満となっているため、助成対象外となります。","")</f>
        <v>5,000㎡未満となっているため、助成対象外となります。</v>
      </c>
      <c r="AU30" s="821"/>
      <c r="AV30" s="821"/>
      <c r="AW30" s="821"/>
      <c r="AX30" s="821"/>
      <c r="AY30" s="821"/>
      <c r="AZ30" s="821"/>
      <c r="BB30" s="789" t="s">
        <v>355</v>
      </c>
      <c r="BC30" s="789"/>
      <c r="BD30" s="789"/>
      <c r="BE30" s="789"/>
      <c r="BF30" s="789"/>
      <c r="BG30" s="789"/>
      <c r="BH30" s="789"/>
      <c r="BI30" s="789"/>
      <c r="BJ30" s="789"/>
      <c r="BK30" s="790" t="s">
        <v>356</v>
      </c>
      <c r="BL30" s="791"/>
      <c r="BM30" s="791"/>
      <c r="BN30" s="792"/>
      <c r="BO30" s="796">
        <f>基本情報!$BE$19</f>
        <v>110</v>
      </c>
      <c r="BP30" s="796"/>
      <c r="BQ30" s="796"/>
      <c r="BR30" s="796"/>
      <c r="BS30" s="796"/>
      <c r="BT30" s="796"/>
      <c r="BU30" s="796"/>
      <c r="BV30" s="796"/>
      <c r="BW30" s="796"/>
      <c r="BX30" s="796"/>
      <c r="BY30" s="796"/>
      <c r="BZ30" s="796"/>
      <c r="CA30" s="796"/>
      <c r="CB30" s="796"/>
      <c r="CC30" s="796"/>
      <c r="CD30" s="796"/>
      <c r="CE30" s="796"/>
      <c r="CF30" s="796"/>
      <c r="CG30" s="796"/>
      <c r="CH30" s="796"/>
      <c r="CI30" s="796"/>
      <c r="CJ30" s="797" t="s">
        <v>55</v>
      </c>
      <c r="CK30" s="797"/>
      <c r="CL30" s="797"/>
      <c r="CM30" s="797"/>
      <c r="CN30" s="797"/>
      <c r="CO30" s="797"/>
      <c r="CP30" s="797"/>
      <c r="CQ30" s="174"/>
      <c r="CT30" s="174"/>
      <c r="CU30" s="174"/>
    </row>
    <row r="31" spans="1:99" ht="30" customHeight="1">
      <c r="B31" s="789"/>
      <c r="C31" s="789"/>
      <c r="D31" s="789"/>
      <c r="E31" s="789"/>
      <c r="F31" s="789"/>
      <c r="G31" s="789"/>
      <c r="H31" s="789"/>
      <c r="I31" s="789"/>
      <c r="J31" s="789"/>
      <c r="K31" s="793"/>
      <c r="L31" s="794"/>
      <c r="M31" s="794"/>
      <c r="N31" s="795"/>
      <c r="O31" s="798">
        <f>基本情報!E20</f>
        <v>0</v>
      </c>
      <c r="P31" s="798"/>
      <c r="Q31" s="798"/>
      <c r="R31" s="798"/>
      <c r="S31" s="798"/>
      <c r="T31" s="798"/>
      <c r="U31" s="798"/>
      <c r="V31" s="798"/>
      <c r="W31" s="798"/>
      <c r="X31" s="798"/>
      <c r="Y31" s="798"/>
      <c r="Z31" s="798"/>
      <c r="AA31" s="798"/>
      <c r="AB31" s="798"/>
      <c r="AC31" s="798"/>
      <c r="AD31" s="798"/>
      <c r="AE31" s="798"/>
      <c r="AF31" s="798"/>
      <c r="AG31" s="798"/>
      <c r="AH31" s="798"/>
      <c r="AI31" s="798"/>
      <c r="AJ31" s="797" t="s">
        <v>57</v>
      </c>
      <c r="AK31" s="797"/>
      <c r="AL31" s="797"/>
      <c r="AM31" s="797"/>
      <c r="AN31" s="797"/>
      <c r="AO31" s="797"/>
      <c r="AP31" s="797"/>
      <c r="AQ31" s="174"/>
      <c r="AR31" s="15"/>
      <c r="AS31" s="174"/>
      <c r="AT31" s="821"/>
      <c r="AU31" s="821"/>
      <c r="AV31" s="821"/>
      <c r="AW31" s="821"/>
      <c r="AX31" s="821"/>
      <c r="AY31" s="821"/>
      <c r="AZ31" s="821"/>
      <c r="BB31" s="789"/>
      <c r="BC31" s="789"/>
      <c r="BD31" s="789"/>
      <c r="BE31" s="789"/>
      <c r="BF31" s="789"/>
      <c r="BG31" s="789"/>
      <c r="BH31" s="789"/>
      <c r="BI31" s="789"/>
      <c r="BJ31" s="789"/>
      <c r="BK31" s="793"/>
      <c r="BL31" s="794"/>
      <c r="BM31" s="794"/>
      <c r="BN31" s="795"/>
      <c r="BO31" s="798">
        <f>基本情報!BE20</f>
        <v>9000</v>
      </c>
      <c r="BP31" s="798"/>
      <c r="BQ31" s="798"/>
      <c r="BR31" s="798"/>
      <c r="BS31" s="798"/>
      <c r="BT31" s="798"/>
      <c r="BU31" s="798"/>
      <c r="BV31" s="798"/>
      <c r="BW31" s="798"/>
      <c r="BX31" s="798"/>
      <c r="BY31" s="798"/>
      <c r="BZ31" s="798"/>
      <c r="CA31" s="798"/>
      <c r="CB31" s="798"/>
      <c r="CC31" s="798"/>
      <c r="CD31" s="798"/>
      <c r="CE31" s="798"/>
      <c r="CF31" s="798"/>
      <c r="CG31" s="798"/>
      <c r="CH31" s="798"/>
      <c r="CI31" s="798"/>
      <c r="CJ31" s="797" t="s">
        <v>57</v>
      </c>
      <c r="CK31" s="797"/>
      <c r="CL31" s="797"/>
      <c r="CM31" s="797"/>
      <c r="CN31" s="797"/>
      <c r="CO31" s="797"/>
      <c r="CP31" s="797"/>
      <c r="CQ31" s="174"/>
      <c r="CT31" s="177" t="str">
        <f>IF(AND($BO$31&lt;5000,$BO$33&lt;5000,$BO$35&lt;5000),"5,000㎡未満となっているため、助成対象外となります。","")</f>
        <v/>
      </c>
      <c r="CU31" s="174"/>
    </row>
    <row r="32" spans="1:99" ht="30" customHeight="1">
      <c r="B32" s="789"/>
      <c r="C32" s="789"/>
      <c r="D32" s="789"/>
      <c r="E32" s="789"/>
      <c r="F32" s="789"/>
      <c r="G32" s="789"/>
      <c r="H32" s="789"/>
      <c r="I32" s="789"/>
      <c r="J32" s="789"/>
      <c r="K32" s="790" t="s">
        <v>357</v>
      </c>
      <c r="L32" s="791"/>
      <c r="M32" s="791"/>
      <c r="N32" s="792"/>
      <c r="O32" s="796">
        <f>基本情報!E21</f>
        <v>0</v>
      </c>
      <c r="P32" s="796"/>
      <c r="Q32" s="796"/>
      <c r="R32" s="796"/>
      <c r="S32" s="796"/>
      <c r="T32" s="796"/>
      <c r="U32" s="796"/>
      <c r="V32" s="796"/>
      <c r="W32" s="796"/>
      <c r="X32" s="796"/>
      <c r="Y32" s="796"/>
      <c r="Z32" s="796"/>
      <c r="AA32" s="796"/>
      <c r="AB32" s="796"/>
      <c r="AC32" s="796"/>
      <c r="AD32" s="796"/>
      <c r="AE32" s="796"/>
      <c r="AF32" s="796"/>
      <c r="AG32" s="796"/>
      <c r="AH32" s="796"/>
      <c r="AI32" s="796"/>
      <c r="AJ32" s="797" t="s">
        <v>55</v>
      </c>
      <c r="AK32" s="797"/>
      <c r="AL32" s="797"/>
      <c r="AM32" s="797"/>
      <c r="AN32" s="797"/>
      <c r="AO32" s="797"/>
      <c r="AP32" s="797"/>
      <c r="AQ32" s="174"/>
      <c r="AR32" s="15"/>
      <c r="AS32" s="174"/>
      <c r="AT32" s="116" t="s">
        <v>586</v>
      </c>
      <c r="AU32" s="174"/>
      <c r="AV32" s="174"/>
      <c r="AW32" s="174"/>
      <c r="AX32" s="174"/>
      <c r="AY32" s="174"/>
      <c r="BB32" s="789"/>
      <c r="BC32" s="789"/>
      <c r="BD32" s="789"/>
      <c r="BE32" s="789"/>
      <c r="BF32" s="789"/>
      <c r="BG32" s="789"/>
      <c r="BH32" s="789"/>
      <c r="BI32" s="789"/>
      <c r="BJ32" s="789"/>
      <c r="BK32" s="790" t="s">
        <v>357</v>
      </c>
      <c r="BL32" s="791"/>
      <c r="BM32" s="791"/>
      <c r="BN32" s="792"/>
      <c r="BO32" s="796">
        <f>基本情報!BE21</f>
        <v>100</v>
      </c>
      <c r="BP32" s="796"/>
      <c r="BQ32" s="796"/>
      <c r="BR32" s="796"/>
      <c r="BS32" s="796"/>
      <c r="BT32" s="796"/>
      <c r="BU32" s="796"/>
      <c r="BV32" s="796"/>
      <c r="BW32" s="796"/>
      <c r="BX32" s="796"/>
      <c r="BY32" s="796"/>
      <c r="BZ32" s="796"/>
      <c r="CA32" s="796"/>
      <c r="CB32" s="796"/>
      <c r="CC32" s="796"/>
      <c r="CD32" s="796"/>
      <c r="CE32" s="796"/>
      <c r="CF32" s="796"/>
      <c r="CG32" s="796"/>
      <c r="CH32" s="796"/>
      <c r="CI32" s="796"/>
      <c r="CJ32" s="797" t="s">
        <v>55</v>
      </c>
      <c r="CK32" s="797"/>
      <c r="CL32" s="797"/>
      <c r="CM32" s="797"/>
      <c r="CN32" s="797"/>
      <c r="CO32" s="797"/>
      <c r="CP32" s="797"/>
      <c r="CQ32" s="174"/>
      <c r="CT32" s="116" t="s">
        <v>586</v>
      </c>
      <c r="CU32" s="174"/>
    </row>
    <row r="33" spans="1:95" ht="30" customHeight="1">
      <c r="B33" s="789"/>
      <c r="C33" s="789"/>
      <c r="D33" s="789"/>
      <c r="E33" s="789"/>
      <c r="F33" s="789"/>
      <c r="G33" s="789"/>
      <c r="H33" s="789"/>
      <c r="I33" s="789"/>
      <c r="J33" s="789"/>
      <c r="K33" s="793"/>
      <c r="L33" s="794"/>
      <c r="M33" s="794"/>
      <c r="N33" s="795"/>
      <c r="O33" s="798">
        <f>基本情報!E22</f>
        <v>0</v>
      </c>
      <c r="P33" s="798"/>
      <c r="Q33" s="798"/>
      <c r="R33" s="798"/>
      <c r="S33" s="798"/>
      <c r="T33" s="798"/>
      <c r="U33" s="798"/>
      <c r="V33" s="798"/>
      <c r="W33" s="798"/>
      <c r="X33" s="798"/>
      <c r="Y33" s="798"/>
      <c r="Z33" s="798"/>
      <c r="AA33" s="798"/>
      <c r="AB33" s="798"/>
      <c r="AC33" s="798"/>
      <c r="AD33" s="798"/>
      <c r="AE33" s="798"/>
      <c r="AF33" s="798"/>
      <c r="AG33" s="798"/>
      <c r="AH33" s="798"/>
      <c r="AI33" s="798"/>
      <c r="AJ33" s="797" t="s">
        <v>57</v>
      </c>
      <c r="AK33" s="797"/>
      <c r="AL33" s="797"/>
      <c r="AM33" s="797"/>
      <c r="AN33" s="797"/>
      <c r="AO33" s="797"/>
      <c r="AP33" s="797"/>
      <c r="AQ33" s="174"/>
      <c r="AR33" s="15"/>
      <c r="AS33" s="174"/>
      <c r="AT33" s="174"/>
      <c r="AU33" s="174"/>
      <c r="AV33" s="174"/>
      <c r="AW33" s="174"/>
      <c r="AX33" s="174"/>
      <c r="AY33" s="174"/>
      <c r="BB33" s="789"/>
      <c r="BC33" s="789"/>
      <c r="BD33" s="789"/>
      <c r="BE33" s="789"/>
      <c r="BF33" s="789"/>
      <c r="BG33" s="789"/>
      <c r="BH33" s="789"/>
      <c r="BI33" s="789"/>
      <c r="BJ33" s="789"/>
      <c r="BK33" s="793"/>
      <c r="BL33" s="794"/>
      <c r="BM33" s="794"/>
      <c r="BN33" s="795"/>
      <c r="BO33" s="798">
        <f>基本情報!BE22</f>
        <v>8500</v>
      </c>
      <c r="BP33" s="798"/>
      <c r="BQ33" s="798"/>
      <c r="BR33" s="798"/>
      <c r="BS33" s="798"/>
      <c r="BT33" s="798"/>
      <c r="BU33" s="798"/>
      <c r="BV33" s="798"/>
      <c r="BW33" s="798"/>
      <c r="BX33" s="798"/>
      <c r="BY33" s="798"/>
      <c r="BZ33" s="798"/>
      <c r="CA33" s="798"/>
      <c r="CB33" s="798"/>
      <c r="CC33" s="798"/>
      <c r="CD33" s="798"/>
      <c r="CE33" s="798"/>
      <c r="CF33" s="798"/>
      <c r="CG33" s="798"/>
      <c r="CH33" s="798"/>
      <c r="CI33" s="798"/>
      <c r="CJ33" s="797" t="s">
        <v>57</v>
      </c>
      <c r="CK33" s="797"/>
      <c r="CL33" s="797"/>
      <c r="CM33" s="797"/>
      <c r="CN33" s="797"/>
      <c r="CO33" s="797"/>
      <c r="CP33" s="797"/>
      <c r="CQ33" s="174"/>
    </row>
    <row r="34" spans="1:95" ht="30" customHeight="1">
      <c r="B34" s="789"/>
      <c r="C34" s="789"/>
      <c r="D34" s="789"/>
      <c r="E34" s="789"/>
      <c r="F34" s="789"/>
      <c r="G34" s="789"/>
      <c r="H34" s="789"/>
      <c r="I34" s="789"/>
      <c r="J34" s="789"/>
      <c r="K34" s="790" t="s">
        <v>263</v>
      </c>
      <c r="L34" s="791"/>
      <c r="M34" s="791"/>
      <c r="N34" s="792"/>
      <c r="O34" s="796">
        <f>基本情報!E23</f>
        <v>0</v>
      </c>
      <c r="P34" s="796"/>
      <c r="Q34" s="796"/>
      <c r="R34" s="796"/>
      <c r="S34" s="796"/>
      <c r="T34" s="796"/>
      <c r="U34" s="796"/>
      <c r="V34" s="796"/>
      <c r="W34" s="796"/>
      <c r="X34" s="796"/>
      <c r="Y34" s="796"/>
      <c r="Z34" s="796"/>
      <c r="AA34" s="796"/>
      <c r="AB34" s="796"/>
      <c r="AC34" s="796"/>
      <c r="AD34" s="796"/>
      <c r="AE34" s="796"/>
      <c r="AF34" s="796"/>
      <c r="AG34" s="796"/>
      <c r="AH34" s="796"/>
      <c r="AI34" s="796"/>
      <c r="AJ34" s="797" t="s">
        <v>55</v>
      </c>
      <c r="AK34" s="797"/>
      <c r="AL34" s="797"/>
      <c r="AM34" s="797"/>
      <c r="AN34" s="797"/>
      <c r="AO34" s="797"/>
      <c r="AP34" s="797"/>
      <c r="AQ34" s="174"/>
      <c r="AR34" s="15"/>
      <c r="AS34" s="174"/>
      <c r="AT34" s="174"/>
      <c r="AU34" s="174"/>
      <c r="AV34" s="174"/>
      <c r="AW34" s="174"/>
      <c r="AX34" s="174"/>
      <c r="AY34" s="174"/>
      <c r="BB34" s="789"/>
      <c r="BC34" s="789"/>
      <c r="BD34" s="789"/>
      <c r="BE34" s="789"/>
      <c r="BF34" s="789"/>
      <c r="BG34" s="789"/>
      <c r="BH34" s="789"/>
      <c r="BI34" s="789"/>
      <c r="BJ34" s="789"/>
      <c r="BK34" s="790" t="s">
        <v>263</v>
      </c>
      <c r="BL34" s="791"/>
      <c r="BM34" s="791"/>
      <c r="BN34" s="792"/>
      <c r="BO34" s="796">
        <f>基本情報!BE23</f>
        <v>150</v>
      </c>
      <c r="BP34" s="796"/>
      <c r="BQ34" s="796"/>
      <c r="BR34" s="796"/>
      <c r="BS34" s="796"/>
      <c r="BT34" s="796"/>
      <c r="BU34" s="796"/>
      <c r="BV34" s="796"/>
      <c r="BW34" s="796"/>
      <c r="BX34" s="796"/>
      <c r="BY34" s="796"/>
      <c r="BZ34" s="796"/>
      <c r="CA34" s="796"/>
      <c r="CB34" s="796"/>
      <c r="CC34" s="796"/>
      <c r="CD34" s="796"/>
      <c r="CE34" s="796"/>
      <c r="CF34" s="796"/>
      <c r="CG34" s="796"/>
      <c r="CH34" s="796"/>
      <c r="CI34" s="796"/>
      <c r="CJ34" s="797" t="s">
        <v>55</v>
      </c>
      <c r="CK34" s="797"/>
      <c r="CL34" s="797"/>
      <c r="CM34" s="797"/>
      <c r="CN34" s="797"/>
      <c r="CO34" s="797"/>
      <c r="CP34" s="797"/>
      <c r="CQ34" s="174"/>
    </row>
    <row r="35" spans="1:95" ht="30" customHeight="1">
      <c r="B35" s="789"/>
      <c r="C35" s="789"/>
      <c r="D35" s="789"/>
      <c r="E35" s="789"/>
      <c r="F35" s="789"/>
      <c r="G35" s="789"/>
      <c r="H35" s="789"/>
      <c r="I35" s="789"/>
      <c r="J35" s="789"/>
      <c r="K35" s="793"/>
      <c r="L35" s="794"/>
      <c r="M35" s="794"/>
      <c r="N35" s="795"/>
      <c r="O35" s="798">
        <f>基本情報!E24</f>
        <v>0</v>
      </c>
      <c r="P35" s="798"/>
      <c r="Q35" s="798"/>
      <c r="R35" s="798"/>
      <c r="S35" s="798"/>
      <c r="T35" s="798"/>
      <c r="U35" s="798"/>
      <c r="V35" s="798"/>
      <c r="W35" s="798"/>
      <c r="X35" s="798"/>
      <c r="Y35" s="798"/>
      <c r="Z35" s="798"/>
      <c r="AA35" s="798"/>
      <c r="AB35" s="798"/>
      <c r="AC35" s="798"/>
      <c r="AD35" s="798"/>
      <c r="AE35" s="798"/>
      <c r="AF35" s="798"/>
      <c r="AG35" s="798"/>
      <c r="AH35" s="798"/>
      <c r="AI35" s="798"/>
      <c r="AJ35" s="797" t="s">
        <v>57</v>
      </c>
      <c r="AK35" s="797"/>
      <c r="AL35" s="797"/>
      <c r="AM35" s="797"/>
      <c r="AN35" s="797"/>
      <c r="AO35" s="797"/>
      <c r="AP35" s="797"/>
      <c r="AQ35" s="174"/>
      <c r="AR35" s="15"/>
      <c r="AS35" s="174"/>
      <c r="AT35" s="174"/>
      <c r="AU35" s="174"/>
      <c r="AV35" s="174"/>
      <c r="AW35" s="174"/>
      <c r="AX35" s="174"/>
      <c r="AY35" s="174"/>
      <c r="BB35" s="789"/>
      <c r="BC35" s="789"/>
      <c r="BD35" s="789"/>
      <c r="BE35" s="789"/>
      <c r="BF35" s="789"/>
      <c r="BG35" s="789"/>
      <c r="BH35" s="789"/>
      <c r="BI35" s="789"/>
      <c r="BJ35" s="789"/>
      <c r="BK35" s="793"/>
      <c r="BL35" s="794"/>
      <c r="BM35" s="794"/>
      <c r="BN35" s="795"/>
      <c r="BO35" s="798">
        <f>基本情報!BE24</f>
        <v>13000</v>
      </c>
      <c r="BP35" s="798"/>
      <c r="BQ35" s="798"/>
      <c r="BR35" s="798"/>
      <c r="BS35" s="798"/>
      <c r="BT35" s="798"/>
      <c r="BU35" s="798"/>
      <c r="BV35" s="798"/>
      <c r="BW35" s="798"/>
      <c r="BX35" s="798"/>
      <c r="BY35" s="798"/>
      <c r="BZ35" s="798"/>
      <c r="CA35" s="798"/>
      <c r="CB35" s="798"/>
      <c r="CC35" s="798"/>
      <c r="CD35" s="798"/>
      <c r="CE35" s="798"/>
      <c r="CF35" s="798"/>
      <c r="CG35" s="798"/>
      <c r="CH35" s="798"/>
      <c r="CI35" s="798"/>
      <c r="CJ35" s="797" t="s">
        <v>57</v>
      </c>
      <c r="CK35" s="797"/>
      <c r="CL35" s="797"/>
      <c r="CM35" s="797"/>
      <c r="CN35" s="797"/>
      <c r="CO35" s="797"/>
      <c r="CP35" s="797"/>
      <c r="CQ35" s="174"/>
    </row>
    <row r="36" spans="1:95" ht="15" customHeight="1">
      <c r="B36" s="178"/>
      <c r="C36" s="178"/>
      <c r="D36" s="178"/>
      <c r="E36" s="178"/>
      <c r="F36" s="178"/>
      <c r="G36" s="178"/>
      <c r="H36" s="178"/>
      <c r="I36" s="178"/>
      <c r="J36" s="178"/>
      <c r="K36" s="178"/>
      <c r="L36" s="178"/>
      <c r="M36" s="178"/>
      <c r="N36" s="178"/>
      <c r="O36" s="179"/>
      <c r="P36" s="179"/>
      <c r="Q36" s="179"/>
      <c r="R36" s="179"/>
      <c r="S36" s="179"/>
      <c r="T36" s="179"/>
      <c r="U36" s="179"/>
      <c r="V36" s="179"/>
      <c r="W36" s="179"/>
      <c r="X36" s="179"/>
      <c r="Y36" s="179"/>
      <c r="Z36" s="179"/>
      <c r="AA36" s="179"/>
      <c r="AB36" s="179"/>
      <c r="AC36" s="179"/>
      <c r="AD36" s="179"/>
      <c r="AE36" s="179"/>
      <c r="AF36" s="179"/>
      <c r="AG36" s="179"/>
      <c r="AH36" s="179"/>
      <c r="AI36" s="179"/>
      <c r="AJ36" s="180"/>
      <c r="AK36" s="180"/>
      <c r="AL36" s="180"/>
      <c r="AM36" s="180"/>
      <c r="AN36" s="180"/>
      <c r="AO36" s="180"/>
      <c r="AP36" s="180"/>
      <c r="AQ36" s="174"/>
      <c r="AR36" s="15"/>
      <c r="AS36" s="174"/>
      <c r="AT36" s="174"/>
      <c r="AU36" s="174"/>
      <c r="AV36" s="174"/>
      <c r="AW36" s="174"/>
      <c r="AX36" s="174"/>
      <c r="AY36" s="174"/>
      <c r="BB36" s="178"/>
      <c r="BC36" s="178"/>
      <c r="BD36" s="178"/>
      <c r="BE36" s="178"/>
      <c r="BF36" s="178"/>
      <c r="BG36" s="178"/>
      <c r="BH36" s="178"/>
      <c r="BI36" s="178"/>
      <c r="BJ36" s="178"/>
      <c r="BK36" s="178"/>
      <c r="BL36" s="178"/>
      <c r="BM36" s="178"/>
      <c r="BN36" s="178"/>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80"/>
      <c r="CK36" s="180"/>
      <c r="CL36" s="180"/>
      <c r="CM36" s="180"/>
      <c r="CN36" s="180"/>
      <c r="CO36" s="180"/>
      <c r="CP36" s="180"/>
      <c r="CQ36" s="174"/>
    </row>
    <row r="37" spans="1:95" ht="30" customHeight="1">
      <c r="B37" s="586" t="s">
        <v>347</v>
      </c>
      <c r="C37" s="586"/>
      <c r="D37" s="586"/>
      <c r="E37" s="586"/>
      <c r="F37" s="586"/>
      <c r="G37" s="586"/>
      <c r="H37" s="586"/>
      <c r="I37" s="586"/>
      <c r="J37" s="586"/>
      <c r="K37" s="586"/>
      <c r="L37" s="586"/>
      <c r="M37" s="586"/>
      <c r="N37" s="586"/>
      <c r="O37" s="787" t="s">
        <v>322</v>
      </c>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174"/>
      <c r="AR37" s="15"/>
      <c r="AS37" s="174"/>
      <c r="AT37" s="174"/>
      <c r="AU37" s="174"/>
      <c r="AV37" s="174"/>
      <c r="AW37" s="174"/>
      <c r="AX37" s="174"/>
      <c r="AY37" s="174"/>
      <c r="BB37" s="586" t="s">
        <v>347</v>
      </c>
      <c r="BC37" s="586"/>
      <c r="BD37" s="586"/>
      <c r="BE37" s="586"/>
      <c r="BF37" s="586"/>
      <c r="BG37" s="586"/>
      <c r="BH37" s="586"/>
      <c r="BI37" s="586"/>
      <c r="BJ37" s="586"/>
      <c r="BK37" s="586"/>
      <c r="BL37" s="586"/>
      <c r="BM37" s="586"/>
      <c r="BN37" s="586"/>
      <c r="BO37" s="787" t="s">
        <v>322</v>
      </c>
      <c r="BP37" s="787"/>
      <c r="BQ37" s="787"/>
      <c r="BR37" s="787"/>
      <c r="BS37" s="787"/>
      <c r="BT37" s="787"/>
      <c r="BU37" s="787"/>
      <c r="BV37" s="787"/>
      <c r="BW37" s="787"/>
      <c r="BX37" s="787"/>
      <c r="BY37" s="787"/>
      <c r="BZ37" s="787"/>
      <c r="CA37" s="787"/>
      <c r="CB37" s="787"/>
      <c r="CC37" s="787"/>
      <c r="CD37" s="787"/>
      <c r="CE37" s="787"/>
      <c r="CF37" s="787"/>
      <c r="CG37" s="787"/>
      <c r="CH37" s="787"/>
      <c r="CI37" s="787"/>
      <c r="CJ37" s="787"/>
      <c r="CK37" s="787"/>
      <c r="CL37" s="787"/>
      <c r="CM37" s="787"/>
      <c r="CN37" s="787"/>
      <c r="CO37" s="787"/>
      <c r="CP37" s="787"/>
      <c r="CQ37" s="174"/>
    </row>
    <row r="38" spans="1:95" ht="30" customHeight="1">
      <c r="B38" s="586" t="s">
        <v>128</v>
      </c>
      <c r="C38" s="586"/>
      <c r="D38" s="586"/>
      <c r="E38" s="586"/>
      <c r="F38" s="586"/>
      <c r="G38" s="586"/>
      <c r="H38" s="586"/>
      <c r="I38" s="586"/>
      <c r="J38" s="586"/>
      <c r="K38" s="586"/>
      <c r="L38" s="586"/>
      <c r="M38" s="586"/>
      <c r="N38" s="586"/>
      <c r="O38" s="788">
        <f>第3号様式_事業計画表!N25*1000</f>
        <v>0</v>
      </c>
      <c r="P38" s="788"/>
      <c r="Q38" s="788"/>
      <c r="R38" s="788"/>
      <c r="S38" s="788"/>
      <c r="T38" s="788"/>
      <c r="U38" s="788"/>
      <c r="V38" s="788"/>
      <c r="W38" s="788"/>
      <c r="X38" s="788"/>
      <c r="Y38" s="788"/>
      <c r="Z38" s="788"/>
      <c r="AA38" s="788"/>
      <c r="AB38" s="788"/>
      <c r="AC38" s="788"/>
      <c r="AD38" s="788"/>
      <c r="AE38" s="788"/>
      <c r="AF38" s="788"/>
      <c r="AG38" s="788"/>
      <c r="AH38" s="788"/>
      <c r="AI38" s="788"/>
      <c r="AJ38" s="788"/>
      <c r="AK38" s="788"/>
      <c r="AL38" s="788"/>
      <c r="AM38" s="788"/>
      <c r="AN38" s="788"/>
      <c r="AO38" s="788"/>
      <c r="AP38" s="788"/>
      <c r="AQ38" s="174"/>
      <c r="AR38" s="15"/>
      <c r="AS38" s="174"/>
      <c r="AT38" s="174"/>
      <c r="AU38" s="174"/>
      <c r="AV38" s="174"/>
      <c r="AW38" s="174"/>
      <c r="AX38" s="174"/>
      <c r="AY38" s="174"/>
      <c r="BB38" s="586" t="s">
        <v>128</v>
      </c>
      <c r="BC38" s="586"/>
      <c r="BD38" s="586"/>
      <c r="BE38" s="586"/>
      <c r="BF38" s="586"/>
      <c r="BG38" s="586"/>
      <c r="BH38" s="586"/>
      <c r="BI38" s="586"/>
      <c r="BJ38" s="586"/>
      <c r="BK38" s="586"/>
      <c r="BL38" s="586"/>
      <c r="BM38" s="586"/>
      <c r="BN38" s="586"/>
      <c r="BO38" s="788">
        <f>第3号様式_事業計画表!BN25*1000</f>
        <v>108799000</v>
      </c>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174"/>
    </row>
    <row r="39" spans="1:95" ht="15" customHeight="1">
      <c r="B39" s="178"/>
      <c r="C39" s="178"/>
      <c r="D39" s="178"/>
      <c r="E39" s="178"/>
      <c r="F39" s="178"/>
      <c r="G39" s="178"/>
      <c r="H39" s="178"/>
      <c r="I39" s="178"/>
      <c r="J39" s="178"/>
      <c r="K39" s="178"/>
      <c r="L39" s="178"/>
      <c r="M39" s="178"/>
      <c r="N39" s="178"/>
      <c r="O39" s="179"/>
      <c r="P39" s="179"/>
      <c r="Q39" s="179"/>
      <c r="R39" s="179"/>
      <c r="S39" s="179"/>
      <c r="T39" s="179"/>
      <c r="U39" s="179"/>
      <c r="V39" s="179"/>
      <c r="W39" s="179"/>
      <c r="X39" s="179"/>
      <c r="Y39" s="179"/>
      <c r="Z39" s="179"/>
      <c r="AA39" s="179"/>
      <c r="AB39" s="179"/>
      <c r="AC39" s="179"/>
      <c r="AD39" s="179"/>
      <c r="AE39" s="179"/>
      <c r="AF39" s="179"/>
      <c r="AG39" s="179"/>
      <c r="AH39" s="179"/>
      <c r="AI39" s="179"/>
      <c r="AJ39" s="180"/>
      <c r="AK39" s="180"/>
      <c r="AL39" s="180"/>
      <c r="AM39" s="180"/>
      <c r="AN39" s="180"/>
      <c r="AO39" s="180"/>
      <c r="AP39" s="180"/>
      <c r="AQ39" s="174"/>
      <c r="AR39" s="15"/>
      <c r="AS39" s="174"/>
      <c r="AT39" s="174"/>
      <c r="AU39" s="174"/>
      <c r="AV39" s="174"/>
      <c r="AW39" s="174"/>
      <c r="AX39" s="174"/>
      <c r="AY39" s="174"/>
      <c r="BB39" s="178"/>
      <c r="BC39" s="178"/>
      <c r="BD39" s="178"/>
      <c r="BE39" s="178"/>
      <c r="BF39" s="178"/>
      <c r="BG39" s="178"/>
      <c r="BH39" s="178"/>
      <c r="BI39" s="178"/>
      <c r="BJ39" s="178"/>
      <c r="BK39" s="178"/>
      <c r="BL39" s="178"/>
      <c r="BM39" s="178"/>
      <c r="BN39" s="178"/>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80"/>
      <c r="CK39" s="180"/>
      <c r="CL39" s="180"/>
      <c r="CM39" s="180"/>
      <c r="CN39" s="180"/>
      <c r="CO39" s="180"/>
      <c r="CP39" s="180"/>
      <c r="CQ39" s="174"/>
    </row>
    <row r="40" spans="1:95" ht="15" customHeight="1">
      <c r="A40" s="17"/>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S40" s="15"/>
      <c r="BA40" s="17"/>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row>
    <row r="41" spans="1:95" s="181" customFormat="1" ht="15" hidden="1" customHeight="1">
      <c r="B41" s="182" t="s">
        <v>59</v>
      </c>
      <c r="D41" s="182"/>
      <c r="E41" s="182"/>
      <c r="F41" s="182"/>
      <c r="G41" s="182"/>
      <c r="AQ41" s="183"/>
      <c r="BB41" s="182" t="s">
        <v>59</v>
      </c>
      <c r="BD41" s="182"/>
      <c r="BE41" s="182"/>
      <c r="BF41" s="182"/>
      <c r="BG41" s="182"/>
      <c r="CQ41" s="183"/>
    </row>
    <row r="42" spans="1:95" s="184" customFormat="1" ht="15" hidden="1" customHeight="1">
      <c r="C42" s="185"/>
      <c r="D42" s="185"/>
      <c r="E42" s="185"/>
      <c r="F42" s="185"/>
      <c r="G42" s="185"/>
      <c r="AQ42" s="14"/>
      <c r="BC42" s="185"/>
      <c r="BD42" s="185"/>
      <c r="BE42" s="185"/>
      <c r="BF42" s="185"/>
      <c r="BG42" s="185"/>
      <c r="CQ42" s="14"/>
    </row>
    <row r="43" spans="1:95" s="184" customFormat="1" ht="15" hidden="1" customHeight="1">
      <c r="B43" s="175" t="s">
        <v>130</v>
      </c>
      <c r="C43" s="185"/>
      <c r="D43" s="185"/>
      <c r="E43" s="185"/>
      <c r="F43" s="185"/>
      <c r="G43" s="185"/>
      <c r="AB43" s="186"/>
      <c r="AC43" s="186"/>
      <c r="AD43" s="186"/>
      <c r="AE43" s="186"/>
      <c r="AF43" s="186"/>
      <c r="AG43" s="186"/>
      <c r="AH43" s="186"/>
      <c r="AI43" s="187"/>
      <c r="AJ43" s="188"/>
      <c r="AQ43" s="14"/>
      <c r="BB43" s="175" t="s">
        <v>130</v>
      </c>
      <c r="BC43" s="185"/>
      <c r="BD43" s="185"/>
      <c r="BE43" s="185"/>
      <c r="BF43" s="185"/>
      <c r="BG43" s="185"/>
      <c r="CB43" s="186"/>
      <c r="CC43" s="186"/>
      <c r="CD43" s="186"/>
      <c r="CE43" s="186"/>
      <c r="CF43" s="186"/>
      <c r="CG43" s="186"/>
      <c r="CH43" s="186"/>
      <c r="CI43" s="187"/>
      <c r="CJ43" s="188"/>
      <c r="CQ43" s="14"/>
    </row>
    <row r="44" spans="1:95" s="184" customFormat="1" ht="15" hidden="1" customHeight="1">
      <c r="B44" s="607" t="s">
        <v>61</v>
      </c>
      <c r="C44" s="608"/>
      <c r="D44" s="608"/>
      <c r="E44" s="608"/>
      <c r="F44" s="608"/>
      <c r="G44" s="608"/>
      <c r="H44" s="609"/>
      <c r="I44" s="679" t="s">
        <v>62</v>
      </c>
      <c r="J44" s="679"/>
      <c r="K44" s="679" t="s">
        <v>63</v>
      </c>
      <c r="L44" s="679"/>
      <c r="M44" s="679"/>
      <c r="N44" s="679"/>
      <c r="O44" s="679"/>
      <c r="P44" s="679"/>
      <c r="Q44" s="679"/>
      <c r="R44" s="679"/>
      <c r="S44" s="679" t="s">
        <v>64</v>
      </c>
      <c r="T44" s="679"/>
      <c r="U44" s="679"/>
      <c r="V44" s="679"/>
      <c r="W44" s="679"/>
      <c r="X44" s="679"/>
      <c r="Y44" s="679"/>
      <c r="Z44" s="679"/>
      <c r="AA44" s="679"/>
      <c r="AB44" s="679" t="s">
        <v>65</v>
      </c>
      <c r="AC44" s="679"/>
      <c r="AD44" s="679"/>
      <c r="AE44" s="679"/>
      <c r="AF44" s="679"/>
      <c r="AG44" s="679"/>
      <c r="AH44" s="679"/>
      <c r="AI44" s="679"/>
      <c r="AJ44" s="679"/>
      <c r="AQ44" s="14"/>
      <c r="BB44" s="607" t="s">
        <v>61</v>
      </c>
      <c r="BC44" s="608"/>
      <c r="BD44" s="608"/>
      <c r="BE44" s="608"/>
      <c r="BF44" s="608"/>
      <c r="BG44" s="608"/>
      <c r="BH44" s="609"/>
      <c r="BI44" s="679" t="s">
        <v>62</v>
      </c>
      <c r="BJ44" s="679"/>
      <c r="BK44" s="679" t="s">
        <v>63</v>
      </c>
      <c r="BL44" s="679"/>
      <c r="BM44" s="679"/>
      <c r="BN44" s="679"/>
      <c r="BO44" s="679"/>
      <c r="BP44" s="679"/>
      <c r="BQ44" s="679"/>
      <c r="BR44" s="679"/>
      <c r="BS44" s="679" t="s">
        <v>64</v>
      </c>
      <c r="BT44" s="679"/>
      <c r="BU44" s="679"/>
      <c r="BV44" s="679"/>
      <c r="BW44" s="679"/>
      <c r="BX44" s="679"/>
      <c r="BY44" s="679"/>
      <c r="BZ44" s="679"/>
      <c r="CA44" s="679"/>
      <c r="CB44" s="679" t="s">
        <v>65</v>
      </c>
      <c r="CC44" s="679"/>
      <c r="CD44" s="679"/>
      <c r="CE44" s="679"/>
      <c r="CF44" s="679"/>
      <c r="CG44" s="679"/>
      <c r="CH44" s="679"/>
      <c r="CI44" s="679"/>
      <c r="CJ44" s="679"/>
      <c r="CQ44" s="14"/>
    </row>
    <row r="45" spans="1:95" s="184" customFormat="1" ht="15" hidden="1" customHeight="1">
      <c r="B45" s="641"/>
      <c r="C45" s="642"/>
      <c r="D45" s="642"/>
      <c r="E45" s="642"/>
      <c r="F45" s="642"/>
      <c r="G45" s="642"/>
      <c r="H45" s="643"/>
      <c r="I45" s="679"/>
      <c r="J45" s="679"/>
      <c r="K45" s="679"/>
      <c r="L45" s="679"/>
      <c r="M45" s="679"/>
      <c r="N45" s="679"/>
      <c r="O45" s="679"/>
      <c r="P45" s="679"/>
      <c r="Q45" s="679"/>
      <c r="R45" s="679"/>
      <c r="S45" s="679"/>
      <c r="T45" s="679"/>
      <c r="U45" s="679"/>
      <c r="V45" s="679"/>
      <c r="W45" s="679"/>
      <c r="X45" s="679"/>
      <c r="Y45" s="679"/>
      <c r="Z45" s="679"/>
      <c r="AA45" s="679"/>
      <c r="AB45" s="679"/>
      <c r="AC45" s="679"/>
      <c r="AD45" s="679"/>
      <c r="AE45" s="679"/>
      <c r="AF45" s="679"/>
      <c r="AG45" s="679"/>
      <c r="AH45" s="679"/>
      <c r="AI45" s="679"/>
      <c r="AJ45" s="679"/>
      <c r="AQ45" s="14"/>
      <c r="BB45" s="641"/>
      <c r="BC45" s="642"/>
      <c r="BD45" s="642"/>
      <c r="BE45" s="642"/>
      <c r="BF45" s="642"/>
      <c r="BG45" s="642"/>
      <c r="BH45" s="643"/>
      <c r="BI45" s="679"/>
      <c r="BJ45" s="679"/>
      <c r="BK45" s="679"/>
      <c r="BL45" s="679"/>
      <c r="BM45" s="679"/>
      <c r="BN45" s="679"/>
      <c r="BO45" s="679"/>
      <c r="BP45" s="679"/>
      <c r="BQ45" s="679"/>
      <c r="BR45" s="679"/>
      <c r="BS45" s="679"/>
      <c r="BT45" s="679"/>
      <c r="BU45" s="679"/>
      <c r="BV45" s="679"/>
      <c r="BW45" s="679"/>
      <c r="BX45" s="679"/>
      <c r="BY45" s="679"/>
      <c r="BZ45" s="679"/>
      <c r="CA45" s="679"/>
      <c r="CB45" s="679"/>
      <c r="CC45" s="679"/>
      <c r="CD45" s="679"/>
      <c r="CE45" s="679"/>
      <c r="CF45" s="679"/>
      <c r="CG45" s="679"/>
      <c r="CH45" s="679"/>
      <c r="CI45" s="679"/>
      <c r="CJ45" s="679"/>
      <c r="CQ45" s="14"/>
    </row>
    <row r="46" spans="1:95" ht="15" hidden="1" customHeight="1">
      <c r="B46" s="641"/>
      <c r="C46" s="642"/>
      <c r="D46" s="642"/>
      <c r="E46" s="642"/>
      <c r="F46" s="642"/>
      <c r="G46" s="642"/>
      <c r="H46" s="643"/>
      <c r="I46" s="679">
        <v>1</v>
      </c>
      <c r="J46" s="679"/>
      <c r="K46" s="780">
        <v>2</v>
      </c>
      <c r="L46" s="780"/>
      <c r="M46" s="780"/>
      <c r="N46" s="780"/>
      <c r="O46" s="780"/>
      <c r="P46" s="780"/>
      <c r="Q46" s="781" t="s">
        <v>66</v>
      </c>
      <c r="R46" s="713" t="s">
        <v>67</v>
      </c>
      <c r="S46" s="714">
        <v>80</v>
      </c>
      <c r="T46" s="714"/>
      <c r="U46" s="714"/>
      <c r="V46" s="714"/>
      <c r="W46" s="714"/>
      <c r="X46" s="714"/>
      <c r="Y46" s="714"/>
      <c r="Z46" s="530" t="s">
        <v>68</v>
      </c>
      <c r="AA46" s="530"/>
      <c r="AB46" s="782">
        <f>K46*S46</f>
        <v>160</v>
      </c>
      <c r="AC46" s="782"/>
      <c r="AD46" s="782"/>
      <c r="AE46" s="782"/>
      <c r="AF46" s="782"/>
      <c r="AG46" s="782"/>
      <c r="AH46" s="782"/>
      <c r="AI46" s="530" t="s">
        <v>66</v>
      </c>
      <c r="AJ46" s="530"/>
      <c r="BB46" s="641"/>
      <c r="BC46" s="642"/>
      <c r="BD46" s="642"/>
      <c r="BE46" s="642"/>
      <c r="BF46" s="642"/>
      <c r="BG46" s="642"/>
      <c r="BH46" s="643"/>
      <c r="BI46" s="679">
        <v>1</v>
      </c>
      <c r="BJ46" s="679"/>
      <c r="BK46" s="780">
        <v>2</v>
      </c>
      <c r="BL46" s="780"/>
      <c r="BM46" s="780"/>
      <c r="BN46" s="780"/>
      <c r="BO46" s="780"/>
      <c r="BP46" s="780"/>
      <c r="BQ46" s="781" t="s">
        <v>66</v>
      </c>
      <c r="BR46" s="713" t="s">
        <v>67</v>
      </c>
      <c r="BS46" s="714">
        <v>80</v>
      </c>
      <c r="BT46" s="714"/>
      <c r="BU46" s="714"/>
      <c r="BV46" s="714"/>
      <c r="BW46" s="714"/>
      <c r="BX46" s="714"/>
      <c r="BY46" s="714"/>
      <c r="BZ46" s="530" t="s">
        <v>68</v>
      </c>
      <c r="CA46" s="530"/>
      <c r="CB46" s="782">
        <f>BK46*BS46</f>
        <v>160</v>
      </c>
      <c r="CC46" s="782"/>
      <c r="CD46" s="782"/>
      <c r="CE46" s="782"/>
      <c r="CF46" s="782"/>
      <c r="CG46" s="782"/>
      <c r="CH46" s="782"/>
      <c r="CI46" s="530" t="s">
        <v>66</v>
      </c>
      <c r="CJ46" s="530"/>
    </row>
    <row r="47" spans="1:95" s="184" customFormat="1" ht="15" hidden="1" customHeight="1">
      <c r="B47" s="641"/>
      <c r="C47" s="642"/>
      <c r="D47" s="642"/>
      <c r="E47" s="642"/>
      <c r="F47" s="642"/>
      <c r="G47" s="642"/>
      <c r="H47" s="643"/>
      <c r="I47" s="679"/>
      <c r="J47" s="679"/>
      <c r="K47" s="780"/>
      <c r="L47" s="780"/>
      <c r="M47" s="780"/>
      <c r="N47" s="780"/>
      <c r="O47" s="780"/>
      <c r="P47" s="780"/>
      <c r="Q47" s="781"/>
      <c r="R47" s="713"/>
      <c r="S47" s="714"/>
      <c r="T47" s="714"/>
      <c r="U47" s="714"/>
      <c r="V47" s="714"/>
      <c r="W47" s="714"/>
      <c r="X47" s="714"/>
      <c r="Y47" s="714"/>
      <c r="Z47" s="530"/>
      <c r="AA47" s="530"/>
      <c r="AB47" s="782"/>
      <c r="AC47" s="782"/>
      <c r="AD47" s="782"/>
      <c r="AE47" s="782"/>
      <c r="AF47" s="782"/>
      <c r="AG47" s="782"/>
      <c r="AH47" s="782"/>
      <c r="AI47" s="530"/>
      <c r="AJ47" s="530"/>
      <c r="BB47" s="641"/>
      <c r="BC47" s="642"/>
      <c r="BD47" s="642"/>
      <c r="BE47" s="642"/>
      <c r="BF47" s="642"/>
      <c r="BG47" s="642"/>
      <c r="BH47" s="643"/>
      <c r="BI47" s="679"/>
      <c r="BJ47" s="679"/>
      <c r="BK47" s="780"/>
      <c r="BL47" s="780"/>
      <c r="BM47" s="780"/>
      <c r="BN47" s="780"/>
      <c r="BO47" s="780"/>
      <c r="BP47" s="780"/>
      <c r="BQ47" s="781"/>
      <c r="BR47" s="713"/>
      <c r="BS47" s="714"/>
      <c r="BT47" s="714"/>
      <c r="BU47" s="714"/>
      <c r="BV47" s="714"/>
      <c r="BW47" s="714"/>
      <c r="BX47" s="714"/>
      <c r="BY47" s="714"/>
      <c r="BZ47" s="530"/>
      <c r="CA47" s="530"/>
      <c r="CB47" s="782"/>
      <c r="CC47" s="782"/>
      <c r="CD47" s="782"/>
      <c r="CE47" s="782"/>
      <c r="CF47" s="782"/>
      <c r="CG47" s="782"/>
      <c r="CH47" s="782"/>
      <c r="CI47" s="530"/>
      <c r="CJ47" s="530"/>
    </row>
    <row r="48" spans="1:95" ht="15" hidden="1" customHeight="1">
      <c r="B48" s="641"/>
      <c r="C48" s="642"/>
      <c r="D48" s="642"/>
      <c r="E48" s="642"/>
      <c r="F48" s="642"/>
      <c r="G48" s="642"/>
      <c r="H48" s="643"/>
      <c r="I48" s="679">
        <v>2</v>
      </c>
      <c r="J48" s="679"/>
      <c r="K48" s="780">
        <v>3</v>
      </c>
      <c r="L48" s="780"/>
      <c r="M48" s="780"/>
      <c r="N48" s="780"/>
      <c r="O48" s="780"/>
      <c r="P48" s="780"/>
      <c r="Q48" s="781" t="s">
        <v>66</v>
      </c>
      <c r="R48" s="713" t="s">
        <v>67</v>
      </c>
      <c r="S48" s="714">
        <v>120</v>
      </c>
      <c r="T48" s="714"/>
      <c r="U48" s="714"/>
      <c r="V48" s="714"/>
      <c r="W48" s="714"/>
      <c r="X48" s="714"/>
      <c r="Y48" s="714"/>
      <c r="Z48" s="530" t="s">
        <v>68</v>
      </c>
      <c r="AA48" s="530"/>
      <c r="AB48" s="782">
        <f>K48*S48</f>
        <v>360</v>
      </c>
      <c r="AC48" s="782"/>
      <c r="AD48" s="782"/>
      <c r="AE48" s="782"/>
      <c r="AF48" s="782"/>
      <c r="AG48" s="782"/>
      <c r="AH48" s="782"/>
      <c r="AI48" s="530" t="s">
        <v>66</v>
      </c>
      <c r="AJ48" s="530"/>
      <c r="AK48" s="12"/>
      <c r="BB48" s="641"/>
      <c r="BC48" s="642"/>
      <c r="BD48" s="642"/>
      <c r="BE48" s="642"/>
      <c r="BF48" s="642"/>
      <c r="BG48" s="642"/>
      <c r="BH48" s="643"/>
      <c r="BI48" s="679">
        <v>2</v>
      </c>
      <c r="BJ48" s="679"/>
      <c r="BK48" s="780">
        <v>3</v>
      </c>
      <c r="BL48" s="780"/>
      <c r="BM48" s="780"/>
      <c r="BN48" s="780"/>
      <c r="BO48" s="780"/>
      <c r="BP48" s="780"/>
      <c r="BQ48" s="781" t="s">
        <v>66</v>
      </c>
      <c r="BR48" s="713" t="s">
        <v>67</v>
      </c>
      <c r="BS48" s="714">
        <v>120</v>
      </c>
      <c r="BT48" s="714"/>
      <c r="BU48" s="714"/>
      <c r="BV48" s="714"/>
      <c r="BW48" s="714"/>
      <c r="BX48" s="714"/>
      <c r="BY48" s="714"/>
      <c r="BZ48" s="530" t="s">
        <v>68</v>
      </c>
      <c r="CA48" s="530"/>
      <c r="CB48" s="782">
        <f>BK48*BS48</f>
        <v>360</v>
      </c>
      <c r="CC48" s="782"/>
      <c r="CD48" s="782"/>
      <c r="CE48" s="782"/>
      <c r="CF48" s="782"/>
      <c r="CG48" s="782"/>
      <c r="CH48" s="782"/>
      <c r="CI48" s="530" t="s">
        <v>66</v>
      </c>
      <c r="CJ48" s="530"/>
      <c r="CK48" s="12"/>
    </row>
    <row r="49" spans="2:95" s="184" customFormat="1" ht="15" hidden="1" customHeight="1">
      <c r="B49" s="641"/>
      <c r="C49" s="642"/>
      <c r="D49" s="642"/>
      <c r="E49" s="642"/>
      <c r="F49" s="642"/>
      <c r="G49" s="642"/>
      <c r="H49" s="643"/>
      <c r="I49" s="679"/>
      <c r="J49" s="679"/>
      <c r="K49" s="780"/>
      <c r="L49" s="780"/>
      <c r="M49" s="780"/>
      <c r="N49" s="780"/>
      <c r="O49" s="780"/>
      <c r="P49" s="780"/>
      <c r="Q49" s="781"/>
      <c r="R49" s="713"/>
      <c r="S49" s="714"/>
      <c r="T49" s="714"/>
      <c r="U49" s="714"/>
      <c r="V49" s="714"/>
      <c r="W49" s="714"/>
      <c r="X49" s="714"/>
      <c r="Y49" s="714"/>
      <c r="Z49" s="530"/>
      <c r="AA49" s="530"/>
      <c r="AB49" s="782"/>
      <c r="AC49" s="782"/>
      <c r="AD49" s="782"/>
      <c r="AE49" s="782"/>
      <c r="AF49" s="782"/>
      <c r="AG49" s="782"/>
      <c r="AH49" s="782"/>
      <c r="AI49" s="530"/>
      <c r="AJ49" s="530"/>
      <c r="BB49" s="641"/>
      <c r="BC49" s="642"/>
      <c r="BD49" s="642"/>
      <c r="BE49" s="642"/>
      <c r="BF49" s="642"/>
      <c r="BG49" s="642"/>
      <c r="BH49" s="643"/>
      <c r="BI49" s="679"/>
      <c r="BJ49" s="679"/>
      <c r="BK49" s="780"/>
      <c r="BL49" s="780"/>
      <c r="BM49" s="780"/>
      <c r="BN49" s="780"/>
      <c r="BO49" s="780"/>
      <c r="BP49" s="780"/>
      <c r="BQ49" s="781"/>
      <c r="BR49" s="713"/>
      <c r="BS49" s="714"/>
      <c r="BT49" s="714"/>
      <c r="BU49" s="714"/>
      <c r="BV49" s="714"/>
      <c r="BW49" s="714"/>
      <c r="BX49" s="714"/>
      <c r="BY49" s="714"/>
      <c r="BZ49" s="530"/>
      <c r="CA49" s="530"/>
      <c r="CB49" s="782"/>
      <c r="CC49" s="782"/>
      <c r="CD49" s="782"/>
      <c r="CE49" s="782"/>
      <c r="CF49" s="782"/>
      <c r="CG49" s="782"/>
      <c r="CH49" s="782"/>
      <c r="CI49" s="530"/>
      <c r="CJ49" s="530"/>
    </row>
    <row r="50" spans="2:95" s="184" customFormat="1" ht="15" hidden="1" customHeight="1">
      <c r="B50" s="641"/>
      <c r="C50" s="642"/>
      <c r="D50" s="642"/>
      <c r="E50" s="642"/>
      <c r="F50" s="642"/>
      <c r="G50" s="642"/>
      <c r="H50" s="643"/>
      <c r="I50" s="679">
        <v>3</v>
      </c>
      <c r="J50" s="679"/>
      <c r="K50" s="780"/>
      <c r="L50" s="780"/>
      <c r="M50" s="780"/>
      <c r="N50" s="780"/>
      <c r="O50" s="780"/>
      <c r="P50" s="780"/>
      <c r="Q50" s="781" t="s">
        <v>66</v>
      </c>
      <c r="R50" s="713" t="s">
        <v>67</v>
      </c>
      <c r="S50" s="714"/>
      <c r="T50" s="714"/>
      <c r="U50" s="714"/>
      <c r="V50" s="714"/>
      <c r="W50" s="714"/>
      <c r="X50" s="714"/>
      <c r="Y50" s="714"/>
      <c r="Z50" s="530" t="s">
        <v>68</v>
      </c>
      <c r="AA50" s="530"/>
      <c r="AB50" s="782">
        <f>K50*S50</f>
        <v>0</v>
      </c>
      <c r="AC50" s="782"/>
      <c r="AD50" s="782"/>
      <c r="AE50" s="782"/>
      <c r="AF50" s="782"/>
      <c r="AG50" s="782"/>
      <c r="AH50" s="782"/>
      <c r="AI50" s="530" t="s">
        <v>66</v>
      </c>
      <c r="AJ50" s="530"/>
      <c r="AL50" s="191"/>
      <c r="AM50" s="191"/>
      <c r="AN50" s="191"/>
      <c r="AO50" s="191"/>
      <c r="AP50" s="191"/>
      <c r="BB50" s="641"/>
      <c r="BC50" s="642"/>
      <c r="BD50" s="642"/>
      <c r="BE50" s="642"/>
      <c r="BF50" s="642"/>
      <c r="BG50" s="642"/>
      <c r="BH50" s="643"/>
      <c r="BI50" s="679">
        <v>3</v>
      </c>
      <c r="BJ50" s="679"/>
      <c r="BK50" s="780"/>
      <c r="BL50" s="780"/>
      <c r="BM50" s="780"/>
      <c r="BN50" s="780"/>
      <c r="BO50" s="780"/>
      <c r="BP50" s="780"/>
      <c r="BQ50" s="781" t="s">
        <v>66</v>
      </c>
      <c r="BR50" s="713" t="s">
        <v>67</v>
      </c>
      <c r="BS50" s="714"/>
      <c r="BT50" s="714"/>
      <c r="BU50" s="714"/>
      <c r="BV50" s="714"/>
      <c r="BW50" s="714"/>
      <c r="BX50" s="714"/>
      <c r="BY50" s="714"/>
      <c r="BZ50" s="530" t="s">
        <v>68</v>
      </c>
      <c r="CA50" s="530"/>
      <c r="CB50" s="782">
        <f>BK50*BS50</f>
        <v>0</v>
      </c>
      <c r="CC50" s="782"/>
      <c r="CD50" s="782"/>
      <c r="CE50" s="782"/>
      <c r="CF50" s="782"/>
      <c r="CG50" s="782"/>
      <c r="CH50" s="782"/>
      <c r="CI50" s="530" t="s">
        <v>66</v>
      </c>
      <c r="CJ50" s="530"/>
      <c r="CL50" s="191"/>
      <c r="CM50" s="191"/>
      <c r="CN50" s="191"/>
      <c r="CO50" s="191"/>
      <c r="CP50" s="191"/>
    </row>
    <row r="51" spans="2:95" s="184" customFormat="1" ht="15" hidden="1" customHeight="1">
      <c r="B51" s="641"/>
      <c r="C51" s="642"/>
      <c r="D51" s="642"/>
      <c r="E51" s="642"/>
      <c r="F51" s="642"/>
      <c r="G51" s="642"/>
      <c r="H51" s="643"/>
      <c r="I51" s="679"/>
      <c r="J51" s="679"/>
      <c r="K51" s="780"/>
      <c r="L51" s="780"/>
      <c r="M51" s="780"/>
      <c r="N51" s="780"/>
      <c r="O51" s="780"/>
      <c r="P51" s="780"/>
      <c r="Q51" s="781"/>
      <c r="R51" s="713"/>
      <c r="S51" s="714"/>
      <c r="T51" s="714"/>
      <c r="U51" s="714"/>
      <c r="V51" s="714"/>
      <c r="W51" s="714"/>
      <c r="X51" s="714"/>
      <c r="Y51" s="714"/>
      <c r="Z51" s="530"/>
      <c r="AA51" s="530"/>
      <c r="AB51" s="782"/>
      <c r="AC51" s="782"/>
      <c r="AD51" s="782"/>
      <c r="AE51" s="782"/>
      <c r="AF51" s="782"/>
      <c r="AG51" s="782"/>
      <c r="AH51" s="782"/>
      <c r="AI51" s="530"/>
      <c r="AJ51" s="530"/>
      <c r="AL51" s="191"/>
      <c r="AM51" s="191"/>
      <c r="AN51" s="191"/>
      <c r="AO51" s="191"/>
      <c r="AP51" s="191"/>
      <c r="BB51" s="641"/>
      <c r="BC51" s="642"/>
      <c r="BD51" s="642"/>
      <c r="BE51" s="642"/>
      <c r="BF51" s="642"/>
      <c r="BG51" s="642"/>
      <c r="BH51" s="643"/>
      <c r="BI51" s="679"/>
      <c r="BJ51" s="679"/>
      <c r="BK51" s="780"/>
      <c r="BL51" s="780"/>
      <c r="BM51" s="780"/>
      <c r="BN51" s="780"/>
      <c r="BO51" s="780"/>
      <c r="BP51" s="780"/>
      <c r="BQ51" s="781"/>
      <c r="BR51" s="713"/>
      <c r="BS51" s="714"/>
      <c r="BT51" s="714"/>
      <c r="BU51" s="714"/>
      <c r="BV51" s="714"/>
      <c r="BW51" s="714"/>
      <c r="BX51" s="714"/>
      <c r="BY51" s="714"/>
      <c r="BZ51" s="530"/>
      <c r="CA51" s="530"/>
      <c r="CB51" s="782"/>
      <c r="CC51" s="782"/>
      <c r="CD51" s="782"/>
      <c r="CE51" s="782"/>
      <c r="CF51" s="782"/>
      <c r="CG51" s="782"/>
      <c r="CH51" s="782"/>
      <c r="CI51" s="530"/>
      <c r="CJ51" s="530"/>
      <c r="CL51" s="191"/>
      <c r="CM51" s="191"/>
      <c r="CN51" s="191"/>
      <c r="CO51" s="191"/>
      <c r="CP51" s="191"/>
    </row>
    <row r="52" spans="2:95" s="184" customFormat="1" ht="15" hidden="1" customHeight="1">
      <c r="B52" s="641"/>
      <c r="C52" s="642"/>
      <c r="D52" s="642"/>
      <c r="E52" s="642"/>
      <c r="F52" s="642"/>
      <c r="G52" s="642"/>
      <c r="H52" s="643"/>
      <c r="I52" s="704">
        <v>4</v>
      </c>
      <c r="J52" s="704"/>
      <c r="K52" s="190"/>
      <c r="L52" s="190"/>
      <c r="M52" s="190"/>
      <c r="N52" s="190"/>
      <c r="O52" s="190"/>
      <c r="P52" s="190"/>
      <c r="Q52" s="781" t="s">
        <v>66</v>
      </c>
      <c r="R52" s="713" t="s">
        <v>67</v>
      </c>
      <c r="S52" s="714"/>
      <c r="T52" s="714"/>
      <c r="U52" s="714"/>
      <c r="V52" s="714"/>
      <c r="W52" s="714"/>
      <c r="X52" s="714"/>
      <c r="Y52" s="714"/>
      <c r="Z52" s="530" t="s">
        <v>68</v>
      </c>
      <c r="AA52" s="530"/>
      <c r="AB52" s="782">
        <f>K52*S52</f>
        <v>0</v>
      </c>
      <c r="AC52" s="782"/>
      <c r="AD52" s="782"/>
      <c r="AE52" s="782"/>
      <c r="AF52" s="782"/>
      <c r="AG52" s="782"/>
      <c r="AH52" s="782"/>
      <c r="AI52" s="530" t="s">
        <v>66</v>
      </c>
      <c r="AJ52" s="530"/>
      <c r="AL52" s="191"/>
      <c r="AM52" s="191"/>
      <c r="AN52" s="191"/>
      <c r="AO52" s="191"/>
      <c r="AP52" s="191"/>
      <c r="BB52" s="641"/>
      <c r="BC52" s="642"/>
      <c r="BD52" s="642"/>
      <c r="BE52" s="642"/>
      <c r="BF52" s="642"/>
      <c r="BG52" s="642"/>
      <c r="BH52" s="643"/>
      <c r="BI52" s="704">
        <v>4</v>
      </c>
      <c r="BJ52" s="704"/>
      <c r="BK52" s="190"/>
      <c r="BL52" s="190"/>
      <c r="BM52" s="190"/>
      <c r="BN52" s="190"/>
      <c r="BO52" s="190"/>
      <c r="BP52" s="190"/>
      <c r="BQ52" s="781" t="s">
        <v>66</v>
      </c>
      <c r="BR52" s="713" t="s">
        <v>67</v>
      </c>
      <c r="BS52" s="714"/>
      <c r="BT52" s="714"/>
      <c r="BU52" s="714"/>
      <c r="BV52" s="714"/>
      <c r="BW52" s="714"/>
      <c r="BX52" s="714"/>
      <c r="BY52" s="714"/>
      <c r="BZ52" s="530" t="s">
        <v>68</v>
      </c>
      <c r="CA52" s="530"/>
      <c r="CB52" s="782">
        <f>BK52*BS52</f>
        <v>0</v>
      </c>
      <c r="CC52" s="782"/>
      <c r="CD52" s="782"/>
      <c r="CE52" s="782"/>
      <c r="CF52" s="782"/>
      <c r="CG52" s="782"/>
      <c r="CH52" s="782"/>
      <c r="CI52" s="530" t="s">
        <v>66</v>
      </c>
      <c r="CJ52" s="530"/>
      <c r="CL52" s="191"/>
      <c r="CM52" s="191"/>
      <c r="CN52" s="191"/>
      <c r="CO52" s="191"/>
      <c r="CP52" s="191"/>
    </row>
    <row r="53" spans="2:95" s="184" customFormat="1" ht="15" hidden="1" customHeight="1">
      <c r="B53" s="641"/>
      <c r="C53" s="642"/>
      <c r="D53" s="642"/>
      <c r="E53" s="642"/>
      <c r="F53" s="642"/>
      <c r="G53" s="642"/>
      <c r="H53" s="643"/>
      <c r="I53" s="704"/>
      <c r="J53" s="704"/>
      <c r="K53" s="190"/>
      <c r="L53" s="190"/>
      <c r="M53" s="190"/>
      <c r="O53" s="190"/>
      <c r="P53" s="190"/>
      <c r="Q53" s="781"/>
      <c r="R53" s="713"/>
      <c r="S53" s="714"/>
      <c r="T53" s="714"/>
      <c r="U53" s="714"/>
      <c r="V53" s="714"/>
      <c r="W53" s="714"/>
      <c r="X53" s="714"/>
      <c r="Y53" s="714"/>
      <c r="Z53" s="530"/>
      <c r="AA53" s="530"/>
      <c r="AB53" s="782"/>
      <c r="AC53" s="782"/>
      <c r="AD53" s="782"/>
      <c r="AE53" s="782"/>
      <c r="AF53" s="782"/>
      <c r="AG53" s="782"/>
      <c r="AH53" s="782"/>
      <c r="AI53" s="530"/>
      <c r="AJ53" s="530"/>
      <c r="AL53" s="191"/>
      <c r="AM53" s="191"/>
      <c r="AN53" s="191"/>
      <c r="AO53" s="191"/>
      <c r="AP53" s="191"/>
      <c r="BB53" s="641"/>
      <c r="BC53" s="642"/>
      <c r="BD53" s="642"/>
      <c r="BE53" s="642"/>
      <c r="BF53" s="642"/>
      <c r="BG53" s="642"/>
      <c r="BH53" s="643"/>
      <c r="BI53" s="704"/>
      <c r="BJ53" s="704"/>
      <c r="BK53" s="190"/>
      <c r="BL53" s="190"/>
      <c r="BM53" s="190"/>
      <c r="BO53" s="190"/>
      <c r="BP53" s="190"/>
      <c r="BQ53" s="781"/>
      <c r="BR53" s="713"/>
      <c r="BS53" s="714"/>
      <c r="BT53" s="714"/>
      <c r="BU53" s="714"/>
      <c r="BV53" s="714"/>
      <c r="BW53" s="714"/>
      <c r="BX53" s="714"/>
      <c r="BY53" s="714"/>
      <c r="BZ53" s="530"/>
      <c r="CA53" s="530"/>
      <c r="CB53" s="782"/>
      <c r="CC53" s="782"/>
      <c r="CD53" s="782"/>
      <c r="CE53" s="782"/>
      <c r="CF53" s="782"/>
      <c r="CG53" s="782"/>
      <c r="CH53" s="782"/>
      <c r="CI53" s="530"/>
      <c r="CJ53" s="530"/>
      <c r="CL53" s="191"/>
      <c r="CM53" s="191"/>
      <c r="CN53" s="191"/>
      <c r="CO53" s="191"/>
      <c r="CP53" s="191"/>
    </row>
    <row r="54" spans="2:95" s="184" customFormat="1" ht="15" hidden="1" customHeight="1">
      <c r="B54" s="641"/>
      <c r="C54" s="642"/>
      <c r="D54" s="642"/>
      <c r="E54" s="642"/>
      <c r="F54" s="642"/>
      <c r="G54" s="642"/>
      <c r="H54" s="643"/>
      <c r="I54" s="704">
        <v>5</v>
      </c>
      <c r="J54" s="704"/>
      <c r="K54" s="780"/>
      <c r="L54" s="780"/>
      <c r="M54" s="780"/>
      <c r="N54" s="780"/>
      <c r="O54" s="780"/>
      <c r="P54" s="780"/>
      <c r="Q54" s="781" t="s">
        <v>66</v>
      </c>
      <c r="R54" s="713" t="s">
        <v>67</v>
      </c>
      <c r="S54" s="714"/>
      <c r="T54" s="714"/>
      <c r="U54" s="714"/>
      <c r="V54" s="714"/>
      <c r="W54" s="714"/>
      <c r="X54" s="714"/>
      <c r="Y54" s="714"/>
      <c r="Z54" s="530" t="s">
        <v>68</v>
      </c>
      <c r="AA54" s="530"/>
      <c r="AB54" s="782">
        <f>K54*S54</f>
        <v>0</v>
      </c>
      <c r="AC54" s="782"/>
      <c r="AD54" s="782"/>
      <c r="AE54" s="782"/>
      <c r="AF54" s="782"/>
      <c r="AG54" s="782"/>
      <c r="AH54" s="782"/>
      <c r="AI54" s="530" t="s">
        <v>66</v>
      </c>
      <c r="AJ54" s="530"/>
      <c r="BB54" s="641"/>
      <c r="BC54" s="642"/>
      <c r="BD54" s="642"/>
      <c r="BE54" s="642"/>
      <c r="BF54" s="642"/>
      <c r="BG54" s="642"/>
      <c r="BH54" s="643"/>
      <c r="BI54" s="704">
        <v>5</v>
      </c>
      <c r="BJ54" s="704"/>
      <c r="BK54" s="780"/>
      <c r="BL54" s="780"/>
      <c r="BM54" s="780"/>
      <c r="BN54" s="780"/>
      <c r="BO54" s="780"/>
      <c r="BP54" s="780"/>
      <c r="BQ54" s="781" t="s">
        <v>66</v>
      </c>
      <c r="BR54" s="713" t="s">
        <v>67</v>
      </c>
      <c r="BS54" s="714"/>
      <c r="BT54" s="714"/>
      <c r="BU54" s="714"/>
      <c r="BV54" s="714"/>
      <c r="BW54" s="714"/>
      <c r="BX54" s="714"/>
      <c r="BY54" s="714"/>
      <c r="BZ54" s="530" t="s">
        <v>68</v>
      </c>
      <c r="CA54" s="530"/>
      <c r="CB54" s="782">
        <f>BK54*BS54</f>
        <v>0</v>
      </c>
      <c r="CC54" s="782"/>
      <c r="CD54" s="782"/>
      <c r="CE54" s="782"/>
      <c r="CF54" s="782"/>
      <c r="CG54" s="782"/>
      <c r="CH54" s="782"/>
      <c r="CI54" s="530" t="s">
        <v>66</v>
      </c>
      <c r="CJ54" s="530"/>
    </row>
    <row r="55" spans="2:95" s="184" customFormat="1" ht="15" hidden="1" customHeight="1">
      <c r="B55" s="641"/>
      <c r="C55" s="642"/>
      <c r="D55" s="642"/>
      <c r="E55" s="642"/>
      <c r="F55" s="642"/>
      <c r="G55" s="642"/>
      <c r="H55" s="643"/>
      <c r="I55" s="704"/>
      <c r="J55" s="704"/>
      <c r="K55" s="780"/>
      <c r="L55" s="780"/>
      <c r="M55" s="780"/>
      <c r="N55" s="780"/>
      <c r="O55" s="780"/>
      <c r="P55" s="780"/>
      <c r="Q55" s="781"/>
      <c r="R55" s="713"/>
      <c r="S55" s="714"/>
      <c r="T55" s="714"/>
      <c r="U55" s="714"/>
      <c r="V55" s="714"/>
      <c r="W55" s="714"/>
      <c r="X55" s="714"/>
      <c r="Y55" s="714"/>
      <c r="Z55" s="530"/>
      <c r="AA55" s="530"/>
      <c r="AB55" s="782"/>
      <c r="AC55" s="782"/>
      <c r="AD55" s="782"/>
      <c r="AE55" s="782"/>
      <c r="AF55" s="782"/>
      <c r="AG55" s="782"/>
      <c r="AH55" s="782"/>
      <c r="AI55" s="530"/>
      <c r="AJ55" s="530"/>
      <c r="BB55" s="641"/>
      <c r="BC55" s="642"/>
      <c r="BD55" s="642"/>
      <c r="BE55" s="642"/>
      <c r="BF55" s="642"/>
      <c r="BG55" s="642"/>
      <c r="BH55" s="643"/>
      <c r="BI55" s="704"/>
      <c r="BJ55" s="704"/>
      <c r="BK55" s="780"/>
      <c r="BL55" s="780"/>
      <c r="BM55" s="780"/>
      <c r="BN55" s="780"/>
      <c r="BO55" s="780"/>
      <c r="BP55" s="780"/>
      <c r="BQ55" s="781"/>
      <c r="BR55" s="713"/>
      <c r="BS55" s="714"/>
      <c r="BT55" s="714"/>
      <c r="BU55" s="714"/>
      <c r="BV55" s="714"/>
      <c r="BW55" s="714"/>
      <c r="BX55" s="714"/>
      <c r="BY55" s="714"/>
      <c r="BZ55" s="530"/>
      <c r="CA55" s="530"/>
      <c r="CB55" s="782"/>
      <c r="CC55" s="782"/>
      <c r="CD55" s="782"/>
      <c r="CE55" s="782"/>
      <c r="CF55" s="782"/>
      <c r="CG55" s="782"/>
      <c r="CH55" s="782"/>
      <c r="CI55" s="530"/>
      <c r="CJ55" s="530"/>
    </row>
    <row r="56" spans="2:95" s="184" customFormat="1" ht="15" hidden="1" customHeight="1">
      <c r="B56" s="641"/>
      <c r="C56" s="642"/>
      <c r="D56" s="642"/>
      <c r="E56" s="642"/>
      <c r="F56" s="642"/>
      <c r="G56" s="642"/>
      <c r="H56" s="643"/>
      <c r="I56" s="607" t="s">
        <v>69</v>
      </c>
      <c r="J56" s="608"/>
      <c r="K56" s="608"/>
      <c r="L56" s="609"/>
      <c r="M56" s="682">
        <v>50</v>
      </c>
      <c r="N56" s="683"/>
      <c r="O56" s="683"/>
      <c r="P56" s="683"/>
      <c r="Q56" s="686" t="s">
        <v>70</v>
      </c>
      <c r="R56" s="607" t="s">
        <v>71</v>
      </c>
      <c r="S56" s="608"/>
      <c r="T56" s="608"/>
      <c r="U56" s="608"/>
      <c r="V56" s="608"/>
      <c r="W56" s="608"/>
      <c r="X56" s="608"/>
      <c r="Y56" s="608"/>
      <c r="Z56" s="608"/>
      <c r="AA56" s="609"/>
      <c r="AB56" s="782">
        <f>SUM(AB46:AH55)</f>
        <v>520</v>
      </c>
      <c r="AC56" s="782"/>
      <c r="AD56" s="782"/>
      <c r="AE56" s="782"/>
      <c r="AF56" s="782"/>
      <c r="AG56" s="782"/>
      <c r="AH56" s="782"/>
      <c r="AI56" s="530" t="s">
        <v>66</v>
      </c>
      <c r="AJ56" s="530"/>
      <c r="BB56" s="641"/>
      <c r="BC56" s="642"/>
      <c r="BD56" s="642"/>
      <c r="BE56" s="642"/>
      <c r="BF56" s="642"/>
      <c r="BG56" s="642"/>
      <c r="BH56" s="643"/>
      <c r="BI56" s="607" t="s">
        <v>69</v>
      </c>
      <c r="BJ56" s="608"/>
      <c r="BK56" s="608"/>
      <c r="BL56" s="609"/>
      <c r="BM56" s="682">
        <v>50</v>
      </c>
      <c r="BN56" s="683"/>
      <c r="BO56" s="683"/>
      <c r="BP56" s="683"/>
      <c r="BQ56" s="686" t="s">
        <v>55</v>
      </c>
      <c r="BR56" s="607" t="s">
        <v>71</v>
      </c>
      <c r="BS56" s="608"/>
      <c r="BT56" s="608"/>
      <c r="BU56" s="608"/>
      <c r="BV56" s="608"/>
      <c r="BW56" s="608"/>
      <c r="BX56" s="608"/>
      <c r="BY56" s="608"/>
      <c r="BZ56" s="608"/>
      <c r="CA56" s="609"/>
      <c r="CB56" s="782">
        <f>SUM(CB46:CH55)</f>
        <v>520</v>
      </c>
      <c r="CC56" s="782"/>
      <c r="CD56" s="782"/>
      <c r="CE56" s="782"/>
      <c r="CF56" s="782"/>
      <c r="CG56" s="782"/>
      <c r="CH56" s="782"/>
      <c r="CI56" s="530" t="s">
        <v>66</v>
      </c>
      <c r="CJ56" s="530"/>
    </row>
    <row r="57" spans="2:95" s="184" customFormat="1" ht="15" hidden="1" customHeight="1">
      <c r="B57" s="641"/>
      <c r="C57" s="642"/>
      <c r="D57" s="642"/>
      <c r="E57" s="642"/>
      <c r="F57" s="642"/>
      <c r="G57" s="642"/>
      <c r="H57" s="643"/>
      <c r="I57" s="610"/>
      <c r="J57" s="611"/>
      <c r="K57" s="611"/>
      <c r="L57" s="612"/>
      <c r="M57" s="684"/>
      <c r="N57" s="685"/>
      <c r="O57" s="685"/>
      <c r="P57" s="685"/>
      <c r="Q57" s="687"/>
      <c r="R57" s="610"/>
      <c r="S57" s="611"/>
      <c r="T57" s="611"/>
      <c r="U57" s="611"/>
      <c r="V57" s="611"/>
      <c r="W57" s="611"/>
      <c r="X57" s="611"/>
      <c r="Y57" s="611"/>
      <c r="Z57" s="611"/>
      <c r="AA57" s="612"/>
      <c r="AB57" s="782"/>
      <c r="AC57" s="782"/>
      <c r="AD57" s="782"/>
      <c r="AE57" s="782"/>
      <c r="AF57" s="782"/>
      <c r="AG57" s="782"/>
      <c r="AH57" s="782"/>
      <c r="AI57" s="530"/>
      <c r="AJ57" s="530"/>
      <c r="BB57" s="641"/>
      <c r="BC57" s="642"/>
      <c r="BD57" s="642"/>
      <c r="BE57" s="642"/>
      <c r="BF57" s="642"/>
      <c r="BG57" s="642"/>
      <c r="BH57" s="643"/>
      <c r="BI57" s="610"/>
      <c r="BJ57" s="611"/>
      <c r="BK57" s="611"/>
      <c r="BL57" s="612"/>
      <c r="BM57" s="684"/>
      <c r="BN57" s="685"/>
      <c r="BO57" s="685"/>
      <c r="BP57" s="685"/>
      <c r="BQ57" s="687"/>
      <c r="BR57" s="610"/>
      <c r="BS57" s="611"/>
      <c r="BT57" s="611"/>
      <c r="BU57" s="611"/>
      <c r="BV57" s="611"/>
      <c r="BW57" s="611"/>
      <c r="BX57" s="611"/>
      <c r="BY57" s="611"/>
      <c r="BZ57" s="611"/>
      <c r="CA57" s="612"/>
      <c r="CB57" s="782"/>
      <c r="CC57" s="782"/>
      <c r="CD57" s="782"/>
      <c r="CE57" s="782"/>
      <c r="CF57" s="782"/>
      <c r="CG57" s="782"/>
      <c r="CH57" s="782"/>
      <c r="CI57" s="530"/>
      <c r="CJ57" s="530"/>
    </row>
    <row r="58" spans="2:95" s="184" customFormat="1" ht="15" hidden="1" customHeight="1">
      <c r="B58" s="641"/>
      <c r="C58" s="642"/>
      <c r="D58" s="642"/>
      <c r="E58" s="642"/>
      <c r="F58" s="642"/>
      <c r="G58" s="642"/>
      <c r="H58" s="643"/>
      <c r="I58" s="607" t="s">
        <v>194</v>
      </c>
      <c r="J58" s="608"/>
      <c r="K58" s="608"/>
      <c r="L58" s="608"/>
      <c r="M58" s="763">
        <f>SUM(S46:Y55)</f>
        <v>200</v>
      </c>
      <c r="N58" s="764"/>
      <c r="O58" s="764"/>
      <c r="P58" s="764"/>
      <c r="Q58" s="700" t="s">
        <v>195</v>
      </c>
      <c r="R58" s="767" t="s">
        <v>140</v>
      </c>
      <c r="S58" s="768"/>
      <c r="T58" s="768"/>
      <c r="U58" s="768"/>
      <c r="V58" s="768"/>
      <c r="W58" s="768"/>
      <c r="X58" s="768"/>
      <c r="Y58" s="768"/>
      <c r="Z58" s="768"/>
      <c r="AA58" s="769"/>
      <c r="AB58" s="773">
        <f>AB56/M56</f>
        <v>10.4</v>
      </c>
      <c r="AC58" s="773"/>
      <c r="AD58" s="773"/>
      <c r="AE58" s="773"/>
      <c r="AF58" s="773"/>
      <c r="AG58" s="773"/>
      <c r="AH58" s="773"/>
      <c r="AI58" s="699" t="s">
        <v>66</v>
      </c>
      <c r="AJ58" s="700"/>
      <c r="BB58" s="641"/>
      <c r="BC58" s="642"/>
      <c r="BD58" s="642"/>
      <c r="BE58" s="642"/>
      <c r="BF58" s="642"/>
      <c r="BG58" s="642"/>
      <c r="BH58" s="643"/>
      <c r="BI58" s="607" t="s">
        <v>194</v>
      </c>
      <c r="BJ58" s="608"/>
      <c r="BK58" s="608"/>
      <c r="BL58" s="608"/>
      <c r="BM58" s="763">
        <f>SUM(BS46:BY55)</f>
        <v>200</v>
      </c>
      <c r="BN58" s="764"/>
      <c r="BO58" s="764"/>
      <c r="BP58" s="764"/>
      <c r="BQ58" s="700" t="s">
        <v>195</v>
      </c>
      <c r="BR58" s="767" t="s">
        <v>140</v>
      </c>
      <c r="BS58" s="768"/>
      <c r="BT58" s="768"/>
      <c r="BU58" s="768"/>
      <c r="BV58" s="768"/>
      <c r="BW58" s="768"/>
      <c r="BX58" s="768"/>
      <c r="BY58" s="768"/>
      <c r="BZ58" s="768"/>
      <c r="CA58" s="769"/>
      <c r="CB58" s="773">
        <f>CB56/BM56</f>
        <v>10.4</v>
      </c>
      <c r="CC58" s="773"/>
      <c r="CD58" s="773"/>
      <c r="CE58" s="773"/>
      <c r="CF58" s="773"/>
      <c r="CG58" s="773"/>
      <c r="CH58" s="773"/>
      <c r="CI58" s="699" t="s">
        <v>66</v>
      </c>
      <c r="CJ58" s="700"/>
    </row>
    <row r="59" spans="2:95" s="184" customFormat="1" ht="15" hidden="1" customHeight="1">
      <c r="B59" s="610"/>
      <c r="C59" s="611"/>
      <c r="D59" s="611"/>
      <c r="E59" s="611"/>
      <c r="F59" s="611"/>
      <c r="G59" s="611"/>
      <c r="H59" s="612"/>
      <c r="I59" s="610"/>
      <c r="J59" s="611"/>
      <c r="K59" s="611"/>
      <c r="L59" s="611"/>
      <c r="M59" s="765"/>
      <c r="N59" s="766"/>
      <c r="O59" s="766"/>
      <c r="P59" s="766"/>
      <c r="Q59" s="703"/>
      <c r="R59" s="770"/>
      <c r="S59" s="771"/>
      <c r="T59" s="771"/>
      <c r="U59" s="771"/>
      <c r="V59" s="771"/>
      <c r="W59" s="771"/>
      <c r="X59" s="771"/>
      <c r="Y59" s="771"/>
      <c r="Z59" s="771"/>
      <c r="AA59" s="772"/>
      <c r="AB59" s="773"/>
      <c r="AC59" s="773"/>
      <c r="AD59" s="773"/>
      <c r="AE59" s="773"/>
      <c r="AF59" s="773"/>
      <c r="AG59" s="773"/>
      <c r="AH59" s="773"/>
      <c r="AI59" s="702"/>
      <c r="AJ59" s="703"/>
      <c r="BB59" s="610"/>
      <c r="BC59" s="611"/>
      <c r="BD59" s="611"/>
      <c r="BE59" s="611"/>
      <c r="BF59" s="611"/>
      <c r="BG59" s="611"/>
      <c r="BH59" s="612"/>
      <c r="BI59" s="610"/>
      <c r="BJ59" s="611"/>
      <c r="BK59" s="611"/>
      <c r="BL59" s="611"/>
      <c r="BM59" s="765"/>
      <c r="BN59" s="766"/>
      <c r="BO59" s="766"/>
      <c r="BP59" s="766"/>
      <c r="BQ59" s="703"/>
      <c r="BR59" s="770"/>
      <c r="BS59" s="771"/>
      <c r="BT59" s="771"/>
      <c r="BU59" s="771"/>
      <c r="BV59" s="771"/>
      <c r="BW59" s="771"/>
      <c r="BX59" s="771"/>
      <c r="BY59" s="771"/>
      <c r="BZ59" s="771"/>
      <c r="CA59" s="772"/>
      <c r="CB59" s="773"/>
      <c r="CC59" s="773"/>
      <c r="CD59" s="773"/>
      <c r="CE59" s="773"/>
      <c r="CF59" s="773"/>
      <c r="CG59" s="773"/>
      <c r="CH59" s="773"/>
      <c r="CI59" s="702"/>
      <c r="CJ59" s="703"/>
    </row>
    <row r="60" spans="2:95" s="184" customFormat="1" ht="15" hidden="1" customHeight="1">
      <c r="B60" s="704" t="s">
        <v>72</v>
      </c>
      <c r="C60" s="704"/>
      <c r="D60" s="704"/>
      <c r="E60" s="704"/>
      <c r="F60" s="704"/>
      <c r="G60" s="704"/>
      <c r="H60" s="704"/>
      <c r="I60" s="704" t="s">
        <v>139</v>
      </c>
      <c r="J60" s="704"/>
      <c r="K60" s="704"/>
      <c r="L60" s="704"/>
      <c r="M60" s="704"/>
      <c r="N60" s="704"/>
      <c r="O60" s="704"/>
      <c r="P60" s="704"/>
      <c r="Q60" s="774"/>
      <c r="R60" s="774"/>
      <c r="S60" s="774"/>
      <c r="T60" s="774"/>
      <c r="U60" s="774"/>
      <c r="V60" s="775"/>
      <c r="W60" s="753" t="s">
        <v>66</v>
      </c>
      <c r="X60" s="753"/>
      <c r="Y60" s="776"/>
      <c r="Z60" s="776"/>
      <c r="AA60" s="776"/>
      <c r="AB60" s="776"/>
      <c r="AC60" s="776"/>
      <c r="AD60" s="776"/>
      <c r="AE60" s="776"/>
      <c r="AF60" s="776"/>
      <c r="AG60" s="776"/>
      <c r="AH60" s="776"/>
      <c r="AI60" s="776"/>
      <c r="AJ60" s="777"/>
      <c r="AT60" s="195"/>
      <c r="AU60" s="195"/>
      <c r="AV60" s="195"/>
      <c r="AW60" s="196"/>
      <c r="BB60" s="704" t="s">
        <v>72</v>
      </c>
      <c r="BC60" s="704"/>
      <c r="BD60" s="704"/>
      <c r="BE60" s="704"/>
      <c r="BF60" s="704"/>
      <c r="BG60" s="704"/>
      <c r="BH60" s="704"/>
      <c r="BI60" s="704" t="s">
        <v>139</v>
      </c>
      <c r="BJ60" s="704"/>
      <c r="BK60" s="704"/>
      <c r="BL60" s="704"/>
      <c r="BM60" s="704"/>
      <c r="BN60" s="704"/>
      <c r="BO60" s="704"/>
      <c r="BP60" s="704"/>
      <c r="BQ60" s="774"/>
      <c r="BR60" s="774"/>
      <c r="BS60" s="774"/>
      <c r="BT60" s="774"/>
      <c r="BU60" s="774"/>
      <c r="BV60" s="775"/>
      <c r="BW60" s="753" t="s">
        <v>66</v>
      </c>
      <c r="BX60" s="753"/>
      <c r="BY60" s="776"/>
      <c r="BZ60" s="776"/>
      <c r="CA60" s="776"/>
      <c r="CB60" s="776"/>
      <c r="CC60" s="776"/>
      <c r="CD60" s="776"/>
      <c r="CE60" s="776"/>
      <c r="CF60" s="776"/>
      <c r="CG60" s="776"/>
      <c r="CH60" s="776"/>
      <c r="CI60" s="776"/>
      <c r="CJ60" s="777"/>
    </row>
    <row r="61" spans="2:95" s="184" customFormat="1" ht="15" hidden="1" customHeight="1">
      <c r="B61" s="704"/>
      <c r="C61" s="704"/>
      <c r="D61" s="704"/>
      <c r="E61" s="704"/>
      <c r="F61" s="704"/>
      <c r="G61" s="704"/>
      <c r="H61" s="704"/>
      <c r="I61" s="704"/>
      <c r="J61" s="704"/>
      <c r="K61" s="704"/>
      <c r="L61" s="704"/>
      <c r="M61" s="704"/>
      <c r="N61" s="704"/>
      <c r="O61" s="704"/>
      <c r="P61" s="704"/>
      <c r="Q61" s="774"/>
      <c r="R61" s="774"/>
      <c r="S61" s="774"/>
      <c r="T61" s="774"/>
      <c r="U61" s="774"/>
      <c r="V61" s="775"/>
      <c r="W61" s="754"/>
      <c r="X61" s="754"/>
      <c r="Y61" s="778"/>
      <c r="Z61" s="778"/>
      <c r="AA61" s="778"/>
      <c r="AB61" s="778"/>
      <c r="AC61" s="778"/>
      <c r="AD61" s="778"/>
      <c r="AE61" s="778"/>
      <c r="AF61" s="778"/>
      <c r="AG61" s="778"/>
      <c r="AH61" s="778"/>
      <c r="AI61" s="778"/>
      <c r="AJ61" s="779"/>
      <c r="AT61" s="195"/>
      <c r="AU61" s="195"/>
      <c r="AV61" s="195"/>
      <c r="AW61" s="196"/>
      <c r="BB61" s="704"/>
      <c r="BC61" s="704"/>
      <c r="BD61" s="704"/>
      <c r="BE61" s="704"/>
      <c r="BF61" s="704"/>
      <c r="BG61" s="704"/>
      <c r="BH61" s="704"/>
      <c r="BI61" s="704"/>
      <c r="BJ61" s="704"/>
      <c r="BK61" s="704"/>
      <c r="BL61" s="704"/>
      <c r="BM61" s="704"/>
      <c r="BN61" s="704"/>
      <c r="BO61" s="704"/>
      <c r="BP61" s="704"/>
      <c r="BQ61" s="774"/>
      <c r="BR61" s="774"/>
      <c r="BS61" s="774"/>
      <c r="BT61" s="774"/>
      <c r="BU61" s="774"/>
      <c r="BV61" s="775"/>
      <c r="BW61" s="754"/>
      <c r="BX61" s="754"/>
      <c r="BY61" s="778"/>
      <c r="BZ61" s="778"/>
      <c r="CA61" s="778"/>
      <c r="CB61" s="778"/>
      <c r="CC61" s="778"/>
      <c r="CD61" s="778"/>
      <c r="CE61" s="778"/>
      <c r="CF61" s="778"/>
      <c r="CG61" s="778"/>
      <c r="CH61" s="778"/>
      <c r="CI61" s="778"/>
      <c r="CJ61" s="779"/>
    </row>
    <row r="62" spans="2:95" s="184" customFormat="1" ht="15" hidden="1" customHeight="1">
      <c r="B62" s="640" t="s">
        <v>73</v>
      </c>
      <c r="C62" s="749"/>
      <c r="D62" s="749"/>
      <c r="E62" s="749"/>
      <c r="F62" s="749"/>
      <c r="G62" s="749"/>
      <c r="H62" s="749"/>
      <c r="I62" s="749"/>
      <c r="J62" s="749"/>
      <c r="K62" s="749"/>
      <c r="L62" s="749"/>
      <c r="M62" s="749"/>
      <c r="N62" s="749"/>
      <c r="O62" s="749"/>
      <c r="P62" s="727"/>
      <c r="Q62" s="751"/>
      <c r="R62" s="751"/>
      <c r="S62" s="751"/>
      <c r="T62" s="751"/>
      <c r="U62" s="751"/>
      <c r="V62" s="751"/>
      <c r="W62" s="753" t="s">
        <v>66</v>
      </c>
      <c r="X62" s="753"/>
      <c r="Y62" s="755" t="s">
        <v>141</v>
      </c>
      <c r="Z62" s="756"/>
      <c r="AA62" s="756"/>
      <c r="AB62" s="756"/>
      <c r="AC62" s="756"/>
      <c r="AD62" s="756"/>
      <c r="AE62" s="756"/>
      <c r="AF62" s="756"/>
      <c r="AG62" s="756"/>
      <c r="AH62" s="756"/>
      <c r="AI62" s="756"/>
      <c r="AJ62" s="757"/>
      <c r="AK62" s="762" t="s">
        <v>74</v>
      </c>
      <c r="AL62" s="762"/>
      <c r="AM62" s="762"/>
      <c r="AN62" s="762"/>
      <c r="AO62" s="762"/>
      <c r="AP62" s="762"/>
      <c r="AQ62" s="762"/>
      <c r="AT62" s="195"/>
      <c r="AU62" s="195"/>
      <c r="AV62" s="195"/>
      <c r="AW62" s="196"/>
      <c r="BB62" s="640" t="s">
        <v>73</v>
      </c>
      <c r="BC62" s="749"/>
      <c r="BD62" s="749"/>
      <c r="BE62" s="749"/>
      <c r="BF62" s="749"/>
      <c r="BG62" s="749"/>
      <c r="BH62" s="749"/>
      <c r="BI62" s="749"/>
      <c r="BJ62" s="749"/>
      <c r="BK62" s="749"/>
      <c r="BL62" s="749"/>
      <c r="BM62" s="749"/>
      <c r="BN62" s="749"/>
      <c r="BO62" s="749"/>
      <c r="BP62" s="727"/>
      <c r="BQ62" s="751"/>
      <c r="BR62" s="751"/>
      <c r="BS62" s="751"/>
      <c r="BT62" s="751"/>
      <c r="BU62" s="751"/>
      <c r="BV62" s="751"/>
      <c r="BW62" s="753" t="s">
        <v>66</v>
      </c>
      <c r="BX62" s="753"/>
      <c r="BY62" s="755" t="s">
        <v>141</v>
      </c>
      <c r="BZ62" s="756"/>
      <c r="CA62" s="756"/>
      <c r="CB62" s="756"/>
      <c r="CC62" s="756"/>
      <c r="CD62" s="756"/>
      <c r="CE62" s="756"/>
      <c r="CF62" s="756"/>
      <c r="CG62" s="756"/>
      <c r="CH62" s="756"/>
      <c r="CI62" s="756"/>
      <c r="CJ62" s="757"/>
      <c r="CK62" s="762" t="s">
        <v>74</v>
      </c>
      <c r="CL62" s="762"/>
      <c r="CM62" s="762"/>
      <c r="CN62" s="762"/>
      <c r="CO62" s="762"/>
      <c r="CP62" s="762"/>
      <c r="CQ62" s="762"/>
    </row>
    <row r="63" spans="2:95" s="184" customFormat="1" ht="15" hidden="1" customHeight="1">
      <c r="B63" s="728"/>
      <c r="C63" s="750"/>
      <c r="D63" s="750"/>
      <c r="E63" s="750"/>
      <c r="F63" s="750"/>
      <c r="G63" s="750"/>
      <c r="H63" s="750"/>
      <c r="I63" s="750"/>
      <c r="J63" s="750"/>
      <c r="K63" s="750"/>
      <c r="L63" s="750"/>
      <c r="M63" s="750"/>
      <c r="N63" s="750"/>
      <c r="O63" s="750"/>
      <c r="P63" s="729"/>
      <c r="Q63" s="752"/>
      <c r="R63" s="752"/>
      <c r="S63" s="752"/>
      <c r="T63" s="752"/>
      <c r="U63" s="752"/>
      <c r="V63" s="752"/>
      <c r="W63" s="754"/>
      <c r="X63" s="754"/>
      <c r="Y63" s="758"/>
      <c r="Z63" s="759"/>
      <c r="AA63" s="759"/>
      <c r="AB63" s="759"/>
      <c r="AC63" s="759"/>
      <c r="AD63" s="759"/>
      <c r="AE63" s="759"/>
      <c r="AF63" s="759"/>
      <c r="AG63" s="759"/>
      <c r="AH63" s="759"/>
      <c r="AI63" s="759"/>
      <c r="AJ63" s="760"/>
      <c r="AK63" s="762"/>
      <c r="AL63" s="762"/>
      <c r="AM63" s="762"/>
      <c r="AN63" s="762"/>
      <c r="AO63" s="762"/>
      <c r="AP63" s="762"/>
      <c r="AQ63" s="762"/>
      <c r="AT63" s="195"/>
      <c r="AU63" s="195"/>
      <c r="AV63" s="195"/>
      <c r="AW63" s="196"/>
      <c r="BB63" s="728"/>
      <c r="BC63" s="750"/>
      <c r="BD63" s="750"/>
      <c r="BE63" s="750"/>
      <c r="BF63" s="750"/>
      <c r="BG63" s="750"/>
      <c r="BH63" s="750"/>
      <c r="BI63" s="750"/>
      <c r="BJ63" s="750"/>
      <c r="BK63" s="750"/>
      <c r="BL63" s="750"/>
      <c r="BM63" s="750"/>
      <c r="BN63" s="750"/>
      <c r="BO63" s="750"/>
      <c r="BP63" s="729"/>
      <c r="BQ63" s="752"/>
      <c r="BR63" s="752"/>
      <c r="BS63" s="752"/>
      <c r="BT63" s="752"/>
      <c r="BU63" s="752"/>
      <c r="BV63" s="752"/>
      <c r="BW63" s="754"/>
      <c r="BX63" s="754"/>
      <c r="BY63" s="758"/>
      <c r="BZ63" s="759"/>
      <c r="CA63" s="759"/>
      <c r="CB63" s="759"/>
      <c r="CC63" s="759"/>
      <c r="CD63" s="759"/>
      <c r="CE63" s="759"/>
      <c r="CF63" s="759"/>
      <c r="CG63" s="759"/>
      <c r="CH63" s="759"/>
      <c r="CI63" s="759"/>
      <c r="CJ63" s="760"/>
      <c r="CK63" s="762"/>
      <c r="CL63" s="762"/>
      <c r="CM63" s="762"/>
      <c r="CN63" s="762"/>
      <c r="CO63" s="762"/>
      <c r="CP63" s="762"/>
      <c r="CQ63" s="762"/>
    </row>
    <row r="64" spans="2:95" s="184" customFormat="1" ht="15" hidden="1" customHeight="1">
      <c r="C64" s="185"/>
      <c r="D64" s="185"/>
      <c r="E64" s="185"/>
      <c r="F64" s="185"/>
      <c r="G64" s="185"/>
      <c r="AQ64" s="14"/>
      <c r="BC64" s="185"/>
      <c r="BD64" s="185"/>
      <c r="BE64" s="185"/>
      <c r="BF64" s="185"/>
      <c r="BG64" s="185"/>
      <c r="CQ64" s="14"/>
    </row>
    <row r="65" spans="2:95" s="184" customFormat="1" ht="15" hidden="1" customHeight="1">
      <c r="B65" s="175" t="s">
        <v>131</v>
      </c>
      <c r="C65" s="185"/>
      <c r="D65" s="185"/>
      <c r="E65" s="185"/>
      <c r="F65" s="185"/>
      <c r="G65" s="185"/>
      <c r="AB65" s="186"/>
      <c r="AC65" s="186"/>
      <c r="AD65" s="186"/>
      <c r="AE65" s="186"/>
      <c r="AF65" s="186"/>
      <c r="AG65" s="186"/>
      <c r="AH65" s="186"/>
      <c r="AI65" s="187"/>
      <c r="AJ65" s="188"/>
      <c r="AQ65" s="14"/>
      <c r="BB65" s="175" t="s">
        <v>131</v>
      </c>
      <c r="BC65" s="185"/>
      <c r="BD65" s="185"/>
      <c r="BE65" s="185"/>
      <c r="BF65" s="185"/>
      <c r="BG65" s="185"/>
      <c r="CB65" s="186"/>
      <c r="CC65" s="186"/>
      <c r="CD65" s="186"/>
      <c r="CE65" s="186"/>
      <c r="CF65" s="186"/>
      <c r="CG65" s="186"/>
      <c r="CH65" s="186"/>
      <c r="CI65" s="187"/>
      <c r="CJ65" s="188"/>
      <c r="CQ65" s="14"/>
    </row>
    <row r="66" spans="2:95" s="184" customFormat="1" ht="15" hidden="1" customHeight="1">
      <c r="B66" s="607" t="s">
        <v>61</v>
      </c>
      <c r="C66" s="608"/>
      <c r="D66" s="608"/>
      <c r="E66" s="608"/>
      <c r="F66" s="608"/>
      <c r="G66" s="608"/>
      <c r="H66" s="609"/>
      <c r="I66" s="679" t="s">
        <v>62</v>
      </c>
      <c r="J66" s="679"/>
      <c r="K66" s="679" t="s">
        <v>63</v>
      </c>
      <c r="L66" s="679"/>
      <c r="M66" s="679"/>
      <c r="N66" s="679"/>
      <c r="O66" s="679"/>
      <c r="P66" s="679"/>
      <c r="Q66" s="679"/>
      <c r="R66" s="679"/>
      <c r="S66" s="679" t="s">
        <v>64</v>
      </c>
      <c r="T66" s="679"/>
      <c r="U66" s="679"/>
      <c r="V66" s="679"/>
      <c r="W66" s="679"/>
      <c r="X66" s="679"/>
      <c r="Y66" s="679"/>
      <c r="Z66" s="679"/>
      <c r="AA66" s="679"/>
      <c r="AB66" s="679" t="s">
        <v>65</v>
      </c>
      <c r="AC66" s="679"/>
      <c r="AD66" s="679"/>
      <c r="AE66" s="679"/>
      <c r="AF66" s="679"/>
      <c r="AG66" s="679"/>
      <c r="AH66" s="679"/>
      <c r="AI66" s="679"/>
      <c r="AJ66" s="679"/>
      <c r="AQ66" s="14"/>
      <c r="BB66" s="607" t="s">
        <v>61</v>
      </c>
      <c r="BC66" s="608"/>
      <c r="BD66" s="608"/>
      <c r="BE66" s="608"/>
      <c r="BF66" s="608"/>
      <c r="BG66" s="608"/>
      <c r="BH66" s="609"/>
      <c r="BI66" s="679" t="s">
        <v>62</v>
      </c>
      <c r="BJ66" s="679"/>
      <c r="BK66" s="679" t="s">
        <v>63</v>
      </c>
      <c r="BL66" s="679"/>
      <c r="BM66" s="679"/>
      <c r="BN66" s="679"/>
      <c r="BO66" s="679"/>
      <c r="BP66" s="679"/>
      <c r="BQ66" s="679"/>
      <c r="BR66" s="679"/>
      <c r="BS66" s="679" t="s">
        <v>64</v>
      </c>
      <c r="BT66" s="679"/>
      <c r="BU66" s="679"/>
      <c r="BV66" s="679"/>
      <c r="BW66" s="679"/>
      <c r="BX66" s="679"/>
      <c r="BY66" s="679"/>
      <c r="BZ66" s="679"/>
      <c r="CA66" s="679"/>
      <c r="CB66" s="679" t="s">
        <v>65</v>
      </c>
      <c r="CC66" s="679"/>
      <c r="CD66" s="679"/>
      <c r="CE66" s="679"/>
      <c r="CF66" s="679"/>
      <c r="CG66" s="679"/>
      <c r="CH66" s="679"/>
      <c r="CI66" s="679"/>
      <c r="CJ66" s="679"/>
      <c r="CQ66" s="14"/>
    </row>
    <row r="67" spans="2:95" s="184" customFormat="1" ht="15" hidden="1" customHeight="1">
      <c r="B67" s="641"/>
      <c r="C67" s="642"/>
      <c r="D67" s="642"/>
      <c r="E67" s="642"/>
      <c r="F67" s="642"/>
      <c r="G67" s="642"/>
      <c r="H67" s="643"/>
      <c r="I67" s="679"/>
      <c r="J67" s="679"/>
      <c r="K67" s="679"/>
      <c r="L67" s="679"/>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Q67" s="14"/>
      <c r="BB67" s="641"/>
      <c r="BC67" s="642"/>
      <c r="BD67" s="642"/>
      <c r="BE67" s="642"/>
      <c r="BF67" s="642"/>
      <c r="BG67" s="642"/>
      <c r="BH67" s="643"/>
      <c r="BI67" s="679"/>
      <c r="BJ67" s="679"/>
      <c r="BK67" s="679"/>
      <c r="BL67" s="679"/>
      <c r="BM67" s="679"/>
      <c r="BN67" s="679"/>
      <c r="BO67" s="679"/>
      <c r="BP67" s="679"/>
      <c r="BQ67" s="679"/>
      <c r="BR67" s="679"/>
      <c r="BS67" s="679"/>
      <c r="BT67" s="679"/>
      <c r="BU67" s="679"/>
      <c r="BV67" s="679"/>
      <c r="BW67" s="679"/>
      <c r="BX67" s="679"/>
      <c r="BY67" s="679"/>
      <c r="BZ67" s="679"/>
      <c r="CA67" s="679"/>
      <c r="CB67" s="679"/>
      <c r="CC67" s="679"/>
      <c r="CD67" s="679"/>
      <c r="CE67" s="679"/>
      <c r="CF67" s="679"/>
      <c r="CG67" s="679"/>
      <c r="CH67" s="679"/>
      <c r="CI67" s="679"/>
      <c r="CJ67" s="679"/>
      <c r="CQ67" s="14"/>
    </row>
    <row r="68" spans="2:95" ht="15" hidden="1" customHeight="1">
      <c r="B68" s="641"/>
      <c r="C68" s="642"/>
      <c r="D68" s="642"/>
      <c r="E68" s="642"/>
      <c r="F68" s="642"/>
      <c r="G68" s="642"/>
      <c r="H68" s="643"/>
      <c r="I68" s="679">
        <v>1</v>
      </c>
      <c r="J68" s="679"/>
      <c r="K68" s="780">
        <v>4</v>
      </c>
      <c r="L68" s="780"/>
      <c r="M68" s="780"/>
      <c r="N68" s="780"/>
      <c r="O68" s="780"/>
      <c r="P68" s="780"/>
      <c r="Q68" s="781" t="s">
        <v>66</v>
      </c>
      <c r="R68" s="713" t="s">
        <v>67</v>
      </c>
      <c r="S68" s="714">
        <v>20</v>
      </c>
      <c r="T68" s="714"/>
      <c r="U68" s="714"/>
      <c r="V68" s="714"/>
      <c r="W68" s="714"/>
      <c r="X68" s="714"/>
      <c r="Y68" s="714"/>
      <c r="Z68" s="530" t="s">
        <v>68</v>
      </c>
      <c r="AA68" s="530"/>
      <c r="AB68" s="782">
        <f>K68*S68</f>
        <v>80</v>
      </c>
      <c r="AC68" s="782"/>
      <c r="AD68" s="782"/>
      <c r="AE68" s="782"/>
      <c r="AF68" s="782"/>
      <c r="AG68" s="782"/>
      <c r="AH68" s="782"/>
      <c r="AI68" s="530" t="s">
        <v>66</v>
      </c>
      <c r="AJ68" s="530"/>
      <c r="BB68" s="641"/>
      <c r="BC68" s="642"/>
      <c r="BD68" s="642"/>
      <c r="BE68" s="642"/>
      <c r="BF68" s="642"/>
      <c r="BG68" s="642"/>
      <c r="BH68" s="643"/>
      <c r="BI68" s="679">
        <v>1</v>
      </c>
      <c r="BJ68" s="679"/>
      <c r="BK68" s="780">
        <v>4</v>
      </c>
      <c r="BL68" s="780"/>
      <c r="BM68" s="780"/>
      <c r="BN68" s="780"/>
      <c r="BO68" s="780"/>
      <c r="BP68" s="780"/>
      <c r="BQ68" s="781" t="s">
        <v>66</v>
      </c>
      <c r="BR68" s="713" t="s">
        <v>67</v>
      </c>
      <c r="BS68" s="714">
        <v>20</v>
      </c>
      <c r="BT68" s="714"/>
      <c r="BU68" s="714"/>
      <c r="BV68" s="714"/>
      <c r="BW68" s="714"/>
      <c r="BX68" s="714"/>
      <c r="BY68" s="714"/>
      <c r="BZ68" s="530" t="s">
        <v>68</v>
      </c>
      <c r="CA68" s="530"/>
      <c r="CB68" s="782">
        <f>BK68*BS68</f>
        <v>80</v>
      </c>
      <c r="CC68" s="782"/>
      <c r="CD68" s="782"/>
      <c r="CE68" s="782"/>
      <c r="CF68" s="782"/>
      <c r="CG68" s="782"/>
      <c r="CH68" s="782"/>
      <c r="CI68" s="530" t="s">
        <v>66</v>
      </c>
      <c r="CJ68" s="530"/>
    </row>
    <row r="69" spans="2:95" s="184" customFormat="1" ht="15" hidden="1" customHeight="1">
      <c r="B69" s="641"/>
      <c r="C69" s="642"/>
      <c r="D69" s="642"/>
      <c r="E69" s="642"/>
      <c r="F69" s="642"/>
      <c r="G69" s="642"/>
      <c r="H69" s="643"/>
      <c r="I69" s="679"/>
      <c r="J69" s="679"/>
      <c r="K69" s="780"/>
      <c r="L69" s="780"/>
      <c r="M69" s="780"/>
      <c r="N69" s="780"/>
      <c r="O69" s="780"/>
      <c r="P69" s="780"/>
      <c r="Q69" s="781"/>
      <c r="R69" s="713"/>
      <c r="S69" s="714"/>
      <c r="T69" s="714"/>
      <c r="U69" s="714"/>
      <c r="V69" s="714"/>
      <c r="W69" s="714"/>
      <c r="X69" s="714"/>
      <c r="Y69" s="714"/>
      <c r="Z69" s="530"/>
      <c r="AA69" s="530"/>
      <c r="AB69" s="782"/>
      <c r="AC69" s="782"/>
      <c r="AD69" s="782"/>
      <c r="AE69" s="782"/>
      <c r="AF69" s="782"/>
      <c r="AG69" s="782"/>
      <c r="AH69" s="782"/>
      <c r="AI69" s="530"/>
      <c r="AJ69" s="530"/>
      <c r="BB69" s="641"/>
      <c r="BC69" s="642"/>
      <c r="BD69" s="642"/>
      <c r="BE69" s="642"/>
      <c r="BF69" s="642"/>
      <c r="BG69" s="642"/>
      <c r="BH69" s="643"/>
      <c r="BI69" s="679"/>
      <c r="BJ69" s="679"/>
      <c r="BK69" s="780"/>
      <c r="BL69" s="780"/>
      <c r="BM69" s="780"/>
      <c r="BN69" s="780"/>
      <c r="BO69" s="780"/>
      <c r="BP69" s="780"/>
      <c r="BQ69" s="781"/>
      <c r="BR69" s="713"/>
      <c r="BS69" s="714"/>
      <c r="BT69" s="714"/>
      <c r="BU69" s="714"/>
      <c r="BV69" s="714"/>
      <c r="BW69" s="714"/>
      <c r="BX69" s="714"/>
      <c r="BY69" s="714"/>
      <c r="BZ69" s="530"/>
      <c r="CA69" s="530"/>
      <c r="CB69" s="782"/>
      <c r="CC69" s="782"/>
      <c r="CD69" s="782"/>
      <c r="CE69" s="782"/>
      <c r="CF69" s="782"/>
      <c r="CG69" s="782"/>
      <c r="CH69" s="782"/>
      <c r="CI69" s="530"/>
      <c r="CJ69" s="530"/>
    </row>
    <row r="70" spans="2:95" ht="15" hidden="1" customHeight="1">
      <c r="B70" s="641"/>
      <c r="C70" s="642"/>
      <c r="D70" s="642"/>
      <c r="E70" s="642"/>
      <c r="F70" s="642"/>
      <c r="G70" s="642"/>
      <c r="H70" s="643"/>
      <c r="I70" s="679">
        <v>2</v>
      </c>
      <c r="J70" s="679"/>
      <c r="K70" s="780">
        <v>5</v>
      </c>
      <c r="L70" s="780"/>
      <c r="M70" s="780"/>
      <c r="N70" s="780"/>
      <c r="O70" s="780"/>
      <c r="P70" s="780"/>
      <c r="Q70" s="781" t="s">
        <v>66</v>
      </c>
      <c r="R70" s="713" t="s">
        <v>67</v>
      </c>
      <c r="S70" s="714">
        <v>10</v>
      </c>
      <c r="T70" s="714"/>
      <c r="U70" s="714"/>
      <c r="V70" s="714"/>
      <c r="W70" s="714"/>
      <c r="X70" s="714"/>
      <c r="Y70" s="714"/>
      <c r="Z70" s="530" t="s">
        <v>68</v>
      </c>
      <c r="AA70" s="530"/>
      <c r="AB70" s="782">
        <f>K70*S70</f>
        <v>50</v>
      </c>
      <c r="AC70" s="782"/>
      <c r="AD70" s="782"/>
      <c r="AE70" s="782"/>
      <c r="AF70" s="782"/>
      <c r="AG70" s="782"/>
      <c r="AH70" s="782"/>
      <c r="AI70" s="530" t="s">
        <v>66</v>
      </c>
      <c r="AJ70" s="530"/>
      <c r="AK70" s="12"/>
      <c r="BB70" s="641"/>
      <c r="BC70" s="642"/>
      <c r="BD70" s="642"/>
      <c r="BE70" s="642"/>
      <c r="BF70" s="642"/>
      <c r="BG70" s="642"/>
      <c r="BH70" s="643"/>
      <c r="BI70" s="679">
        <v>2</v>
      </c>
      <c r="BJ70" s="679"/>
      <c r="BK70" s="780">
        <v>5</v>
      </c>
      <c r="BL70" s="780"/>
      <c r="BM70" s="780"/>
      <c r="BN70" s="780"/>
      <c r="BO70" s="780"/>
      <c r="BP70" s="780"/>
      <c r="BQ70" s="781" t="s">
        <v>66</v>
      </c>
      <c r="BR70" s="713" t="s">
        <v>67</v>
      </c>
      <c r="BS70" s="714">
        <v>10</v>
      </c>
      <c r="BT70" s="714"/>
      <c r="BU70" s="714"/>
      <c r="BV70" s="714"/>
      <c r="BW70" s="714"/>
      <c r="BX70" s="714"/>
      <c r="BY70" s="714"/>
      <c r="BZ70" s="530" t="s">
        <v>68</v>
      </c>
      <c r="CA70" s="530"/>
      <c r="CB70" s="782">
        <f>BK70*BS70</f>
        <v>50</v>
      </c>
      <c r="CC70" s="782"/>
      <c r="CD70" s="782"/>
      <c r="CE70" s="782"/>
      <c r="CF70" s="782"/>
      <c r="CG70" s="782"/>
      <c r="CH70" s="782"/>
      <c r="CI70" s="530" t="s">
        <v>66</v>
      </c>
      <c r="CJ70" s="530"/>
      <c r="CK70" s="12"/>
    </row>
    <row r="71" spans="2:95" s="184" customFormat="1" ht="15" hidden="1" customHeight="1">
      <c r="B71" s="641"/>
      <c r="C71" s="642"/>
      <c r="D71" s="642"/>
      <c r="E71" s="642"/>
      <c r="F71" s="642"/>
      <c r="G71" s="642"/>
      <c r="H71" s="643"/>
      <c r="I71" s="679"/>
      <c r="J71" s="679"/>
      <c r="K71" s="780"/>
      <c r="L71" s="780"/>
      <c r="M71" s="780"/>
      <c r="N71" s="780"/>
      <c r="O71" s="780"/>
      <c r="P71" s="780"/>
      <c r="Q71" s="781"/>
      <c r="R71" s="713"/>
      <c r="S71" s="714"/>
      <c r="T71" s="714"/>
      <c r="U71" s="714"/>
      <c r="V71" s="714"/>
      <c r="W71" s="714"/>
      <c r="X71" s="714"/>
      <c r="Y71" s="714"/>
      <c r="Z71" s="530"/>
      <c r="AA71" s="530"/>
      <c r="AB71" s="782"/>
      <c r="AC71" s="782"/>
      <c r="AD71" s="782"/>
      <c r="AE71" s="782"/>
      <c r="AF71" s="782"/>
      <c r="AG71" s="782"/>
      <c r="AH71" s="782"/>
      <c r="AI71" s="530"/>
      <c r="AJ71" s="530"/>
      <c r="BB71" s="641"/>
      <c r="BC71" s="642"/>
      <c r="BD71" s="642"/>
      <c r="BE71" s="642"/>
      <c r="BF71" s="642"/>
      <c r="BG71" s="642"/>
      <c r="BH71" s="643"/>
      <c r="BI71" s="679"/>
      <c r="BJ71" s="679"/>
      <c r="BK71" s="780"/>
      <c r="BL71" s="780"/>
      <c r="BM71" s="780"/>
      <c r="BN71" s="780"/>
      <c r="BO71" s="780"/>
      <c r="BP71" s="780"/>
      <c r="BQ71" s="781"/>
      <c r="BR71" s="713"/>
      <c r="BS71" s="714"/>
      <c r="BT71" s="714"/>
      <c r="BU71" s="714"/>
      <c r="BV71" s="714"/>
      <c r="BW71" s="714"/>
      <c r="BX71" s="714"/>
      <c r="BY71" s="714"/>
      <c r="BZ71" s="530"/>
      <c r="CA71" s="530"/>
      <c r="CB71" s="782"/>
      <c r="CC71" s="782"/>
      <c r="CD71" s="782"/>
      <c r="CE71" s="782"/>
      <c r="CF71" s="782"/>
      <c r="CG71" s="782"/>
      <c r="CH71" s="782"/>
      <c r="CI71" s="530"/>
      <c r="CJ71" s="530"/>
    </row>
    <row r="72" spans="2:95" s="184" customFormat="1" ht="15" hidden="1" customHeight="1">
      <c r="B72" s="641"/>
      <c r="C72" s="642"/>
      <c r="D72" s="642"/>
      <c r="E72" s="642"/>
      <c r="F72" s="642"/>
      <c r="G72" s="642"/>
      <c r="H72" s="643"/>
      <c r="I72" s="679">
        <v>3</v>
      </c>
      <c r="J72" s="679"/>
      <c r="K72" s="780"/>
      <c r="L72" s="780"/>
      <c r="M72" s="780"/>
      <c r="N72" s="780"/>
      <c r="O72" s="780"/>
      <c r="P72" s="780"/>
      <c r="Q72" s="781" t="s">
        <v>66</v>
      </c>
      <c r="R72" s="713" t="s">
        <v>67</v>
      </c>
      <c r="S72" s="714"/>
      <c r="T72" s="714"/>
      <c r="U72" s="714"/>
      <c r="V72" s="714"/>
      <c r="W72" s="714"/>
      <c r="X72" s="714"/>
      <c r="Y72" s="714"/>
      <c r="Z72" s="530" t="s">
        <v>68</v>
      </c>
      <c r="AA72" s="530"/>
      <c r="AB72" s="782">
        <f>K72*S72</f>
        <v>0</v>
      </c>
      <c r="AC72" s="782"/>
      <c r="AD72" s="782"/>
      <c r="AE72" s="782"/>
      <c r="AF72" s="782"/>
      <c r="AG72" s="782"/>
      <c r="AH72" s="782"/>
      <c r="AI72" s="530" t="s">
        <v>66</v>
      </c>
      <c r="AJ72" s="530"/>
      <c r="AL72" s="191"/>
      <c r="AM72" s="191"/>
      <c r="AN72" s="191"/>
      <c r="AO72" s="191"/>
      <c r="AP72" s="191"/>
      <c r="BB72" s="641"/>
      <c r="BC72" s="642"/>
      <c r="BD72" s="642"/>
      <c r="BE72" s="642"/>
      <c r="BF72" s="642"/>
      <c r="BG72" s="642"/>
      <c r="BH72" s="643"/>
      <c r="BI72" s="679">
        <v>3</v>
      </c>
      <c r="BJ72" s="679"/>
      <c r="BK72" s="780"/>
      <c r="BL72" s="780"/>
      <c r="BM72" s="780"/>
      <c r="BN72" s="780"/>
      <c r="BO72" s="780"/>
      <c r="BP72" s="780"/>
      <c r="BQ72" s="781" t="s">
        <v>66</v>
      </c>
      <c r="BR72" s="713" t="s">
        <v>67</v>
      </c>
      <c r="BS72" s="714"/>
      <c r="BT72" s="714"/>
      <c r="BU72" s="714"/>
      <c r="BV72" s="714"/>
      <c r="BW72" s="714"/>
      <c r="BX72" s="714"/>
      <c r="BY72" s="714"/>
      <c r="BZ72" s="530" t="s">
        <v>68</v>
      </c>
      <c r="CA72" s="530"/>
      <c r="CB72" s="782">
        <f>BK72*BS72</f>
        <v>0</v>
      </c>
      <c r="CC72" s="782"/>
      <c r="CD72" s="782"/>
      <c r="CE72" s="782"/>
      <c r="CF72" s="782"/>
      <c r="CG72" s="782"/>
      <c r="CH72" s="782"/>
      <c r="CI72" s="530" t="s">
        <v>66</v>
      </c>
      <c r="CJ72" s="530"/>
      <c r="CL72" s="191"/>
      <c r="CM72" s="191"/>
      <c r="CN72" s="191"/>
      <c r="CO72" s="191"/>
      <c r="CP72" s="191"/>
    </row>
    <row r="73" spans="2:95" s="184" customFormat="1" ht="15" hidden="1" customHeight="1">
      <c r="B73" s="641"/>
      <c r="C73" s="642"/>
      <c r="D73" s="642"/>
      <c r="E73" s="642"/>
      <c r="F73" s="642"/>
      <c r="G73" s="642"/>
      <c r="H73" s="643"/>
      <c r="I73" s="679"/>
      <c r="J73" s="679"/>
      <c r="K73" s="780"/>
      <c r="L73" s="780"/>
      <c r="M73" s="780"/>
      <c r="N73" s="780"/>
      <c r="O73" s="780"/>
      <c r="P73" s="780"/>
      <c r="Q73" s="781"/>
      <c r="R73" s="713"/>
      <c r="S73" s="714"/>
      <c r="T73" s="714"/>
      <c r="U73" s="714"/>
      <c r="V73" s="714"/>
      <c r="W73" s="714"/>
      <c r="X73" s="714"/>
      <c r="Y73" s="714"/>
      <c r="Z73" s="530"/>
      <c r="AA73" s="530"/>
      <c r="AB73" s="782"/>
      <c r="AC73" s="782"/>
      <c r="AD73" s="782"/>
      <c r="AE73" s="782"/>
      <c r="AF73" s="782"/>
      <c r="AG73" s="782"/>
      <c r="AH73" s="782"/>
      <c r="AI73" s="530"/>
      <c r="AJ73" s="530"/>
      <c r="AL73" s="191"/>
      <c r="AM73" s="191"/>
      <c r="AN73" s="191"/>
      <c r="AO73" s="191"/>
      <c r="AP73" s="191"/>
      <c r="BB73" s="641"/>
      <c r="BC73" s="642"/>
      <c r="BD73" s="642"/>
      <c r="BE73" s="642"/>
      <c r="BF73" s="642"/>
      <c r="BG73" s="642"/>
      <c r="BH73" s="643"/>
      <c r="BI73" s="679"/>
      <c r="BJ73" s="679"/>
      <c r="BK73" s="780"/>
      <c r="BL73" s="780"/>
      <c r="BM73" s="780"/>
      <c r="BN73" s="780"/>
      <c r="BO73" s="780"/>
      <c r="BP73" s="780"/>
      <c r="BQ73" s="781"/>
      <c r="BR73" s="713"/>
      <c r="BS73" s="714"/>
      <c r="BT73" s="714"/>
      <c r="BU73" s="714"/>
      <c r="BV73" s="714"/>
      <c r="BW73" s="714"/>
      <c r="BX73" s="714"/>
      <c r="BY73" s="714"/>
      <c r="BZ73" s="530"/>
      <c r="CA73" s="530"/>
      <c r="CB73" s="782"/>
      <c r="CC73" s="782"/>
      <c r="CD73" s="782"/>
      <c r="CE73" s="782"/>
      <c r="CF73" s="782"/>
      <c r="CG73" s="782"/>
      <c r="CH73" s="782"/>
      <c r="CI73" s="530"/>
      <c r="CJ73" s="530"/>
      <c r="CL73" s="191"/>
      <c r="CM73" s="191"/>
      <c r="CN73" s="191"/>
      <c r="CO73" s="191"/>
      <c r="CP73" s="191"/>
    </row>
    <row r="74" spans="2:95" s="184" customFormat="1" ht="15" hidden="1" customHeight="1">
      <c r="B74" s="641"/>
      <c r="C74" s="642"/>
      <c r="D74" s="642"/>
      <c r="E74" s="642"/>
      <c r="F74" s="642"/>
      <c r="G74" s="642"/>
      <c r="H74" s="643"/>
      <c r="I74" s="704">
        <v>4</v>
      </c>
      <c r="J74" s="704"/>
      <c r="K74" s="780"/>
      <c r="L74" s="780"/>
      <c r="M74" s="780"/>
      <c r="N74" s="780"/>
      <c r="O74" s="780"/>
      <c r="P74" s="780"/>
      <c r="Q74" s="781" t="s">
        <v>66</v>
      </c>
      <c r="R74" s="713" t="s">
        <v>67</v>
      </c>
      <c r="S74" s="714"/>
      <c r="T74" s="714"/>
      <c r="U74" s="714"/>
      <c r="V74" s="714"/>
      <c r="W74" s="714"/>
      <c r="X74" s="714"/>
      <c r="Y74" s="714"/>
      <c r="Z74" s="530" t="s">
        <v>68</v>
      </c>
      <c r="AA74" s="530"/>
      <c r="AB74" s="782">
        <f>K74*S74</f>
        <v>0</v>
      </c>
      <c r="AC74" s="782"/>
      <c r="AD74" s="782"/>
      <c r="AE74" s="782"/>
      <c r="AF74" s="782"/>
      <c r="AG74" s="782"/>
      <c r="AH74" s="782"/>
      <c r="AI74" s="530" t="s">
        <v>66</v>
      </c>
      <c r="AJ74" s="530"/>
      <c r="AL74" s="191"/>
      <c r="AM74" s="191"/>
      <c r="AN74" s="191"/>
      <c r="AO74" s="191"/>
      <c r="AP74" s="191"/>
      <c r="BB74" s="641"/>
      <c r="BC74" s="642"/>
      <c r="BD74" s="642"/>
      <c r="BE74" s="642"/>
      <c r="BF74" s="642"/>
      <c r="BG74" s="642"/>
      <c r="BH74" s="643"/>
      <c r="BI74" s="704">
        <v>4</v>
      </c>
      <c r="BJ74" s="704"/>
      <c r="BK74" s="780"/>
      <c r="BL74" s="780"/>
      <c r="BM74" s="780"/>
      <c r="BN74" s="780"/>
      <c r="BO74" s="780"/>
      <c r="BP74" s="780"/>
      <c r="BQ74" s="781" t="s">
        <v>66</v>
      </c>
      <c r="BR74" s="713" t="s">
        <v>67</v>
      </c>
      <c r="BS74" s="714"/>
      <c r="BT74" s="714"/>
      <c r="BU74" s="714"/>
      <c r="BV74" s="714"/>
      <c r="BW74" s="714"/>
      <c r="BX74" s="714"/>
      <c r="BY74" s="714"/>
      <c r="BZ74" s="530" t="s">
        <v>68</v>
      </c>
      <c r="CA74" s="530"/>
      <c r="CB74" s="782">
        <f>BK74*BS74</f>
        <v>0</v>
      </c>
      <c r="CC74" s="782"/>
      <c r="CD74" s="782"/>
      <c r="CE74" s="782"/>
      <c r="CF74" s="782"/>
      <c r="CG74" s="782"/>
      <c r="CH74" s="782"/>
      <c r="CI74" s="530" t="s">
        <v>66</v>
      </c>
      <c r="CJ74" s="530"/>
      <c r="CL74" s="191"/>
      <c r="CM74" s="191"/>
      <c r="CN74" s="191"/>
      <c r="CO74" s="191"/>
      <c r="CP74" s="191"/>
    </row>
    <row r="75" spans="2:95" s="184" customFormat="1" ht="15" hidden="1" customHeight="1">
      <c r="B75" s="641"/>
      <c r="C75" s="642"/>
      <c r="D75" s="642"/>
      <c r="E75" s="642"/>
      <c r="F75" s="642"/>
      <c r="G75" s="642"/>
      <c r="H75" s="643"/>
      <c r="I75" s="704"/>
      <c r="J75" s="704"/>
      <c r="K75" s="780"/>
      <c r="L75" s="780"/>
      <c r="M75" s="780"/>
      <c r="N75" s="780"/>
      <c r="O75" s="780"/>
      <c r="P75" s="780"/>
      <c r="Q75" s="781"/>
      <c r="R75" s="713"/>
      <c r="S75" s="714"/>
      <c r="T75" s="714"/>
      <c r="U75" s="714"/>
      <c r="V75" s="714"/>
      <c r="W75" s="714"/>
      <c r="X75" s="714"/>
      <c r="Y75" s="714"/>
      <c r="Z75" s="530"/>
      <c r="AA75" s="530"/>
      <c r="AB75" s="782"/>
      <c r="AC75" s="782"/>
      <c r="AD75" s="782"/>
      <c r="AE75" s="782"/>
      <c r="AF75" s="782"/>
      <c r="AG75" s="782"/>
      <c r="AH75" s="782"/>
      <c r="AI75" s="530"/>
      <c r="AJ75" s="530"/>
      <c r="AL75" s="191"/>
      <c r="AM75" s="191"/>
      <c r="AN75" s="191"/>
      <c r="AO75" s="191"/>
      <c r="AP75" s="191"/>
      <c r="BB75" s="641"/>
      <c r="BC75" s="642"/>
      <c r="BD75" s="642"/>
      <c r="BE75" s="642"/>
      <c r="BF75" s="642"/>
      <c r="BG75" s="642"/>
      <c r="BH75" s="643"/>
      <c r="BI75" s="704"/>
      <c r="BJ75" s="704"/>
      <c r="BK75" s="780"/>
      <c r="BL75" s="780"/>
      <c r="BM75" s="780"/>
      <c r="BN75" s="780"/>
      <c r="BO75" s="780"/>
      <c r="BP75" s="780"/>
      <c r="BQ75" s="781"/>
      <c r="BR75" s="713"/>
      <c r="BS75" s="714"/>
      <c r="BT75" s="714"/>
      <c r="BU75" s="714"/>
      <c r="BV75" s="714"/>
      <c r="BW75" s="714"/>
      <c r="BX75" s="714"/>
      <c r="BY75" s="714"/>
      <c r="BZ75" s="530"/>
      <c r="CA75" s="530"/>
      <c r="CB75" s="782"/>
      <c r="CC75" s="782"/>
      <c r="CD75" s="782"/>
      <c r="CE75" s="782"/>
      <c r="CF75" s="782"/>
      <c r="CG75" s="782"/>
      <c r="CH75" s="782"/>
      <c r="CI75" s="530"/>
      <c r="CJ75" s="530"/>
      <c r="CL75" s="191"/>
      <c r="CM75" s="191"/>
      <c r="CN75" s="191"/>
      <c r="CO75" s="191"/>
      <c r="CP75" s="191"/>
    </row>
    <row r="76" spans="2:95" s="184" customFormat="1" ht="15" hidden="1" customHeight="1">
      <c r="B76" s="641"/>
      <c r="C76" s="642"/>
      <c r="D76" s="642"/>
      <c r="E76" s="642"/>
      <c r="F76" s="642"/>
      <c r="G76" s="642"/>
      <c r="H76" s="643"/>
      <c r="I76" s="704">
        <v>5</v>
      </c>
      <c r="J76" s="704"/>
      <c r="K76" s="780"/>
      <c r="L76" s="780"/>
      <c r="M76" s="780"/>
      <c r="N76" s="780"/>
      <c r="O76" s="780"/>
      <c r="P76" s="780"/>
      <c r="Q76" s="781" t="s">
        <v>66</v>
      </c>
      <c r="R76" s="713" t="s">
        <v>67</v>
      </c>
      <c r="S76" s="714"/>
      <c r="T76" s="714"/>
      <c r="U76" s="714"/>
      <c r="V76" s="714"/>
      <c r="W76" s="714"/>
      <c r="X76" s="714"/>
      <c r="Y76" s="714"/>
      <c r="Z76" s="530" t="s">
        <v>68</v>
      </c>
      <c r="AA76" s="530"/>
      <c r="AB76" s="782">
        <f>K76*S76</f>
        <v>0</v>
      </c>
      <c r="AC76" s="782"/>
      <c r="AD76" s="782"/>
      <c r="AE76" s="782"/>
      <c r="AF76" s="782"/>
      <c r="AG76" s="782"/>
      <c r="AH76" s="782"/>
      <c r="AI76" s="530" t="s">
        <v>66</v>
      </c>
      <c r="AJ76" s="530"/>
      <c r="BB76" s="641"/>
      <c r="BC76" s="642"/>
      <c r="BD76" s="642"/>
      <c r="BE76" s="642"/>
      <c r="BF76" s="642"/>
      <c r="BG76" s="642"/>
      <c r="BH76" s="643"/>
      <c r="BI76" s="704">
        <v>5</v>
      </c>
      <c r="BJ76" s="704"/>
      <c r="BK76" s="780"/>
      <c r="BL76" s="780"/>
      <c r="BM76" s="780"/>
      <c r="BN76" s="780"/>
      <c r="BO76" s="780"/>
      <c r="BP76" s="780"/>
      <c r="BQ76" s="781" t="s">
        <v>66</v>
      </c>
      <c r="BR76" s="713" t="s">
        <v>67</v>
      </c>
      <c r="BS76" s="714"/>
      <c r="BT76" s="714"/>
      <c r="BU76" s="714"/>
      <c r="BV76" s="714"/>
      <c r="BW76" s="714"/>
      <c r="BX76" s="714"/>
      <c r="BY76" s="714"/>
      <c r="BZ76" s="530" t="s">
        <v>68</v>
      </c>
      <c r="CA76" s="530"/>
      <c r="CB76" s="782">
        <f>BK76*BS76</f>
        <v>0</v>
      </c>
      <c r="CC76" s="782"/>
      <c r="CD76" s="782"/>
      <c r="CE76" s="782"/>
      <c r="CF76" s="782"/>
      <c r="CG76" s="782"/>
      <c r="CH76" s="782"/>
      <c r="CI76" s="530" t="s">
        <v>66</v>
      </c>
      <c r="CJ76" s="530"/>
    </row>
    <row r="77" spans="2:95" s="184" customFormat="1" ht="15" hidden="1" customHeight="1">
      <c r="B77" s="641"/>
      <c r="C77" s="642"/>
      <c r="D77" s="642"/>
      <c r="E77" s="642"/>
      <c r="F77" s="642"/>
      <c r="G77" s="642"/>
      <c r="H77" s="643"/>
      <c r="I77" s="704"/>
      <c r="J77" s="704"/>
      <c r="K77" s="780"/>
      <c r="L77" s="780"/>
      <c r="M77" s="780"/>
      <c r="N77" s="780"/>
      <c r="O77" s="780"/>
      <c r="P77" s="780"/>
      <c r="Q77" s="781"/>
      <c r="R77" s="713"/>
      <c r="S77" s="714"/>
      <c r="T77" s="714"/>
      <c r="U77" s="714"/>
      <c r="V77" s="714"/>
      <c r="W77" s="714"/>
      <c r="X77" s="714"/>
      <c r="Y77" s="714"/>
      <c r="Z77" s="530"/>
      <c r="AA77" s="530"/>
      <c r="AB77" s="782"/>
      <c r="AC77" s="782"/>
      <c r="AD77" s="782"/>
      <c r="AE77" s="782"/>
      <c r="AF77" s="782"/>
      <c r="AG77" s="782"/>
      <c r="AH77" s="782"/>
      <c r="AI77" s="530"/>
      <c r="AJ77" s="530"/>
      <c r="BB77" s="641"/>
      <c r="BC77" s="642"/>
      <c r="BD77" s="642"/>
      <c r="BE77" s="642"/>
      <c r="BF77" s="642"/>
      <c r="BG77" s="642"/>
      <c r="BH77" s="643"/>
      <c r="BI77" s="704"/>
      <c r="BJ77" s="704"/>
      <c r="BK77" s="780"/>
      <c r="BL77" s="780"/>
      <c r="BM77" s="780"/>
      <c r="BN77" s="780"/>
      <c r="BO77" s="780"/>
      <c r="BP77" s="780"/>
      <c r="BQ77" s="781"/>
      <c r="BR77" s="713"/>
      <c r="BS77" s="714"/>
      <c r="BT77" s="714"/>
      <c r="BU77" s="714"/>
      <c r="BV77" s="714"/>
      <c r="BW77" s="714"/>
      <c r="BX77" s="714"/>
      <c r="BY77" s="714"/>
      <c r="BZ77" s="530"/>
      <c r="CA77" s="530"/>
      <c r="CB77" s="782"/>
      <c r="CC77" s="782"/>
      <c r="CD77" s="782"/>
      <c r="CE77" s="782"/>
      <c r="CF77" s="782"/>
      <c r="CG77" s="782"/>
      <c r="CH77" s="782"/>
      <c r="CI77" s="530"/>
      <c r="CJ77" s="530"/>
    </row>
    <row r="78" spans="2:95" s="184" customFormat="1" ht="15" hidden="1" customHeight="1">
      <c r="B78" s="641"/>
      <c r="C78" s="642"/>
      <c r="D78" s="642"/>
      <c r="E78" s="642"/>
      <c r="F78" s="642"/>
      <c r="G78" s="642"/>
      <c r="H78" s="643"/>
      <c r="I78" s="607" t="s">
        <v>69</v>
      </c>
      <c r="J78" s="608"/>
      <c r="K78" s="608"/>
      <c r="L78" s="609"/>
      <c r="M78" s="682">
        <v>10</v>
      </c>
      <c r="N78" s="683"/>
      <c r="O78" s="683"/>
      <c r="P78" s="683"/>
      <c r="Q78" s="686" t="s">
        <v>70</v>
      </c>
      <c r="R78" s="607" t="s">
        <v>71</v>
      </c>
      <c r="S78" s="608"/>
      <c r="T78" s="608"/>
      <c r="U78" s="608"/>
      <c r="V78" s="608"/>
      <c r="W78" s="608"/>
      <c r="X78" s="608"/>
      <c r="Y78" s="608"/>
      <c r="Z78" s="608"/>
      <c r="AA78" s="609"/>
      <c r="AB78" s="782">
        <f>SUM(AB68:AH77)</f>
        <v>130</v>
      </c>
      <c r="AC78" s="782"/>
      <c r="AD78" s="782"/>
      <c r="AE78" s="782"/>
      <c r="AF78" s="782"/>
      <c r="AG78" s="782"/>
      <c r="AH78" s="782"/>
      <c r="AI78" s="530" t="s">
        <v>66</v>
      </c>
      <c r="AJ78" s="530"/>
      <c r="BB78" s="641"/>
      <c r="BC78" s="642"/>
      <c r="BD78" s="642"/>
      <c r="BE78" s="642"/>
      <c r="BF78" s="642"/>
      <c r="BG78" s="642"/>
      <c r="BH78" s="643"/>
      <c r="BI78" s="607" t="s">
        <v>69</v>
      </c>
      <c r="BJ78" s="608"/>
      <c r="BK78" s="608"/>
      <c r="BL78" s="609"/>
      <c r="BM78" s="682">
        <v>10</v>
      </c>
      <c r="BN78" s="683"/>
      <c r="BO78" s="683"/>
      <c r="BP78" s="683"/>
      <c r="BQ78" s="686" t="s">
        <v>55</v>
      </c>
      <c r="BR78" s="607" t="s">
        <v>71</v>
      </c>
      <c r="BS78" s="608"/>
      <c r="BT78" s="608"/>
      <c r="BU78" s="608"/>
      <c r="BV78" s="608"/>
      <c r="BW78" s="608"/>
      <c r="BX78" s="608"/>
      <c r="BY78" s="608"/>
      <c r="BZ78" s="608"/>
      <c r="CA78" s="609"/>
      <c r="CB78" s="782">
        <f>SUM(CB68:CH77)</f>
        <v>130</v>
      </c>
      <c r="CC78" s="782"/>
      <c r="CD78" s="782"/>
      <c r="CE78" s="782"/>
      <c r="CF78" s="782"/>
      <c r="CG78" s="782"/>
      <c r="CH78" s="782"/>
      <c r="CI78" s="530" t="s">
        <v>66</v>
      </c>
      <c r="CJ78" s="530"/>
    </row>
    <row r="79" spans="2:95" s="184" customFormat="1" ht="15" hidden="1" customHeight="1">
      <c r="B79" s="641"/>
      <c r="C79" s="642"/>
      <c r="D79" s="642"/>
      <c r="E79" s="642"/>
      <c r="F79" s="642"/>
      <c r="G79" s="642"/>
      <c r="H79" s="643"/>
      <c r="I79" s="610"/>
      <c r="J79" s="611"/>
      <c r="K79" s="611"/>
      <c r="L79" s="612"/>
      <c r="M79" s="684"/>
      <c r="N79" s="685"/>
      <c r="O79" s="685"/>
      <c r="P79" s="685"/>
      <c r="Q79" s="687"/>
      <c r="R79" s="610"/>
      <c r="S79" s="611"/>
      <c r="T79" s="611"/>
      <c r="U79" s="611"/>
      <c r="V79" s="611"/>
      <c r="W79" s="611"/>
      <c r="X79" s="611"/>
      <c r="Y79" s="611"/>
      <c r="Z79" s="611"/>
      <c r="AA79" s="612"/>
      <c r="AB79" s="782"/>
      <c r="AC79" s="782"/>
      <c r="AD79" s="782"/>
      <c r="AE79" s="782"/>
      <c r="AF79" s="782"/>
      <c r="AG79" s="782"/>
      <c r="AH79" s="782"/>
      <c r="AI79" s="530"/>
      <c r="AJ79" s="530"/>
      <c r="BB79" s="641"/>
      <c r="BC79" s="642"/>
      <c r="BD79" s="642"/>
      <c r="BE79" s="642"/>
      <c r="BF79" s="642"/>
      <c r="BG79" s="642"/>
      <c r="BH79" s="643"/>
      <c r="BI79" s="610"/>
      <c r="BJ79" s="611"/>
      <c r="BK79" s="611"/>
      <c r="BL79" s="612"/>
      <c r="BM79" s="684"/>
      <c r="BN79" s="685"/>
      <c r="BO79" s="685"/>
      <c r="BP79" s="685"/>
      <c r="BQ79" s="687"/>
      <c r="BR79" s="610"/>
      <c r="BS79" s="611"/>
      <c r="BT79" s="611"/>
      <c r="BU79" s="611"/>
      <c r="BV79" s="611"/>
      <c r="BW79" s="611"/>
      <c r="BX79" s="611"/>
      <c r="BY79" s="611"/>
      <c r="BZ79" s="611"/>
      <c r="CA79" s="612"/>
      <c r="CB79" s="782"/>
      <c r="CC79" s="782"/>
      <c r="CD79" s="782"/>
      <c r="CE79" s="782"/>
      <c r="CF79" s="782"/>
      <c r="CG79" s="782"/>
      <c r="CH79" s="782"/>
      <c r="CI79" s="530"/>
      <c r="CJ79" s="530"/>
    </row>
    <row r="80" spans="2:95" s="184" customFormat="1" ht="15" hidden="1" customHeight="1">
      <c r="B80" s="641"/>
      <c r="C80" s="642"/>
      <c r="D80" s="642"/>
      <c r="E80" s="642"/>
      <c r="F80" s="642"/>
      <c r="G80" s="642"/>
      <c r="H80" s="643"/>
      <c r="I80" s="607" t="s">
        <v>194</v>
      </c>
      <c r="J80" s="608"/>
      <c r="K80" s="608"/>
      <c r="L80" s="608"/>
      <c r="M80" s="763">
        <f>SUM(S68:Y77)</f>
        <v>30</v>
      </c>
      <c r="N80" s="764"/>
      <c r="O80" s="764"/>
      <c r="P80" s="764"/>
      <c r="Q80" s="700" t="s">
        <v>195</v>
      </c>
      <c r="R80" s="767" t="s">
        <v>140</v>
      </c>
      <c r="S80" s="768"/>
      <c r="T80" s="768"/>
      <c r="U80" s="768"/>
      <c r="V80" s="768"/>
      <c r="W80" s="768"/>
      <c r="X80" s="768"/>
      <c r="Y80" s="768"/>
      <c r="Z80" s="768"/>
      <c r="AA80" s="769"/>
      <c r="AB80" s="773">
        <f>AB78/M78</f>
        <v>13</v>
      </c>
      <c r="AC80" s="773"/>
      <c r="AD80" s="773"/>
      <c r="AE80" s="773"/>
      <c r="AF80" s="773"/>
      <c r="AG80" s="773"/>
      <c r="AH80" s="773"/>
      <c r="AI80" s="699" t="s">
        <v>66</v>
      </c>
      <c r="AJ80" s="700"/>
      <c r="BB80" s="641"/>
      <c r="BC80" s="642"/>
      <c r="BD80" s="642"/>
      <c r="BE80" s="642"/>
      <c r="BF80" s="642"/>
      <c r="BG80" s="642"/>
      <c r="BH80" s="643"/>
      <c r="BI80" s="607" t="s">
        <v>194</v>
      </c>
      <c r="BJ80" s="608"/>
      <c r="BK80" s="608"/>
      <c r="BL80" s="608"/>
      <c r="BM80" s="763">
        <f>SUM(BS68:BY77)</f>
        <v>30</v>
      </c>
      <c r="BN80" s="764"/>
      <c r="BO80" s="764"/>
      <c r="BP80" s="764"/>
      <c r="BQ80" s="700" t="s">
        <v>195</v>
      </c>
      <c r="BR80" s="767" t="s">
        <v>140</v>
      </c>
      <c r="BS80" s="768"/>
      <c r="BT80" s="768"/>
      <c r="BU80" s="768"/>
      <c r="BV80" s="768"/>
      <c r="BW80" s="768"/>
      <c r="BX80" s="768"/>
      <c r="BY80" s="768"/>
      <c r="BZ80" s="768"/>
      <c r="CA80" s="769"/>
      <c r="CB80" s="773">
        <f>CB78/BM78</f>
        <v>13</v>
      </c>
      <c r="CC80" s="773"/>
      <c r="CD80" s="773"/>
      <c r="CE80" s="773"/>
      <c r="CF80" s="773"/>
      <c r="CG80" s="773"/>
      <c r="CH80" s="773"/>
      <c r="CI80" s="699" t="s">
        <v>66</v>
      </c>
      <c r="CJ80" s="700"/>
    </row>
    <row r="81" spans="2:95" s="184" customFormat="1" ht="15" hidden="1" customHeight="1">
      <c r="B81" s="610"/>
      <c r="C81" s="611"/>
      <c r="D81" s="611"/>
      <c r="E81" s="611"/>
      <c r="F81" s="611"/>
      <c r="G81" s="611"/>
      <c r="H81" s="612"/>
      <c r="I81" s="610"/>
      <c r="J81" s="611"/>
      <c r="K81" s="611"/>
      <c r="L81" s="611"/>
      <c r="M81" s="765"/>
      <c r="N81" s="766"/>
      <c r="O81" s="766"/>
      <c r="P81" s="766"/>
      <c r="Q81" s="703"/>
      <c r="R81" s="770"/>
      <c r="S81" s="771"/>
      <c r="T81" s="771"/>
      <c r="U81" s="771"/>
      <c r="V81" s="771"/>
      <c r="W81" s="771"/>
      <c r="X81" s="771"/>
      <c r="Y81" s="771"/>
      <c r="Z81" s="771"/>
      <c r="AA81" s="772"/>
      <c r="AB81" s="773"/>
      <c r="AC81" s="773"/>
      <c r="AD81" s="773"/>
      <c r="AE81" s="773"/>
      <c r="AF81" s="773"/>
      <c r="AG81" s="773"/>
      <c r="AH81" s="773"/>
      <c r="AI81" s="702"/>
      <c r="AJ81" s="703"/>
      <c r="BB81" s="610"/>
      <c r="BC81" s="611"/>
      <c r="BD81" s="611"/>
      <c r="BE81" s="611"/>
      <c r="BF81" s="611"/>
      <c r="BG81" s="611"/>
      <c r="BH81" s="612"/>
      <c r="BI81" s="610"/>
      <c r="BJ81" s="611"/>
      <c r="BK81" s="611"/>
      <c r="BL81" s="611"/>
      <c r="BM81" s="765"/>
      <c r="BN81" s="766"/>
      <c r="BO81" s="766"/>
      <c r="BP81" s="766"/>
      <c r="BQ81" s="703"/>
      <c r="BR81" s="770"/>
      <c r="BS81" s="771"/>
      <c r="BT81" s="771"/>
      <c r="BU81" s="771"/>
      <c r="BV81" s="771"/>
      <c r="BW81" s="771"/>
      <c r="BX81" s="771"/>
      <c r="BY81" s="771"/>
      <c r="BZ81" s="771"/>
      <c r="CA81" s="772"/>
      <c r="CB81" s="773"/>
      <c r="CC81" s="773"/>
      <c r="CD81" s="773"/>
      <c r="CE81" s="773"/>
      <c r="CF81" s="773"/>
      <c r="CG81" s="773"/>
      <c r="CH81" s="773"/>
      <c r="CI81" s="702"/>
      <c r="CJ81" s="703"/>
    </row>
    <row r="82" spans="2:95" s="184" customFormat="1" ht="15" hidden="1" customHeight="1">
      <c r="B82" s="704" t="s">
        <v>72</v>
      </c>
      <c r="C82" s="704"/>
      <c r="D82" s="704"/>
      <c r="E82" s="704"/>
      <c r="F82" s="704"/>
      <c r="G82" s="704"/>
      <c r="H82" s="704"/>
      <c r="I82" s="704" t="s">
        <v>139</v>
      </c>
      <c r="J82" s="704"/>
      <c r="K82" s="704"/>
      <c r="L82" s="704"/>
      <c r="M82" s="704"/>
      <c r="N82" s="704"/>
      <c r="O82" s="704"/>
      <c r="P82" s="704"/>
      <c r="Q82" s="774"/>
      <c r="R82" s="774"/>
      <c r="S82" s="774"/>
      <c r="T82" s="774"/>
      <c r="U82" s="774"/>
      <c r="V82" s="775"/>
      <c r="W82" s="753" t="s">
        <v>66</v>
      </c>
      <c r="X82" s="753"/>
      <c r="Y82" s="704"/>
      <c r="Z82" s="679"/>
      <c r="AA82" s="679"/>
      <c r="AB82" s="783"/>
      <c r="AC82" s="783"/>
      <c r="AD82" s="783"/>
      <c r="AE82" s="783"/>
      <c r="AF82" s="783"/>
      <c r="AG82" s="783"/>
      <c r="AH82" s="784"/>
      <c r="AI82" s="530"/>
      <c r="AJ82" s="530"/>
      <c r="AT82" s="195"/>
      <c r="AU82" s="195"/>
      <c r="AV82" s="195"/>
      <c r="AW82" s="196"/>
      <c r="BB82" s="704" t="s">
        <v>72</v>
      </c>
      <c r="BC82" s="704"/>
      <c r="BD82" s="704"/>
      <c r="BE82" s="704"/>
      <c r="BF82" s="704"/>
      <c r="BG82" s="704"/>
      <c r="BH82" s="704"/>
      <c r="BI82" s="704" t="s">
        <v>139</v>
      </c>
      <c r="BJ82" s="704"/>
      <c r="BK82" s="704"/>
      <c r="BL82" s="704"/>
      <c r="BM82" s="704"/>
      <c r="BN82" s="704"/>
      <c r="BO82" s="704"/>
      <c r="BP82" s="704"/>
      <c r="BQ82" s="774"/>
      <c r="BR82" s="774"/>
      <c r="BS82" s="774"/>
      <c r="BT82" s="774"/>
      <c r="BU82" s="774"/>
      <c r="BV82" s="775"/>
      <c r="BW82" s="753" t="s">
        <v>66</v>
      </c>
      <c r="BX82" s="753"/>
      <c r="BY82" s="704"/>
      <c r="BZ82" s="679"/>
      <c r="CA82" s="679"/>
      <c r="CB82" s="783"/>
      <c r="CC82" s="783"/>
      <c r="CD82" s="783"/>
      <c r="CE82" s="783"/>
      <c r="CF82" s="783"/>
      <c r="CG82" s="783"/>
      <c r="CH82" s="784"/>
      <c r="CI82" s="530"/>
      <c r="CJ82" s="530"/>
    </row>
    <row r="83" spans="2:95" s="184" customFormat="1" ht="15" hidden="1" customHeight="1">
      <c r="B83" s="704"/>
      <c r="C83" s="704"/>
      <c r="D83" s="704"/>
      <c r="E83" s="704"/>
      <c r="F83" s="704"/>
      <c r="G83" s="704"/>
      <c r="H83" s="704"/>
      <c r="I83" s="704"/>
      <c r="J83" s="704"/>
      <c r="K83" s="704"/>
      <c r="L83" s="704"/>
      <c r="M83" s="704"/>
      <c r="N83" s="704"/>
      <c r="O83" s="704"/>
      <c r="P83" s="704"/>
      <c r="Q83" s="774"/>
      <c r="R83" s="774"/>
      <c r="S83" s="774"/>
      <c r="T83" s="774"/>
      <c r="U83" s="774"/>
      <c r="V83" s="775"/>
      <c r="W83" s="754"/>
      <c r="X83" s="754"/>
      <c r="Y83" s="679"/>
      <c r="Z83" s="679"/>
      <c r="AA83" s="679"/>
      <c r="AB83" s="785"/>
      <c r="AC83" s="785"/>
      <c r="AD83" s="785"/>
      <c r="AE83" s="785"/>
      <c r="AF83" s="785"/>
      <c r="AG83" s="785"/>
      <c r="AH83" s="786"/>
      <c r="AI83" s="530"/>
      <c r="AJ83" s="530"/>
      <c r="AT83" s="195"/>
      <c r="AU83" s="195"/>
      <c r="AV83" s="195"/>
      <c r="AW83" s="196"/>
      <c r="BB83" s="704"/>
      <c r="BC83" s="704"/>
      <c r="BD83" s="704"/>
      <c r="BE83" s="704"/>
      <c r="BF83" s="704"/>
      <c r="BG83" s="704"/>
      <c r="BH83" s="704"/>
      <c r="BI83" s="704"/>
      <c r="BJ83" s="704"/>
      <c r="BK83" s="704"/>
      <c r="BL83" s="704"/>
      <c r="BM83" s="704"/>
      <c r="BN83" s="704"/>
      <c r="BO83" s="704"/>
      <c r="BP83" s="704"/>
      <c r="BQ83" s="774"/>
      <c r="BR83" s="774"/>
      <c r="BS83" s="774"/>
      <c r="BT83" s="774"/>
      <c r="BU83" s="774"/>
      <c r="BV83" s="775"/>
      <c r="BW83" s="754"/>
      <c r="BX83" s="754"/>
      <c r="BY83" s="679"/>
      <c r="BZ83" s="679"/>
      <c r="CA83" s="679"/>
      <c r="CB83" s="785"/>
      <c r="CC83" s="785"/>
      <c r="CD83" s="785"/>
      <c r="CE83" s="785"/>
      <c r="CF83" s="785"/>
      <c r="CG83" s="785"/>
      <c r="CH83" s="786"/>
      <c r="CI83" s="530"/>
      <c r="CJ83" s="530"/>
    </row>
    <row r="84" spans="2:95" s="184" customFormat="1" ht="15" hidden="1" customHeight="1">
      <c r="B84" s="640" t="s">
        <v>73</v>
      </c>
      <c r="C84" s="749"/>
      <c r="D84" s="749"/>
      <c r="E84" s="749"/>
      <c r="F84" s="749"/>
      <c r="G84" s="749"/>
      <c r="H84" s="749"/>
      <c r="I84" s="749"/>
      <c r="J84" s="749"/>
      <c r="K84" s="749"/>
      <c r="L84" s="749"/>
      <c r="M84" s="749"/>
      <c r="N84" s="749"/>
      <c r="O84" s="749"/>
      <c r="P84" s="727"/>
      <c r="Q84" s="751"/>
      <c r="R84" s="751"/>
      <c r="S84" s="751"/>
      <c r="T84" s="751"/>
      <c r="U84" s="751"/>
      <c r="V84" s="751"/>
      <c r="W84" s="753" t="s">
        <v>66</v>
      </c>
      <c r="X84" s="753"/>
      <c r="Y84" s="755" t="s">
        <v>141</v>
      </c>
      <c r="Z84" s="756"/>
      <c r="AA84" s="756"/>
      <c r="AB84" s="756"/>
      <c r="AC84" s="756"/>
      <c r="AD84" s="756"/>
      <c r="AE84" s="756"/>
      <c r="AF84" s="756"/>
      <c r="AG84" s="756"/>
      <c r="AH84" s="756"/>
      <c r="AI84" s="756"/>
      <c r="AJ84" s="757"/>
      <c r="AK84" s="762" t="s">
        <v>74</v>
      </c>
      <c r="AL84" s="762"/>
      <c r="AM84" s="762"/>
      <c r="AN84" s="762"/>
      <c r="AO84" s="762"/>
      <c r="AP84" s="762"/>
      <c r="AQ84" s="762"/>
      <c r="AT84" s="195"/>
      <c r="AU84" s="195"/>
      <c r="AV84" s="195"/>
      <c r="AW84" s="196"/>
      <c r="BB84" s="640" t="s">
        <v>73</v>
      </c>
      <c r="BC84" s="749"/>
      <c r="BD84" s="749"/>
      <c r="BE84" s="749"/>
      <c r="BF84" s="749"/>
      <c r="BG84" s="749"/>
      <c r="BH84" s="749"/>
      <c r="BI84" s="749"/>
      <c r="BJ84" s="749"/>
      <c r="BK84" s="749"/>
      <c r="BL84" s="749"/>
      <c r="BM84" s="749"/>
      <c r="BN84" s="749"/>
      <c r="BO84" s="749"/>
      <c r="BP84" s="727"/>
      <c r="BQ84" s="751"/>
      <c r="BR84" s="751"/>
      <c r="BS84" s="751"/>
      <c r="BT84" s="751"/>
      <c r="BU84" s="751"/>
      <c r="BV84" s="751"/>
      <c r="BW84" s="753" t="s">
        <v>66</v>
      </c>
      <c r="BX84" s="753"/>
      <c r="BY84" s="755" t="s">
        <v>141</v>
      </c>
      <c r="BZ84" s="756"/>
      <c r="CA84" s="756"/>
      <c r="CB84" s="756"/>
      <c r="CC84" s="756"/>
      <c r="CD84" s="756"/>
      <c r="CE84" s="756"/>
      <c r="CF84" s="756"/>
      <c r="CG84" s="756"/>
      <c r="CH84" s="756"/>
      <c r="CI84" s="756"/>
      <c r="CJ84" s="757"/>
      <c r="CK84" s="762" t="s">
        <v>74</v>
      </c>
      <c r="CL84" s="762"/>
      <c r="CM84" s="762"/>
      <c r="CN84" s="762"/>
      <c r="CO84" s="762"/>
      <c r="CP84" s="762"/>
      <c r="CQ84" s="762"/>
    </row>
    <row r="85" spans="2:95" s="184" customFormat="1" ht="15" hidden="1" customHeight="1">
      <c r="B85" s="728"/>
      <c r="C85" s="750"/>
      <c r="D85" s="750"/>
      <c r="E85" s="750"/>
      <c r="F85" s="750"/>
      <c r="G85" s="750"/>
      <c r="H85" s="750"/>
      <c r="I85" s="750"/>
      <c r="J85" s="750"/>
      <c r="K85" s="750"/>
      <c r="L85" s="750"/>
      <c r="M85" s="750"/>
      <c r="N85" s="750"/>
      <c r="O85" s="750"/>
      <c r="P85" s="729"/>
      <c r="Q85" s="752"/>
      <c r="R85" s="752"/>
      <c r="S85" s="752"/>
      <c r="T85" s="752"/>
      <c r="U85" s="752"/>
      <c r="V85" s="752"/>
      <c r="W85" s="754"/>
      <c r="X85" s="754"/>
      <c r="Y85" s="758"/>
      <c r="Z85" s="759"/>
      <c r="AA85" s="759"/>
      <c r="AB85" s="759"/>
      <c r="AC85" s="759"/>
      <c r="AD85" s="759"/>
      <c r="AE85" s="759"/>
      <c r="AF85" s="759"/>
      <c r="AG85" s="759"/>
      <c r="AH85" s="759"/>
      <c r="AI85" s="759"/>
      <c r="AJ85" s="760"/>
      <c r="AK85" s="762"/>
      <c r="AL85" s="762"/>
      <c r="AM85" s="762"/>
      <c r="AN85" s="762"/>
      <c r="AO85" s="762"/>
      <c r="AP85" s="762"/>
      <c r="AQ85" s="762"/>
      <c r="AT85" s="195"/>
      <c r="AU85" s="195"/>
      <c r="AV85" s="195"/>
      <c r="AW85" s="196"/>
      <c r="BB85" s="728"/>
      <c r="BC85" s="750"/>
      <c r="BD85" s="750"/>
      <c r="BE85" s="750"/>
      <c r="BF85" s="750"/>
      <c r="BG85" s="750"/>
      <c r="BH85" s="750"/>
      <c r="BI85" s="750"/>
      <c r="BJ85" s="750"/>
      <c r="BK85" s="750"/>
      <c r="BL85" s="750"/>
      <c r="BM85" s="750"/>
      <c r="BN85" s="750"/>
      <c r="BO85" s="750"/>
      <c r="BP85" s="729"/>
      <c r="BQ85" s="752"/>
      <c r="BR85" s="752"/>
      <c r="BS85" s="752"/>
      <c r="BT85" s="752"/>
      <c r="BU85" s="752"/>
      <c r="BV85" s="752"/>
      <c r="BW85" s="754"/>
      <c r="BX85" s="754"/>
      <c r="BY85" s="758"/>
      <c r="BZ85" s="759"/>
      <c r="CA85" s="759"/>
      <c r="CB85" s="759"/>
      <c r="CC85" s="759"/>
      <c r="CD85" s="759"/>
      <c r="CE85" s="759"/>
      <c r="CF85" s="759"/>
      <c r="CG85" s="759"/>
      <c r="CH85" s="759"/>
      <c r="CI85" s="759"/>
      <c r="CJ85" s="760"/>
      <c r="CK85" s="762"/>
      <c r="CL85" s="762"/>
      <c r="CM85" s="762"/>
      <c r="CN85" s="762"/>
      <c r="CO85" s="762"/>
      <c r="CP85" s="762"/>
      <c r="CQ85" s="762"/>
    </row>
    <row r="86" spans="2:95" s="184" customFormat="1" ht="15" hidden="1" customHeight="1">
      <c r="B86" s="199"/>
      <c r="C86" s="199"/>
      <c r="D86" s="199"/>
      <c r="E86" s="199"/>
      <c r="F86" s="199"/>
      <c r="G86" s="199"/>
      <c r="H86" s="199"/>
      <c r="I86" s="199"/>
      <c r="J86" s="199"/>
      <c r="K86" s="199"/>
      <c r="L86" s="199"/>
      <c r="M86" s="199"/>
      <c r="N86" s="199"/>
      <c r="O86" s="199"/>
      <c r="P86" s="199"/>
      <c r="Q86" s="197"/>
      <c r="R86" s="197"/>
      <c r="S86" s="197"/>
      <c r="T86" s="197"/>
      <c r="U86" s="197"/>
      <c r="V86" s="197"/>
      <c r="W86" s="200"/>
      <c r="X86" s="200"/>
      <c r="Y86" s="201"/>
      <c r="Z86" s="201"/>
      <c r="AA86" s="201"/>
      <c r="AB86" s="201"/>
      <c r="AC86" s="201"/>
      <c r="AD86" s="201"/>
      <c r="AE86" s="201"/>
      <c r="AF86" s="201"/>
      <c r="AG86" s="201"/>
      <c r="AH86" s="201"/>
      <c r="AI86" s="201"/>
      <c r="AJ86" s="201"/>
      <c r="AK86" s="198"/>
      <c r="AL86" s="198"/>
      <c r="AM86" s="198"/>
      <c r="AN86" s="198"/>
      <c r="AO86" s="198"/>
      <c r="AP86" s="198"/>
      <c r="AQ86" s="198"/>
      <c r="AT86" s="195"/>
      <c r="AU86" s="195"/>
      <c r="AV86" s="195"/>
      <c r="AW86" s="196"/>
      <c r="BB86" s="199"/>
      <c r="BC86" s="199"/>
      <c r="BD86" s="199"/>
      <c r="BE86" s="199"/>
      <c r="BF86" s="199"/>
      <c r="BG86" s="199"/>
      <c r="BH86" s="199"/>
      <c r="BI86" s="199"/>
      <c r="BJ86" s="199"/>
      <c r="BK86" s="199"/>
      <c r="BL86" s="199"/>
      <c r="BM86" s="199"/>
      <c r="BN86" s="199"/>
      <c r="BO86" s="199"/>
      <c r="BP86" s="199"/>
      <c r="BQ86" s="197"/>
      <c r="BR86" s="197"/>
      <c r="BS86" s="197"/>
      <c r="BT86" s="197"/>
      <c r="BU86" s="197"/>
      <c r="BV86" s="197"/>
      <c r="BW86" s="200"/>
      <c r="BX86" s="200"/>
      <c r="BY86" s="201"/>
      <c r="BZ86" s="201"/>
      <c r="CA86" s="201"/>
      <c r="CB86" s="201"/>
      <c r="CC86" s="201"/>
      <c r="CD86" s="201"/>
      <c r="CE86" s="201"/>
      <c r="CF86" s="201"/>
      <c r="CG86" s="201"/>
      <c r="CH86" s="201"/>
      <c r="CI86" s="201"/>
      <c r="CJ86" s="201"/>
      <c r="CK86" s="198"/>
      <c r="CL86" s="198"/>
      <c r="CM86" s="198"/>
      <c r="CN86" s="198"/>
      <c r="CO86" s="198"/>
      <c r="CP86" s="198"/>
      <c r="CQ86" s="198"/>
    </row>
    <row r="87" spans="2:95" s="184" customFormat="1" ht="15" hidden="1" customHeight="1">
      <c r="B87" s="175" t="s">
        <v>132</v>
      </c>
      <c r="C87" s="185"/>
      <c r="D87" s="185"/>
      <c r="E87" s="185"/>
      <c r="F87" s="185"/>
      <c r="G87" s="185"/>
      <c r="AQ87" s="14"/>
      <c r="BB87" s="175" t="s">
        <v>132</v>
      </c>
      <c r="BC87" s="185"/>
      <c r="BD87" s="185"/>
      <c r="BE87" s="185"/>
      <c r="BF87" s="185"/>
      <c r="BG87" s="185"/>
      <c r="CQ87" s="14"/>
    </row>
    <row r="88" spans="2:95" s="184" customFormat="1" ht="15" hidden="1" customHeight="1">
      <c r="B88" s="607" t="s">
        <v>61</v>
      </c>
      <c r="C88" s="608"/>
      <c r="D88" s="608"/>
      <c r="E88" s="608"/>
      <c r="F88" s="608"/>
      <c r="G88" s="608"/>
      <c r="H88" s="609"/>
      <c r="I88" s="679" t="s">
        <v>62</v>
      </c>
      <c r="J88" s="679"/>
      <c r="K88" s="679" t="s">
        <v>63</v>
      </c>
      <c r="L88" s="679"/>
      <c r="M88" s="679"/>
      <c r="N88" s="679"/>
      <c r="O88" s="679"/>
      <c r="P88" s="679"/>
      <c r="Q88" s="679"/>
      <c r="R88" s="679"/>
      <c r="S88" s="679" t="s">
        <v>64</v>
      </c>
      <c r="T88" s="679"/>
      <c r="U88" s="679"/>
      <c r="V88" s="679"/>
      <c r="W88" s="679"/>
      <c r="X88" s="679"/>
      <c r="Y88" s="679"/>
      <c r="Z88" s="679"/>
      <c r="AA88" s="679"/>
      <c r="AB88" s="679" t="s">
        <v>65</v>
      </c>
      <c r="AC88" s="679"/>
      <c r="AD88" s="679"/>
      <c r="AE88" s="679"/>
      <c r="AF88" s="679"/>
      <c r="AG88" s="679"/>
      <c r="AH88" s="679"/>
      <c r="AI88" s="679"/>
      <c r="AJ88" s="679"/>
      <c r="AQ88" s="14"/>
      <c r="BB88" s="607" t="s">
        <v>61</v>
      </c>
      <c r="BC88" s="608"/>
      <c r="BD88" s="608"/>
      <c r="BE88" s="608"/>
      <c r="BF88" s="608"/>
      <c r="BG88" s="608"/>
      <c r="BH88" s="609"/>
      <c r="BI88" s="679" t="s">
        <v>62</v>
      </c>
      <c r="BJ88" s="679"/>
      <c r="BK88" s="679" t="s">
        <v>63</v>
      </c>
      <c r="BL88" s="679"/>
      <c r="BM88" s="679"/>
      <c r="BN88" s="679"/>
      <c r="BO88" s="679"/>
      <c r="BP88" s="679"/>
      <c r="BQ88" s="679"/>
      <c r="BR88" s="679"/>
      <c r="BS88" s="679" t="s">
        <v>64</v>
      </c>
      <c r="BT88" s="679"/>
      <c r="BU88" s="679"/>
      <c r="BV88" s="679"/>
      <c r="BW88" s="679"/>
      <c r="BX88" s="679"/>
      <c r="BY88" s="679"/>
      <c r="BZ88" s="679"/>
      <c r="CA88" s="679"/>
      <c r="CB88" s="679" t="s">
        <v>65</v>
      </c>
      <c r="CC88" s="679"/>
      <c r="CD88" s="679"/>
      <c r="CE88" s="679"/>
      <c r="CF88" s="679"/>
      <c r="CG88" s="679"/>
      <c r="CH88" s="679"/>
      <c r="CI88" s="679"/>
      <c r="CJ88" s="679"/>
      <c r="CQ88" s="14"/>
    </row>
    <row r="89" spans="2:95" s="184" customFormat="1" ht="15" hidden="1" customHeight="1">
      <c r="B89" s="641"/>
      <c r="C89" s="642"/>
      <c r="D89" s="642"/>
      <c r="E89" s="642"/>
      <c r="F89" s="642"/>
      <c r="G89" s="642"/>
      <c r="H89" s="643"/>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Q89" s="14"/>
      <c r="BB89" s="641"/>
      <c r="BC89" s="642"/>
      <c r="BD89" s="642"/>
      <c r="BE89" s="642"/>
      <c r="BF89" s="642"/>
      <c r="BG89" s="642"/>
      <c r="BH89" s="643"/>
      <c r="BI89" s="679"/>
      <c r="BJ89" s="679"/>
      <c r="BK89" s="679"/>
      <c r="BL89" s="679"/>
      <c r="BM89" s="679"/>
      <c r="BN89" s="679"/>
      <c r="BO89" s="679"/>
      <c r="BP89" s="679"/>
      <c r="BQ89" s="679"/>
      <c r="BR89" s="679"/>
      <c r="BS89" s="679"/>
      <c r="BT89" s="679"/>
      <c r="BU89" s="679"/>
      <c r="BV89" s="679"/>
      <c r="BW89" s="679"/>
      <c r="BX89" s="679"/>
      <c r="BY89" s="679"/>
      <c r="BZ89" s="679"/>
      <c r="CA89" s="679"/>
      <c r="CB89" s="679"/>
      <c r="CC89" s="679"/>
      <c r="CD89" s="679"/>
      <c r="CE89" s="679"/>
      <c r="CF89" s="679"/>
      <c r="CG89" s="679"/>
      <c r="CH89" s="679"/>
      <c r="CI89" s="679"/>
      <c r="CJ89" s="679"/>
      <c r="CQ89" s="14"/>
    </row>
    <row r="90" spans="2:95" ht="15" hidden="1" customHeight="1">
      <c r="B90" s="641"/>
      <c r="C90" s="642"/>
      <c r="D90" s="642"/>
      <c r="E90" s="642"/>
      <c r="F90" s="642"/>
      <c r="G90" s="642"/>
      <c r="H90" s="643"/>
      <c r="I90" s="679">
        <v>1</v>
      </c>
      <c r="J90" s="679"/>
      <c r="K90" s="780">
        <v>2</v>
      </c>
      <c r="L90" s="780"/>
      <c r="M90" s="780"/>
      <c r="N90" s="780"/>
      <c r="O90" s="780"/>
      <c r="P90" s="780"/>
      <c r="Q90" s="781" t="s">
        <v>66</v>
      </c>
      <c r="R90" s="713" t="s">
        <v>67</v>
      </c>
      <c r="S90" s="714">
        <v>10</v>
      </c>
      <c r="T90" s="714"/>
      <c r="U90" s="714"/>
      <c r="V90" s="714"/>
      <c r="W90" s="714"/>
      <c r="X90" s="714"/>
      <c r="Y90" s="714"/>
      <c r="Z90" s="530" t="s">
        <v>68</v>
      </c>
      <c r="AA90" s="530"/>
      <c r="AB90" s="782">
        <f>K90*S90</f>
        <v>20</v>
      </c>
      <c r="AC90" s="782"/>
      <c r="AD90" s="782"/>
      <c r="AE90" s="782"/>
      <c r="AF90" s="782"/>
      <c r="AG90" s="782"/>
      <c r="AH90" s="782"/>
      <c r="AI90" s="530" t="s">
        <v>66</v>
      </c>
      <c r="AJ90" s="530"/>
      <c r="AR90" s="184">
        <f>IF(K90&lt;=3.6,K90,0)</f>
        <v>2</v>
      </c>
      <c r="AS90" s="12">
        <f>IF(K90&gt;3.6,K90,0)</f>
        <v>0</v>
      </c>
      <c r="BB90" s="641"/>
      <c r="BC90" s="642"/>
      <c r="BD90" s="642"/>
      <c r="BE90" s="642"/>
      <c r="BF90" s="642"/>
      <c r="BG90" s="642"/>
      <c r="BH90" s="643"/>
      <c r="BI90" s="679">
        <v>1</v>
      </c>
      <c r="BJ90" s="679"/>
      <c r="BK90" s="780">
        <v>2</v>
      </c>
      <c r="BL90" s="780"/>
      <c r="BM90" s="780"/>
      <c r="BN90" s="780"/>
      <c r="BO90" s="780"/>
      <c r="BP90" s="780"/>
      <c r="BQ90" s="781" t="s">
        <v>66</v>
      </c>
      <c r="BR90" s="713" t="s">
        <v>67</v>
      </c>
      <c r="BS90" s="714">
        <v>10</v>
      </c>
      <c r="BT90" s="714"/>
      <c r="BU90" s="714"/>
      <c r="BV90" s="714"/>
      <c r="BW90" s="714"/>
      <c r="BX90" s="714"/>
      <c r="BY90" s="714"/>
      <c r="BZ90" s="530" t="s">
        <v>68</v>
      </c>
      <c r="CA90" s="530"/>
      <c r="CB90" s="782">
        <f>BK90*BS90</f>
        <v>20</v>
      </c>
      <c r="CC90" s="782"/>
      <c r="CD90" s="782"/>
      <c r="CE90" s="782"/>
      <c r="CF90" s="782"/>
      <c r="CG90" s="782"/>
      <c r="CH90" s="782"/>
      <c r="CI90" s="530" t="s">
        <v>66</v>
      </c>
      <c r="CJ90" s="530"/>
    </row>
    <row r="91" spans="2:95" s="184" customFormat="1" ht="15" hidden="1" customHeight="1">
      <c r="B91" s="641"/>
      <c r="C91" s="642"/>
      <c r="D91" s="642"/>
      <c r="E91" s="642"/>
      <c r="F91" s="642"/>
      <c r="G91" s="642"/>
      <c r="H91" s="643"/>
      <c r="I91" s="679"/>
      <c r="J91" s="679"/>
      <c r="K91" s="780"/>
      <c r="L91" s="780"/>
      <c r="M91" s="780"/>
      <c r="N91" s="780"/>
      <c r="O91" s="780"/>
      <c r="P91" s="780"/>
      <c r="Q91" s="781"/>
      <c r="R91" s="713"/>
      <c r="S91" s="714"/>
      <c r="T91" s="714"/>
      <c r="U91" s="714"/>
      <c r="V91" s="714"/>
      <c r="W91" s="714"/>
      <c r="X91" s="714"/>
      <c r="Y91" s="714"/>
      <c r="Z91" s="530"/>
      <c r="AA91" s="530"/>
      <c r="AB91" s="782"/>
      <c r="AC91" s="782"/>
      <c r="AD91" s="782"/>
      <c r="AE91" s="782"/>
      <c r="AF91" s="782"/>
      <c r="AG91" s="782"/>
      <c r="AH91" s="782"/>
      <c r="AI91" s="530"/>
      <c r="AJ91" s="530"/>
      <c r="AR91" s="184">
        <f>AR90*S90</f>
        <v>20</v>
      </c>
      <c r="AS91" s="184">
        <f>AS90*S90</f>
        <v>0</v>
      </c>
      <c r="AT91" s="12"/>
      <c r="AU91" s="12"/>
      <c r="BB91" s="641"/>
      <c r="BC91" s="642"/>
      <c r="BD91" s="642"/>
      <c r="BE91" s="642"/>
      <c r="BF91" s="642"/>
      <c r="BG91" s="642"/>
      <c r="BH91" s="643"/>
      <c r="BI91" s="679"/>
      <c r="BJ91" s="679"/>
      <c r="BK91" s="780"/>
      <c r="BL91" s="780"/>
      <c r="BM91" s="780"/>
      <c r="BN91" s="780"/>
      <c r="BO91" s="780"/>
      <c r="BP91" s="780"/>
      <c r="BQ91" s="781"/>
      <c r="BR91" s="713"/>
      <c r="BS91" s="714"/>
      <c r="BT91" s="714"/>
      <c r="BU91" s="714"/>
      <c r="BV91" s="714"/>
      <c r="BW91" s="714"/>
      <c r="BX91" s="714"/>
      <c r="BY91" s="714"/>
      <c r="BZ91" s="530"/>
      <c r="CA91" s="530"/>
      <c r="CB91" s="782"/>
      <c r="CC91" s="782"/>
      <c r="CD91" s="782"/>
      <c r="CE91" s="782"/>
      <c r="CF91" s="782"/>
      <c r="CG91" s="782"/>
      <c r="CH91" s="782"/>
      <c r="CI91" s="530"/>
      <c r="CJ91" s="530"/>
    </row>
    <row r="92" spans="2:95" ht="15" hidden="1" customHeight="1">
      <c r="B92" s="641"/>
      <c r="C92" s="642"/>
      <c r="D92" s="642"/>
      <c r="E92" s="642"/>
      <c r="F92" s="642"/>
      <c r="G92" s="642"/>
      <c r="H92" s="643"/>
      <c r="I92" s="679">
        <v>2</v>
      </c>
      <c r="J92" s="679"/>
      <c r="K92" s="780">
        <v>3</v>
      </c>
      <c r="L92" s="780"/>
      <c r="M92" s="780"/>
      <c r="N92" s="780"/>
      <c r="O92" s="780"/>
      <c r="P92" s="780"/>
      <c r="Q92" s="781" t="s">
        <v>66</v>
      </c>
      <c r="R92" s="713" t="s">
        <v>67</v>
      </c>
      <c r="S92" s="714">
        <v>30</v>
      </c>
      <c r="T92" s="714"/>
      <c r="U92" s="714"/>
      <c r="V92" s="714"/>
      <c r="W92" s="714"/>
      <c r="X92" s="714"/>
      <c r="Y92" s="714"/>
      <c r="Z92" s="530" t="s">
        <v>68</v>
      </c>
      <c r="AA92" s="530"/>
      <c r="AB92" s="782">
        <f>K92*S92</f>
        <v>90</v>
      </c>
      <c r="AC92" s="782"/>
      <c r="AD92" s="782"/>
      <c r="AE92" s="782"/>
      <c r="AF92" s="782"/>
      <c r="AG92" s="782"/>
      <c r="AH92" s="782"/>
      <c r="AI92" s="530" t="s">
        <v>66</v>
      </c>
      <c r="AJ92" s="530"/>
      <c r="AK92" s="12"/>
      <c r="AR92" s="184">
        <f>IF(K92&lt;=3.6,K92,0)</f>
        <v>3</v>
      </c>
      <c r="AS92" s="12">
        <f>IF(K92&gt;3.6,K92,0)</f>
        <v>0</v>
      </c>
      <c r="BB92" s="641"/>
      <c r="BC92" s="642"/>
      <c r="BD92" s="642"/>
      <c r="BE92" s="642"/>
      <c r="BF92" s="642"/>
      <c r="BG92" s="642"/>
      <c r="BH92" s="643"/>
      <c r="BI92" s="679">
        <v>2</v>
      </c>
      <c r="BJ92" s="679"/>
      <c r="BK92" s="780">
        <v>3</v>
      </c>
      <c r="BL92" s="780"/>
      <c r="BM92" s="780"/>
      <c r="BN92" s="780"/>
      <c r="BO92" s="780"/>
      <c r="BP92" s="780"/>
      <c r="BQ92" s="781" t="s">
        <v>66</v>
      </c>
      <c r="BR92" s="713" t="s">
        <v>67</v>
      </c>
      <c r="BS92" s="714">
        <v>30</v>
      </c>
      <c r="BT92" s="714"/>
      <c r="BU92" s="714"/>
      <c r="BV92" s="714"/>
      <c r="BW92" s="714"/>
      <c r="BX92" s="714"/>
      <c r="BY92" s="714"/>
      <c r="BZ92" s="530" t="s">
        <v>68</v>
      </c>
      <c r="CA92" s="530"/>
      <c r="CB92" s="782">
        <f>BK92*BS92</f>
        <v>90</v>
      </c>
      <c r="CC92" s="782"/>
      <c r="CD92" s="782"/>
      <c r="CE92" s="782"/>
      <c r="CF92" s="782"/>
      <c r="CG92" s="782"/>
      <c r="CH92" s="782"/>
      <c r="CI92" s="530" t="s">
        <v>66</v>
      </c>
      <c r="CJ92" s="530"/>
      <c r="CK92" s="12"/>
    </row>
    <row r="93" spans="2:95" s="184" customFormat="1" ht="15" hidden="1" customHeight="1">
      <c r="B93" s="641"/>
      <c r="C93" s="642"/>
      <c r="D93" s="642"/>
      <c r="E93" s="642"/>
      <c r="F93" s="642"/>
      <c r="G93" s="642"/>
      <c r="H93" s="643"/>
      <c r="I93" s="679"/>
      <c r="J93" s="679"/>
      <c r="K93" s="780"/>
      <c r="L93" s="780"/>
      <c r="M93" s="780"/>
      <c r="N93" s="780"/>
      <c r="O93" s="780"/>
      <c r="P93" s="780"/>
      <c r="Q93" s="781"/>
      <c r="R93" s="713"/>
      <c r="S93" s="714"/>
      <c r="T93" s="714"/>
      <c r="U93" s="714"/>
      <c r="V93" s="714"/>
      <c r="W93" s="714"/>
      <c r="X93" s="714"/>
      <c r="Y93" s="714"/>
      <c r="Z93" s="530"/>
      <c r="AA93" s="530"/>
      <c r="AB93" s="782"/>
      <c r="AC93" s="782"/>
      <c r="AD93" s="782"/>
      <c r="AE93" s="782"/>
      <c r="AF93" s="782"/>
      <c r="AG93" s="782"/>
      <c r="AH93" s="782"/>
      <c r="AI93" s="530"/>
      <c r="AJ93" s="530"/>
      <c r="AR93" s="184">
        <f>AR92*S92</f>
        <v>90</v>
      </c>
      <c r="AS93" s="184">
        <f>AS92*S92</f>
        <v>0</v>
      </c>
      <c r="AT93" s="12"/>
      <c r="AU93" s="12"/>
      <c r="BB93" s="641"/>
      <c r="BC93" s="642"/>
      <c r="BD93" s="642"/>
      <c r="BE93" s="642"/>
      <c r="BF93" s="642"/>
      <c r="BG93" s="642"/>
      <c r="BH93" s="643"/>
      <c r="BI93" s="679"/>
      <c r="BJ93" s="679"/>
      <c r="BK93" s="780"/>
      <c r="BL93" s="780"/>
      <c r="BM93" s="780"/>
      <c r="BN93" s="780"/>
      <c r="BO93" s="780"/>
      <c r="BP93" s="780"/>
      <c r="BQ93" s="781"/>
      <c r="BR93" s="713"/>
      <c r="BS93" s="714"/>
      <c r="BT93" s="714"/>
      <c r="BU93" s="714"/>
      <c r="BV93" s="714"/>
      <c r="BW93" s="714"/>
      <c r="BX93" s="714"/>
      <c r="BY93" s="714"/>
      <c r="BZ93" s="530"/>
      <c r="CA93" s="530"/>
      <c r="CB93" s="782"/>
      <c r="CC93" s="782"/>
      <c r="CD93" s="782"/>
      <c r="CE93" s="782"/>
      <c r="CF93" s="782"/>
      <c r="CG93" s="782"/>
      <c r="CH93" s="782"/>
      <c r="CI93" s="530"/>
      <c r="CJ93" s="530"/>
    </row>
    <row r="94" spans="2:95" s="184" customFormat="1" ht="15" hidden="1" customHeight="1">
      <c r="B94" s="641"/>
      <c r="C94" s="642"/>
      <c r="D94" s="642"/>
      <c r="E94" s="642"/>
      <c r="F94" s="642"/>
      <c r="G94" s="642"/>
      <c r="H94" s="643"/>
      <c r="I94" s="679">
        <v>3</v>
      </c>
      <c r="J94" s="679"/>
      <c r="K94" s="780">
        <v>4</v>
      </c>
      <c r="L94" s="780"/>
      <c r="M94" s="780"/>
      <c r="N94" s="780"/>
      <c r="O94" s="780"/>
      <c r="P94" s="780"/>
      <c r="Q94" s="781" t="s">
        <v>66</v>
      </c>
      <c r="R94" s="713" t="s">
        <v>67</v>
      </c>
      <c r="S94" s="714">
        <v>10</v>
      </c>
      <c r="T94" s="714"/>
      <c r="U94" s="714"/>
      <c r="V94" s="714"/>
      <c r="W94" s="714"/>
      <c r="X94" s="714"/>
      <c r="Y94" s="714"/>
      <c r="Z94" s="530" t="s">
        <v>68</v>
      </c>
      <c r="AA94" s="530"/>
      <c r="AB94" s="782">
        <f>K94*S94</f>
        <v>40</v>
      </c>
      <c r="AC94" s="782"/>
      <c r="AD94" s="782"/>
      <c r="AE94" s="782"/>
      <c r="AF94" s="782"/>
      <c r="AG94" s="782"/>
      <c r="AH94" s="782"/>
      <c r="AI94" s="530" t="s">
        <v>66</v>
      </c>
      <c r="AJ94" s="530"/>
      <c r="AL94" s="191"/>
      <c r="AM94" s="191"/>
      <c r="AN94" s="191"/>
      <c r="AO94" s="191"/>
      <c r="AP94" s="191"/>
      <c r="AR94" s="184">
        <f>IF(K94&lt;=3.6,K94,0)</f>
        <v>0</v>
      </c>
      <c r="AS94" s="12">
        <f>IF(K94&gt;3.6,K94,0)</f>
        <v>4</v>
      </c>
      <c r="AT94" s="12"/>
      <c r="AU94" s="12"/>
      <c r="BB94" s="641"/>
      <c r="BC94" s="642"/>
      <c r="BD94" s="642"/>
      <c r="BE94" s="642"/>
      <c r="BF94" s="642"/>
      <c r="BG94" s="642"/>
      <c r="BH94" s="643"/>
      <c r="BI94" s="679">
        <v>3</v>
      </c>
      <c r="BJ94" s="679"/>
      <c r="BK94" s="780">
        <v>4</v>
      </c>
      <c r="BL94" s="780"/>
      <c r="BM94" s="780"/>
      <c r="BN94" s="780"/>
      <c r="BO94" s="780"/>
      <c r="BP94" s="780"/>
      <c r="BQ94" s="781" t="s">
        <v>66</v>
      </c>
      <c r="BR94" s="713" t="s">
        <v>67</v>
      </c>
      <c r="BS94" s="714">
        <v>10</v>
      </c>
      <c r="BT94" s="714"/>
      <c r="BU94" s="714"/>
      <c r="BV94" s="714"/>
      <c r="BW94" s="714"/>
      <c r="BX94" s="714"/>
      <c r="BY94" s="714"/>
      <c r="BZ94" s="530" t="s">
        <v>68</v>
      </c>
      <c r="CA94" s="530"/>
      <c r="CB94" s="782">
        <f>BK94*BS94</f>
        <v>40</v>
      </c>
      <c r="CC94" s="782"/>
      <c r="CD94" s="782"/>
      <c r="CE94" s="782"/>
      <c r="CF94" s="782"/>
      <c r="CG94" s="782"/>
      <c r="CH94" s="782"/>
      <c r="CI94" s="530" t="s">
        <v>66</v>
      </c>
      <c r="CJ94" s="530"/>
      <c r="CL94" s="191"/>
      <c r="CM94" s="191"/>
      <c r="CN94" s="191"/>
      <c r="CO94" s="191"/>
      <c r="CP94" s="191"/>
    </row>
    <row r="95" spans="2:95" s="184" customFormat="1" ht="15" hidden="1" customHeight="1">
      <c r="B95" s="641"/>
      <c r="C95" s="642"/>
      <c r="D95" s="642"/>
      <c r="E95" s="642"/>
      <c r="F95" s="642"/>
      <c r="G95" s="642"/>
      <c r="H95" s="643"/>
      <c r="I95" s="679"/>
      <c r="J95" s="679"/>
      <c r="K95" s="780"/>
      <c r="L95" s="780"/>
      <c r="M95" s="780"/>
      <c r="N95" s="780"/>
      <c r="O95" s="780"/>
      <c r="P95" s="780"/>
      <c r="Q95" s="781"/>
      <c r="R95" s="713"/>
      <c r="S95" s="714"/>
      <c r="T95" s="714"/>
      <c r="U95" s="714"/>
      <c r="V95" s="714"/>
      <c r="W95" s="714"/>
      <c r="X95" s="714"/>
      <c r="Y95" s="714"/>
      <c r="Z95" s="530"/>
      <c r="AA95" s="530"/>
      <c r="AB95" s="782"/>
      <c r="AC95" s="782"/>
      <c r="AD95" s="782"/>
      <c r="AE95" s="782"/>
      <c r="AF95" s="782"/>
      <c r="AG95" s="782"/>
      <c r="AH95" s="782"/>
      <c r="AI95" s="530"/>
      <c r="AJ95" s="530"/>
      <c r="AL95" s="191"/>
      <c r="AM95" s="191"/>
      <c r="AN95" s="191"/>
      <c r="AO95" s="191"/>
      <c r="AP95" s="191"/>
      <c r="AR95" s="184">
        <f>AR94*S94</f>
        <v>0</v>
      </c>
      <c r="AS95" s="184">
        <f>AS94*S94</f>
        <v>40</v>
      </c>
      <c r="AT95" s="12"/>
      <c r="AU95" s="12"/>
      <c r="BB95" s="641"/>
      <c r="BC95" s="642"/>
      <c r="BD95" s="642"/>
      <c r="BE95" s="642"/>
      <c r="BF95" s="642"/>
      <c r="BG95" s="642"/>
      <c r="BH95" s="643"/>
      <c r="BI95" s="679"/>
      <c r="BJ95" s="679"/>
      <c r="BK95" s="780"/>
      <c r="BL95" s="780"/>
      <c r="BM95" s="780"/>
      <c r="BN95" s="780"/>
      <c r="BO95" s="780"/>
      <c r="BP95" s="780"/>
      <c r="BQ95" s="781"/>
      <c r="BR95" s="713"/>
      <c r="BS95" s="714"/>
      <c r="BT95" s="714"/>
      <c r="BU95" s="714"/>
      <c r="BV95" s="714"/>
      <c r="BW95" s="714"/>
      <c r="BX95" s="714"/>
      <c r="BY95" s="714"/>
      <c r="BZ95" s="530"/>
      <c r="CA95" s="530"/>
      <c r="CB95" s="782"/>
      <c r="CC95" s="782"/>
      <c r="CD95" s="782"/>
      <c r="CE95" s="782"/>
      <c r="CF95" s="782"/>
      <c r="CG95" s="782"/>
      <c r="CH95" s="782"/>
      <c r="CI95" s="530"/>
      <c r="CJ95" s="530"/>
      <c r="CL95" s="191"/>
      <c r="CM95" s="191"/>
      <c r="CN95" s="191"/>
      <c r="CO95" s="191"/>
      <c r="CP95" s="191"/>
    </row>
    <row r="96" spans="2:95" s="184" customFormat="1" ht="15" hidden="1" customHeight="1">
      <c r="B96" s="641"/>
      <c r="C96" s="642"/>
      <c r="D96" s="642"/>
      <c r="E96" s="642"/>
      <c r="F96" s="642"/>
      <c r="G96" s="642"/>
      <c r="H96" s="643"/>
      <c r="I96" s="704">
        <v>4</v>
      </c>
      <c r="J96" s="704"/>
      <c r="K96" s="780">
        <v>5</v>
      </c>
      <c r="L96" s="780"/>
      <c r="M96" s="780"/>
      <c r="N96" s="780"/>
      <c r="O96" s="780"/>
      <c r="P96" s="780"/>
      <c r="Q96" s="781" t="s">
        <v>66</v>
      </c>
      <c r="R96" s="713" t="s">
        <v>67</v>
      </c>
      <c r="S96" s="714">
        <v>5</v>
      </c>
      <c r="T96" s="714"/>
      <c r="U96" s="714"/>
      <c r="V96" s="714"/>
      <c r="W96" s="714"/>
      <c r="X96" s="714"/>
      <c r="Y96" s="714"/>
      <c r="Z96" s="530" t="s">
        <v>68</v>
      </c>
      <c r="AA96" s="530"/>
      <c r="AB96" s="782">
        <f>K96*S96</f>
        <v>25</v>
      </c>
      <c r="AC96" s="782"/>
      <c r="AD96" s="782"/>
      <c r="AE96" s="782"/>
      <c r="AF96" s="782"/>
      <c r="AG96" s="782"/>
      <c r="AH96" s="782"/>
      <c r="AI96" s="530" t="s">
        <v>66</v>
      </c>
      <c r="AJ96" s="530"/>
      <c r="AL96" s="191"/>
      <c r="AM96" s="191"/>
      <c r="AN96" s="191"/>
      <c r="AO96" s="191"/>
      <c r="AP96" s="191"/>
      <c r="AR96" s="184">
        <f>IF(K96&lt;=3.6,K96,0)</f>
        <v>0</v>
      </c>
      <c r="AS96" s="12">
        <f>IF(K96&gt;3.6,K96,0)</f>
        <v>5</v>
      </c>
      <c r="AT96" s="12"/>
      <c r="AU96" s="12"/>
      <c r="BB96" s="641"/>
      <c r="BC96" s="642"/>
      <c r="BD96" s="642"/>
      <c r="BE96" s="642"/>
      <c r="BF96" s="642"/>
      <c r="BG96" s="642"/>
      <c r="BH96" s="643"/>
      <c r="BI96" s="704">
        <v>4</v>
      </c>
      <c r="BJ96" s="704"/>
      <c r="BK96" s="780">
        <v>5</v>
      </c>
      <c r="BL96" s="780"/>
      <c r="BM96" s="780"/>
      <c r="BN96" s="780"/>
      <c r="BO96" s="780"/>
      <c r="BP96" s="780"/>
      <c r="BQ96" s="781" t="s">
        <v>66</v>
      </c>
      <c r="BR96" s="713" t="s">
        <v>67</v>
      </c>
      <c r="BS96" s="714">
        <v>5</v>
      </c>
      <c r="BT96" s="714"/>
      <c r="BU96" s="714"/>
      <c r="BV96" s="714"/>
      <c r="BW96" s="714"/>
      <c r="BX96" s="714"/>
      <c r="BY96" s="714"/>
      <c r="BZ96" s="530" t="s">
        <v>68</v>
      </c>
      <c r="CA96" s="530"/>
      <c r="CB96" s="782">
        <f>BK96*BS96</f>
        <v>25</v>
      </c>
      <c r="CC96" s="782"/>
      <c r="CD96" s="782"/>
      <c r="CE96" s="782"/>
      <c r="CF96" s="782"/>
      <c r="CG96" s="782"/>
      <c r="CH96" s="782"/>
      <c r="CI96" s="530" t="s">
        <v>66</v>
      </c>
      <c r="CJ96" s="530"/>
      <c r="CL96" s="191"/>
      <c r="CM96" s="191"/>
      <c r="CN96" s="191"/>
      <c r="CO96" s="191"/>
      <c r="CP96" s="191"/>
    </row>
    <row r="97" spans="2:95" s="184" customFormat="1" ht="15" hidden="1" customHeight="1">
      <c r="B97" s="641"/>
      <c r="C97" s="642"/>
      <c r="D97" s="642"/>
      <c r="E97" s="642"/>
      <c r="F97" s="642"/>
      <c r="G97" s="642"/>
      <c r="H97" s="643"/>
      <c r="I97" s="704"/>
      <c r="J97" s="704"/>
      <c r="K97" s="780"/>
      <c r="L97" s="780"/>
      <c r="M97" s="780"/>
      <c r="N97" s="780"/>
      <c r="O97" s="780"/>
      <c r="P97" s="780"/>
      <c r="Q97" s="781"/>
      <c r="R97" s="713"/>
      <c r="S97" s="714"/>
      <c r="T97" s="714"/>
      <c r="U97" s="714"/>
      <c r="V97" s="714"/>
      <c r="W97" s="714"/>
      <c r="X97" s="714"/>
      <c r="Y97" s="714"/>
      <c r="Z97" s="530"/>
      <c r="AA97" s="530"/>
      <c r="AB97" s="782"/>
      <c r="AC97" s="782"/>
      <c r="AD97" s="782"/>
      <c r="AE97" s="782"/>
      <c r="AF97" s="782"/>
      <c r="AG97" s="782"/>
      <c r="AH97" s="782"/>
      <c r="AI97" s="530"/>
      <c r="AJ97" s="530"/>
      <c r="AL97" s="191"/>
      <c r="AM97" s="191"/>
      <c r="AN97" s="191"/>
      <c r="AO97" s="191"/>
      <c r="AP97" s="191"/>
      <c r="AR97" s="184">
        <f>AR96*S96</f>
        <v>0</v>
      </c>
      <c r="AS97" s="184">
        <f>AS96*S96</f>
        <v>25</v>
      </c>
      <c r="AT97" s="12"/>
      <c r="AU97" s="12"/>
      <c r="BB97" s="641"/>
      <c r="BC97" s="642"/>
      <c r="BD97" s="642"/>
      <c r="BE97" s="642"/>
      <c r="BF97" s="642"/>
      <c r="BG97" s="642"/>
      <c r="BH97" s="643"/>
      <c r="BI97" s="704"/>
      <c r="BJ97" s="704"/>
      <c r="BK97" s="780"/>
      <c r="BL97" s="780"/>
      <c r="BM97" s="780"/>
      <c r="BN97" s="780"/>
      <c r="BO97" s="780"/>
      <c r="BP97" s="780"/>
      <c r="BQ97" s="781"/>
      <c r="BR97" s="713"/>
      <c r="BS97" s="714"/>
      <c r="BT97" s="714"/>
      <c r="BU97" s="714"/>
      <c r="BV97" s="714"/>
      <c r="BW97" s="714"/>
      <c r="BX97" s="714"/>
      <c r="BY97" s="714"/>
      <c r="BZ97" s="530"/>
      <c r="CA97" s="530"/>
      <c r="CB97" s="782"/>
      <c r="CC97" s="782"/>
      <c r="CD97" s="782"/>
      <c r="CE97" s="782"/>
      <c r="CF97" s="782"/>
      <c r="CG97" s="782"/>
      <c r="CH97" s="782"/>
      <c r="CI97" s="530"/>
      <c r="CJ97" s="530"/>
      <c r="CL97" s="191"/>
      <c r="CM97" s="191"/>
      <c r="CN97" s="191"/>
      <c r="CO97" s="191"/>
      <c r="CP97" s="191"/>
    </row>
    <row r="98" spans="2:95" s="184" customFormat="1" ht="15" hidden="1" customHeight="1">
      <c r="B98" s="641"/>
      <c r="C98" s="642"/>
      <c r="D98" s="642"/>
      <c r="E98" s="642"/>
      <c r="F98" s="642"/>
      <c r="G98" s="642"/>
      <c r="H98" s="643"/>
      <c r="I98" s="704">
        <v>5</v>
      </c>
      <c r="J98" s="704"/>
      <c r="K98" s="780">
        <v>6</v>
      </c>
      <c r="L98" s="780"/>
      <c r="M98" s="780"/>
      <c r="N98" s="780"/>
      <c r="O98" s="780"/>
      <c r="P98" s="780"/>
      <c r="Q98" s="781" t="s">
        <v>66</v>
      </c>
      <c r="R98" s="713" t="s">
        <v>67</v>
      </c>
      <c r="S98" s="714">
        <v>5</v>
      </c>
      <c r="T98" s="714"/>
      <c r="U98" s="714"/>
      <c r="V98" s="714"/>
      <c r="W98" s="714"/>
      <c r="X98" s="714"/>
      <c r="Y98" s="714"/>
      <c r="Z98" s="530" t="s">
        <v>68</v>
      </c>
      <c r="AA98" s="530"/>
      <c r="AB98" s="782">
        <f>K98*S98</f>
        <v>30</v>
      </c>
      <c r="AC98" s="782"/>
      <c r="AD98" s="782"/>
      <c r="AE98" s="782"/>
      <c r="AF98" s="782"/>
      <c r="AG98" s="782"/>
      <c r="AH98" s="782"/>
      <c r="AI98" s="530" t="s">
        <v>66</v>
      </c>
      <c r="AJ98" s="530"/>
      <c r="AR98" s="184">
        <f>IF(K98&lt;=3.6,K98,0)</f>
        <v>0</v>
      </c>
      <c r="AS98" s="12">
        <f>IF(K98&gt;3.6,K98,0)</f>
        <v>6</v>
      </c>
      <c r="AT98" s="12"/>
      <c r="AU98" s="12"/>
      <c r="BB98" s="641"/>
      <c r="BC98" s="642"/>
      <c r="BD98" s="642"/>
      <c r="BE98" s="642"/>
      <c r="BF98" s="642"/>
      <c r="BG98" s="642"/>
      <c r="BH98" s="643"/>
      <c r="BI98" s="704">
        <v>5</v>
      </c>
      <c r="BJ98" s="704"/>
      <c r="BK98" s="780">
        <v>6</v>
      </c>
      <c r="BL98" s="780"/>
      <c r="BM98" s="780"/>
      <c r="BN98" s="780"/>
      <c r="BO98" s="780"/>
      <c r="BP98" s="780"/>
      <c r="BQ98" s="781" t="s">
        <v>66</v>
      </c>
      <c r="BR98" s="713" t="s">
        <v>67</v>
      </c>
      <c r="BS98" s="714">
        <v>5</v>
      </c>
      <c r="BT98" s="714"/>
      <c r="BU98" s="714"/>
      <c r="BV98" s="714"/>
      <c r="BW98" s="714"/>
      <c r="BX98" s="714"/>
      <c r="BY98" s="714"/>
      <c r="BZ98" s="530" t="s">
        <v>68</v>
      </c>
      <c r="CA98" s="530"/>
      <c r="CB98" s="782">
        <f>BK98*BS98</f>
        <v>30</v>
      </c>
      <c r="CC98" s="782"/>
      <c r="CD98" s="782"/>
      <c r="CE98" s="782"/>
      <c r="CF98" s="782"/>
      <c r="CG98" s="782"/>
      <c r="CH98" s="782"/>
      <c r="CI98" s="530" t="s">
        <v>66</v>
      </c>
      <c r="CJ98" s="530"/>
    </row>
    <row r="99" spans="2:95" s="184" customFormat="1" ht="15" hidden="1" customHeight="1">
      <c r="B99" s="641"/>
      <c r="C99" s="642"/>
      <c r="D99" s="642"/>
      <c r="E99" s="642"/>
      <c r="F99" s="642"/>
      <c r="G99" s="642"/>
      <c r="H99" s="643"/>
      <c r="I99" s="704"/>
      <c r="J99" s="704"/>
      <c r="K99" s="780"/>
      <c r="L99" s="780"/>
      <c r="M99" s="780"/>
      <c r="N99" s="780"/>
      <c r="O99" s="780"/>
      <c r="P99" s="780"/>
      <c r="Q99" s="781"/>
      <c r="R99" s="713"/>
      <c r="S99" s="714"/>
      <c r="T99" s="714"/>
      <c r="U99" s="714"/>
      <c r="V99" s="714"/>
      <c r="W99" s="714"/>
      <c r="X99" s="714"/>
      <c r="Y99" s="714"/>
      <c r="Z99" s="530"/>
      <c r="AA99" s="530"/>
      <c r="AB99" s="782"/>
      <c r="AC99" s="782"/>
      <c r="AD99" s="782"/>
      <c r="AE99" s="782"/>
      <c r="AF99" s="782"/>
      <c r="AG99" s="782"/>
      <c r="AH99" s="782"/>
      <c r="AI99" s="530"/>
      <c r="AJ99" s="530"/>
      <c r="AR99" s="184">
        <f>AR98*S98</f>
        <v>0</v>
      </c>
      <c r="AS99" s="184">
        <f>AS98*S98</f>
        <v>30</v>
      </c>
      <c r="AT99" s="12"/>
      <c r="AU99" s="12"/>
      <c r="BB99" s="641"/>
      <c r="BC99" s="642"/>
      <c r="BD99" s="642"/>
      <c r="BE99" s="642"/>
      <c r="BF99" s="642"/>
      <c r="BG99" s="642"/>
      <c r="BH99" s="643"/>
      <c r="BI99" s="704"/>
      <c r="BJ99" s="704"/>
      <c r="BK99" s="780"/>
      <c r="BL99" s="780"/>
      <c r="BM99" s="780"/>
      <c r="BN99" s="780"/>
      <c r="BO99" s="780"/>
      <c r="BP99" s="780"/>
      <c r="BQ99" s="781"/>
      <c r="BR99" s="713"/>
      <c r="BS99" s="714"/>
      <c r="BT99" s="714"/>
      <c r="BU99" s="714"/>
      <c r="BV99" s="714"/>
      <c r="BW99" s="714"/>
      <c r="BX99" s="714"/>
      <c r="BY99" s="714"/>
      <c r="BZ99" s="530"/>
      <c r="CA99" s="530"/>
      <c r="CB99" s="782"/>
      <c r="CC99" s="782"/>
      <c r="CD99" s="782"/>
      <c r="CE99" s="782"/>
      <c r="CF99" s="782"/>
      <c r="CG99" s="782"/>
      <c r="CH99" s="782"/>
      <c r="CI99" s="530"/>
      <c r="CJ99" s="530"/>
    </row>
    <row r="100" spans="2:95" s="184" customFormat="1" ht="15" hidden="1" customHeight="1">
      <c r="B100" s="641"/>
      <c r="C100" s="642"/>
      <c r="D100" s="642"/>
      <c r="E100" s="642"/>
      <c r="F100" s="642"/>
      <c r="G100" s="642"/>
      <c r="H100" s="643"/>
      <c r="I100" s="607" t="s">
        <v>69</v>
      </c>
      <c r="J100" s="608"/>
      <c r="K100" s="608"/>
      <c r="L100" s="609"/>
      <c r="M100" s="682">
        <v>20</v>
      </c>
      <c r="N100" s="683"/>
      <c r="O100" s="683"/>
      <c r="P100" s="683"/>
      <c r="Q100" s="686" t="s">
        <v>70</v>
      </c>
      <c r="R100" s="607" t="s">
        <v>71</v>
      </c>
      <c r="S100" s="608"/>
      <c r="T100" s="608"/>
      <c r="U100" s="608"/>
      <c r="V100" s="608"/>
      <c r="W100" s="608"/>
      <c r="X100" s="608"/>
      <c r="Y100" s="608"/>
      <c r="Z100" s="608"/>
      <c r="AA100" s="609"/>
      <c r="AB100" s="782">
        <f>SUM(AB90:AH99)</f>
        <v>205</v>
      </c>
      <c r="AC100" s="782"/>
      <c r="AD100" s="782"/>
      <c r="AE100" s="782"/>
      <c r="AF100" s="782"/>
      <c r="AG100" s="782"/>
      <c r="AH100" s="782"/>
      <c r="AI100" s="530" t="s">
        <v>66</v>
      </c>
      <c r="AJ100" s="530"/>
      <c r="BB100" s="641"/>
      <c r="BC100" s="642"/>
      <c r="BD100" s="642"/>
      <c r="BE100" s="642"/>
      <c r="BF100" s="642"/>
      <c r="BG100" s="642"/>
      <c r="BH100" s="643"/>
      <c r="BI100" s="607" t="s">
        <v>69</v>
      </c>
      <c r="BJ100" s="608"/>
      <c r="BK100" s="608"/>
      <c r="BL100" s="609"/>
      <c r="BM100" s="682">
        <v>20</v>
      </c>
      <c r="BN100" s="683"/>
      <c r="BO100" s="683"/>
      <c r="BP100" s="683"/>
      <c r="BQ100" s="686" t="s">
        <v>55</v>
      </c>
      <c r="BR100" s="607" t="s">
        <v>71</v>
      </c>
      <c r="BS100" s="608"/>
      <c r="BT100" s="608"/>
      <c r="BU100" s="608"/>
      <c r="BV100" s="608"/>
      <c r="BW100" s="608"/>
      <c r="BX100" s="608"/>
      <c r="BY100" s="608"/>
      <c r="BZ100" s="608"/>
      <c r="CA100" s="609"/>
      <c r="CB100" s="782">
        <f>SUM(CB90:CH99)</f>
        <v>205</v>
      </c>
      <c r="CC100" s="782"/>
      <c r="CD100" s="782"/>
      <c r="CE100" s="782"/>
      <c r="CF100" s="782"/>
      <c r="CG100" s="782"/>
      <c r="CH100" s="782"/>
      <c r="CI100" s="530" t="s">
        <v>66</v>
      </c>
      <c r="CJ100" s="530"/>
    </row>
    <row r="101" spans="2:95" s="184" customFormat="1" ht="15" hidden="1" customHeight="1">
      <c r="B101" s="641"/>
      <c r="C101" s="642"/>
      <c r="D101" s="642"/>
      <c r="E101" s="642"/>
      <c r="F101" s="642"/>
      <c r="G101" s="642"/>
      <c r="H101" s="643"/>
      <c r="I101" s="610"/>
      <c r="J101" s="611"/>
      <c r="K101" s="611"/>
      <c r="L101" s="612"/>
      <c r="M101" s="684"/>
      <c r="N101" s="685"/>
      <c r="O101" s="685"/>
      <c r="P101" s="685"/>
      <c r="Q101" s="687"/>
      <c r="R101" s="610"/>
      <c r="S101" s="611"/>
      <c r="T101" s="611"/>
      <c r="U101" s="611"/>
      <c r="V101" s="611"/>
      <c r="W101" s="611"/>
      <c r="X101" s="611"/>
      <c r="Y101" s="611"/>
      <c r="Z101" s="611"/>
      <c r="AA101" s="612"/>
      <c r="AB101" s="782"/>
      <c r="AC101" s="782"/>
      <c r="AD101" s="782"/>
      <c r="AE101" s="782"/>
      <c r="AF101" s="782"/>
      <c r="AG101" s="782"/>
      <c r="AH101" s="782"/>
      <c r="AI101" s="530"/>
      <c r="AJ101" s="530"/>
      <c r="BB101" s="641"/>
      <c r="BC101" s="642"/>
      <c r="BD101" s="642"/>
      <c r="BE101" s="642"/>
      <c r="BF101" s="642"/>
      <c r="BG101" s="642"/>
      <c r="BH101" s="643"/>
      <c r="BI101" s="610"/>
      <c r="BJ101" s="611"/>
      <c r="BK101" s="611"/>
      <c r="BL101" s="612"/>
      <c r="BM101" s="684"/>
      <c r="BN101" s="685"/>
      <c r="BO101" s="685"/>
      <c r="BP101" s="685"/>
      <c r="BQ101" s="687"/>
      <c r="BR101" s="610"/>
      <c r="BS101" s="611"/>
      <c r="BT101" s="611"/>
      <c r="BU101" s="611"/>
      <c r="BV101" s="611"/>
      <c r="BW101" s="611"/>
      <c r="BX101" s="611"/>
      <c r="BY101" s="611"/>
      <c r="BZ101" s="611"/>
      <c r="CA101" s="612"/>
      <c r="CB101" s="782"/>
      <c r="CC101" s="782"/>
      <c r="CD101" s="782"/>
      <c r="CE101" s="782"/>
      <c r="CF101" s="782"/>
      <c r="CG101" s="782"/>
      <c r="CH101" s="782"/>
      <c r="CI101" s="530"/>
      <c r="CJ101" s="530"/>
    </row>
    <row r="102" spans="2:95" s="184" customFormat="1" ht="15" hidden="1" customHeight="1">
      <c r="B102" s="641"/>
      <c r="C102" s="642"/>
      <c r="D102" s="642"/>
      <c r="E102" s="642"/>
      <c r="F102" s="642"/>
      <c r="G102" s="642"/>
      <c r="H102" s="643"/>
      <c r="I102" s="607" t="s">
        <v>194</v>
      </c>
      <c r="J102" s="608"/>
      <c r="K102" s="608"/>
      <c r="L102" s="608"/>
      <c r="M102" s="763">
        <f>SUM(S90:Y99)</f>
        <v>60</v>
      </c>
      <c r="N102" s="764"/>
      <c r="O102" s="764"/>
      <c r="P102" s="764"/>
      <c r="Q102" s="700" t="s">
        <v>195</v>
      </c>
      <c r="R102" s="767" t="s">
        <v>140</v>
      </c>
      <c r="S102" s="768"/>
      <c r="T102" s="768"/>
      <c r="U102" s="768"/>
      <c r="V102" s="768"/>
      <c r="W102" s="768"/>
      <c r="X102" s="768"/>
      <c r="Y102" s="768"/>
      <c r="Z102" s="768"/>
      <c r="AA102" s="769"/>
      <c r="AB102" s="773">
        <f>AB100/M100</f>
        <v>10.25</v>
      </c>
      <c r="AC102" s="773"/>
      <c r="AD102" s="773"/>
      <c r="AE102" s="773"/>
      <c r="AF102" s="773"/>
      <c r="AG102" s="773"/>
      <c r="AH102" s="773"/>
      <c r="AI102" s="699" t="s">
        <v>66</v>
      </c>
      <c r="AJ102" s="700"/>
      <c r="BB102" s="641"/>
      <c r="BC102" s="642"/>
      <c r="BD102" s="642"/>
      <c r="BE102" s="642"/>
      <c r="BF102" s="642"/>
      <c r="BG102" s="642"/>
      <c r="BH102" s="643"/>
      <c r="BI102" s="607" t="s">
        <v>194</v>
      </c>
      <c r="BJ102" s="608"/>
      <c r="BK102" s="608"/>
      <c r="BL102" s="608"/>
      <c r="BM102" s="763">
        <f>SUM(BS90:BY99)</f>
        <v>60</v>
      </c>
      <c r="BN102" s="764"/>
      <c r="BO102" s="764"/>
      <c r="BP102" s="764"/>
      <c r="BQ102" s="700" t="s">
        <v>195</v>
      </c>
      <c r="BR102" s="767" t="s">
        <v>140</v>
      </c>
      <c r="BS102" s="768"/>
      <c r="BT102" s="768"/>
      <c r="BU102" s="768"/>
      <c r="BV102" s="768"/>
      <c r="BW102" s="768"/>
      <c r="BX102" s="768"/>
      <c r="BY102" s="768"/>
      <c r="BZ102" s="768"/>
      <c r="CA102" s="769"/>
      <c r="CB102" s="773">
        <f>CB100/BM100</f>
        <v>10.25</v>
      </c>
      <c r="CC102" s="773"/>
      <c r="CD102" s="773"/>
      <c r="CE102" s="773"/>
      <c r="CF102" s="773"/>
      <c r="CG102" s="773"/>
      <c r="CH102" s="773"/>
      <c r="CI102" s="699" t="s">
        <v>66</v>
      </c>
      <c r="CJ102" s="700"/>
    </row>
    <row r="103" spans="2:95" s="184" customFormat="1" ht="15" hidden="1" customHeight="1">
      <c r="B103" s="610"/>
      <c r="C103" s="611"/>
      <c r="D103" s="611"/>
      <c r="E103" s="611"/>
      <c r="F103" s="611"/>
      <c r="G103" s="611"/>
      <c r="H103" s="612"/>
      <c r="I103" s="610"/>
      <c r="J103" s="611"/>
      <c r="K103" s="611"/>
      <c r="L103" s="611"/>
      <c r="M103" s="765"/>
      <c r="N103" s="766"/>
      <c r="O103" s="766"/>
      <c r="P103" s="766"/>
      <c r="Q103" s="703"/>
      <c r="R103" s="770"/>
      <c r="S103" s="771"/>
      <c r="T103" s="771"/>
      <c r="U103" s="771"/>
      <c r="V103" s="771"/>
      <c r="W103" s="771"/>
      <c r="X103" s="771"/>
      <c r="Y103" s="771"/>
      <c r="Z103" s="771"/>
      <c r="AA103" s="772"/>
      <c r="AB103" s="773"/>
      <c r="AC103" s="773"/>
      <c r="AD103" s="773"/>
      <c r="AE103" s="773"/>
      <c r="AF103" s="773"/>
      <c r="AG103" s="773"/>
      <c r="AH103" s="773"/>
      <c r="AI103" s="702"/>
      <c r="AJ103" s="703"/>
      <c r="BB103" s="610"/>
      <c r="BC103" s="611"/>
      <c r="BD103" s="611"/>
      <c r="BE103" s="611"/>
      <c r="BF103" s="611"/>
      <c r="BG103" s="611"/>
      <c r="BH103" s="612"/>
      <c r="BI103" s="610"/>
      <c r="BJ103" s="611"/>
      <c r="BK103" s="611"/>
      <c r="BL103" s="611"/>
      <c r="BM103" s="765"/>
      <c r="BN103" s="766"/>
      <c r="BO103" s="766"/>
      <c r="BP103" s="766"/>
      <c r="BQ103" s="703"/>
      <c r="BR103" s="770"/>
      <c r="BS103" s="771"/>
      <c r="BT103" s="771"/>
      <c r="BU103" s="771"/>
      <c r="BV103" s="771"/>
      <c r="BW103" s="771"/>
      <c r="BX103" s="771"/>
      <c r="BY103" s="771"/>
      <c r="BZ103" s="771"/>
      <c r="CA103" s="772"/>
      <c r="CB103" s="773"/>
      <c r="CC103" s="773"/>
      <c r="CD103" s="773"/>
      <c r="CE103" s="773"/>
      <c r="CF103" s="773"/>
      <c r="CG103" s="773"/>
      <c r="CH103" s="773"/>
      <c r="CI103" s="702"/>
      <c r="CJ103" s="703"/>
    </row>
    <row r="104" spans="2:95" s="184" customFormat="1" ht="15" hidden="1" customHeight="1">
      <c r="B104" s="704" t="s">
        <v>72</v>
      </c>
      <c r="C104" s="704"/>
      <c r="D104" s="704"/>
      <c r="E104" s="704"/>
      <c r="F104" s="704"/>
      <c r="G104" s="704"/>
      <c r="H104" s="704"/>
      <c r="I104" s="704" t="s">
        <v>139</v>
      </c>
      <c r="J104" s="704"/>
      <c r="K104" s="704"/>
      <c r="L104" s="704"/>
      <c r="M104" s="704"/>
      <c r="N104" s="704"/>
      <c r="O104" s="704"/>
      <c r="P104" s="704"/>
      <c r="Q104" s="774"/>
      <c r="R104" s="774"/>
      <c r="S104" s="774"/>
      <c r="T104" s="774"/>
      <c r="U104" s="774"/>
      <c r="V104" s="775"/>
      <c r="W104" s="753" t="s">
        <v>66</v>
      </c>
      <c r="X104" s="753"/>
      <c r="Y104" s="776"/>
      <c r="Z104" s="776"/>
      <c r="AA104" s="776"/>
      <c r="AB104" s="776"/>
      <c r="AC104" s="776"/>
      <c r="AD104" s="776"/>
      <c r="AE104" s="776"/>
      <c r="AF104" s="776"/>
      <c r="AG104" s="776"/>
      <c r="AH104" s="776"/>
      <c r="AI104" s="776"/>
      <c r="AJ104" s="777"/>
      <c r="AT104" s="195"/>
      <c r="AU104" s="195"/>
      <c r="AV104" s="195"/>
      <c r="AW104" s="196"/>
      <c r="BB104" s="704" t="s">
        <v>72</v>
      </c>
      <c r="BC104" s="704"/>
      <c r="BD104" s="704"/>
      <c r="BE104" s="704"/>
      <c r="BF104" s="704"/>
      <c r="BG104" s="704"/>
      <c r="BH104" s="704"/>
      <c r="BI104" s="704" t="s">
        <v>139</v>
      </c>
      <c r="BJ104" s="704"/>
      <c r="BK104" s="704"/>
      <c r="BL104" s="704"/>
      <c r="BM104" s="704"/>
      <c r="BN104" s="704"/>
      <c r="BO104" s="704"/>
      <c r="BP104" s="704"/>
      <c r="BQ104" s="774"/>
      <c r="BR104" s="774"/>
      <c r="BS104" s="774"/>
      <c r="BT104" s="774"/>
      <c r="BU104" s="774"/>
      <c r="BV104" s="775"/>
      <c r="BW104" s="753" t="s">
        <v>66</v>
      </c>
      <c r="BX104" s="753"/>
      <c r="BY104" s="776"/>
      <c r="BZ104" s="776"/>
      <c r="CA104" s="776"/>
      <c r="CB104" s="776"/>
      <c r="CC104" s="776"/>
      <c r="CD104" s="776"/>
      <c r="CE104" s="776"/>
      <c r="CF104" s="776"/>
      <c r="CG104" s="776"/>
      <c r="CH104" s="776"/>
      <c r="CI104" s="776"/>
      <c r="CJ104" s="777"/>
    </row>
    <row r="105" spans="2:95" s="184" customFormat="1" ht="15" hidden="1" customHeight="1">
      <c r="B105" s="704"/>
      <c r="C105" s="704"/>
      <c r="D105" s="704"/>
      <c r="E105" s="704"/>
      <c r="F105" s="704"/>
      <c r="G105" s="704"/>
      <c r="H105" s="704"/>
      <c r="I105" s="704"/>
      <c r="J105" s="704"/>
      <c r="K105" s="704"/>
      <c r="L105" s="704"/>
      <c r="M105" s="704"/>
      <c r="N105" s="704"/>
      <c r="O105" s="704"/>
      <c r="P105" s="704"/>
      <c r="Q105" s="774"/>
      <c r="R105" s="774"/>
      <c r="S105" s="774"/>
      <c r="T105" s="774"/>
      <c r="U105" s="774"/>
      <c r="V105" s="775"/>
      <c r="W105" s="754"/>
      <c r="X105" s="754"/>
      <c r="Y105" s="778"/>
      <c r="Z105" s="778"/>
      <c r="AA105" s="778"/>
      <c r="AB105" s="778"/>
      <c r="AC105" s="778"/>
      <c r="AD105" s="778"/>
      <c r="AE105" s="778"/>
      <c r="AF105" s="778"/>
      <c r="AG105" s="778"/>
      <c r="AH105" s="778"/>
      <c r="AI105" s="778"/>
      <c r="AJ105" s="779"/>
      <c r="AT105" s="195"/>
      <c r="AU105" s="195"/>
      <c r="AV105" s="195"/>
      <c r="AW105" s="196"/>
      <c r="BB105" s="704"/>
      <c r="BC105" s="704"/>
      <c r="BD105" s="704"/>
      <c r="BE105" s="704"/>
      <c r="BF105" s="704"/>
      <c r="BG105" s="704"/>
      <c r="BH105" s="704"/>
      <c r="BI105" s="704"/>
      <c r="BJ105" s="704"/>
      <c r="BK105" s="704"/>
      <c r="BL105" s="704"/>
      <c r="BM105" s="704"/>
      <c r="BN105" s="704"/>
      <c r="BO105" s="704"/>
      <c r="BP105" s="704"/>
      <c r="BQ105" s="774"/>
      <c r="BR105" s="774"/>
      <c r="BS105" s="774"/>
      <c r="BT105" s="774"/>
      <c r="BU105" s="774"/>
      <c r="BV105" s="775"/>
      <c r="BW105" s="754"/>
      <c r="BX105" s="754"/>
      <c r="BY105" s="778"/>
      <c r="BZ105" s="778"/>
      <c r="CA105" s="778"/>
      <c r="CB105" s="778"/>
      <c r="CC105" s="778"/>
      <c r="CD105" s="778"/>
      <c r="CE105" s="778"/>
      <c r="CF105" s="778"/>
      <c r="CG105" s="778"/>
      <c r="CH105" s="778"/>
      <c r="CI105" s="778"/>
      <c r="CJ105" s="779"/>
    </row>
    <row r="106" spans="2:95" s="184" customFormat="1" ht="15" hidden="1" customHeight="1">
      <c r="B106" s="640" t="s">
        <v>73</v>
      </c>
      <c r="C106" s="749"/>
      <c r="D106" s="749"/>
      <c r="E106" s="749"/>
      <c r="F106" s="749"/>
      <c r="G106" s="749"/>
      <c r="H106" s="749"/>
      <c r="I106" s="749"/>
      <c r="J106" s="749"/>
      <c r="K106" s="749"/>
      <c r="L106" s="749"/>
      <c r="M106" s="749"/>
      <c r="N106" s="749"/>
      <c r="O106" s="749"/>
      <c r="P106" s="727"/>
      <c r="Q106" s="751"/>
      <c r="R106" s="751"/>
      <c r="S106" s="751"/>
      <c r="T106" s="751"/>
      <c r="U106" s="751"/>
      <c r="V106" s="751"/>
      <c r="W106" s="753" t="s">
        <v>66</v>
      </c>
      <c r="X106" s="753"/>
      <c r="Y106" s="755" t="s">
        <v>141</v>
      </c>
      <c r="Z106" s="756"/>
      <c r="AA106" s="756"/>
      <c r="AB106" s="756"/>
      <c r="AC106" s="756"/>
      <c r="AD106" s="756"/>
      <c r="AE106" s="756"/>
      <c r="AF106" s="756"/>
      <c r="AG106" s="756"/>
      <c r="AH106" s="756"/>
      <c r="AI106" s="756"/>
      <c r="AJ106" s="757"/>
      <c r="AK106" s="761" t="s">
        <v>74</v>
      </c>
      <c r="AL106" s="762"/>
      <c r="AM106" s="762"/>
      <c r="AN106" s="762"/>
      <c r="AO106" s="762"/>
      <c r="AP106" s="762"/>
      <c r="AQ106" s="762"/>
      <c r="AT106" s="195"/>
      <c r="AU106" s="195"/>
      <c r="AV106" s="195"/>
      <c r="AW106" s="196"/>
      <c r="BB106" s="640" t="s">
        <v>73</v>
      </c>
      <c r="BC106" s="749"/>
      <c r="BD106" s="749"/>
      <c r="BE106" s="749"/>
      <c r="BF106" s="749"/>
      <c r="BG106" s="749"/>
      <c r="BH106" s="749"/>
      <c r="BI106" s="749"/>
      <c r="BJ106" s="749"/>
      <c r="BK106" s="749"/>
      <c r="BL106" s="749"/>
      <c r="BM106" s="749"/>
      <c r="BN106" s="749"/>
      <c r="BO106" s="749"/>
      <c r="BP106" s="727"/>
      <c r="BQ106" s="751"/>
      <c r="BR106" s="751"/>
      <c r="BS106" s="751"/>
      <c r="BT106" s="751"/>
      <c r="BU106" s="751"/>
      <c r="BV106" s="751"/>
      <c r="BW106" s="753" t="s">
        <v>66</v>
      </c>
      <c r="BX106" s="753"/>
      <c r="BY106" s="755" t="s">
        <v>141</v>
      </c>
      <c r="BZ106" s="756"/>
      <c r="CA106" s="756"/>
      <c r="CB106" s="756"/>
      <c r="CC106" s="756"/>
      <c r="CD106" s="756"/>
      <c r="CE106" s="756"/>
      <c r="CF106" s="756"/>
      <c r="CG106" s="756"/>
      <c r="CH106" s="756"/>
      <c r="CI106" s="756"/>
      <c r="CJ106" s="757"/>
      <c r="CK106" s="761" t="s">
        <v>74</v>
      </c>
      <c r="CL106" s="762"/>
      <c r="CM106" s="762"/>
      <c r="CN106" s="762"/>
      <c r="CO106" s="762"/>
      <c r="CP106" s="762"/>
      <c r="CQ106" s="762"/>
    </row>
    <row r="107" spans="2:95" s="184" customFormat="1" ht="14.4" hidden="1" customHeight="1">
      <c r="B107" s="728"/>
      <c r="C107" s="750"/>
      <c r="D107" s="750"/>
      <c r="E107" s="750"/>
      <c r="F107" s="750"/>
      <c r="G107" s="750"/>
      <c r="H107" s="750"/>
      <c r="I107" s="750"/>
      <c r="J107" s="750"/>
      <c r="K107" s="750"/>
      <c r="L107" s="750"/>
      <c r="M107" s="750"/>
      <c r="N107" s="750"/>
      <c r="O107" s="750"/>
      <c r="P107" s="729"/>
      <c r="Q107" s="752"/>
      <c r="R107" s="752"/>
      <c r="S107" s="752"/>
      <c r="T107" s="752"/>
      <c r="U107" s="752"/>
      <c r="V107" s="752"/>
      <c r="W107" s="754"/>
      <c r="X107" s="754"/>
      <c r="Y107" s="758"/>
      <c r="Z107" s="759"/>
      <c r="AA107" s="759"/>
      <c r="AB107" s="759"/>
      <c r="AC107" s="759"/>
      <c r="AD107" s="759"/>
      <c r="AE107" s="759"/>
      <c r="AF107" s="759"/>
      <c r="AG107" s="759"/>
      <c r="AH107" s="759"/>
      <c r="AI107" s="759"/>
      <c r="AJ107" s="760"/>
      <c r="AK107" s="761"/>
      <c r="AL107" s="762"/>
      <c r="AM107" s="762"/>
      <c r="AN107" s="762"/>
      <c r="AO107" s="762"/>
      <c r="AP107" s="762"/>
      <c r="AQ107" s="762"/>
      <c r="AT107" s="195"/>
      <c r="AU107" s="195"/>
      <c r="AV107" s="195"/>
      <c r="AW107" s="196"/>
      <c r="BB107" s="728"/>
      <c r="BC107" s="750"/>
      <c r="BD107" s="750"/>
      <c r="BE107" s="750"/>
      <c r="BF107" s="750"/>
      <c r="BG107" s="750"/>
      <c r="BH107" s="750"/>
      <c r="BI107" s="750"/>
      <c r="BJ107" s="750"/>
      <c r="BK107" s="750"/>
      <c r="BL107" s="750"/>
      <c r="BM107" s="750"/>
      <c r="BN107" s="750"/>
      <c r="BO107" s="750"/>
      <c r="BP107" s="729"/>
      <c r="BQ107" s="752"/>
      <c r="BR107" s="752"/>
      <c r="BS107" s="752"/>
      <c r="BT107" s="752"/>
      <c r="BU107" s="752"/>
      <c r="BV107" s="752"/>
      <c r="BW107" s="754"/>
      <c r="BX107" s="754"/>
      <c r="BY107" s="758"/>
      <c r="BZ107" s="759"/>
      <c r="CA107" s="759"/>
      <c r="CB107" s="759"/>
      <c r="CC107" s="759"/>
      <c r="CD107" s="759"/>
      <c r="CE107" s="759"/>
      <c r="CF107" s="759"/>
      <c r="CG107" s="759"/>
      <c r="CH107" s="759"/>
      <c r="CI107" s="759"/>
      <c r="CJ107" s="760"/>
      <c r="CK107" s="761"/>
      <c r="CL107" s="762"/>
      <c r="CM107" s="762"/>
      <c r="CN107" s="762"/>
      <c r="CO107" s="762"/>
      <c r="CP107" s="762"/>
      <c r="CQ107" s="762"/>
    </row>
    <row r="108" spans="2:95" s="184" customFormat="1" ht="15" hidden="1" customHeight="1">
      <c r="C108" s="185"/>
      <c r="D108" s="185"/>
      <c r="E108" s="185"/>
      <c r="F108" s="185"/>
      <c r="G108" s="185"/>
      <c r="AB108" s="202"/>
      <c r="AC108" s="202"/>
      <c r="AD108" s="202"/>
      <c r="AE108" s="202"/>
      <c r="AF108" s="202"/>
      <c r="AG108" s="202"/>
      <c r="AH108" s="202"/>
      <c r="AI108" s="203"/>
      <c r="AJ108" s="204"/>
      <c r="AQ108" s="14"/>
      <c r="BC108" s="185"/>
      <c r="BD108" s="185"/>
      <c r="BE108" s="185"/>
      <c r="BF108" s="185"/>
      <c r="BG108" s="185"/>
      <c r="CB108" s="202"/>
      <c r="CC108" s="202"/>
      <c r="CD108" s="202"/>
      <c r="CE108" s="202"/>
      <c r="CF108" s="202"/>
      <c r="CG108" s="202"/>
      <c r="CH108" s="202"/>
      <c r="CI108" s="203"/>
      <c r="CJ108" s="204"/>
      <c r="CQ108" s="14"/>
    </row>
    <row r="109" spans="2:95" s="184" customFormat="1" ht="15" hidden="1" customHeight="1">
      <c r="B109" s="175" t="s">
        <v>133</v>
      </c>
      <c r="C109" s="185"/>
      <c r="D109" s="185"/>
      <c r="E109" s="185"/>
      <c r="F109" s="185"/>
      <c r="G109" s="185"/>
      <c r="AQ109" s="14"/>
      <c r="BB109" s="175" t="s">
        <v>133</v>
      </c>
      <c r="BC109" s="185"/>
      <c r="BD109" s="185"/>
      <c r="BE109" s="185"/>
      <c r="BF109" s="185"/>
      <c r="BG109" s="185"/>
      <c r="CQ109" s="14"/>
    </row>
    <row r="110" spans="2:95" s="184" customFormat="1" ht="15" hidden="1" customHeight="1">
      <c r="B110" s="607" t="s">
        <v>61</v>
      </c>
      <c r="C110" s="608"/>
      <c r="D110" s="608"/>
      <c r="E110" s="608"/>
      <c r="F110" s="608"/>
      <c r="G110" s="608"/>
      <c r="H110" s="609"/>
      <c r="I110" s="679" t="s">
        <v>62</v>
      </c>
      <c r="J110" s="679"/>
      <c r="K110" s="679" t="s">
        <v>63</v>
      </c>
      <c r="L110" s="679"/>
      <c r="M110" s="679"/>
      <c r="N110" s="679"/>
      <c r="O110" s="679"/>
      <c r="P110" s="679"/>
      <c r="Q110" s="679"/>
      <c r="R110" s="679"/>
      <c r="S110" s="679" t="s">
        <v>64</v>
      </c>
      <c r="T110" s="679"/>
      <c r="U110" s="679"/>
      <c r="V110" s="679"/>
      <c r="W110" s="679"/>
      <c r="X110" s="679"/>
      <c r="Y110" s="679"/>
      <c r="Z110" s="679"/>
      <c r="AA110" s="679"/>
      <c r="AB110" s="679" t="s">
        <v>65</v>
      </c>
      <c r="AC110" s="679"/>
      <c r="AD110" s="679"/>
      <c r="AE110" s="679"/>
      <c r="AF110" s="679"/>
      <c r="AG110" s="679"/>
      <c r="AH110" s="679"/>
      <c r="AI110" s="679"/>
      <c r="AJ110" s="679"/>
      <c r="AQ110" s="14"/>
      <c r="BB110" s="607" t="s">
        <v>61</v>
      </c>
      <c r="BC110" s="608"/>
      <c r="BD110" s="608"/>
      <c r="BE110" s="608"/>
      <c r="BF110" s="608"/>
      <c r="BG110" s="608"/>
      <c r="BH110" s="609"/>
      <c r="BI110" s="679" t="s">
        <v>62</v>
      </c>
      <c r="BJ110" s="679"/>
      <c r="BK110" s="679" t="s">
        <v>63</v>
      </c>
      <c r="BL110" s="679"/>
      <c r="BM110" s="679"/>
      <c r="BN110" s="679"/>
      <c r="BO110" s="679"/>
      <c r="BP110" s="679"/>
      <c r="BQ110" s="679"/>
      <c r="BR110" s="679"/>
      <c r="BS110" s="679" t="s">
        <v>64</v>
      </c>
      <c r="BT110" s="679"/>
      <c r="BU110" s="679"/>
      <c r="BV110" s="679"/>
      <c r="BW110" s="679"/>
      <c r="BX110" s="679"/>
      <c r="BY110" s="679"/>
      <c r="BZ110" s="679"/>
      <c r="CA110" s="679"/>
      <c r="CB110" s="679" t="s">
        <v>65</v>
      </c>
      <c r="CC110" s="679"/>
      <c r="CD110" s="679"/>
      <c r="CE110" s="679"/>
      <c r="CF110" s="679"/>
      <c r="CG110" s="679"/>
      <c r="CH110" s="679"/>
      <c r="CI110" s="679"/>
      <c r="CJ110" s="679"/>
      <c r="CQ110" s="14"/>
    </row>
    <row r="111" spans="2:95" s="184" customFormat="1" ht="15" hidden="1" customHeight="1">
      <c r="B111" s="641"/>
      <c r="C111" s="642"/>
      <c r="D111" s="642"/>
      <c r="E111" s="642"/>
      <c r="F111" s="642"/>
      <c r="G111" s="642"/>
      <c r="H111" s="643"/>
      <c r="I111" s="679"/>
      <c r="J111" s="679"/>
      <c r="K111" s="679"/>
      <c r="L111" s="679"/>
      <c r="M111" s="679"/>
      <c r="N111" s="679"/>
      <c r="O111" s="679"/>
      <c r="P111" s="679"/>
      <c r="Q111" s="679"/>
      <c r="R111" s="679"/>
      <c r="S111" s="679"/>
      <c r="T111" s="679"/>
      <c r="U111" s="679"/>
      <c r="V111" s="679"/>
      <c r="W111" s="679"/>
      <c r="X111" s="679"/>
      <c r="Y111" s="679"/>
      <c r="Z111" s="679"/>
      <c r="AA111" s="679"/>
      <c r="AB111" s="679"/>
      <c r="AC111" s="679"/>
      <c r="AD111" s="679"/>
      <c r="AE111" s="679"/>
      <c r="AF111" s="679"/>
      <c r="AG111" s="679"/>
      <c r="AH111" s="679"/>
      <c r="AI111" s="679"/>
      <c r="AJ111" s="679"/>
      <c r="AQ111" s="14"/>
      <c r="BB111" s="641"/>
      <c r="BC111" s="642"/>
      <c r="BD111" s="642"/>
      <c r="BE111" s="642"/>
      <c r="BF111" s="642"/>
      <c r="BG111" s="642"/>
      <c r="BH111" s="643"/>
      <c r="BI111" s="679"/>
      <c r="BJ111" s="679"/>
      <c r="BK111" s="679"/>
      <c r="BL111" s="679"/>
      <c r="BM111" s="679"/>
      <c r="BN111" s="679"/>
      <c r="BO111" s="679"/>
      <c r="BP111" s="679"/>
      <c r="BQ111" s="679"/>
      <c r="BR111" s="679"/>
      <c r="BS111" s="679"/>
      <c r="BT111" s="679"/>
      <c r="BU111" s="679"/>
      <c r="BV111" s="679"/>
      <c r="BW111" s="679"/>
      <c r="BX111" s="679"/>
      <c r="BY111" s="679"/>
      <c r="BZ111" s="679"/>
      <c r="CA111" s="679"/>
      <c r="CB111" s="679"/>
      <c r="CC111" s="679"/>
      <c r="CD111" s="679"/>
      <c r="CE111" s="679"/>
      <c r="CF111" s="679"/>
      <c r="CG111" s="679"/>
      <c r="CH111" s="679"/>
      <c r="CI111" s="679"/>
      <c r="CJ111" s="679"/>
      <c r="CQ111" s="14"/>
    </row>
    <row r="112" spans="2:95" ht="15" hidden="1" customHeight="1">
      <c r="B112" s="641"/>
      <c r="C112" s="642"/>
      <c r="D112" s="642"/>
      <c r="E112" s="642"/>
      <c r="F112" s="642"/>
      <c r="G112" s="642"/>
      <c r="H112" s="643"/>
      <c r="I112" s="679">
        <v>1</v>
      </c>
      <c r="J112" s="679"/>
      <c r="K112" s="780">
        <v>2</v>
      </c>
      <c r="L112" s="780"/>
      <c r="M112" s="780"/>
      <c r="N112" s="780"/>
      <c r="O112" s="780"/>
      <c r="P112" s="780"/>
      <c r="Q112" s="781" t="s">
        <v>66</v>
      </c>
      <c r="R112" s="713" t="s">
        <v>67</v>
      </c>
      <c r="S112" s="714">
        <v>10</v>
      </c>
      <c r="T112" s="714"/>
      <c r="U112" s="714"/>
      <c r="V112" s="714"/>
      <c r="W112" s="714"/>
      <c r="X112" s="714"/>
      <c r="Y112" s="714"/>
      <c r="Z112" s="530" t="s">
        <v>68</v>
      </c>
      <c r="AA112" s="530"/>
      <c r="AB112" s="782">
        <f>K112*S112</f>
        <v>20</v>
      </c>
      <c r="AC112" s="782"/>
      <c r="AD112" s="782"/>
      <c r="AE112" s="782"/>
      <c r="AF112" s="782"/>
      <c r="AG112" s="782"/>
      <c r="AH112" s="782"/>
      <c r="AI112" s="530" t="s">
        <v>66</v>
      </c>
      <c r="AJ112" s="530"/>
      <c r="BB112" s="641"/>
      <c r="BC112" s="642"/>
      <c r="BD112" s="642"/>
      <c r="BE112" s="642"/>
      <c r="BF112" s="642"/>
      <c r="BG112" s="642"/>
      <c r="BH112" s="643"/>
      <c r="BI112" s="679">
        <v>1</v>
      </c>
      <c r="BJ112" s="679"/>
      <c r="BK112" s="780">
        <v>2</v>
      </c>
      <c r="BL112" s="780"/>
      <c r="BM112" s="780"/>
      <c r="BN112" s="780"/>
      <c r="BO112" s="780"/>
      <c r="BP112" s="780"/>
      <c r="BQ112" s="781" t="s">
        <v>66</v>
      </c>
      <c r="BR112" s="713" t="s">
        <v>67</v>
      </c>
      <c r="BS112" s="714">
        <v>10</v>
      </c>
      <c r="BT112" s="714"/>
      <c r="BU112" s="714"/>
      <c r="BV112" s="714"/>
      <c r="BW112" s="714"/>
      <c r="BX112" s="714"/>
      <c r="BY112" s="714"/>
      <c r="BZ112" s="530" t="s">
        <v>68</v>
      </c>
      <c r="CA112" s="530"/>
      <c r="CB112" s="782">
        <f>BK112*BS112</f>
        <v>20</v>
      </c>
      <c r="CC112" s="782"/>
      <c r="CD112" s="782"/>
      <c r="CE112" s="782"/>
      <c r="CF112" s="782"/>
      <c r="CG112" s="782"/>
      <c r="CH112" s="782"/>
      <c r="CI112" s="530" t="s">
        <v>66</v>
      </c>
      <c r="CJ112" s="530"/>
    </row>
    <row r="113" spans="2:95" s="184" customFormat="1" ht="15" hidden="1" customHeight="1">
      <c r="B113" s="641"/>
      <c r="C113" s="642"/>
      <c r="D113" s="642"/>
      <c r="E113" s="642"/>
      <c r="F113" s="642"/>
      <c r="G113" s="642"/>
      <c r="H113" s="643"/>
      <c r="I113" s="679"/>
      <c r="J113" s="679"/>
      <c r="K113" s="780"/>
      <c r="L113" s="780"/>
      <c r="M113" s="780"/>
      <c r="N113" s="780"/>
      <c r="O113" s="780"/>
      <c r="P113" s="780"/>
      <c r="Q113" s="781"/>
      <c r="R113" s="713"/>
      <c r="S113" s="714"/>
      <c r="T113" s="714"/>
      <c r="U113" s="714"/>
      <c r="V113" s="714"/>
      <c r="W113" s="714"/>
      <c r="X113" s="714"/>
      <c r="Y113" s="714"/>
      <c r="Z113" s="530"/>
      <c r="AA113" s="530"/>
      <c r="AB113" s="782"/>
      <c r="AC113" s="782"/>
      <c r="AD113" s="782"/>
      <c r="AE113" s="782"/>
      <c r="AF113" s="782"/>
      <c r="AG113" s="782"/>
      <c r="AH113" s="782"/>
      <c r="AI113" s="530"/>
      <c r="AJ113" s="530"/>
      <c r="BB113" s="641"/>
      <c r="BC113" s="642"/>
      <c r="BD113" s="642"/>
      <c r="BE113" s="642"/>
      <c r="BF113" s="642"/>
      <c r="BG113" s="642"/>
      <c r="BH113" s="643"/>
      <c r="BI113" s="679"/>
      <c r="BJ113" s="679"/>
      <c r="BK113" s="780"/>
      <c r="BL113" s="780"/>
      <c r="BM113" s="780"/>
      <c r="BN113" s="780"/>
      <c r="BO113" s="780"/>
      <c r="BP113" s="780"/>
      <c r="BQ113" s="781"/>
      <c r="BR113" s="713"/>
      <c r="BS113" s="714"/>
      <c r="BT113" s="714"/>
      <c r="BU113" s="714"/>
      <c r="BV113" s="714"/>
      <c r="BW113" s="714"/>
      <c r="BX113" s="714"/>
      <c r="BY113" s="714"/>
      <c r="BZ113" s="530"/>
      <c r="CA113" s="530"/>
      <c r="CB113" s="782"/>
      <c r="CC113" s="782"/>
      <c r="CD113" s="782"/>
      <c r="CE113" s="782"/>
      <c r="CF113" s="782"/>
      <c r="CG113" s="782"/>
      <c r="CH113" s="782"/>
      <c r="CI113" s="530"/>
      <c r="CJ113" s="530"/>
    </row>
    <row r="114" spans="2:95" ht="15" hidden="1" customHeight="1">
      <c r="B114" s="641"/>
      <c r="C114" s="642"/>
      <c r="D114" s="642"/>
      <c r="E114" s="642"/>
      <c r="F114" s="642"/>
      <c r="G114" s="642"/>
      <c r="H114" s="643"/>
      <c r="I114" s="679">
        <v>2</v>
      </c>
      <c r="J114" s="679"/>
      <c r="K114" s="780">
        <v>4</v>
      </c>
      <c r="L114" s="780"/>
      <c r="M114" s="780"/>
      <c r="N114" s="780"/>
      <c r="O114" s="780"/>
      <c r="P114" s="780"/>
      <c r="Q114" s="781" t="s">
        <v>66</v>
      </c>
      <c r="R114" s="713" t="s">
        <v>67</v>
      </c>
      <c r="S114" s="714">
        <v>5</v>
      </c>
      <c r="T114" s="714"/>
      <c r="U114" s="714"/>
      <c r="V114" s="714"/>
      <c r="W114" s="714"/>
      <c r="X114" s="714"/>
      <c r="Y114" s="714"/>
      <c r="Z114" s="530" t="s">
        <v>68</v>
      </c>
      <c r="AA114" s="530"/>
      <c r="AB114" s="782">
        <f>K114*S114</f>
        <v>20</v>
      </c>
      <c r="AC114" s="782"/>
      <c r="AD114" s="782"/>
      <c r="AE114" s="782"/>
      <c r="AF114" s="782"/>
      <c r="AG114" s="782"/>
      <c r="AH114" s="782"/>
      <c r="AI114" s="530" t="s">
        <v>66</v>
      </c>
      <c r="AJ114" s="530"/>
      <c r="AK114" s="12"/>
      <c r="BB114" s="641"/>
      <c r="BC114" s="642"/>
      <c r="BD114" s="642"/>
      <c r="BE114" s="642"/>
      <c r="BF114" s="642"/>
      <c r="BG114" s="642"/>
      <c r="BH114" s="643"/>
      <c r="BI114" s="679">
        <v>2</v>
      </c>
      <c r="BJ114" s="679"/>
      <c r="BK114" s="780">
        <v>4</v>
      </c>
      <c r="BL114" s="780"/>
      <c r="BM114" s="780"/>
      <c r="BN114" s="780"/>
      <c r="BO114" s="780"/>
      <c r="BP114" s="780"/>
      <c r="BQ114" s="781" t="s">
        <v>66</v>
      </c>
      <c r="BR114" s="713" t="s">
        <v>67</v>
      </c>
      <c r="BS114" s="714">
        <v>5</v>
      </c>
      <c r="BT114" s="714"/>
      <c r="BU114" s="714"/>
      <c r="BV114" s="714"/>
      <c r="BW114" s="714"/>
      <c r="BX114" s="714"/>
      <c r="BY114" s="714"/>
      <c r="BZ114" s="530" t="s">
        <v>68</v>
      </c>
      <c r="CA114" s="530"/>
      <c r="CB114" s="782">
        <f>BK114*BS114</f>
        <v>20</v>
      </c>
      <c r="CC114" s="782"/>
      <c r="CD114" s="782"/>
      <c r="CE114" s="782"/>
      <c r="CF114" s="782"/>
      <c r="CG114" s="782"/>
      <c r="CH114" s="782"/>
      <c r="CI114" s="530" t="s">
        <v>66</v>
      </c>
      <c r="CJ114" s="530"/>
      <c r="CK114" s="12"/>
    </row>
    <row r="115" spans="2:95" s="184" customFormat="1" ht="15" hidden="1" customHeight="1">
      <c r="B115" s="641"/>
      <c r="C115" s="642"/>
      <c r="D115" s="642"/>
      <c r="E115" s="642"/>
      <c r="F115" s="642"/>
      <c r="G115" s="642"/>
      <c r="H115" s="643"/>
      <c r="I115" s="679"/>
      <c r="J115" s="679"/>
      <c r="K115" s="780"/>
      <c r="L115" s="780"/>
      <c r="M115" s="780"/>
      <c r="N115" s="780"/>
      <c r="O115" s="780"/>
      <c r="P115" s="780"/>
      <c r="Q115" s="781"/>
      <c r="R115" s="713"/>
      <c r="S115" s="714"/>
      <c r="T115" s="714"/>
      <c r="U115" s="714"/>
      <c r="V115" s="714"/>
      <c r="W115" s="714"/>
      <c r="X115" s="714"/>
      <c r="Y115" s="714"/>
      <c r="Z115" s="530"/>
      <c r="AA115" s="530"/>
      <c r="AB115" s="782"/>
      <c r="AC115" s="782"/>
      <c r="AD115" s="782"/>
      <c r="AE115" s="782"/>
      <c r="AF115" s="782"/>
      <c r="AG115" s="782"/>
      <c r="AH115" s="782"/>
      <c r="AI115" s="530"/>
      <c r="AJ115" s="530"/>
      <c r="BB115" s="641"/>
      <c r="BC115" s="642"/>
      <c r="BD115" s="642"/>
      <c r="BE115" s="642"/>
      <c r="BF115" s="642"/>
      <c r="BG115" s="642"/>
      <c r="BH115" s="643"/>
      <c r="BI115" s="679"/>
      <c r="BJ115" s="679"/>
      <c r="BK115" s="780"/>
      <c r="BL115" s="780"/>
      <c r="BM115" s="780"/>
      <c r="BN115" s="780"/>
      <c r="BO115" s="780"/>
      <c r="BP115" s="780"/>
      <c r="BQ115" s="781"/>
      <c r="BR115" s="713"/>
      <c r="BS115" s="714"/>
      <c r="BT115" s="714"/>
      <c r="BU115" s="714"/>
      <c r="BV115" s="714"/>
      <c r="BW115" s="714"/>
      <c r="BX115" s="714"/>
      <c r="BY115" s="714"/>
      <c r="BZ115" s="530"/>
      <c r="CA115" s="530"/>
      <c r="CB115" s="782"/>
      <c r="CC115" s="782"/>
      <c r="CD115" s="782"/>
      <c r="CE115" s="782"/>
      <c r="CF115" s="782"/>
      <c r="CG115" s="782"/>
      <c r="CH115" s="782"/>
      <c r="CI115" s="530"/>
      <c r="CJ115" s="530"/>
    </row>
    <row r="116" spans="2:95" s="184" customFormat="1" ht="15" hidden="1" customHeight="1">
      <c r="B116" s="641"/>
      <c r="C116" s="642"/>
      <c r="D116" s="642"/>
      <c r="E116" s="642"/>
      <c r="F116" s="642"/>
      <c r="G116" s="642"/>
      <c r="H116" s="643"/>
      <c r="I116" s="679">
        <v>3</v>
      </c>
      <c r="J116" s="679"/>
      <c r="K116" s="780"/>
      <c r="L116" s="780"/>
      <c r="M116" s="780"/>
      <c r="N116" s="780"/>
      <c r="O116" s="780"/>
      <c r="P116" s="780"/>
      <c r="Q116" s="781" t="s">
        <v>66</v>
      </c>
      <c r="R116" s="713" t="s">
        <v>67</v>
      </c>
      <c r="S116" s="714"/>
      <c r="T116" s="714"/>
      <c r="U116" s="714"/>
      <c r="V116" s="714"/>
      <c r="W116" s="714"/>
      <c r="X116" s="714"/>
      <c r="Y116" s="714"/>
      <c r="Z116" s="530" t="s">
        <v>68</v>
      </c>
      <c r="AA116" s="530"/>
      <c r="AB116" s="782">
        <f>K116*S116</f>
        <v>0</v>
      </c>
      <c r="AC116" s="782"/>
      <c r="AD116" s="782"/>
      <c r="AE116" s="782"/>
      <c r="AF116" s="782"/>
      <c r="AG116" s="782"/>
      <c r="AH116" s="782"/>
      <c r="AI116" s="530" t="s">
        <v>66</v>
      </c>
      <c r="AJ116" s="530"/>
      <c r="AL116" s="191"/>
      <c r="AM116" s="191"/>
      <c r="AN116" s="191"/>
      <c r="AO116" s="191"/>
      <c r="AP116" s="191"/>
      <c r="BB116" s="641"/>
      <c r="BC116" s="642"/>
      <c r="BD116" s="642"/>
      <c r="BE116" s="642"/>
      <c r="BF116" s="642"/>
      <c r="BG116" s="642"/>
      <c r="BH116" s="643"/>
      <c r="BI116" s="679">
        <v>3</v>
      </c>
      <c r="BJ116" s="679"/>
      <c r="BK116" s="780"/>
      <c r="BL116" s="780"/>
      <c r="BM116" s="780"/>
      <c r="BN116" s="780"/>
      <c r="BO116" s="780"/>
      <c r="BP116" s="780"/>
      <c r="BQ116" s="781" t="s">
        <v>66</v>
      </c>
      <c r="BR116" s="713" t="s">
        <v>67</v>
      </c>
      <c r="BS116" s="714"/>
      <c r="BT116" s="714"/>
      <c r="BU116" s="714"/>
      <c r="BV116" s="714"/>
      <c r="BW116" s="714"/>
      <c r="BX116" s="714"/>
      <c r="BY116" s="714"/>
      <c r="BZ116" s="530" t="s">
        <v>68</v>
      </c>
      <c r="CA116" s="530"/>
      <c r="CB116" s="782">
        <f>BK116*BS116</f>
        <v>0</v>
      </c>
      <c r="CC116" s="782"/>
      <c r="CD116" s="782"/>
      <c r="CE116" s="782"/>
      <c r="CF116" s="782"/>
      <c r="CG116" s="782"/>
      <c r="CH116" s="782"/>
      <c r="CI116" s="530" t="s">
        <v>66</v>
      </c>
      <c r="CJ116" s="530"/>
      <c r="CL116" s="191"/>
      <c r="CM116" s="191"/>
      <c r="CN116" s="191"/>
      <c r="CO116" s="191"/>
      <c r="CP116" s="191"/>
    </row>
    <row r="117" spans="2:95" s="184" customFormat="1" ht="15" hidden="1" customHeight="1">
      <c r="B117" s="641"/>
      <c r="C117" s="642"/>
      <c r="D117" s="642"/>
      <c r="E117" s="642"/>
      <c r="F117" s="642"/>
      <c r="G117" s="642"/>
      <c r="H117" s="643"/>
      <c r="I117" s="679"/>
      <c r="J117" s="679"/>
      <c r="K117" s="780"/>
      <c r="L117" s="780"/>
      <c r="M117" s="780"/>
      <c r="N117" s="780"/>
      <c r="O117" s="780"/>
      <c r="P117" s="780"/>
      <c r="Q117" s="781"/>
      <c r="R117" s="713"/>
      <c r="S117" s="714"/>
      <c r="T117" s="714"/>
      <c r="U117" s="714"/>
      <c r="V117" s="714"/>
      <c r="W117" s="714"/>
      <c r="X117" s="714"/>
      <c r="Y117" s="714"/>
      <c r="Z117" s="530"/>
      <c r="AA117" s="530"/>
      <c r="AB117" s="782"/>
      <c r="AC117" s="782"/>
      <c r="AD117" s="782"/>
      <c r="AE117" s="782"/>
      <c r="AF117" s="782"/>
      <c r="AG117" s="782"/>
      <c r="AH117" s="782"/>
      <c r="AI117" s="530"/>
      <c r="AJ117" s="530"/>
      <c r="AL117" s="191"/>
      <c r="AM117" s="191"/>
      <c r="AN117" s="191"/>
      <c r="AO117" s="191"/>
      <c r="AP117" s="191"/>
      <c r="BB117" s="641"/>
      <c r="BC117" s="642"/>
      <c r="BD117" s="642"/>
      <c r="BE117" s="642"/>
      <c r="BF117" s="642"/>
      <c r="BG117" s="642"/>
      <c r="BH117" s="643"/>
      <c r="BI117" s="679"/>
      <c r="BJ117" s="679"/>
      <c r="BK117" s="780"/>
      <c r="BL117" s="780"/>
      <c r="BM117" s="780"/>
      <c r="BN117" s="780"/>
      <c r="BO117" s="780"/>
      <c r="BP117" s="780"/>
      <c r="BQ117" s="781"/>
      <c r="BR117" s="713"/>
      <c r="BS117" s="714"/>
      <c r="BT117" s="714"/>
      <c r="BU117" s="714"/>
      <c r="BV117" s="714"/>
      <c r="BW117" s="714"/>
      <c r="BX117" s="714"/>
      <c r="BY117" s="714"/>
      <c r="BZ117" s="530"/>
      <c r="CA117" s="530"/>
      <c r="CB117" s="782"/>
      <c r="CC117" s="782"/>
      <c r="CD117" s="782"/>
      <c r="CE117" s="782"/>
      <c r="CF117" s="782"/>
      <c r="CG117" s="782"/>
      <c r="CH117" s="782"/>
      <c r="CI117" s="530"/>
      <c r="CJ117" s="530"/>
      <c r="CL117" s="191"/>
      <c r="CM117" s="191"/>
      <c r="CN117" s="191"/>
      <c r="CO117" s="191"/>
      <c r="CP117" s="191"/>
    </row>
    <row r="118" spans="2:95" s="184" customFormat="1" ht="15" hidden="1" customHeight="1">
      <c r="B118" s="641"/>
      <c r="C118" s="642"/>
      <c r="D118" s="642"/>
      <c r="E118" s="642"/>
      <c r="F118" s="642"/>
      <c r="G118" s="642"/>
      <c r="H118" s="643"/>
      <c r="I118" s="704">
        <v>4</v>
      </c>
      <c r="J118" s="704"/>
      <c r="K118" s="780"/>
      <c r="L118" s="780"/>
      <c r="M118" s="780"/>
      <c r="N118" s="780"/>
      <c r="O118" s="780"/>
      <c r="P118" s="780"/>
      <c r="Q118" s="781" t="s">
        <v>66</v>
      </c>
      <c r="R118" s="713" t="s">
        <v>67</v>
      </c>
      <c r="S118" s="714"/>
      <c r="T118" s="714"/>
      <c r="U118" s="714"/>
      <c r="V118" s="714"/>
      <c r="W118" s="714"/>
      <c r="X118" s="714"/>
      <c r="Y118" s="714"/>
      <c r="Z118" s="530" t="s">
        <v>68</v>
      </c>
      <c r="AA118" s="530"/>
      <c r="AB118" s="782">
        <f>K118*S118</f>
        <v>0</v>
      </c>
      <c r="AC118" s="782"/>
      <c r="AD118" s="782"/>
      <c r="AE118" s="782"/>
      <c r="AF118" s="782"/>
      <c r="AG118" s="782"/>
      <c r="AH118" s="782"/>
      <c r="AI118" s="530" t="s">
        <v>66</v>
      </c>
      <c r="AJ118" s="530"/>
      <c r="AL118" s="191"/>
      <c r="AM118" s="191"/>
      <c r="AN118" s="191"/>
      <c r="AO118" s="191"/>
      <c r="AP118" s="191"/>
      <c r="BB118" s="641"/>
      <c r="BC118" s="642"/>
      <c r="BD118" s="642"/>
      <c r="BE118" s="642"/>
      <c r="BF118" s="642"/>
      <c r="BG118" s="642"/>
      <c r="BH118" s="643"/>
      <c r="BI118" s="704">
        <v>4</v>
      </c>
      <c r="BJ118" s="704"/>
      <c r="BK118" s="780"/>
      <c r="BL118" s="780"/>
      <c r="BM118" s="780"/>
      <c r="BN118" s="780"/>
      <c r="BO118" s="780"/>
      <c r="BP118" s="780"/>
      <c r="BQ118" s="781" t="s">
        <v>66</v>
      </c>
      <c r="BR118" s="713" t="s">
        <v>67</v>
      </c>
      <c r="BS118" s="714"/>
      <c r="BT118" s="714"/>
      <c r="BU118" s="714"/>
      <c r="BV118" s="714"/>
      <c r="BW118" s="714"/>
      <c r="BX118" s="714"/>
      <c r="BY118" s="714"/>
      <c r="BZ118" s="530" t="s">
        <v>68</v>
      </c>
      <c r="CA118" s="530"/>
      <c r="CB118" s="782">
        <f>BK118*BS118</f>
        <v>0</v>
      </c>
      <c r="CC118" s="782"/>
      <c r="CD118" s="782"/>
      <c r="CE118" s="782"/>
      <c r="CF118" s="782"/>
      <c r="CG118" s="782"/>
      <c r="CH118" s="782"/>
      <c r="CI118" s="530" t="s">
        <v>66</v>
      </c>
      <c r="CJ118" s="530"/>
      <c r="CL118" s="191"/>
      <c r="CM118" s="191"/>
      <c r="CN118" s="191"/>
      <c r="CO118" s="191"/>
      <c r="CP118" s="191"/>
    </row>
    <row r="119" spans="2:95" s="184" customFormat="1" ht="15" hidden="1" customHeight="1">
      <c r="B119" s="641"/>
      <c r="C119" s="642"/>
      <c r="D119" s="642"/>
      <c r="E119" s="642"/>
      <c r="F119" s="642"/>
      <c r="G119" s="642"/>
      <c r="H119" s="643"/>
      <c r="I119" s="704"/>
      <c r="J119" s="704"/>
      <c r="K119" s="780"/>
      <c r="L119" s="780"/>
      <c r="M119" s="780"/>
      <c r="N119" s="780"/>
      <c r="O119" s="780"/>
      <c r="P119" s="780"/>
      <c r="Q119" s="781"/>
      <c r="R119" s="713"/>
      <c r="S119" s="714"/>
      <c r="T119" s="714"/>
      <c r="U119" s="714"/>
      <c r="V119" s="714"/>
      <c r="W119" s="714"/>
      <c r="X119" s="714"/>
      <c r="Y119" s="714"/>
      <c r="Z119" s="530"/>
      <c r="AA119" s="530"/>
      <c r="AB119" s="782"/>
      <c r="AC119" s="782"/>
      <c r="AD119" s="782"/>
      <c r="AE119" s="782"/>
      <c r="AF119" s="782"/>
      <c r="AG119" s="782"/>
      <c r="AH119" s="782"/>
      <c r="AI119" s="530"/>
      <c r="AJ119" s="530"/>
      <c r="AL119" s="191"/>
      <c r="AM119" s="191"/>
      <c r="AN119" s="191"/>
      <c r="AO119" s="191"/>
      <c r="AP119" s="191"/>
      <c r="BB119" s="641"/>
      <c r="BC119" s="642"/>
      <c r="BD119" s="642"/>
      <c r="BE119" s="642"/>
      <c r="BF119" s="642"/>
      <c r="BG119" s="642"/>
      <c r="BH119" s="643"/>
      <c r="BI119" s="704"/>
      <c r="BJ119" s="704"/>
      <c r="BK119" s="780"/>
      <c r="BL119" s="780"/>
      <c r="BM119" s="780"/>
      <c r="BN119" s="780"/>
      <c r="BO119" s="780"/>
      <c r="BP119" s="780"/>
      <c r="BQ119" s="781"/>
      <c r="BR119" s="713"/>
      <c r="BS119" s="714"/>
      <c r="BT119" s="714"/>
      <c r="BU119" s="714"/>
      <c r="BV119" s="714"/>
      <c r="BW119" s="714"/>
      <c r="BX119" s="714"/>
      <c r="BY119" s="714"/>
      <c r="BZ119" s="530"/>
      <c r="CA119" s="530"/>
      <c r="CB119" s="782"/>
      <c r="CC119" s="782"/>
      <c r="CD119" s="782"/>
      <c r="CE119" s="782"/>
      <c r="CF119" s="782"/>
      <c r="CG119" s="782"/>
      <c r="CH119" s="782"/>
      <c r="CI119" s="530"/>
      <c r="CJ119" s="530"/>
      <c r="CL119" s="191"/>
      <c r="CM119" s="191"/>
      <c r="CN119" s="191"/>
      <c r="CO119" s="191"/>
      <c r="CP119" s="191"/>
    </row>
    <row r="120" spans="2:95" s="184" customFormat="1" ht="15" hidden="1" customHeight="1">
      <c r="B120" s="641"/>
      <c r="C120" s="642"/>
      <c r="D120" s="642"/>
      <c r="E120" s="642"/>
      <c r="F120" s="642"/>
      <c r="G120" s="642"/>
      <c r="H120" s="643"/>
      <c r="I120" s="704">
        <v>5</v>
      </c>
      <c r="J120" s="704"/>
      <c r="K120" s="780"/>
      <c r="L120" s="780"/>
      <c r="M120" s="780"/>
      <c r="N120" s="780"/>
      <c r="O120" s="780"/>
      <c r="P120" s="780"/>
      <c r="Q120" s="781" t="s">
        <v>66</v>
      </c>
      <c r="R120" s="713" t="s">
        <v>67</v>
      </c>
      <c r="S120" s="714"/>
      <c r="T120" s="714"/>
      <c r="U120" s="714"/>
      <c r="V120" s="714"/>
      <c r="W120" s="714"/>
      <c r="X120" s="714"/>
      <c r="Y120" s="714"/>
      <c r="Z120" s="530" t="s">
        <v>68</v>
      </c>
      <c r="AA120" s="530"/>
      <c r="AB120" s="782">
        <f>K120*S120</f>
        <v>0</v>
      </c>
      <c r="AC120" s="782"/>
      <c r="AD120" s="782"/>
      <c r="AE120" s="782"/>
      <c r="AF120" s="782"/>
      <c r="AG120" s="782"/>
      <c r="AH120" s="782"/>
      <c r="AI120" s="530" t="s">
        <v>66</v>
      </c>
      <c r="AJ120" s="530"/>
      <c r="BB120" s="641"/>
      <c r="BC120" s="642"/>
      <c r="BD120" s="642"/>
      <c r="BE120" s="642"/>
      <c r="BF120" s="642"/>
      <c r="BG120" s="642"/>
      <c r="BH120" s="643"/>
      <c r="BI120" s="704">
        <v>5</v>
      </c>
      <c r="BJ120" s="704"/>
      <c r="BK120" s="780"/>
      <c r="BL120" s="780"/>
      <c r="BM120" s="780"/>
      <c r="BN120" s="780"/>
      <c r="BO120" s="780"/>
      <c r="BP120" s="780"/>
      <c r="BQ120" s="781" t="s">
        <v>66</v>
      </c>
      <c r="BR120" s="713" t="s">
        <v>67</v>
      </c>
      <c r="BS120" s="714"/>
      <c r="BT120" s="714"/>
      <c r="BU120" s="714"/>
      <c r="BV120" s="714"/>
      <c r="BW120" s="714"/>
      <c r="BX120" s="714"/>
      <c r="BY120" s="714"/>
      <c r="BZ120" s="530" t="s">
        <v>68</v>
      </c>
      <c r="CA120" s="530"/>
      <c r="CB120" s="782">
        <f>BK120*BS120</f>
        <v>0</v>
      </c>
      <c r="CC120" s="782"/>
      <c r="CD120" s="782"/>
      <c r="CE120" s="782"/>
      <c r="CF120" s="782"/>
      <c r="CG120" s="782"/>
      <c r="CH120" s="782"/>
      <c r="CI120" s="530" t="s">
        <v>66</v>
      </c>
      <c r="CJ120" s="530"/>
    </row>
    <row r="121" spans="2:95" s="184" customFormat="1" ht="15" hidden="1" customHeight="1">
      <c r="B121" s="641"/>
      <c r="C121" s="642"/>
      <c r="D121" s="642"/>
      <c r="E121" s="642"/>
      <c r="F121" s="642"/>
      <c r="G121" s="642"/>
      <c r="H121" s="643"/>
      <c r="I121" s="704"/>
      <c r="J121" s="704"/>
      <c r="K121" s="780"/>
      <c r="L121" s="780"/>
      <c r="M121" s="780"/>
      <c r="N121" s="780"/>
      <c r="O121" s="780"/>
      <c r="P121" s="780"/>
      <c r="Q121" s="781"/>
      <c r="R121" s="713"/>
      <c r="S121" s="714"/>
      <c r="T121" s="714"/>
      <c r="U121" s="714"/>
      <c r="V121" s="714"/>
      <c r="W121" s="714"/>
      <c r="X121" s="714"/>
      <c r="Y121" s="714"/>
      <c r="Z121" s="530"/>
      <c r="AA121" s="530"/>
      <c r="AB121" s="782"/>
      <c r="AC121" s="782"/>
      <c r="AD121" s="782"/>
      <c r="AE121" s="782"/>
      <c r="AF121" s="782"/>
      <c r="AG121" s="782"/>
      <c r="AH121" s="782"/>
      <c r="AI121" s="530"/>
      <c r="AJ121" s="530"/>
      <c r="BB121" s="641"/>
      <c r="BC121" s="642"/>
      <c r="BD121" s="642"/>
      <c r="BE121" s="642"/>
      <c r="BF121" s="642"/>
      <c r="BG121" s="642"/>
      <c r="BH121" s="643"/>
      <c r="BI121" s="704"/>
      <c r="BJ121" s="704"/>
      <c r="BK121" s="780"/>
      <c r="BL121" s="780"/>
      <c r="BM121" s="780"/>
      <c r="BN121" s="780"/>
      <c r="BO121" s="780"/>
      <c r="BP121" s="780"/>
      <c r="BQ121" s="781"/>
      <c r="BR121" s="713"/>
      <c r="BS121" s="714"/>
      <c r="BT121" s="714"/>
      <c r="BU121" s="714"/>
      <c r="BV121" s="714"/>
      <c r="BW121" s="714"/>
      <c r="BX121" s="714"/>
      <c r="BY121" s="714"/>
      <c r="BZ121" s="530"/>
      <c r="CA121" s="530"/>
      <c r="CB121" s="782"/>
      <c r="CC121" s="782"/>
      <c r="CD121" s="782"/>
      <c r="CE121" s="782"/>
      <c r="CF121" s="782"/>
      <c r="CG121" s="782"/>
      <c r="CH121" s="782"/>
      <c r="CI121" s="530"/>
      <c r="CJ121" s="530"/>
    </row>
    <row r="122" spans="2:95" s="184" customFormat="1" ht="15" hidden="1" customHeight="1">
      <c r="B122" s="641"/>
      <c r="C122" s="642"/>
      <c r="D122" s="642"/>
      <c r="E122" s="642"/>
      <c r="F122" s="642"/>
      <c r="G122" s="642"/>
      <c r="H122" s="643"/>
      <c r="I122" s="607" t="s">
        <v>69</v>
      </c>
      <c r="J122" s="608"/>
      <c r="K122" s="608"/>
      <c r="L122" s="609"/>
      <c r="M122" s="682">
        <v>10</v>
      </c>
      <c r="N122" s="683"/>
      <c r="O122" s="683"/>
      <c r="P122" s="683"/>
      <c r="Q122" s="686" t="s">
        <v>70</v>
      </c>
      <c r="R122" s="607" t="s">
        <v>71</v>
      </c>
      <c r="S122" s="608"/>
      <c r="T122" s="608"/>
      <c r="U122" s="608"/>
      <c r="V122" s="608"/>
      <c r="W122" s="608"/>
      <c r="X122" s="608"/>
      <c r="Y122" s="608"/>
      <c r="Z122" s="608"/>
      <c r="AA122" s="609"/>
      <c r="AB122" s="782">
        <f>SUM(AB112:AH121)</f>
        <v>40</v>
      </c>
      <c r="AC122" s="782"/>
      <c r="AD122" s="782"/>
      <c r="AE122" s="782"/>
      <c r="AF122" s="782"/>
      <c r="AG122" s="782"/>
      <c r="AH122" s="782"/>
      <c r="AI122" s="530" t="s">
        <v>66</v>
      </c>
      <c r="AJ122" s="530"/>
      <c r="BB122" s="641"/>
      <c r="BC122" s="642"/>
      <c r="BD122" s="642"/>
      <c r="BE122" s="642"/>
      <c r="BF122" s="642"/>
      <c r="BG122" s="642"/>
      <c r="BH122" s="643"/>
      <c r="BI122" s="607" t="s">
        <v>69</v>
      </c>
      <c r="BJ122" s="608"/>
      <c r="BK122" s="608"/>
      <c r="BL122" s="609"/>
      <c r="BM122" s="682">
        <v>10</v>
      </c>
      <c r="BN122" s="683"/>
      <c r="BO122" s="683"/>
      <c r="BP122" s="683"/>
      <c r="BQ122" s="686" t="s">
        <v>55</v>
      </c>
      <c r="BR122" s="607" t="s">
        <v>71</v>
      </c>
      <c r="BS122" s="608"/>
      <c r="BT122" s="608"/>
      <c r="BU122" s="608"/>
      <c r="BV122" s="608"/>
      <c r="BW122" s="608"/>
      <c r="BX122" s="608"/>
      <c r="BY122" s="608"/>
      <c r="BZ122" s="608"/>
      <c r="CA122" s="609"/>
      <c r="CB122" s="782">
        <f>SUM(CB112:CH121)</f>
        <v>40</v>
      </c>
      <c r="CC122" s="782"/>
      <c r="CD122" s="782"/>
      <c r="CE122" s="782"/>
      <c r="CF122" s="782"/>
      <c r="CG122" s="782"/>
      <c r="CH122" s="782"/>
      <c r="CI122" s="530" t="s">
        <v>66</v>
      </c>
      <c r="CJ122" s="530"/>
    </row>
    <row r="123" spans="2:95" s="184" customFormat="1" ht="15" hidden="1" customHeight="1">
      <c r="B123" s="641"/>
      <c r="C123" s="642"/>
      <c r="D123" s="642"/>
      <c r="E123" s="642"/>
      <c r="F123" s="642"/>
      <c r="G123" s="642"/>
      <c r="H123" s="643"/>
      <c r="I123" s="610"/>
      <c r="J123" s="611"/>
      <c r="K123" s="611"/>
      <c r="L123" s="612"/>
      <c r="M123" s="684"/>
      <c r="N123" s="685"/>
      <c r="O123" s="685"/>
      <c r="P123" s="685"/>
      <c r="Q123" s="687"/>
      <c r="R123" s="610"/>
      <c r="S123" s="611"/>
      <c r="T123" s="611"/>
      <c r="U123" s="611"/>
      <c r="V123" s="611"/>
      <c r="W123" s="611"/>
      <c r="X123" s="611"/>
      <c r="Y123" s="611"/>
      <c r="Z123" s="611"/>
      <c r="AA123" s="612"/>
      <c r="AB123" s="782"/>
      <c r="AC123" s="782"/>
      <c r="AD123" s="782"/>
      <c r="AE123" s="782"/>
      <c r="AF123" s="782"/>
      <c r="AG123" s="782"/>
      <c r="AH123" s="782"/>
      <c r="AI123" s="530"/>
      <c r="AJ123" s="530"/>
      <c r="BB123" s="641"/>
      <c r="BC123" s="642"/>
      <c r="BD123" s="642"/>
      <c r="BE123" s="642"/>
      <c r="BF123" s="642"/>
      <c r="BG123" s="642"/>
      <c r="BH123" s="643"/>
      <c r="BI123" s="610"/>
      <c r="BJ123" s="611"/>
      <c r="BK123" s="611"/>
      <c r="BL123" s="612"/>
      <c r="BM123" s="684"/>
      <c r="BN123" s="685"/>
      <c r="BO123" s="685"/>
      <c r="BP123" s="685"/>
      <c r="BQ123" s="687"/>
      <c r="BR123" s="610"/>
      <c r="BS123" s="611"/>
      <c r="BT123" s="611"/>
      <c r="BU123" s="611"/>
      <c r="BV123" s="611"/>
      <c r="BW123" s="611"/>
      <c r="BX123" s="611"/>
      <c r="BY123" s="611"/>
      <c r="BZ123" s="611"/>
      <c r="CA123" s="612"/>
      <c r="CB123" s="782"/>
      <c r="CC123" s="782"/>
      <c r="CD123" s="782"/>
      <c r="CE123" s="782"/>
      <c r="CF123" s="782"/>
      <c r="CG123" s="782"/>
      <c r="CH123" s="782"/>
      <c r="CI123" s="530"/>
      <c r="CJ123" s="530"/>
    </row>
    <row r="124" spans="2:95" s="184" customFormat="1" ht="15" hidden="1" customHeight="1">
      <c r="B124" s="641"/>
      <c r="C124" s="642"/>
      <c r="D124" s="642"/>
      <c r="E124" s="642"/>
      <c r="F124" s="642"/>
      <c r="G124" s="642"/>
      <c r="H124" s="643"/>
      <c r="I124" s="607" t="s">
        <v>194</v>
      </c>
      <c r="J124" s="608"/>
      <c r="K124" s="608"/>
      <c r="L124" s="608"/>
      <c r="M124" s="763">
        <f>SUM(S112:Y121)</f>
        <v>15</v>
      </c>
      <c r="N124" s="764"/>
      <c r="O124" s="764"/>
      <c r="P124" s="764"/>
      <c r="Q124" s="700" t="s">
        <v>195</v>
      </c>
      <c r="R124" s="767" t="s">
        <v>140</v>
      </c>
      <c r="S124" s="768"/>
      <c r="T124" s="768"/>
      <c r="U124" s="768"/>
      <c r="V124" s="768"/>
      <c r="W124" s="768"/>
      <c r="X124" s="768"/>
      <c r="Y124" s="768"/>
      <c r="Z124" s="768"/>
      <c r="AA124" s="769"/>
      <c r="AB124" s="773">
        <f>AB122/M122</f>
        <v>4</v>
      </c>
      <c r="AC124" s="773"/>
      <c r="AD124" s="773"/>
      <c r="AE124" s="773"/>
      <c r="AF124" s="773"/>
      <c r="AG124" s="773"/>
      <c r="AH124" s="773"/>
      <c r="AI124" s="699" t="s">
        <v>66</v>
      </c>
      <c r="AJ124" s="700"/>
      <c r="BB124" s="641"/>
      <c r="BC124" s="642"/>
      <c r="BD124" s="642"/>
      <c r="BE124" s="642"/>
      <c r="BF124" s="642"/>
      <c r="BG124" s="642"/>
      <c r="BH124" s="643"/>
      <c r="BI124" s="607" t="s">
        <v>194</v>
      </c>
      <c r="BJ124" s="608"/>
      <c r="BK124" s="608"/>
      <c r="BL124" s="608"/>
      <c r="BM124" s="763">
        <f>SUM(BS112:BY121)</f>
        <v>15</v>
      </c>
      <c r="BN124" s="764"/>
      <c r="BO124" s="764"/>
      <c r="BP124" s="764"/>
      <c r="BQ124" s="700" t="s">
        <v>195</v>
      </c>
      <c r="BR124" s="767" t="s">
        <v>140</v>
      </c>
      <c r="BS124" s="768"/>
      <c r="BT124" s="768"/>
      <c r="BU124" s="768"/>
      <c r="BV124" s="768"/>
      <c r="BW124" s="768"/>
      <c r="BX124" s="768"/>
      <c r="BY124" s="768"/>
      <c r="BZ124" s="768"/>
      <c r="CA124" s="769"/>
      <c r="CB124" s="773">
        <f>CB122/BM122</f>
        <v>4</v>
      </c>
      <c r="CC124" s="773"/>
      <c r="CD124" s="773"/>
      <c r="CE124" s="773"/>
      <c r="CF124" s="773"/>
      <c r="CG124" s="773"/>
      <c r="CH124" s="773"/>
      <c r="CI124" s="699" t="s">
        <v>66</v>
      </c>
      <c r="CJ124" s="700"/>
    </row>
    <row r="125" spans="2:95" s="184" customFormat="1" ht="15" hidden="1" customHeight="1">
      <c r="B125" s="610"/>
      <c r="C125" s="611"/>
      <c r="D125" s="611"/>
      <c r="E125" s="611"/>
      <c r="F125" s="611"/>
      <c r="G125" s="611"/>
      <c r="H125" s="612"/>
      <c r="I125" s="610"/>
      <c r="J125" s="611"/>
      <c r="K125" s="611"/>
      <c r="L125" s="611"/>
      <c r="M125" s="765"/>
      <c r="N125" s="766"/>
      <c r="O125" s="766"/>
      <c r="P125" s="766"/>
      <c r="Q125" s="703"/>
      <c r="R125" s="770"/>
      <c r="S125" s="771"/>
      <c r="T125" s="771"/>
      <c r="U125" s="771"/>
      <c r="V125" s="771"/>
      <c r="W125" s="771"/>
      <c r="X125" s="771"/>
      <c r="Y125" s="771"/>
      <c r="Z125" s="771"/>
      <c r="AA125" s="772"/>
      <c r="AB125" s="773"/>
      <c r="AC125" s="773"/>
      <c r="AD125" s="773"/>
      <c r="AE125" s="773"/>
      <c r="AF125" s="773"/>
      <c r="AG125" s="773"/>
      <c r="AH125" s="773"/>
      <c r="AI125" s="702"/>
      <c r="AJ125" s="703"/>
      <c r="BB125" s="610"/>
      <c r="BC125" s="611"/>
      <c r="BD125" s="611"/>
      <c r="BE125" s="611"/>
      <c r="BF125" s="611"/>
      <c r="BG125" s="611"/>
      <c r="BH125" s="612"/>
      <c r="BI125" s="610"/>
      <c r="BJ125" s="611"/>
      <c r="BK125" s="611"/>
      <c r="BL125" s="611"/>
      <c r="BM125" s="765"/>
      <c r="BN125" s="766"/>
      <c r="BO125" s="766"/>
      <c r="BP125" s="766"/>
      <c r="BQ125" s="703"/>
      <c r="BR125" s="770"/>
      <c r="BS125" s="771"/>
      <c r="BT125" s="771"/>
      <c r="BU125" s="771"/>
      <c r="BV125" s="771"/>
      <c r="BW125" s="771"/>
      <c r="BX125" s="771"/>
      <c r="BY125" s="771"/>
      <c r="BZ125" s="771"/>
      <c r="CA125" s="772"/>
      <c r="CB125" s="773"/>
      <c r="CC125" s="773"/>
      <c r="CD125" s="773"/>
      <c r="CE125" s="773"/>
      <c r="CF125" s="773"/>
      <c r="CG125" s="773"/>
      <c r="CH125" s="773"/>
      <c r="CI125" s="702"/>
      <c r="CJ125" s="703"/>
    </row>
    <row r="126" spans="2:95" s="184" customFormat="1" ht="15" hidden="1" customHeight="1">
      <c r="B126" s="704" t="s">
        <v>72</v>
      </c>
      <c r="C126" s="704"/>
      <c r="D126" s="704"/>
      <c r="E126" s="704"/>
      <c r="F126" s="704"/>
      <c r="G126" s="704"/>
      <c r="H126" s="704"/>
      <c r="I126" s="704" t="s">
        <v>139</v>
      </c>
      <c r="J126" s="704"/>
      <c r="K126" s="704"/>
      <c r="L126" s="704"/>
      <c r="M126" s="704"/>
      <c r="N126" s="704"/>
      <c r="O126" s="704"/>
      <c r="P126" s="704"/>
      <c r="Q126" s="774"/>
      <c r="R126" s="774"/>
      <c r="S126" s="774"/>
      <c r="T126" s="774"/>
      <c r="U126" s="774"/>
      <c r="V126" s="775"/>
      <c r="W126" s="753" t="s">
        <v>66</v>
      </c>
      <c r="X126" s="753"/>
      <c r="Y126" s="776"/>
      <c r="Z126" s="776"/>
      <c r="AA126" s="776"/>
      <c r="AB126" s="776"/>
      <c r="AC126" s="776"/>
      <c r="AD126" s="776"/>
      <c r="AE126" s="776"/>
      <c r="AF126" s="776"/>
      <c r="AG126" s="776"/>
      <c r="AH126" s="776"/>
      <c r="AI126" s="776"/>
      <c r="AJ126" s="777"/>
      <c r="AT126" s="195"/>
      <c r="AU126" s="195"/>
      <c r="AV126" s="195"/>
      <c r="AW126" s="196"/>
      <c r="BB126" s="704" t="s">
        <v>72</v>
      </c>
      <c r="BC126" s="704"/>
      <c r="BD126" s="704"/>
      <c r="BE126" s="704"/>
      <c r="BF126" s="704"/>
      <c r="BG126" s="704"/>
      <c r="BH126" s="704"/>
      <c r="BI126" s="704" t="s">
        <v>139</v>
      </c>
      <c r="BJ126" s="704"/>
      <c r="BK126" s="704"/>
      <c r="BL126" s="704"/>
      <c r="BM126" s="704"/>
      <c r="BN126" s="704"/>
      <c r="BO126" s="704"/>
      <c r="BP126" s="704"/>
      <c r="BQ126" s="774"/>
      <c r="BR126" s="774"/>
      <c r="BS126" s="774"/>
      <c r="BT126" s="774"/>
      <c r="BU126" s="774"/>
      <c r="BV126" s="775"/>
      <c r="BW126" s="753" t="s">
        <v>66</v>
      </c>
      <c r="BX126" s="753"/>
      <c r="BY126" s="776"/>
      <c r="BZ126" s="776"/>
      <c r="CA126" s="776"/>
      <c r="CB126" s="776"/>
      <c r="CC126" s="776"/>
      <c r="CD126" s="776"/>
      <c r="CE126" s="776"/>
      <c r="CF126" s="776"/>
      <c r="CG126" s="776"/>
      <c r="CH126" s="776"/>
      <c r="CI126" s="776"/>
      <c r="CJ126" s="777"/>
    </row>
    <row r="127" spans="2:95" s="184" customFormat="1" ht="15" hidden="1" customHeight="1">
      <c r="B127" s="704"/>
      <c r="C127" s="704"/>
      <c r="D127" s="704"/>
      <c r="E127" s="704"/>
      <c r="F127" s="704"/>
      <c r="G127" s="704"/>
      <c r="H127" s="704"/>
      <c r="I127" s="704"/>
      <c r="J127" s="704"/>
      <c r="K127" s="704"/>
      <c r="L127" s="704"/>
      <c r="M127" s="704"/>
      <c r="N127" s="704"/>
      <c r="O127" s="704"/>
      <c r="P127" s="704"/>
      <c r="Q127" s="774"/>
      <c r="R127" s="774"/>
      <c r="S127" s="774"/>
      <c r="T127" s="774"/>
      <c r="U127" s="774"/>
      <c r="V127" s="775"/>
      <c r="W127" s="754"/>
      <c r="X127" s="754"/>
      <c r="Y127" s="778"/>
      <c r="Z127" s="778"/>
      <c r="AA127" s="778"/>
      <c r="AB127" s="778"/>
      <c r="AC127" s="778"/>
      <c r="AD127" s="778"/>
      <c r="AE127" s="778"/>
      <c r="AF127" s="778"/>
      <c r="AG127" s="778"/>
      <c r="AH127" s="778"/>
      <c r="AI127" s="778"/>
      <c r="AJ127" s="779"/>
      <c r="AT127" s="195"/>
      <c r="AU127" s="195"/>
      <c r="AV127" s="195"/>
      <c r="AW127" s="196"/>
      <c r="BB127" s="704"/>
      <c r="BC127" s="704"/>
      <c r="BD127" s="704"/>
      <c r="BE127" s="704"/>
      <c r="BF127" s="704"/>
      <c r="BG127" s="704"/>
      <c r="BH127" s="704"/>
      <c r="BI127" s="704"/>
      <c r="BJ127" s="704"/>
      <c r="BK127" s="704"/>
      <c r="BL127" s="704"/>
      <c r="BM127" s="704"/>
      <c r="BN127" s="704"/>
      <c r="BO127" s="704"/>
      <c r="BP127" s="704"/>
      <c r="BQ127" s="774"/>
      <c r="BR127" s="774"/>
      <c r="BS127" s="774"/>
      <c r="BT127" s="774"/>
      <c r="BU127" s="774"/>
      <c r="BV127" s="775"/>
      <c r="BW127" s="754"/>
      <c r="BX127" s="754"/>
      <c r="BY127" s="778"/>
      <c r="BZ127" s="778"/>
      <c r="CA127" s="778"/>
      <c r="CB127" s="778"/>
      <c r="CC127" s="778"/>
      <c r="CD127" s="778"/>
      <c r="CE127" s="778"/>
      <c r="CF127" s="778"/>
      <c r="CG127" s="778"/>
      <c r="CH127" s="778"/>
      <c r="CI127" s="778"/>
      <c r="CJ127" s="779"/>
    </row>
    <row r="128" spans="2:95" s="184" customFormat="1" ht="15" hidden="1" customHeight="1">
      <c r="B128" s="640" t="s">
        <v>73</v>
      </c>
      <c r="C128" s="749"/>
      <c r="D128" s="749"/>
      <c r="E128" s="749"/>
      <c r="F128" s="749"/>
      <c r="G128" s="749"/>
      <c r="H128" s="749"/>
      <c r="I128" s="749"/>
      <c r="J128" s="749"/>
      <c r="K128" s="749"/>
      <c r="L128" s="749"/>
      <c r="M128" s="749"/>
      <c r="N128" s="749"/>
      <c r="O128" s="749"/>
      <c r="P128" s="727"/>
      <c r="Q128" s="751"/>
      <c r="R128" s="751"/>
      <c r="S128" s="751"/>
      <c r="T128" s="751"/>
      <c r="U128" s="751"/>
      <c r="V128" s="751"/>
      <c r="W128" s="753" t="s">
        <v>66</v>
      </c>
      <c r="X128" s="753"/>
      <c r="Y128" s="755" t="s">
        <v>141</v>
      </c>
      <c r="Z128" s="756"/>
      <c r="AA128" s="756"/>
      <c r="AB128" s="756"/>
      <c r="AC128" s="756"/>
      <c r="AD128" s="756"/>
      <c r="AE128" s="756"/>
      <c r="AF128" s="756"/>
      <c r="AG128" s="756"/>
      <c r="AH128" s="756"/>
      <c r="AI128" s="756"/>
      <c r="AJ128" s="757"/>
      <c r="AK128" s="761" t="s">
        <v>74</v>
      </c>
      <c r="AL128" s="762"/>
      <c r="AM128" s="762"/>
      <c r="AN128" s="762"/>
      <c r="AO128" s="762"/>
      <c r="AP128" s="762"/>
      <c r="AQ128" s="762"/>
      <c r="AT128" s="195"/>
      <c r="AU128" s="195"/>
      <c r="AV128" s="195"/>
      <c r="AW128" s="196"/>
      <c r="BB128" s="640" t="s">
        <v>73</v>
      </c>
      <c r="BC128" s="749"/>
      <c r="BD128" s="749"/>
      <c r="BE128" s="749"/>
      <c r="BF128" s="749"/>
      <c r="BG128" s="749"/>
      <c r="BH128" s="749"/>
      <c r="BI128" s="749"/>
      <c r="BJ128" s="749"/>
      <c r="BK128" s="749"/>
      <c r="BL128" s="749"/>
      <c r="BM128" s="749"/>
      <c r="BN128" s="749"/>
      <c r="BO128" s="749"/>
      <c r="BP128" s="727"/>
      <c r="BQ128" s="751"/>
      <c r="BR128" s="751"/>
      <c r="BS128" s="751"/>
      <c r="BT128" s="751"/>
      <c r="BU128" s="751"/>
      <c r="BV128" s="751"/>
      <c r="BW128" s="753" t="s">
        <v>66</v>
      </c>
      <c r="BX128" s="753"/>
      <c r="BY128" s="755" t="s">
        <v>141</v>
      </c>
      <c r="BZ128" s="756"/>
      <c r="CA128" s="756"/>
      <c r="CB128" s="756"/>
      <c r="CC128" s="756"/>
      <c r="CD128" s="756"/>
      <c r="CE128" s="756"/>
      <c r="CF128" s="756"/>
      <c r="CG128" s="756"/>
      <c r="CH128" s="756"/>
      <c r="CI128" s="756"/>
      <c r="CJ128" s="757"/>
      <c r="CK128" s="761" t="s">
        <v>74</v>
      </c>
      <c r="CL128" s="762"/>
      <c r="CM128" s="762"/>
      <c r="CN128" s="762"/>
      <c r="CO128" s="762"/>
      <c r="CP128" s="762"/>
      <c r="CQ128" s="762"/>
    </row>
    <row r="129" spans="2:95" s="184" customFormat="1" ht="14.4" hidden="1" customHeight="1">
      <c r="B129" s="728"/>
      <c r="C129" s="750"/>
      <c r="D129" s="750"/>
      <c r="E129" s="750"/>
      <c r="F129" s="750"/>
      <c r="G129" s="750"/>
      <c r="H129" s="750"/>
      <c r="I129" s="750"/>
      <c r="J129" s="750"/>
      <c r="K129" s="750"/>
      <c r="L129" s="750"/>
      <c r="M129" s="750"/>
      <c r="N129" s="750"/>
      <c r="O129" s="750"/>
      <c r="P129" s="729"/>
      <c r="Q129" s="752"/>
      <c r="R129" s="752"/>
      <c r="S129" s="752"/>
      <c r="T129" s="752"/>
      <c r="U129" s="752"/>
      <c r="V129" s="752"/>
      <c r="W129" s="754"/>
      <c r="X129" s="754"/>
      <c r="Y129" s="758"/>
      <c r="Z129" s="759"/>
      <c r="AA129" s="759"/>
      <c r="AB129" s="759"/>
      <c r="AC129" s="759"/>
      <c r="AD129" s="759"/>
      <c r="AE129" s="759"/>
      <c r="AF129" s="759"/>
      <c r="AG129" s="759"/>
      <c r="AH129" s="759"/>
      <c r="AI129" s="759"/>
      <c r="AJ129" s="760"/>
      <c r="AK129" s="761"/>
      <c r="AL129" s="762"/>
      <c r="AM129" s="762"/>
      <c r="AN129" s="762"/>
      <c r="AO129" s="762"/>
      <c r="AP129" s="762"/>
      <c r="AQ129" s="762"/>
      <c r="AT129" s="195"/>
      <c r="AU129" s="195"/>
      <c r="AV129" s="195"/>
      <c r="AW129" s="196"/>
      <c r="BB129" s="728"/>
      <c r="BC129" s="750"/>
      <c r="BD129" s="750"/>
      <c r="BE129" s="750"/>
      <c r="BF129" s="750"/>
      <c r="BG129" s="750"/>
      <c r="BH129" s="750"/>
      <c r="BI129" s="750"/>
      <c r="BJ129" s="750"/>
      <c r="BK129" s="750"/>
      <c r="BL129" s="750"/>
      <c r="BM129" s="750"/>
      <c r="BN129" s="750"/>
      <c r="BO129" s="750"/>
      <c r="BP129" s="729"/>
      <c r="BQ129" s="752"/>
      <c r="BR129" s="752"/>
      <c r="BS129" s="752"/>
      <c r="BT129" s="752"/>
      <c r="BU129" s="752"/>
      <c r="BV129" s="752"/>
      <c r="BW129" s="754"/>
      <c r="BX129" s="754"/>
      <c r="BY129" s="758"/>
      <c r="BZ129" s="759"/>
      <c r="CA129" s="759"/>
      <c r="CB129" s="759"/>
      <c r="CC129" s="759"/>
      <c r="CD129" s="759"/>
      <c r="CE129" s="759"/>
      <c r="CF129" s="759"/>
      <c r="CG129" s="759"/>
      <c r="CH129" s="759"/>
      <c r="CI129" s="759"/>
      <c r="CJ129" s="760"/>
      <c r="CK129" s="761"/>
      <c r="CL129" s="762"/>
      <c r="CM129" s="762"/>
      <c r="CN129" s="762"/>
      <c r="CO129" s="762"/>
      <c r="CP129" s="762"/>
      <c r="CQ129" s="762"/>
    </row>
    <row r="130" spans="2:95" s="184" customFormat="1" ht="15" hidden="1" customHeight="1">
      <c r="B130" s="19" t="s">
        <v>75</v>
      </c>
      <c r="C130" s="191"/>
      <c r="D130" s="191"/>
      <c r="E130" s="191"/>
      <c r="F130" s="191"/>
      <c r="G130" s="191"/>
      <c r="H130" s="191"/>
      <c r="I130" s="205"/>
      <c r="J130" s="205"/>
      <c r="K130" s="205"/>
      <c r="L130" s="205"/>
      <c r="M130" s="205"/>
      <c r="N130" s="205"/>
      <c r="O130" s="205"/>
      <c r="P130" s="205"/>
      <c r="Q130" s="205"/>
      <c r="R130" s="205"/>
      <c r="S130" s="205"/>
      <c r="T130" s="205"/>
      <c r="U130" s="205"/>
      <c r="V130" s="205"/>
      <c r="W130" s="205"/>
      <c r="X130" s="205"/>
      <c r="Y130" s="205"/>
      <c r="Z130" s="205"/>
      <c r="AA130" s="205"/>
      <c r="AB130" s="205"/>
      <c r="AT130" s="195"/>
      <c r="AU130" s="195"/>
      <c r="AV130" s="195"/>
      <c r="AW130" s="196"/>
      <c r="BB130" s="19" t="s">
        <v>75</v>
      </c>
      <c r="BC130" s="191"/>
      <c r="BD130" s="191"/>
      <c r="BE130" s="191"/>
      <c r="BF130" s="191"/>
      <c r="BG130" s="191"/>
      <c r="BH130" s="191"/>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row>
    <row r="131" spans="2:95" s="184" customFormat="1" ht="15" hidden="1" customHeight="1">
      <c r="B131" s="19" t="s">
        <v>76</v>
      </c>
      <c r="C131" s="191"/>
      <c r="D131" s="191"/>
      <c r="E131" s="191"/>
      <c r="F131" s="191"/>
      <c r="G131" s="191"/>
      <c r="H131" s="191"/>
      <c r="I131" s="205"/>
      <c r="J131" s="205"/>
      <c r="K131" s="205"/>
      <c r="L131" s="205"/>
      <c r="M131" s="205"/>
      <c r="N131" s="205"/>
      <c r="O131" s="205"/>
      <c r="P131" s="205"/>
      <c r="Q131" s="205"/>
      <c r="R131" s="205"/>
      <c r="S131" s="205"/>
      <c r="T131" s="205"/>
      <c r="U131" s="205"/>
      <c r="V131" s="205"/>
      <c r="W131" s="205"/>
      <c r="X131" s="205"/>
      <c r="Y131" s="205"/>
      <c r="Z131" s="205"/>
      <c r="AA131" s="205"/>
      <c r="AB131" s="205"/>
      <c r="AT131" s="195"/>
      <c r="AU131" s="195"/>
      <c r="AV131" s="195"/>
      <c r="AW131" s="196"/>
      <c r="BB131" s="19" t="s">
        <v>76</v>
      </c>
      <c r="BC131" s="191"/>
      <c r="BD131" s="191"/>
      <c r="BE131" s="191"/>
      <c r="BF131" s="191"/>
      <c r="BG131" s="191"/>
      <c r="BH131" s="191"/>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row>
    <row r="132" spans="2:95" s="184" customFormat="1" ht="15" hidden="1" customHeight="1">
      <c r="B132" s="199"/>
      <c r="C132" s="199"/>
      <c r="D132" s="199"/>
      <c r="E132" s="199"/>
      <c r="F132" s="199"/>
      <c r="G132" s="199"/>
      <c r="H132" s="199"/>
      <c r="I132" s="199"/>
      <c r="J132" s="199"/>
      <c r="K132" s="199"/>
      <c r="L132" s="199"/>
      <c r="M132" s="199"/>
      <c r="N132" s="199"/>
      <c r="O132" s="199"/>
      <c r="P132" s="199"/>
      <c r="Q132" s="206"/>
      <c r="R132" s="206"/>
      <c r="S132" s="206"/>
      <c r="T132" s="206"/>
      <c r="U132" s="206"/>
      <c r="V132" s="206"/>
      <c r="W132" s="200"/>
      <c r="X132" s="200"/>
      <c r="Y132" s="207"/>
      <c r="Z132" s="207"/>
      <c r="AA132" s="207"/>
      <c r="AB132" s="207"/>
      <c r="AC132" s="207"/>
      <c r="AD132" s="207"/>
      <c r="AE132" s="207"/>
      <c r="AF132" s="207"/>
      <c r="AG132" s="207"/>
      <c r="AH132" s="207"/>
      <c r="AI132" s="207"/>
      <c r="AJ132" s="207"/>
      <c r="AK132" s="208"/>
      <c r="AL132" s="208"/>
      <c r="AM132" s="208"/>
      <c r="AN132" s="208"/>
      <c r="AO132" s="208"/>
      <c r="AP132" s="208"/>
      <c r="AT132" s="195"/>
      <c r="AU132" s="195"/>
      <c r="AV132" s="195"/>
      <c r="AW132" s="196"/>
      <c r="BB132" s="199"/>
      <c r="BC132" s="199"/>
      <c r="BD132" s="199"/>
      <c r="BE132" s="199"/>
      <c r="BF132" s="199"/>
      <c r="BG132" s="199"/>
      <c r="BH132" s="199"/>
      <c r="BI132" s="199"/>
      <c r="BJ132" s="199"/>
      <c r="BK132" s="199"/>
      <c r="BL132" s="199"/>
      <c r="BM132" s="199"/>
      <c r="BN132" s="199"/>
      <c r="BO132" s="199"/>
      <c r="BP132" s="199"/>
      <c r="BQ132" s="206"/>
      <c r="BR132" s="206"/>
      <c r="BS132" s="206"/>
      <c r="BT132" s="206"/>
      <c r="BU132" s="206"/>
      <c r="BV132" s="206"/>
      <c r="BW132" s="200"/>
      <c r="BX132" s="200"/>
      <c r="BY132" s="207"/>
      <c r="BZ132" s="207"/>
      <c r="CA132" s="207"/>
      <c r="CB132" s="207"/>
      <c r="CC132" s="207"/>
      <c r="CD132" s="207"/>
      <c r="CE132" s="207"/>
      <c r="CF132" s="207"/>
      <c r="CG132" s="207"/>
      <c r="CH132" s="207"/>
      <c r="CI132" s="207"/>
      <c r="CJ132" s="207"/>
      <c r="CK132" s="208"/>
      <c r="CL132" s="208"/>
      <c r="CM132" s="208"/>
      <c r="CN132" s="208"/>
      <c r="CO132" s="208"/>
      <c r="CP132" s="208"/>
    </row>
    <row r="133" spans="2:95" s="184" customFormat="1" ht="15" hidden="1" customHeight="1">
      <c r="B133" s="175" t="s">
        <v>134</v>
      </c>
      <c r="C133" s="185"/>
      <c r="D133" s="185"/>
      <c r="E133" s="185"/>
      <c r="F133" s="185"/>
      <c r="G133" s="185"/>
      <c r="AQ133" s="14"/>
      <c r="BB133" s="175" t="s">
        <v>134</v>
      </c>
      <c r="BC133" s="185"/>
      <c r="BD133" s="185"/>
      <c r="BE133" s="185"/>
      <c r="BF133" s="185"/>
      <c r="BG133" s="185"/>
      <c r="CQ133" s="14"/>
    </row>
    <row r="134" spans="2:95" s="184" customFormat="1" ht="15" hidden="1" customHeight="1">
      <c r="B134" s="607" t="s">
        <v>84</v>
      </c>
      <c r="C134" s="608"/>
      <c r="D134" s="608"/>
      <c r="E134" s="608"/>
      <c r="F134" s="608"/>
      <c r="G134" s="608"/>
      <c r="H134" s="609"/>
      <c r="I134" s="607" t="s">
        <v>62</v>
      </c>
      <c r="J134" s="609"/>
      <c r="K134" s="607" t="s">
        <v>78</v>
      </c>
      <c r="L134" s="608"/>
      <c r="M134" s="608"/>
      <c r="N134" s="608"/>
      <c r="O134" s="608"/>
      <c r="P134" s="608"/>
      <c r="Q134" s="608"/>
      <c r="R134" s="609"/>
      <c r="S134" s="607" t="s">
        <v>85</v>
      </c>
      <c r="T134" s="608"/>
      <c r="U134" s="608"/>
      <c r="V134" s="608"/>
      <c r="W134" s="608"/>
      <c r="X134" s="608"/>
      <c r="Y134" s="608"/>
      <c r="Z134" s="608"/>
      <c r="AA134" s="609"/>
      <c r="AB134" s="607" t="s">
        <v>71</v>
      </c>
      <c r="AC134" s="608"/>
      <c r="AD134" s="608"/>
      <c r="AE134" s="608"/>
      <c r="AF134" s="608"/>
      <c r="AG134" s="608"/>
      <c r="AH134" s="608"/>
      <c r="AI134" s="608"/>
      <c r="AJ134" s="609"/>
      <c r="AQ134" s="14"/>
      <c r="BB134" s="607" t="s">
        <v>84</v>
      </c>
      <c r="BC134" s="608"/>
      <c r="BD134" s="608"/>
      <c r="BE134" s="608"/>
      <c r="BF134" s="608"/>
      <c r="BG134" s="608"/>
      <c r="BH134" s="609"/>
      <c r="BI134" s="607" t="s">
        <v>62</v>
      </c>
      <c r="BJ134" s="609"/>
      <c r="BK134" s="607" t="s">
        <v>78</v>
      </c>
      <c r="BL134" s="608"/>
      <c r="BM134" s="608"/>
      <c r="BN134" s="608"/>
      <c r="BO134" s="608"/>
      <c r="BP134" s="608"/>
      <c r="BQ134" s="608"/>
      <c r="BR134" s="609"/>
      <c r="BS134" s="607" t="s">
        <v>85</v>
      </c>
      <c r="BT134" s="608"/>
      <c r="BU134" s="608"/>
      <c r="BV134" s="608"/>
      <c r="BW134" s="608"/>
      <c r="BX134" s="608"/>
      <c r="BY134" s="608"/>
      <c r="BZ134" s="608"/>
      <c r="CA134" s="609"/>
      <c r="CB134" s="607" t="s">
        <v>71</v>
      </c>
      <c r="CC134" s="608"/>
      <c r="CD134" s="608"/>
      <c r="CE134" s="608"/>
      <c r="CF134" s="608"/>
      <c r="CG134" s="608"/>
      <c r="CH134" s="608"/>
      <c r="CI134" s="608"/>
      <c r="CJ134" s="609"/>
      <c r="CQ134" s="14"/>
    </row>
    <row r="135" spans="2:95" s="184" customFormat="1" ht="15" hidden="1" customHeight="1">
      <c r="B135" s="641"/>
      <c r="C135" s="642"/>
      <c r="D135" s="642"/>
      <c r="E135" s="642"/>
      <c r="F135" s="642"/>
      <c r="G135" s="642"/>
      <c r="H135" s="643"/>
      <c r="I135" s="610"/>
      <c r="J135" s="612"/>
      <c r="K135" s="610"/>
      <c r="L135" s="611"/>
      <c r="M135" s="611"/>
      <c r="N135" s="611"/>
      <c r="O135" s="611"/>
      <c r="P135" s="611"/>
      <c r="Q135" s="611"/>
      <c r="R135" s="612"/>
      <c r="S135" s="610"/>
      <c r="T135" s="611"/>
      <c r="U135" s="611"/>
      <c r="V135" s="611"/>
      <c r="W135" s="611"/>
      <c r="X135" s="611"/>
      <c r="Y135" s="611"/>
      <c r="Z135" s="611"/>
      <c r="AA135" s="612"/>
      <c r="AB135" s="610"/>
      <c r="AC135" s="611"/>
      <c r="AD135" s="611"/>
      <c r="AE135" s="611"/>
      <c r="AF135" s="611"/>
      <c r="AG135" s="611"/>
      <c r="AH135" s="611"/>
      <c r="AI135" s="611"/>
      <c r="AJ135" s="612"/>
      <c r="AQ135" s="14"/>
      <c r="BB135" s="641"/>
      <c r="BC135" s="642"/>
      <c r="BD135" s="642"/>
      <c r="BE135" s="642"/>
      <c r="BF135" s="642"/>
      <c r="BG135" s="642"/>
      <c r="BH135" s="643"/>
      <c r="BI135" s="610"/>
      <c r="BJ135" s="612"/>
      <c r="BK135" s="610"/>
      <c r="BL135" s="611"/>
      <c r="BM135" s="611"/>
      <c r="BN135" s="611"/>
      <c r="BO135" s="611"/>
      <c r="BP135" s="611"/>
      <c r="BQ135" s="611"/>
      <c r="BR135" s="612"/>
      <c r="BS135" s="610"/>
      <c r="BT135" s="611"/>
      <c r="BU135" s="611"/>
      <c r="BV135" s="611"/>
      <c r="BW135" s="611"/>
      <c r="BX135" s="611"/>
      <c r="BY135" s="611"/>
      <c r="BZ135" s="611"/>
      <c r="CA135" s="612"/>
      <c r="CB135" s="610"/>
      <c r="CC135" s="611"/>
      <c r="CD135" s="611"/>
      <c r="CE135" s="611"/>
      <c r="CF135" s="611"/>
      <c r="CG135" s="611"/>
      <c r="CH135" s="611"/>
      <c r="CI135" s="611"/>
      <c r="CJ135" s="612"/>
      <c r="CQ135" s="14"/>
    </row>
    <row r="136" spans="2:95" ht="15" hidden="1" customHeight="1">
      <c r="B136" s="641"/>
      <c r="C136" s="642"/>
      <c r="D136" s="642"/>
      <c r="E136" s="642"/>
      <c r="F136" s="642"/>
      <c r="G136" s="642"/>
      <c r="H136" s="643"/>
      <c r="I136" s="607">
        <v>1</v>
      </c>
      <c r="J136" s="609"/>
      <c r="K136" s="705">
        <v>4</v>
      </c>
      <c r="L136" s="706"/>
      <c r="M136" s="706"/>
      <c r="N136" s="706"/>
      <c r="O136" s="706"/>
      <c r="P136" s="707"/>
      <c r="Q136" s="730"/>
      <c r="R136" s="732" t="s">
        <v>67</v>
      </c>
      <c r="S136" s="734">
        <v>25</v>
      </c>
      <c r="T136" s="735"/>
      <c r="U136" s="735"/>
      <c r="V136" s="735"/>
      <c r="W136" s="735"/>
      <c r="X136" s="735"/>
      <c r="Y136" s="736"/>
      <c r="Z136" s="698" t="s">
        <v>81</v>
      </c>
      <c r="AA136" s="700"/>
      <c r="AB136" s="721">
        <f>K136*S136</f>
        <v>100</v>
      </c>
      <c r="AC136" s="722"/>
      <c r="AD136" s="722"/>
      <c r="AE136" s="722"/>
      <c r="AF136" s="722"/>
      <c r="AG136" s="723"/>
      <c r="AH136" s="698" t="s">
        <v>80</v>
      </c>
      <c r="AI136" s="699"/>
      <c r="AJ136" s="700"/>
      <c r="BB136" s="641"/>
      <c r="BC136" s="642"/>
      <c r="BD136" s="642"/>
      <c r="BE136" s="642"/>
      <c r="BF136" s="642"/>
      <c r="BG136" s="642"/>
      <c r="BH136" s="643"/>
      <c r="BI136" s="607">
        <v>1</v>
      </c>
      <c r="BJ136" s="609"/>
      <c r="BK136" s="705">
        <v>4</v>
      </c>
      <c r="BL136" s="706"/>
      <c r="BM136" s="706"/>
      <c r="BN136" s="706"/>
      <c r="BO136" s="706"/>
      <c r="BP136" s="707"/>
      <c r="BQ136" s="730"/>
      <c r="BR136" s="732" t="s">
        <v>67</v>
      </c>
      <c r="BS136" s="734">
        <v>25</v>
      </c>
      <c r="BT136" s="735"/>
      <c r="BU136" s="735"/>
      <c r="BV136" s="735"/>
      <c r="BW136" s="735"/>
      <c r="BX136" s="735"/>
      <c r="BY136" s="736"/>
      <c r="BZ136" s="698" t="s">
        <v>81</v>
      </c>
      <c r="CA136" s="700"/>
      <c r="CB136" s="721">
        <f>BK136*BS136</f>
        <v>100</v>
      </c>
      <c r="CC136" s="722"/>
      <c r="CD136" s="722"/>
      <c r="CE136" s="722"/>
      <c r="CF136" s="722"/>
      <c r="CG136" s="723"/>
      <c r="CH136" s="698" t="s">
        <v>80</v>
      </c>
      <c r="CI136" s="699"/>
      <c r="CJ136" s="700"/>
    </row>
    <row r="137" spans="2:95" s="184" customFormat="1" ht="15" hidden="1" customHeight="1">
      <c r="B137" s="641"/>
      <c r="C137" s="642"/>
      <c r="D137" s="642"/>
      <c r="E137" s="642"/>
      <c r="F137" s="642"/>
      <c r="G137" s="642"/>
      <c r="H137" s="643"/>
      <c r="I137" s="610"/>
      <c r="J137" s="612"/>
      <c r="K137" s="708"/>
      <c r="L137" s="709"/>
      <c r="M137" s="709"/>
      <c r="N137" s="709"/>
      <c r="O137" s="709"/>
      <c r="P137" s="710"/>
      <c r="Q137" s="731"/>
      <c r="R137" s="733"/>
      <c r="S137" s="737"/>
      <c r="T137" s="738"/>
      <c r="U137" s="738"/>
      <c r="V137" s="738"/>
      <c r="W137" s="738"/>
      <c r="X137" s="738"/>
      <c r="Y137" s="739"/>
      <c r="Z137" s="701"/>
      <c r="AA137" s="703"/>
      <c r="AB137" s="724"/>
      <c r="AC137" s="725"/>
      <c r="AD137" s="725"/>
      <c r="AE137" s="725"/>
      <c r="AF137" s="725"/>
      <c r="AG137" s="726"/>
      <c r="AH137" s="701"/>
      <c r="AI137" s="702"/>
      <c r="AJ137" s="703"/>
      <c r="BB137" s="641"/>
      <c r="BC137" s="642"/>
      <c r="BD137" s="642"/>
      <c r="BE137" s="642"/>
      <c r="BF137" s="642"/>
      <c r="BG137" s="642"/>
      <c r="BH137" s="643"/>
      <c r="BI137" s="610"/>
      <c r="BJ137" s="612"/>
      <c r="BK137" s="708"/>
      <c r="BL137" s="709"/>
      <c r="BM137" s="709"/>
      <c r="BN137" s="709"/>
      <c r="BO137" s="709"/>
      <c r="BP137" s="710"/>
      <c r="BQ137" s="731"/>
      <c r="BR137" s="733"/>
      <c r="BS137" s="737"/>
      <c r="BT137" s="738"/>
      <c r="BU137" s="738"/>
      <c r="BV137" s="738"/>
      <c r="BW137" s="738"/>
      <c r="BX137" s="738"/>
      <c r="BY137" s="739"/>
      <c r="BZ137" s="701"/>
      <c r="CA137" s="703"/>
      <c r="CB137" s="724"/>
      <c r="CC137" s="725"/>
      <c r="CD137" s="725"/>
      <c r="CE137" s="725"/>
      <c r="CF137" s="725"/>
      <c r="CG137" s="726"/>
      <c r="CH137" s="701"/>
      <c r="CI137" s="702"/>
      <c r="CJ137" s="703"/>
    </row>
    <row r="138" spans="2:95" ht="15" hidden="1" customHeight="1">
      <c r="B138" s="641"/>
      <c r="C138" s="642"/>
      <c r="D138" s="642"/>
      <c r="E138" s="642"/>
      <c r="F138" s="642"/>
      <c r="G138" s="642"/>
      <c r="H138" s="643"/>
      <c r="I138" s="607">
        <v>2</v>
      </c>
      <c r="J138" s="609"/>
      <c r="K138" s="705">
        <v>5</v>
      </c>
      <c r="L138" s="706"/>
      <c r="M138" s="706"/>
      <c r="N138" s="706"/>
      <c r="O138" s="706"/>
      <c r="P138" s="707"/>
      <c r="Q138" s="730"/>
      <c r="R138" s="732" t="s">
        <v>67</v>
      </c>
      <c r="S138" s="734">
        <v>20</v>
      </c>
      <c r="T138" s="735"/>
      <c r="U138" s="735"/>
      <c r="V138" s="735"/>
      <c r="W138" s="735"/>
      <c r="X138" s="735"/>
      <c r="Y138" s="736"/>
      <c r="Z138" s="698" t="s">
        <v>81</v>
      </c>
      <c r="AA138" s="700"/>
      <c r="AB138" s="721">
        <f>K138*S138</f>
        <v>100</v>
      </c>
      <c r="AC138" s="722"/>
      <c r="AD138" s="722"/>
      <c r="AE138" s="722"/>
      <c r="AF138" s="722"/>
      <c r="AG138" s="723"/>
      <c r="AH138" s="698" t="s">
        <v>80</v>
      </c>
      <c r="AI138" s="699"/>
      <c r="AJ138" s="700"/>
      <c r="AK138" s="12"/>
      <c r="BB138" s="641"/>
      <c r="BC138" s="642"/>
      <c r="BD138" s="642"/>
      <c r="BE138" s="642"/>
      <c r="BF138" s="642"/>
      <c r="BG138" s="642"/>
      <c r="BH138" s="643"/>
      <c r="BI138" s="607">
        <v>2</v>
      </c>
      <c r="BJ138" s="609"/>
      <c r="BK138" s="705">
        <v>5</v>
      </c>
      <c r="BL138" s="706"/>
      <c r="BM138" s="706"/>
      <c r="BN138" s="706"/>
      <c r="BO138" s="706"/>
      <c r="BP138" s="707"/>
      <c r="BQ138" s="730"/>
      <c r="BR138" s="732" t="s">
        <v>67</v>
      </c>
      <c r="BS138" s="734">
        <v>20</v>
      </c>
      <c r="BT138" s="735"/>
      <c r="BU138" s="735"/>
      <c r="BV138" s="735"/>
      <c r="BW138" s="735"/>
      <c r="BX138" s="735"/>
      <c r="BY138" s="736"/>
      <c r="BZ138" s="698" t="s">
        <v>81</v>
      </c>
      <c r="CA138" s="700"/>
      <c r="CB138" s="721">
        <f>BK138*BS138</f>
        <v>100</v>
      </c>
      <c r="CC138" s="722"/>
      <c r="CD138" s="722"/>
      <c r="CE138" s="722"/>
      <c r="CF138" s="722"/>
      <c r="CG138" s="723"/>
      <c r="CH138" s="698" t="s">
        <v>80</v>
      </c>
      <c r="CI138" s="699"/>
      <c r="CJ138" s="700"/>
      <c r="CK138" s="12"/>
    </row>
    <row r="139" spans="2:95" s="184" customFormat="1" ht="15" hidden="1" customHeight="1">
      <c r="B139" s="641"/>
      <c r="C139" s="642"/>
      <c r="D139" s="642"/>
      <c r="E139" s="642"/>
      <c r="F139" s="642"/>
      <c r="G139" s="642"/>
      <c r="H139" s="643"/>
      <c r="I139" s="610"/>
      <c r="J139" s="612"/>
      <c r="K139" s="708"/>
      <c r="L139" s="709"/>
      <c r="M139" s="709"/>
      <c r="N139" s="709"/>
      <c r="O139" s="709"/>
      <c r="P139" s="710"/>
      <c r="Q139" s="731"/>
      <c r="R139" s="733"/>
      <c r="S139" s="737"/>
      <c r="T139" s="738"/>
      <c r="U139" s="738"/>
      <c r="V139" s="738"/>
      <c r="W139" s="738"/>
      <c r="X139" s="738"/>
      <c r="Y139" s="739"/>
      <c r="Z139" s="701"/>
      <c r="AA139" s="703"/>
      <c r="AB139" s="724"/>
      <c r="AC139" s="725"/>
      <c r="AD139" s="725"/>
      <c r="AE139" s="725"/>
      <c r="AF139" s="725"/>
      <c r="AG139" s="726"/>
      <c r="AH139" s="701"/>
      <c r="AI139" s="702"/>
      <c r="AJ139" s="703"/>
      <c r="BB139" s="641"/>
      <c r="BC139" s="642"/>
      <c r="BD139" s="642"/>
      <c r="BE139" s="642"/>
      <c r="BF139" s="642"/>
      <c r="BG139" s="642"/>
      <c r="BH139" s="643"/>
      <c r="BI139" s="610"/>
      <c r="BJ139" s="612"/>
      <c r="BK139" s="708"/>
      <c r="BL139" s="709"/>
      <c r="BM139" s="709"/>
      <c r="BN139" s="709"/>
      <c r="BO139" s="709"/>
      <c r="BP139" s="710"/>
      <c r="BQ139" s="731"/>
      <c r="BR139" s="733"/>
      <c r="BS139" s="737"/>
      <c r="BT139" s="738"/>
      <c r="BU139" s="738"/>
      <c r="BV139" s="738"/>
      <c r="BW139" s="738"/>
      <c r="BX139" s="738"/>
      <c r="BY139" s="739"/>
      <c r="BZ139" s="701"/>
      <c r="CA139" s="703"/>
      <c r="CB139" s="724"/>
      <c r="CC139" s="725"/>
      <c r="CD139" s="725"/>
      <c r="CE139" s="725"/>
      <c r="CF139" s="725"/>
      <c r="CG139" s="726"/>
      <c r="CH139" s="701"/>
      <c r="CI139" s="702"/>
      <c r="CJ139" s="703"/>
    </row>
    <row r="140" spans="2:95" s="184" customFormat="1" ht="15" hidden="1" customHeight="1">
      <c r="B140" s="641"/>
      <c r="C140" s="642"/>
      <c r="D140" s="642"/>
      <c r="E140" s="642"/>
      <c r="F140" s="642"/>
      <c r="G140" s="642"/>
      <c r="H140" s="643"/>
      <c r="I140" s="607">
        <v>3</v>
      </c>
      <c r="J140" s="609"/>
      <c r="K140" s="705"/>
      <c r="L140" s="706"/>
      <c r="M140" s="706"/>
      <c r="N140" s="706"/>
      <c r="O140" s="706"/>
      <c r="P140" s="707"/>
      <c r="Q140" s="730"/>
      <c r="R140" s="732" t="s">
        <v>67</v>
      </c>
      <c r="S140" s="734"/>
      <c r="T140" s="735"/>
      <c r="U140" s="735"/>
      <c r="V140" s="735"/>
      <c r="W140" s="735"/>
      <c r="X140" s="735"/>
      <c r="Y140" s="736"/>
      <c r="Z140" s="698" t="s">
        <v>81</v>
      </c>
      <c r="AA140" s="700"/>
      <c r="AB140" s="721">
        <f>K140*S140</f>
        <v>0</v>
      </c>
      <c r="AC140" s="722"/>
      <c r="AD140" s="722"/>
      <c r="AE140" s="722"/>
      <c r="AF140" s="722"/>
      <c r="AG140" s="723"/>
      <c r="AH140" s="698" t="s">
        <v>80</v>
      </c>
      <c r="AI140" s="699"/>
      <c r="AJ140" s="700"/>
      <c r="AL140" s="191"/>
      <c r="AM140" s="191"/>
      <c r="AN140" s="191"/>
      <c r="AO140" s="191"/>
      <c r="AP140" s="191"/>
      <c r="BB140" s="641"/>
      <c r="BC140" s="642"/>
      <c r="BD140" s="642"/>
      <c r="BE140" s="642"/>
      <c r="BF140" s="642"/>
      <c r="BG140" s="642"/>
      <c r="BH140" s="643"/>
      <c r="BI140" s="607">
        <v>3</v>
      </c>
      <c r="BJ140" s="609"/>
      <c r="BK140" s="705"/>
      <c r="BL140" s="706"/>
      <c r="BM140" s="706"/>
      <c r="BN140" s="706"/>
      <c r="BO140" s="706"/>
      <c r="BP140" s="707"/>
      <c r="BQ140" s="730"/>
      <c r="BR140" s="732" t="s">
        <v>67</v>
      </c>
      <c r="BS140" s="734"/>
      <c r="BT140" s="735"/>
      <c r="BU140" s="735"/>
      <c r="BV140" s="735"/>
      <c r="BW140" s="735"/>
      <c r="BX140" s="735"/>
      <c r="BY140" s="736"/>
      <c r="BZ140" s="698" t="s">
        <v>81</v>
      </c>
      <c r="CA140" s="700"/>
      <c r="CB140" s="721">
        <f>BK140*BS140</f>
        <v>0</v>
      </c>
      <c r="CC140" s="722"/>
      <c r="CD140" s="722"/>
      <c r="CE140" s="722"/>
      <c r="CF140" s="722"/>
      <c r="CG140" s="723"/>
      <c r="CH140" s="698" t="s">
        <v>80</v>
      </c>
      <c r="CI140" s="699"/>
      <c r="CJ140" s="700"/>
      <c r="CL140" s="191"/>
      <c r="CM140" s="191"/>
      <c r="CN140" s="191"/>
      <c r="CO140" s="191"/>
      <c r="CP140" s="191"/>
    </row>
    <row r="141" spans="2:95" s="184" customFormat="1" ht="15" hidden="1" customHeight="1">
      <c r="B141" s="641"/>
      <c r="C141" s="642"/>
      <c r="D141" s="642"/>
      <c r="E141" s="642"/>
      <c r="F141" s="642"/>
      <c r="G141" s="642"/>
      <c r="H141" s="643"/>
      <c r="I141" s="610"/>
      <c r="J141" s="612"/>
      <c r="K141" s="708"/>
      <c r="L141" s="709"/>
      <c r="M141" s="709"/>
      <c r="N141" s="709"/>
      <c r="O141" s="709"/>
      <c r="P141" s="710"/>
      <c r="Q141" s="731"/>
      <c r="R141" s="733"/>
      <c r="S141" s="737"/>
      <c r="T141" s="738"/>
      <c r="U141" s="738"/>
      <c r="V141" s="738"/>
      <c r="W141" s="738"/>
      <c r="X141" s="738"/>
      <c r="Y141" s="739"/>
      <c r="Z141" s="701"/>
      <c r="AA141" s="703"/>
      <c r="AB141" s="724"/>
      <c r="AC141" s="725"/>
      <c r="AD141" s="725"/>
      <c r="AE141" s="725"/>
      <c r="AF141" s="725"/>
      <c r="AG141" s="726"/>
      <c r="AH141" s="701"/>
      <c r="AI141" s="702"/>
      <c r="AJ141" s="703"/>
      <c r="AL141" s="191"/>
      <c r="AM141" s="191"/>
      <c r="AN141" s="191"/>
      <c r="AO141" s="191"/>
      <c r="AP141" s="191"/>
      <c r="BB141" s="641"/>
      <c r="BC141" s="642"/>
      <c r="BD141" s="642"/>
      <c r="BE141" s="642"/>
      <c r="BF141" s="642"/>
      <c r="BG141" s="642"/>
      <c r="BH141" s="643"/>
      <c r="BI141" s="610"/>
      <c r="BJ141" s="612"/>
      <c r="BK141" s="708"/>
      <c r="BL141" s="709"/>
      <c r="BM141" s="709"/>
      <c r="BN141" s="709"/>
      <c r="BO141" s="709"/>
      <c r="BP141" s="710"/>
      <c r="BQ141" s="731"/>
      <c r="BR141" s="733"/>
      <c r="BS141" s="737"/>
      <c r="BT141" s="738"/>
      <c r="BU141" s="738"/>
      <c r="BV141" s="738"/>
      <c r="BW141" s="738"/>
      <c r="BX141" s="738"/>
      <c r="BY141" s="739"/>
      <c r="BZ141" s="701"/>
      <c r="CA141" s="703"/>
      <c r="CB141" s="724"/>
      <c r="CC141" s="725"/>
      <c r="CD141" s="725"/>
      <c r="CE141" s="725"/>
      <c r="CF141" s="725"/>
      <c r="CG141" s="726"/>
      <c r="CH141" s="701"/>
      <c r="CI141" s="702"/>
      <c r="CJ141" s="703"/>
      <c r="CL141" s="191"/>
      <c r="CM141" s="191"/>
      <c r="CN141" s="191"/>
      <c r="CO141" s="191"/>
      <c r="CP141" s="191"/>
    </row>
    <row r="142" spans="2:95" s="184" customFormat="1" ht="15" hidden="1" customHeight="1">
      <c r="B142" s="641"/>
      <c r="C142" s="642"/>
      <c r="D142" s="642"/>
      <c r="E142" s="642"/>
      <c r="F142" s="642"/>
      <c r="G142" s="642"/>
      <c r="H142" s="643"/>
      <c r="I142" s="640">
        <v>4</v>
      </c>
      <c r="J142" s="727"/>
      <c r="K142" s="705"/>
      <c r="L142" s="706"/>
      <c r="M142" s="706"/>
      <c r="N142" s="706"/>
      <c r="O142" s="706"/>
      <c r="P142" s="707"/>
      <c r="Q142" s="730"/>
      <c r="R142" s="732" t="s">
        <v>67</v>
      </c>
      <c r="S142" s="734"/>
      <c r="T142" s="735"/>
      <c r="U142" s="735"/>
      <c r="V142" s="735"/>
      <c r="W142" s="735"/>
      <c r="X142" s="735"/>
      <c r="Y142" s="736"/>
      <c r="Z142" s="698" t="s">
        <v>81</v>
      </c>
      <c r="AA142" s="700"/>
      <c r="AB142" s="721">
        <f>K142*S142</f>
        <v>0</v>
      </c>
      <c r="AC142" s="722"/>
      <c r="AD142" s="722"/>
      <c r="AE142" s="722"/>
      <c r="AF142" s="722"/>
      <c r="AG142" s="723"/>
      <c r="AH142" s="698" t="s">
        <v>80</v>
      </c>
      <c r="AI142" s="699"/>
      <c r="AJ142" s="700"/>
      <c r="AL142" s="191"/>
      <c r="AM142" s="191"/>
      <c r="AN142" s="191"/>
      <c r="AO142" s="191"/>
      <c r="AP142" s="191"/>
      <c r="BB142" s="641"/>
      <c r="BC142" s="642"/>
      <c r="BD142" s="642"/>
      <c r="BE142" s="642"/>
      <c r="BF142" s="642"/>
      <c r="BG142" s="642"/>
      <c r="BH142" s="643"/>
      <c r="BI142" s="640">
        <v>4</v>
      </c>
      <c r="BJ142" s="727"/>
      <c r="BK142" s="705"/>
      <c r="BL142" s="706"/>
      <c r="BM142" s="706"/>
      <c r="BN142" s="706"/>
      <c r="BO142" s="706"/>
      <c r="BP142" s="707"/>
      <c r="BQ142" s="730"/>
      <c r="BR142" s="732" t="s">
        <v>67</v>
      </c>
      <c r="BS142" s="734"/>
      <c r="BT142" s="735"/>
      <c r="BU142" s="735"/>
      <c r="BV142" s="735"/>
      <c r="BW142" s="735"/>
      <c r="BX142" s="735"/>
      <c r="BY142" s="736"/>
      <c r="BZ142" s="698" t="s">
        <v>81</v>
      </c>
      <c r="CA142" s="700"/>
      <c r="CB142" s="721">
        <f>BK142*BS142</f>
        <v>0</v>
      </c>
      <c r="CC142" s="722"/>
      <c r="CD142" s="722"/>
      <c r="CE142" s="722"/>
      <c r="CF142" s="722"/>
      <c r="CG142" s="723"/>
      <c r="CH142" s="698" t="s">
        <v>80</v>
      </c>
      <c r="CI142" s="699"/>
      <c r="CJ142" s="700"/>
      <c r="CL142" s="191"/>
      <c r="CM142" s="191"/>
      <c r="CN142" s="191"/>
      <c r="CO142" s="191"/>
      <c r="CP142" s="191"/>
    </row>
    <row r="143" spans="2:95" s="184" customFormat="1" ht="15" hidden="1" customHeight="1">
      <c r="B143" s="641"/>
      <c r="C143" s="642"/>
      <c r="D143" s="642"/>
      <c r="E143" s="642"/>
      <c r="F143" s="642"/>
      <c r="G143" s="642"/>
      <c r="H143" s="643"/>
      <c r="I143" s="728"/>
      <c r="J143" s="729"/>
      <c r="K143" s="708"/>
      <c r="L143" s="709"/>
      <c r="M143" s="709"/>
      <c r="N143" s="709"/>
      <c r="O143" s="709"/>
      <c r="P143" s="710"/>
      <c r="Q143" s="731"/>
      <c r="R143" s="733"/>
      <c r="S143" s="737"/>
      <c r="T143" s="738"/>
      <c r="U143" s="738"/>
      <c r="V143" s="738"/>
      <c r="W143" s="738"/>
      <c r="X143" s="738"/>
      <c r="Y143" s="739"/>
      <c r="Z143" s="701"/>
      <c r="AA143" s="703"/>
      <c r="AB143" s="724"/>
      <c r="AC143" s="725"/>
      <c r="AD143" s="725"/>
      <c r="AE143" s="725"/>
      <c r="AF143" s="725"/>
      <c r="AG143" s="726"/>
      <c r="AH143" s="701"/>
      <c r="AI143" s="702"/>
      <c r="AJ143" s="703"/>
      <c r="AL143" s="191"/>
      <c r="AM143" s="191"/>
      <c r="AN143" s="191"/>
      <c r="AO143" s="191"/>
      <c r="AP143" s="191"/>
      <c r="BB143" s="641"/>
      <c r="BC143" s="642"/>
      <c r="BD143" s="642"/>
      <c r="BE143" s="642"/>
      <c r="BF143" s="642"/>
      <c r="BG143" s="642"/>
      <c r="BH143" s="643"/>
      <c r="BI143" s="728"/>
      <c r="BJ143" s="729"/>
      <c r="BK143" s="708"/>
      <c r="BL143" s="709"/>
      <c r="BM143" s="709"/>
      <c r="BN143" s="709"/>
      <c r="BO143" s="709"/>
      <c r="BP143" s="710"/>
      <c r="BQ143" s="731"/>
      <c r="BR143" s="733"/>
      <c r="BS143" s="737"/>
      <c r="BT143" s="738"/>
      <c r="BU143" s="738"/>
      <c r="BV143" s="738"/>
      <c r="BW143" s="738"/>
      <c r="BX143" s="738"/>
      <c r="BY143" s="739"/>
      <c r="BZ143" s="701"/>
      <c r="CA143" s="703"/>
      <c r="CB143" s="724"/>
      <c r="CC143" s="725"/>
      <c r="CD143" s="725"/>
      <c r="CE143" s="725"/>
      <c r="CF143" s="725"/>
      <c r="CG143" s="726"/>
      <c r="CH143" s="701"/>
      <c r="CI143" s="702"/>
      <c r="CJ143" s="703"/>
      <c r="CL143" s="191"/>
      <c r="CM143" s="191"/>
      <c r="CN143" s="191"/>
      <c r="CO143" s="191"/>
      <c r="CP143" s="191"/>
    </row>
    <row r="144" spans="2:95" s="184" customFormat="1" ht="15" hidden="1" customHeight="1">
      <c r="B144" s="641"/>
      <c r="C144" s="642"/>
      <c r="D144" s="642"/>
      <c r="E144" s="642"/>
      <c r="F144" s="642"/>
      <c r="G144" s="642"/>
      <c r="H144" s="643"/>
      <c r="I144" s="640">
        <v>5</v>
      </c>
      <c r="J144" s="727"/>
      <c r="K144" s="705"/>
      <c r="L144" s="706"/>
      <c r="M144" s="706"/>
      <c r="N144" s="706"/>
      <c r="O144" s="706"/>
      <c r="P144" s="707"/>
      <c r="Q144" s="730"/>
      <c r="R144" s="732" t="s">
        <v>67</v>
      </c>
      <c r="S144" s="734"/>
      <c r="T144" s="735"/>
      <c r="U144" s="735"/>
      <c r="V144" s="735"/>
      <c r="W144" s="735"/>
      <c r="X144" s="735"/>
      <c r="Y144" s="736"/>
      <c r="Z144" s="698" t="s">
        <v>81</v>
      </c>
      <c r="AA144" s="700"/>
      <c r="AB144" s="721">
        <f>K144*S144</f>
        <v>0</v>
      </c>
      <c r="AC144" s="722"/>
      <c r="AD144" s="722"/>
      <c r="AE144" s="722"/>
      <c r="AF144" s="722"/>
      <c r="AG144" s="723"/>
      <c r="AH144" s="698" t="s">
        <v>80</v>
      </c>
      <c r="AI144" s="699"/>
      <c r="AJ144" s="700"/>
      <c r="BB144" s="641"/>
      <c r="BC144" s="642"/>
      <c r="BD144" s="642"/>
      <c r="BE144" s="642"/>
      <c r="BF144" s="642"/>
      <c r="BG144" s="642"/>
      <c r="BH144" s="643"/>
      <c r="BI144" s="640">
        <v>5</v>
      </c>
      <c r="BJ144" s="727"/>
      <c r="BK144" s="705"/>
      <c r="BL144" s="706"/>
      <c r="BM144" s="706"/>
      <c r="BN144" s="706"/>
      <c r="BO144" s="706"/>
      <c r="BP144" s="707"/>
      <c r="BQ144" s="730"/>
      <c r="BR144" s="732" t="s">
        <v>67</v>
      </c>
      <c r="BS144" s="734"/>
      <c r="BT144" s="735"/>
      <c r="BU144" s="735"/>
      <c r="BV144" s="735"/>
      <c r="BW144" s="735"/>
      <c r="BX144" s="735"/>
      <c r="BY144" s="736"/>
      <c r="BZ144" s="698" t="s">
        <v>81</v>
      </c>
      <c r="CA144" s="700"/>
      <c r="CB144" s="721">
        <f>BK144*BS144</f>
        <v>0</v>
      </c>
      <c r="CC144" s="722"/>
      <c r="CD144" s="722"/>
      <c r="CE144" s="722"/>
      <c r="CF144" s="722"/>
      <c r="CG144" s="723"/>
      <c r="CH144" s="698" t="s">
        <v>80</v>
      </c>
      <c r="CI144" s="699"/>
      <c r="CJ144" s="700"/>
    </row>
    <row r="145" spans="2:95" s="184" customFormat="1" ht="15" hidden="1" customHeight="1">
      <c r="B145" s="641"/>
      <c r="C145" s="642"/>
      <c r="D145" s="642"/>
      <c r="E145" s="642"/>
      <c r="F145" s="642"/>
      <c r="G145" s="642"/>
      <c r="H145" s="643"/>
      <c r="I145" s="740"/>
      <c r="J145" s="741"/>
      <c r="K145" s="742"/>
      <c r="L145" s="743"/>
      <c r="M145" s="743"/>
      <c r="N145" s="743"/>
      <c r="O145" s="743"/>
      <c r="P145" s="744"/>
      <c r="Q145" s="745"/>
      <c r="R145" s="746"/>
      <c r="S145" s="747"/>
      <c r="T145" s="748"/>
      <c r="U145" s="748"/>
      <c r="V145" s="748"/>
      <c r="W145" s="748"/>
      <c r="X145" s="738"/>
      <c r="Y145" s="739"/>
      <c r="Z145" s="701"/>
      <c r="AA145" s="703"/>
      <c r="AB145" s="724"/>
      <c r="AC145" s="725"/>
      <c r="AD145" s="725"/>
      <c r="AE145" s="725"/>
      <c r="AF145" s="725"/>
      <c r="AG145" s="726"/>
      <c r="AH145" s="701"/>
      <c r="AI145" s="702"/>
      <c r="AJ145" s="703"/>
      <c r="BB145" s="641"/>
      <c r="BC145" s="642"/>
      <c r="BD145" s="642"/>
      <c r="BE145" s="642"/>
      <c r="BF145" s="642"/>
      <c r="BG145" s="642"/>
      <c r="BH145" s="643"/>
      <c r="BI145" s="740"/>
      <c r="BJ145" s="741"/>
      <c r="BK145" s="742"/>
      <c r="BL145" s="743"/>
      <c r="BM145" s="743"/>
      <c r="BN145" s="743"/>
      <c r="BO145" s="743"/>
      <c r="BP145" s="744"/>
      <c r="BQ145" s="745"/>
      <c r="BR145" s="746"/>
      <c r="BS145" s="747"/>
      <c r="BT145" s="748"/>
      <c r="BU145" s="748"/>
      <c r="BV145" s="748"/>
      <c r="BW145" s="748"/>
      <c r="BX145" s="738"/>
      <c r="BY145" s="739"/>
      <c r="BZ145" s="701"/>
      <c r="CA145" s="703"/>
      <c r="CB145" s="724"/>
      <c r="CC145" s="725"/>
      <c r="CD145" s="725"/>
      <c r="CE145" s="725"/>
      <c r="CF145" s="725"/>
      <c r="CG145" s="726"/>
      <c r="CH145" s="701"/>
      <c r="CI145" s="702"/>
      <c r="CJ145" s="703"/>
    </row>
    <row r="146" spans="2:95" s="184" customFormat="1" ht="15" hidden="1" customHeight="1">
      <c r="B146" s="641"/>
      <c r="C146" s="642"/>
      <c r="D146" s="642"/>
      <c r="E146" s="642"/>
      <c r="F146" s="642"/>
      <c r="G146" s="642"/>
      <c r="H146" s="643"/>
      <c r="I146" s="715" t="s">
        <v>196</v>
      </c>
      <c r="J146" s="716"/>
      <c r="K146" s="716"/>
      <c r="L146" s="683">
        <v>45</v>
      </c>
      <c r="M146" s="683"/>
      <c r="N146" s="683"/>
      <c r="O146" s="608" t="s">
        <v>55</v>
      </c>
      <c r="P146" s="609"/>
      <c r="Q146" s="719"/>
      <c r="R146" s="719"/>
      <c r="S146" s="683">
        <f>SUM(S136:Y145)</f>
        <v>45</v>
      </c>
      <c r="T146" s="683"/>
      <c r="U146" s="683"/>
      <c r="V146" s="608" t="s">
        <v>81</v>
      </c>
      <c r="W146" s="609"/>
      <c r="X146" s="608" t="s">
        <v>197</v>
      </c>
      <c r="Y146" s="608"/>
      <c r="Z146" s="608"/>
      <c r="AA146" s="609"/>
      <c r="AB146" s="721">
        <f>SUM(AB136:AG145)</f>
        <v>200</v>
      </c>
      <c r="AC146" s="722"/>
      <c r="AD146" s="722"/>
      <c r="AE146" s="722"/>
      <c r="AF146" s="722"/>
      <c r="AG146" s="723"/>
      <c r="AH146" s="698" t="s">
        <v>80</v>
      </c>
      <c r="AI146" s="699"/>
      <c r="AJ146" s="700"/>
      <c r="BB146" s="641"/>
      <c r="BC146" s="642"/>
      <c r="BD146" s="642"/>
      <c r="BE146" s="642"/>
      <c r="BF146" s="642"/>
      <c r="BG146" s="642"/>
      <c r="BH146" s="643"/>
      <c r="BI146" s="715" t="s">
        <v>196</v>
      </c>
      <c r="BJ146" s="716"/>
      <c r="BK146" s="716"/>
      <c r="BL146" s="683">
        <v>45</v>
      </c>
      <c r="BM146" s="683"/>
      <c r="BN146" s="683"/>
      <c r="BO146" s="608" t="s">
        <v>55</v>
      </c>
      <c r="BP146" s="609"/>
      <c r="BQ146" s="719"/>
      <c r="BR146" s="719"/>
      <c r="BS146" s="683">
        <f>SUM(BS136:BY145)</f>
        <v>45</v>
      </c>
      <c r="BT146" s="683"/>
      <c r="BU146" s="683"/>
      <c r="BV146" s="608" t="s">
        <v>81</v>
      </c>
      <c r="BW146" s="609"/>
      <c r="BX146" s="608" t="s">
        <v>197</v>
      </c>
      <c r="BY146" s="608"/>
      <c r="BZ146" s="608"/>
      <c r="CA146" s="609"/>
      <c r="CB146" s="721">
        <f>SUM(CB136:CG145)</f>
        <v>200</v>
      </c>
      <c r="CC146" s="722"/>
      <c r="CD146" s="722"/>
      <c r="CE146" s="722"/>
      <c r="CF146" s="722"/>
      <c r="CG146" s="723"/>
      <c r="CH146" s="698" t="s">
        <v>80</v>
      </c>
      <c r="CI146" s="699"/>
      <c r="CJ146" s="700"/>
    </row>
    <row r="147" spans="2:95" s="184" customFormat="1" ht="15.6" hidden="1" customHeight="1">
      <c r="B147" s="641"/>
      <c r="C147" s="642"/>
      <c r="D147" s="642"/>
      <c r="E147" s="642"/>
      <c r="F147" s="642"/>
      <c r="G147" s="642"/>
      <c r="H147" s="643"/>
      <c r="I147" s="717"/>
      <c r="J147" s="718"/>
      <c r="K147" s="718"/>
      <c r="L147" s="685"/>
      <c r="M147" s="685"/>
      <c r="N147" s="685"/>
      <c r="O147" s="611"/>
      <c r="P147" s="612"/>
      <c r="Q147" s="720"/>
      <c r="R147" s="720"/>
      <c r="S147" s="685"/>
      <c r="T147" s="685"/>
      <c r="U147" s="685"/>
      <c r="V147" s="611"/>
      <c r="W147" s="612"/>
      <c r="X147" s="611"/>
      <c r="Y147" s="611"/>
      <c r="Z147" s="611"/>
      <c r="AA147" s="612"/>
      <c r="AB147" s="724"/>
      <c r="AC147" s="725"/>
      <c r="AD147" s="725"/>
      <c r="AE147" s="725"/>
      <c r="AF147" s="725"/>
      <c r="AG147" s="726"/>
      <c r="AH147" s="701"/>
      <c r="AI147" s="702"/>
      <c r="AJ147" s="703"/>
      <c r="BB147" s="641"/>
      <c r="BC147" s="642"/>
      <c r="BD147" s="642"/>
      <c r="BE147" s="642"/>
      <c r="BF147" s="642"/>
      <c r="BG147" s="642"/>
      <c r="BH147" s="643"/>
      <c r="BI147" s="717"/>
      <c r="BJ147" s="718"/>
      <c r="BK147" s="718"/>
      <c r="BL147" s="685"/>
      <c r="BM147" s="685"/>
      <c r="BN147" s="685"/>
      <c r="BO147" s="611"/>
      <c r="BP147" s="612"/>
      <c r="BQ147" s="720"/>
      <c r="BR147" s="720"/>
      <c r="BS147" s="685"/>
      <c r="BT147" s="685"/>
      <c r="BU147" s="685"/>
      <c r="BV147" s="611"/>
      <c r="BW147" s="612"/>
      <c r="BX147" s="611"/>
      <c r="BY147" s="611"/>
      <c r="BZ147" s="611"/>
      <c r="CA147" s="612"/>
      <c r="CB147" s="724"/>
      <c r="CC147" s="725"/>
      <c r="CD147" s="725"/>
      <c r="CE147" s="725"/>
      <c r="CF147" s="725"/>
      <c r="CG147" s="726"/>
      <c r="CH147" s="701"/>
      <c r="CI147" s="702"/>
      <c r="CJ147" s="703"/>
    </row>
    <row r="148" spans="2:95" s="184" customFormat="1" ht="15" hidden="1" customHeight="1">
      <c r="B148" s="641"/>
      <c r="C148" s="642"/>
      <c r="D148" s="642"/>
      <c r="E148" s="642"/>
      <c r="F148" s="642"/>
      <c r="G148" s="642"/>
      <c r="H148" s="643"/>
      <c r="I148" s="641" t="s">
        <v>82</v>
      </c>
      <c r="J148" s="642"/>
      <c r="K148" s="642"/>
      <c r="L148" s="642"/>
      <c r="M148" s="642"/>
      <c r="N148" s="642"/>
      <c r="O148" s="642"/>
      <c r="P148" s="643"/>
      <c r="Q148" s="671"/>
      <c r="R148" s="671"/>
      <c r="S148" s="671"/>
      <c r="T148" s="671"/>
      <c r="U148" s="671"/>
      <c r="V148" s="671"/>
      <c r="W148" s="673" t="s">
        <v>80</v>
      </c>
      <c r="X148" s="695"/>
      <c r="Y148" s="696" t="s">
        <v>83</v>
      </c>
      <c r="Z148" s="696"/>
      <c r="AA148" s="696"/>
      <c r="AB148" s="696"/>
      <c r="AC148" s="696"/>
      <c r="AD148" s="696"/>
      <c r="AE148" s="696"/>
      <c r="AF148" s="696"/>
      <c r="AG148" s="696"/>
      <c r="AH148" s="696"/>
      <c r="AI148" s="696"/>
      <c r="AJ148" s="697"/>
      <c r="BB148" s="641"/>
      <c r="BC148" s="642"/>
      <c r="BD148" s="642"/>
      <c r="BE148" s="642"/>
      <c r="BF148" s="642"/>
      <c r="BG148" s="642"/>
      <c r="BH148" s="643"/>
      <c r="BI148" s="641" t="s">
        <v>82</v>
      </c>
      <c r="BJ148" s="642"/>
      <c r="BK148" s="642"/>
      <c r="BL148" s="642"/>
      <c r="BM148" s="642"/>
      <c r="BN148" s="642"/>
      <c r="BO148" s="642"/>
      <c r="BP148" s="643"/>
      <c r="BQ148" s="671"/>
      <c r="BR148" s="671"/>
      <c r="BS148" s="671"/>
      <c r="BT148" s="671"/>
      <c r="BU148" s="671"/>
      <c r="BV148" s="671"/>
      <c r="BW148" s="673" t="s">
        <v>80</v>
      </c>
      <c r="BX148" s="695"/>
      <c r="BY148" s="696" t="s">
        <v>83</v>
      </c>
      <c r="BZ148" s="696"/>
      <c r="CA148" s="696"/>
      <c r="CB148" s="696"/>
      <c r="CC148" s="696"/>
      <c r="CD148" s="696"/>
      <c r="CE148" s="696"/>
      <c r="CF148" s="696"/>
      <c r="CG148" s="696"/>
      <c r="CH148" s="696"/>
      <c r="CI148" s="696"/>
      <c r="CJ148" s="697"/>
    </row>
    <row r="149" spans="2:95" s="184" customFormat="1" ht="15" hidden="1" customHeight="1">
      <c r="B149" s="610"/>
      <c r="C149" s="611"/>
      <c r="D149" s="611"/>
      <c r="E149" s="611"/>
      <c r="F149" s="611"/>
      <c r="G149" s="611"/>
      <c r="H149" s="612"/>
      <c r="I149" s="610"/>
      <c r="J149" s="611"/>
      <c r="K149" s="611"/>
      <c r="L149" s="611"/>
      <c r="M149" s="611"/>
      <c r="N149" s="611"/>
      <c r="O149" s="611"/>
      <c r="P149" s="612"/>
      <c r="Q149" s="672"/>
      <c r="R149" s="672"/>
      <c r="S149" s="672"/>
      <c r="T149" s="672"/>
      <c r="U149" s="672"/>
      <c r="V149" s="672"/>
      <c r="W149" s="674"/>
      <c r="X149" s="674"/>
      <c r="Y149" s="677"/>
      <c r="Z149" s="677"/>
      <c r="AA149" s="677"/>
      <c r="AB149" s="677"/>
      <c r="AC149" s="677"/>
      <c r="AD149" s="677"/>
      <c r="AE149" s="677"/>
      <c r="AF149" s="677"/>
      <c r="AG149" s="677"/>
      <c r="AH149" s="677"/>
      <c r="AI149" s="677"/>
      <c r="AJ149" s="678"/>
      <c r="BB149" s="610"/>
      <c r="BC149" s="611"/>
      <c r="BD149" s="611"/>
      <c r="BE149" s="611"/>
      <c r="BF149" s="611"/>
      <c r="BG149" s="611"/>
      <c r="BH149" s="612"/>
      <c r="BI149" s="610"/>
      <c r="BJ149" s="611"/>
      <c r="BK149" s="611"/>
      <c r="BL149" s="611"/>
      <c r="BM149" s="611"/>
      <c r="BN149" s="611"/>
      <c r="BO149" s="611"/>
      <c r="BP149" s="612"/>
      <c r="BQ149" s="672"/>
      <c r="BR149" s="672"/>
      <c r="BS149" s="672"/>
      <c r="BT149" s="672"/>
      <c r="BU149" s="672"/>
      <c r="BV149" s="672"/>
      <c r="BW149" s="674"/>
      <c r="BX149" s="674"/>
      <c r="BY149" s="677"/>
      <c r="BZ149" s="677"/>
      <c r="CA149" s="677"/>
      <c r="CB149" s="677"/>
      <c r="CC149" s="677"/>
      <c r="CD149" s="677"/>
      <c r="CE149" s="677"/>
      <c r="CF149" s="677"/>
      <c r="CG149" s="677"/>
      <c r="CH149" s="677"/>
      <c r="CI149" s="677"/>
      <c r="CJ149" s="678"/>
    </row>
    <row r="150" spans="2:95" s="184" customFormat="1" ht="15" hidden="1" customHeight="1">
      <c r="B150" s="20"/>
      <c r="C150" s="20"/>
      <c r="D150" s="20"/>
      <c r="E150" s="20"/>
      <c r="F150" s="20"/>
      <c r="G150" s="20"/>
      <c r="H150" s="20"/>
      <c r="I150" s="20"/>
      <c r="J150" s="20"/>
      <c r="K150" s="20"/>
      <c r="L150" s="20"/>
      <c r="M150" s="20"/>
      <c r="N150" s="20"/>
      <c r="O150" s="20"/>
      <c r="P150" s="20"/>
      <c r="Q150" s="13"/>
      <c r="R150" s="13"/>
      <c r="S150" s="13"/>
      <c r="T150" s="13"/>
      <c r="U150" s="13"/>
      <c r="V150" s="13"/>
      <c r="W150" s="17"/>
      <c r="X150" s="17"/>
      <c r="Y150" s="209"/>
      <c r="Z150" s="209"/>
      <c r="AA150" s="209"/>
      <c r="AB150" s="209"/>
      <c r="AC150" s="209"/>
      <c r="AD150" s="209"/>
      <c r="AE150" s="209"/>
      <c r="AF150" s="209"/>
      <c r="AG150" s="209"/>
      <c r="AH150" s="209"/>
      <c r="AI150" s="209"/>
      <c r="AJ150" s="209"/>
      <c r="BB150" s="20"/>
      <c r="BC150" s="20"/>
      <c r="BD150" s="20"/>
      <c r="BE150" s="20"/>
      <c r="BF150" s="20"/>
      <c r="BG150" s="20"/>
      <c r="BH150" s="20"/>
      <c r="BI150" s="20"/>
      <c r="BJ150" s="20"/>
      <c r="BK150" s="20"/>
      <c r="BL150" s="20"/>
      <c r="BM150" s="20"/>
      <c r="BN150" s="20"/>
      <c r="BO150" s="20"/>
      <c r="BP150" s="20"/>
      <c r="BQ150" s="13"/>
      <c r="BR150" s="13"/>
      <c r="BS150" s="13"/>
      <c r="BT150" s="13"/>
      <c r="BU150" s="13"/>
      <c r="BV150" s="13"/>
      <c r="BW150" s="17"/>
      <c r="BX150" s="17"/>
      <c r="BY150" s="209"/>
      <c r="BZ150" s="209"/>
      <c r="CA150" s="209"/>
      <c r="CB150" s="209"/>
      <c r="CC150" s="209"/>
      <c r="CD150" s="209"/>
      <c r="CE150" s="209"/>
      <c r="CF150" s="209"/>
      <c r="CG150" s="209"/>
      <c r="CH150" s="209"/>
      <c r="CI150" s="209"/>
      <c r="CJ150" s="209"/>
    </row>
    <row r="151" spans="2:95" s="184" customFormat="1" ht="15" hidden="1" customHeight="1">
      <c r="B151" s="175" t="s">
        <v>135</v>
      </c>
      <c r="C151" s="185"/>
      <c r="D151" s="185"/>
      <c r="E151" s="185"/>
      <c r="F151" s="185"/>
      <c r="G151" s="185"/>
      <c r="AQ151" s="14"/>
      <c r="BB151" s="175" t="s">
        <v>135</v>
      </c>
      <c r="BC151" s="185"/>
      <c r="BD151" s="185"/>
      <c r="BE151" s="185"/>
      <c r="BF151" s="185"/>
      <c r="BG151" s="185"/>
      <c r="CQ151" s="14"/>
    </row>
    <row r="152" spans="2:95" s="184" customFormat="1" ht="15" hidden="1" customHeight="1">
      <c r="B152" s="607" t="s">
        <v>84</v>
      </c>
      <c r="C152" s="608"/>
      <c r="D152" s="608"/>
      <c r="E152" s="608"/>
      <c r="F152" s="608"/>
      <c r="G152" s="608"/>
      <c r="H152" s="609"/>
      <c r="I152" s="607" t="s">
        <v>62</v>
      </c>
      <c r="J152" s="609"/>
      <c r="K152" s="607" t="s">
        <v>78</v>
      </c>
      <c r="L152" s="608"/>
      <c r="M152" s="608"/>
      <c r="N152" s="608"/>
      <c r="O152" s="608"/>
      <c r="P152" s="608"/>
      <c r="Q152" s="608"/>
      <c r="R152" s="609"/>
      <c r="S152" s="607" t="s">
        <v>85</v>
      </c>
      <c r="T152" s="608"/>
      <c r="U152" s="608"/>
      <c r="V152" s="608"/>
      <c r="W152" s="608"/>
      <c r="X152" s="608"/>
      <c r="Y152" s="608"/>
      <c r="Z152" s="608"/>
      <c r="AA152" s="609"/>
      <c r="AB152" s="607" t="s">
        <v>71</v>
      </c>
      <c r="AC152" s="608"/>
      <c r="AD152" s="608"/>
      <c r="AE152" s="608"/>
      <c r="AF152" s="608"/>
      <c r="AG152" s="608"/>
      <c r="AH152" s="608"/>
      <c r="AI152" s="608"/>
      <c r="AJ152" s="609"/>
      <c r="AQ152" s="14"/>
      <c r="BB152" s="607" t="s">
        <v>84</v>
      </c>
      <c r="BC152" s="608"/>
      <c r="BD152" s="608"/>
      <c r="BE152" s="608"/>
      <c r="BF152" s="608"/>
      <c r="BG152" s="608"/>
      <c r="BH152" s="609"/>
      <c r="BI152" s="607" t="s">
        <v>62</v>
      </c>
      <c r="BJ152" s="609"/>
      <c r="BK152" s="607" t="s">
        <v>78</v>
      </c>
      <c r="BL152" s="608"/>
      <c r="BM152" s="608"/>
      <c r="BN152" s="608"/>
      <c r="BO152" s="608"/>
      <c r="BP152" s="608"/>
      <c r="BQ152" s="608"/>
      <c r="BR152" s="609"/>
      <c r="BS152" s="607" t="s">
        <v>85</v>
      </c>
      <c r="BT152" s="608"/>
      <c r="BU152" s="608"/>
      <c r="BV152" s="608"/>
      <c r="BW152" s="608"/>
      <c r="BX152" s="608"/>
      <c r="BY152" s="608"/>
      <c r="BZ152" s="608"/>
      <c r="CA152" s="609"/>
      <c r="CB152" s="607" t="s">
        <v>71</v>
      </c>
      <c r="CC152" s="608"/>
      <c r="CD152" s="608"/>
      <c r="CE152" s="608"/>
      <c r="CF152" s="608"/>
      <c r="CG152" s="608"/>
      <c r="CH152" s="608"/>
      <c r="CI152" s="608"/>
      <c r="CJ152" s="609"/>
      <c r="CQ152" s="14"/>
    </row>
    <row r="153" spans="2:95" s="184" customFormat="1" ht="15" hidden="1" customHeight="1">
      <c r="B153" s="641"/>
      <c r="C153" s="642"/>
      <c r="D153" s="642"/>
      <c r="E153" s="642"/>
      <c r="F153" s="642"/>
      <c r="G153" s="642"/>
      <c r="H153" s="643"/>
      <c r="I153" s="610"/>
      <c r="J153" s="612"/>
      <c r="K153" s="610"/>
      <c r="L153" s="611"/>
      <c r="M153" s="611"/>
      <c r="N153" s="611"/>
      <c r="O153" s="611"/>
      <c r="P153" s="611"/>
      <c r="Q153" s="611"/>
      <c r="R153" s="612"/>
      <c r="S153" s="610"/>
      <c r="T153" s="611"/>
      <c r="U153" s="611"/>
      <c r="V153" s="611"/>
      <c r="W153" s="611"/>
      <c r="X153" s="611"/>
      <c r="Y153" s="611"/>
      <c r="Z153" s="611"/>
      <c r="AA153" s="612"/>
      <c r="AB153" s="610"/>
      <c r="AC153" s="611"/>
      <c r="AD153" s="611"/>
      <c r="AE153" s="611"/>
      <c r="AF153" s="611"/>
      <c r="AG153" s="611"/>
      <c r="AH153" s="611"/>
      <c r="AI153" s="611"/>
      <c r="AJ153" s="612"/>
      <c r="AQ153" s="14"/>
      <c r="BB153" s="641"/>
      <c r="BC153" s="642"/>
      <c r="BD153" s="642"/>
      <c r="BE153" s="642"/>
      <c r="BF153" s="642"/>
      <c r="BG153" s="642"/>
      <c r="BH153" s="643"/>
      <c r="BI153" s="610"/>
      <c r="BJ153" s="612"/>
      <c r="BK153" s="610"/>
      <c r="BL153" s="611"/>
      <c r="BM153" s="611"/>
      <c r="BN153" s="611"/>
      <c r="BO153" s="611"/>
      <c r="BP153" s="611"/>
      <c r="BQ153" s="611"/>
      <c r="BR153" s="612"/>
      <c r="BS153" s="610"/>
      <c r="BT153" s="611"/>
      <c r="BU153" s="611"/>
      <c r="BV153" s="611"/>
      <c r="BW153" s="611"/>
      <c r="BX153" s="611"/>
      <c r="BY153" s="611"/>
      <c r="BZ153" s="611"/>
      <c r="CA153" s="612"/>
      <c r="CB153" s="610"/>
      <c r="CC153" s="611"/>
      <c r="CD153" s="611"/>
      <c r="CE153" s="611"/>
      <c r="CF153" s="611"/>
      <c r="CG153" s="611"/>
      <c r="CH153" s="611"/>
      <c r="CI153" s="611"/>
      <c r="CJ153" s="612"/>
      <c r="CQ153" s="14"/>
    </row>
    <row r="154" spans="2:95" ht="15" hidden="1" customHeight="1">
      <c r="B154" s="641"/>
      <c r="C154" s="642"/>
      <c r="D154" s="642"/>
      <c r="E154" s="642"/>
      <c r="F154" s="642"/>
      <c r="G154" s="642"/>
      <c r="H154" s="643"/>
      <c r="I154" s="607">
        <v>1</v>
      </c>
      <c r="J154" s="609"/>
      <c r="K154" s="705">
        <v>6</v>
      </c>
      <c r="L154" s="706"/>
      <c r="M154" s="706"/>
      <c r="N154" s="706"/>
      <c r="O154" s="706"/>
      <c r="P154" s="707"/>
      <c r="Q154" s="730"/>
      <c r="R154" s="732" t="s">
        <v>67</v>
      </c>
      <c r="S154" s="734">
        <v>10</v>
      </c>
      <c r="T154" s="735"/>
      <c r="U154" s="735"/>
      <c r="V154" s="735"/>
      <c r="W154" s="735"/>
      <c r="X154" s="735"/>
      <c r="Y154" s="736"/>
      <c r="Z154" s="698" t="s">
        <v>81</v>
      </c>
      <c r="AA154" s="700"/>
      <c r="AB154" s="721">
        <f>K154*S154</f>
        <v>60</v>
      </c>
      <c r="AC154" s="722"/>
      <c r="AD154" s="722"/>
      <c r="AE154" s="722"/>
      <c r="AF154" s="722"/>
      <c r="AG154" s="723"/>
      <c r="AH154" s="698" t="s">
        <v>80</v>
      </c>
      <c r="AI154" s="699"/>
      <c r="AJ154" s="700"/>
      <c r="BB154" s="641"/>
      <c r="BC154" s="642"/>
      <c r="BD154" s="642"/>
      <c r="BE154" s="642"/>
      <c r="BF154" s="642"/>
      <c r="BG154" s="642"/>
      <c r="BH154" s="643"/>
      <c r="BI154" s="607">
        <v>1</v>
      </c>
      <c r="BJ154" s="609"/>
      <c r="BK154" s="705">
        <v>6</v>
      </c>
      <c r="BL154" s="706"/>
      <c r="BM154" s="706"/>
      <c r="BN154" s="706"/>
      <c r="BO154" s="706"/>
      <c r="BP154" s="707"/>
      <c r="BQ154" s="730"/>
      <c r="BR154" s="732" t="s">
        <v>67</v>
      </c>
      <c r="BS154" s="734">
        <v>10</v>
      </c>
      <c r="BT154" s="735"/>
      <c r="BU154" s="735"/>
      <c r="BV154" s="735"/>
      <c r="BW154" s="735"/>
      <c r="BX154" s="735"/>
      <c r="BY154" s="736"/>
      <c r="BZ154" s="698" t="s">
        <v>81</v>
      </c>
      <c r="CA154" s="700"/>
      <c r="CB154" s="721">
        <f>BK154*BS154</f>
        <v>60</v>
      </c>
      <c r="CC154" s="722"/>
      <c r="CD154" s="722"/>
      <c r="CE154" s="722"/>
      <c r="CF154" s="722"/>
      <c r="CG154" s="723"/>
      <c r="CH154" s="698" t="s">
        <v>80</v>
      </c>
      <c r="CI154" s="699"/>
      <c r="CJ154" s="700"/>
    </row>
    <row r="155" spans="2:95" s="184" customFormat="1" ht="15" hidden="1" customHeight="1">
      <c r="B155" s="641"/>
      <c r="C155" s="642"/>
      <c r="D155" s="642"/>
      <c r="E155" s="642"/>
      <c r="F155" s="642"/>
      <c r="G155" s="642"/>
      <c r="H155" s="643"/>
      <c r="I155" s="610"/>
      <c r="J155" s="612"/>
      <c r="K155" s="708"/>
      <c r="L155" s="709"/>
      <c r="M155" s="709"/>
      <c r="N155" s="709"/>
      <c r="O155" s="709"/>
      <c r="P155" s="710"/>
      <c r="Q155" s="731"/>
      <c r="R155" s="733"/>
      <c r="S155" s="737"/>
      <c r="T155" s="738"/>
      <c r="U155" s="738"/>
      <c r="V155" s="738"/>
      <c r="W155" s="738"/>
      <c r="X155" s="738"/>
      <c r="Y155" s="739"/>
      <c r="Z155" s="701"/>
      <c r="AA155" s="703"/>
      <c r="AB155" s="724"/>
      <c r="AC155" s="725"/>
      <c r="AD155" s="725"/>
      <c r="AE155" s="725"/>
      <c r="AF155" s="725"/>
      <c r="AG155" s="726"/>
      <c r="AH155" s="701"/>
      <c r="AI155" s="702"/>
      <c r="AJ155" s="703"/>
      <c r="BB155" s="641"/>
      <c r="BC155" s="642"/>
      <c r="BD155" s="642"/>
      <c r="BE155" s="642"/>
      <c r="BF155" s="642"/>
      <c r="BG155" s="642"/>
      <c r="BH155" s="643"/>
      <c r="BI155" s="610"/>
      <c r="BJ155" s="612"/>
      <c r="BK155" s="708"/>
      <c r="BL155" s="709"/>
      <c r="BM155" s="709"/>
      <c r="BN155" s="709"/>
      <c r="BO155" s="709"/>
      <c r="BP155" s="710"/>
      <c r="BQ155" s="731"/>
      <c r="BR155" s="733"/>
      <c r="BS155" s="737"/>
      <c r="BT155" s="738"/>
      <c r="BU155" s="738"/>
      <c r="BV155" s="738"/>
      <c r="BW155" s="738"/>
      <c r="BX155" s="738"/>
      <c r="BY155" s="739"/>
      <c r="BZ155" s="701"/>
      <c r="CA155" s="703"/>
      <c r="CB155" s="724"/>
      <c r="CC155" s="725"/>
      <c r="CD155" s="725"/>
      <c r="CE155" s="725"/>
      <c r="CF155" s="725"/>
      <c r="CG155" s="726"/>
      <c r="CH155" s="701"/>
      <c r="CI155" s="702"/>
      <c r="CJ155" s="703"/>
    </row>
    <row r="156" spans="2:95" ht="15" hidden="1" customHeight="1">
      <c r="B156" s="641"/>
      <c r="C156" s="642"/>
      <c r="D156" s="642"/>
      <c r="E156" s="642"/>
      <c r="F156" s="642"/>
      <c r="G156" s="642"/>
      <c r="H156" s="643"/>
      <c r="I156" s="607">
        <v>2</v>
      </c>
      <c r="J156" s="609"/>
      <c r="K156" s="705">
        <v>7</v>
      </c>
      <c r="L156" s="706"/>
      <c r="M156" s="706"/>
      <c r="N156" s="706"/>
      <c r="O156" s="706"/>
      <c r="P156" s="707"/>
      <c r="Q156" s="730"/>
      <c r="R156" s="732" t="s">
        <v>67</v>
      </c>
      <c r="S156" s="734">
        <v>15</v>
      </c>
      <c r="T156" s="735"/>
      <c r="U156" s="735"/>
      <c r="V156" s="735"/>
      <c r="W156" s="735"/>
      <c r="X156" s="735"/>
      <c r="Y156" s="736"/>
      <c r="Z156" s="698" t="s">
        <v>81</v>
      </c>
      <c r="AA156" s="700"/>
      <c r="AB156" s="721">
        <f>K156*S156</f>
        <v>105</v>
      </c>
      <c r="AC156" s="722"/>
      <c r="AD156" s="722"/>
      <c r="AE156" s="722"/>
      <c r="AF156" s="722"/>
      <c r="AG156" s="723"/>
      <c r="AH156" s="698" t="s">
        <v>80</v>
      </c>
      <c r="AI156" s="699"/>
      <c r="AJ156" s="700"/>
      <c r="AK156" s="12"/>
      <c r="BB156" s="641"/>
      <c r="BC156" s="642"/>
      <c r="BD156" s="642"/>
      <c r="BE156" s="642"/>
      <c r="BF156" s="642"/>
      <c r="BG156" s="642"/>
      <c r="BH156" s="643"/>
      <c r="BI156" s="607">
        <v>2</v>
      </c>
      <c r="BJ156" s="609"/>
      <c r="BK156" s="705">
        <v>7</v>
      </c>
      <c r="BL156" s="706"/>
      <c r="BM156" s="706"/>
      <c r="BN156" s="706"/>
      <c r="BO156" s="706"/>
      <c r="BP156" s="707"/>
      <c r="BQ156" s="730"/>
      <c r="BR156" s="732" t="s">
        <v>67</v>
      </c>
      <c r="BS156" s="734">
        <v>15</v>
      </c>
      <c r="BT156" s="735"/>
      <c r="BU156" s="735"/>
      <c r="BV156" s="735"/>
      <c r="BW156" s="735"/>
      <c r="BX156" s="735"/>
      <c r="BY156" s="736"/>
      <c r="BZ156" s="698" t="s">
        <v>81</v>
      </c>
      <c r="CA156" s="700"/>
      <c r="CB156" s="721">
        <f>BK156*BS156</f>
        <v>105</v>
      </c>
      <c r="CC156" s="722"/>
      <c r="CD156" s="722"/>
      <c r="CE156" s="722"/>
      <c r="CF156" s="722"/>
      <c r="CG156" s="723"/>
      <c r="CH156" s="698" t="s">
        <v>80</v>
      </c>
      <c r="CI156" s="699"/>
      <c r="CJ156" s="700"/>
      <c r="CK156" s="12"/>
    </row>
    <row r="157" spans="2:95" s="184" customFormat="1" ht="15" hidden="1" customHeight="1">
      <c r="B157" s="641"/>
      <c r="C157" s="642"/>
      <c r="D157" s="642"/>
      <c r="E157" s="642"/>
      <c r="F157" s="642"/>
      <c r="G157" s="642"/>
      <c r="H157" s="643"/>
      <c r="I157" s="610"/>
      <c r="J157" s="612"/>
      <c r="K157" s="708"/>
      <c r="L157" s="709"/>
      <c r="M157" s="709"/>
      <c r="N157" s="709"/>
      <c r="O157" s="709"/>
      <c r="P157" s="710"/>
      <c r="Q157" s="731"/>
      <c r="R157" s="733"/>
      <c r="S157" s="737"/>
      <c r="T157" s="738"/>
      <c r="U157" s="738"/>
      <c r="V157" s="738"/>
      <c r="W157" s="738"/>
      <c r="X157" s="738"/>
      <c r="Y157" s="739"/>
      <c r="Z157" s="701"/>
      <c r="AA157" s="703"/>
      <c r="AB157" s="724"/>
      <c r="AC157" s="725"/>
      <c r="AD157" s="725"/>
      <c r="AE157" s="725"/>
      <c r="AF157" s="725"/>
      <c r="AG157" s="726"/>
      <c r="AH157" s="701"/>
      <c r="AI157" s="702"/>
      <c r="AJ157" s="703"/>
      <c r="BB157" s="641"/>
      <c r="BC157" s="642"/>
      <c r="BD157" s="642"/>
      <c r="BE157" s="642"/>
      <c r="BF157" s="642"/>
      <c r="BG157" s="642"/>
      <c r="BH157" s="643"/>
      <c r="BI157" s="610"/>
      <c r="BJ157" s="612"/>
      <c r="BK157" s="708"/>
      <c r="BL157" s="709"/>
      <c r="BM157" s="709"/>
      <c r="BN157" s="709"/>
      <c r="BO157" s="709"/>
      <c r="BP157" s="710"/>
      <c r="BQ157" s="731"/>
      <c r="BR157" s="733"/>
      <c r="BS157" s="737"/>
      <c r="BT157" s="738"/>
      <c r="BU157" s="738"/>
      <c r="BV157" s="738"/>
      <c r="BW157" s="738"/>
      <c r="BX157" s="738"/>
      <c r="BY157" s="739"/>
      <c r="BZ157" s="701"/>
      <c r="CA157" s="703"/>
      <c r="CB157" s="724"/>
      <c r="CC157" s="725"/>
      <c r="CD157" s="725"/>
      <c r="CE157" s="725"/>
      <c r="CF157" s="725"/>
      <c r="CG157" s="726"/>
      <c r="CH157" s="701"/>
      <c r="CI157" s="702"/>
      <c r="CJ157" s="703"/>
    </row>
    <row r="158" spans="2:95" s="184" customFormat="1" ht="15" hidden="1" customHeight="1">
      <c r="B158" s="641"/>
      <c r="C158" s="642"/>
      <c r="D158" s="642"/>
      <c r="E158" s="642"/>
      <c r="F158" s="642"/>
      <c r="G158" s="642"/>
      <c r="H158" s="643"/>
      <c r="I158" s="607">
        <v>3</v>
      </c>
      <c r="J158" s="609"/>
      <c r="K158" s="705"/>
      <c r="L158" s="706"/>
      <c r="M158" s="706"/>
      <c r="N158" s="706"/>
      <c r="O158" s="706"/>
      <c r="P158" s="707"/>
      <c r="Q158" s="730"/>
      <c r="R158" s="732" t="s">
        <v>67</v>
      </c>
      <c r="S158" s="734"/>
      <c r="T158" s="735"/>
      <c r="U158" s="735"/>
      <c r="V158" s="735"/>
      <c r="W158" s="735"/>
      <c r="X158" s="735"/>
      <c r="Y158" s="736"/>
      <c r="Z158" s="698" t="s">
        <v>81</v>
      </c>
      <c r="AA158" s="700"/>
      <c r="AB158" s="721">
        <f>K158*S158</f>
        <v>0</v>
      </c>
      <c r="AC158" s="722"/>
      <c r="AD158" s="722"/>
      <c r="AE158" s="722"/>
      <c r="AF158" s="722"/>
      <c r="AG158" s="723"/>
      <c r="AH158" s="698" t="s">
        <v>80</v>
      </c>
      <c r="AI158" s="699"/>
      <c r="AJ158" s="700"/>
      <c r="AL158" s="191"/>
      <c r="AM158" s="191"/>
      <c r="AN158" s="191"/>
      <c r="AO158" s="191"/>
      <c r="AP158" s="191"/>
      <c r="BB158" s="641"/>
      <c r="BC158" s="642"/>
      <c r="BD158" s="642"/>
      <c r="BE158" s="642"/>
      <c r="BF158" s="642"/>
      <c r="BG158" s="642"/>
      <c r="BH158" s="643"/>
      <c r="BI158" s="607">
        <v>3</v>
      </c>
      <c r="BJ158" s="609"/>
      <c r="BK158" s="705"/>
      <c r="BL158" s="706"/>
      <c r="BM158" s="706"/>
      <c r="BN158" s="706"/>
      <c r="BO158" s="706"/>
      <c r="BP158" s="707"/>
      <c r="BQ158" s="730"/>
      <c r="BR158" s="732" t="s">
        <v>67</v>
      </c>
      <c r="BS158" s="734"/>
      <c r="BT158" s="735"/>
      <c r="BU158" s="735"/>
      <c r="BV158" s="735"/>
      <c r="BW158" s="735"/>
      <c r="BX158" s="735"/>
      <c r="BY158" s="736"/>
      <c r="BZ158" s="698" t="s">
        <v>81</v>
      </c>
      <c r="CA158" s="700"/>
      <c r="CB158" s="721">
        <f>BK158*BS158</f>
        <v>0</v>
      </c>
      <c r="CC158" s="722"/>
      <c r="CD158" s="722"/>
      <c r="CE158" s="722"/>
      <c r="CF158" s="722"/>
      <c r="CG158" s="723"/>
      <c r="CH158" s="698" t="s">
        <v>80</v>
      </c>
      <c r="CI158" s="699"/>
      <c r="CJ158" s="700"/>
      <c r="CL158" s="191"/>
      <c r="CM158" s="191"/>
      <c r="CN158" s="191"/>
      <c r="CO158" s="191"/>
      <c r="CP158" s="191"/>
    </row>
    <row r="159" spans="2:95" s="184" customFormat="1" ht="15" hidden="1" customHeight="1">
      <c r="B159" s="641"/>
      <c r="C159" s="642"/>
      <c r="D159" s="642"/>
      <c r="E159" s="642"/>
      <c r="F159" s="642"/>
      <c r="G159" s="642"/>
      <c r="H159" s="643"/>
      <c r="I159" s="610"/>
      <c r="J159" s="612"/>
      <c r="K159" s="708"/>
      <c r="L159" s="709"/>
      <c r="M159" s="709"/>
      <c r="N159" s="709"/>
      <c r="O159" s="709"/>
      <c r="P159" s="710"/>
      <c r="Q159" s="731"/>
      <c r="R159" s="733"/>
      <c r="S159" s="737"/>
      <c r="T159" s="738"/>
      <c r="U159" s="738"/>
      <c r="V159" s="738"/>
      <c r="W159" s="738"/>
      <c r="X159" s="738"/>
      <c r="Y159" s="739"/>
      <c r="Z159" s="701"/>
      <c r="AA159" s="703"/>
      <c r="AB159" s="724"/>
      <c r="AC159" s="725"/>
      <c r="AD159" s="725"/>
      <c r="AE159" s="725"/>
      <c r="AF159" s="725"/>
      <c r="AG159" s="726"/>
      <c r="AH159" s="701"/>
      <c r="AI159" s="702"/>
      <c r="AJ159" s="703"/>
      <c r="AL159" s="191"/>
      <c r="AM159" s="191"/>
      <c r="AN159" s="191"/>
      <c r="AO159" s="191"/>
      <c r="AP159" s="191"/>
      <c r="BB159" s="641"/>
      <c r="BC159" s="642"/>
      <c r="BD159" s="642"/>
      <c r="BE159" s="642"/>
      <c r="BF159" s="642"/>
      <c r="BG159" s="642"/>
      <c r="BH159" s="643"/>
      <c r="BI159" s="610"/>
      <c r="BJ159" s="612"/>
      <c r="BK159" s="708"/>
      <c r="BL159" s="709"/>
      <c r="BM159" s="709"/>
      <c r="BN159" s="709"/>
      <c r="BO159" s="709"/>
      <c r="BP159" s="710"/>
      <c r="BQ159" s="731"/>
      <c r="BR159" s="733"/>
      <c r="BS159" s="737"/>
      <c r="BT159" s="738"/>
      <c r="BU159" s="738"/>
      <c r="BV159" s="738"/>
      <c r="BW159" s="738"/>
      <c r="BX159" s="738"/>
      <c r="BY159" s="739"/>
      <c r="BZ159" s="701"/>
      <c r="CA159" s="703"/>
      <c r="CB159" s="724"/>
      <c r="CC159" s="725"/>
      <c r="CD159" s="725"/>
      <c r="CE159" s="725"/>
      <c r="CF159" s="725"/>
      <c r="CG159" s="726"/>
      <c r="CH159" s="701"/>
      <c r="CI159" s="702"/>
      <c r="CJ159" s="703"/>
      <c r="CL159" s="191"/>
      <c r="CM159" s="191"/>
      <c r="CN159" s="191"/>
      <c r="CO159" s="191"/>
      <c r="CP159" s="191"/>
    </row>
    <row r="160" spans="2:95" s="184" customFormat="1" ht="15" hidden="1" customHeight="1">
      <c r="B160" s="641"/>
      <c r="C160" s="642"/>
      <c r="D160" s="642"/>
      <c r="E160" s="642"/>
      <c r="F160" s="642"/>
      <c r="G160" s="642"/>
      <c r="H160" s="643"/>
      <c r="I160" s="640">
        <v>4</v>
      </c>
      <c r="J160" s="727"/>
      <c r="K160" s="705"/>
      <c r="L160" s="706"/>
      <c r="M160" s="706"/>
      <c r="N160" s="706"/>
      <c r="O160" s="706"/>
      <c r="P160" s="707"/>
      <c r="Q160" s="730"/>
      <c r="R160" s="732" t="s">
        <v>67</v>
      </c>
      <c r="S160" s="734"/>
      <c r="T160" s="735"/>
      <c r="U160" s="735"/>
      <c r="V160" s="735"/>
      <c r="W160" s="735"/>
      <c r="X160" s="735"/>
      <c r="Y160" s="736"/>
      <c r="Z160" s="698" t="s">
        <v>81</v>
      </c>
      <c r="AA160" s="700"/>
      <c r="AB160" s="721">
        <f>K160*S160</f>
        <v>0</v>
      </c>
      <c r="AC160" s="722"/>
      <c r="AD160" s="722"/>
      <c r="AE160" s="722"/>
      <c r="AF160" s="722"/>
      <c r="AG160" s="723"/>
      <c r="AH160" s="698" t="s">
        <v>80</v>
      </c>
      <c r="AI160" s="699"/>
      <c r="AJ160" s="700"/>
      <c r="AL160" s="191"/>
      <c r="AM160" s="191"/>
      <c r="AN160" s="191"/>
      <c r="AO160" s="191"/>
      <c r="AP160" s="191"/>
      <c r="BB160" s="641"/>
      <c r="BC160" s="642"/>
      <c r="BD160" s="642"/>
      <c r="BE160" s="642"/>
      <c r="BF160" s="642"/>
      <c r="BG160" s="642"/>
      <c r="BH160" s="643"/>
      <c r="BI160" s="640">
        <v>4</v>
      </c>
      <c r="BJ160" s="727"/>
      <c r="BK160" s="705"/>
      <c r="BL160" s="706"/>
      <c r="BM160" s="706"/>
      <c r="BN160" s="706"/>
      <c r="BO160" s="706"/>
      <c r="BP160" s="707"/>
      <c r="BQ160" s="730"/>
      <c r="BR160" s="732" t="s">
        <v>67</v>
      </c>
      <c r="BS160" s="734"/>
      <c r="BT160" s="735"/>
      <c r="BU160" s="735"/>
      <c r="BV160" s="735"/>
      <c r="BW160" s="735"/>
      <c r="BX160" s="735"/>
      <c r="BY160" s="736"/>
      <c r="BZ160" s="698" t="s">
        <v>81</v>
      </c>
      <c r="CA160" s="700"/>
      <c r="CB160" s="721">
        <f>BK160*BS160</f>
        <v>0</v>
      </c>
      <c r="CC160" s="722"/>
      <c r="CD160" s="722"/>
      <c r="CE160" s="722"/>
      <c r="CF160" s="722"/>
      <c r="CG160" s="723"/>
      <c r="CH160" s="698" t="s">
        <v>80</v>
      </c>
      <c r="CI160" s="699"/>
      <c r="CJ160" s="700"/>
      <c r="CL160" s="191"/>
      <c r="CM160" s="191"/>
      <c r="CN160" s="191"/>
      <c r="CO160" s="191"/>
      <c r="CP160" s="191"/>
    </row>
    <row r="161" spans="2:95" s="184" customFormat="1" ht="15" hidden="1" customHeight="1">
      <c r="B161" s="641"/>
      <c r="C161" s="642"/>
      <c r="D161" s="642"/>
      <c r="E161" s="642"/>
      <c r="F161" s="642"/>
      <c r="G161" s="642"/>
      <c r="H161" s="643"/>
      <c r="I161" s="728"/>
      <c r="J161" s="729"/>
      <c r="K161" s="708"/>
      <c r="L161" s="709"/>
      <c r="M161" s="709"/>
      <c r="N161" s="709"/>
      <c r="O161" s="709"/>
      <c r="P161" s="710"/>
      <c r="Q161" s="731"/>
      <c r="R161" s="733"/>
      <c r="S161" s="737"/>
      <c r="T161" s="738"/>
      <c r="U161" s="738"/>
      <c r="V161" s="738"/>
      <c r="W161" s="738"/>
      <c r="X161" s="738"/>
      <c r="Y161" s="739"/>
      <c r="Z161" s="701"/>
      <c r="AA161" s="703"/>
      <c r="AB161" s="724"/>
      <c r="AC161" s="725"/>
      <c r="AD161" s="725"/>
      <c r="AE161" s="725"/>
      <c r="AF161" s="725"/>
      <c r="AG161" s="726"/>
      <c r="AH161" s="701"/>
      <c r="AI161" s="702"/>
      <c r="AJ161" s="703"/>
      <c r="AL161" s="191"/>
      <c r="AM161" s="191"/>
      <c r="AN161" s="191"/>
      <c r="AO161" s="191"/>
      <c r="AP161" s="191"/>
      <c r="BB161" s="641"/>
      <c r="BC161" s="642"/>
      <c r="BD161" s="642"/>
      <c r="BE161" s="642"/>
      <c r="BF161" s="642"/>
      <c r="BG161" s="642"/>
      <c r="BH161" s="643"/>
      <c r="BI161" s="728"/>
      <c r="BJ161" s="729"/>
      <c r="BK161" s="708"/>
      <c r="BL161" s="709"/>
      <c r="BM161" s="709"/>
      <c r="BN161" s="709"/>
      <c r="BO161" s="709"/>
      <c r="BP161" s="710"/>
      <c r="BQ161" s="731"/>
      <c r="BR161" s="733"/>
      <c r="BS161" s="737"/>
      <c r="BT161" s="738"/>
      <c r="BU161" s="738"/>
      <c r="BV161" s="738"/>
      <c r="BW161" s="738"/>
      <c r="BX161" s="738"/>
      <c r="BY161" s="739"/>
      <c r="BZ161" s="701"/>
      <c r="CA161" s="703"/>
      <c r="CB161" s="724"/>
      <c r="CC161" s="725"/>
      <c r="CD161" s="725"/>
      <c r="CE161" s="725"/>
      <c r="CF161" s="725"/>
      <c r="CG161" s="726"/>
      <c r="CH161" s="701"/>
      <c r="CI161" s="702"/>
      <c r="CJ161" s="703"/>
      <c r="CL161" s="191"/>
      <c r="CM161" s="191"/>
      <c r="CN161" s="191"/>
      <c r="CO161" s="191"/>
      <c r="CP161" s="191"/>
    </row>
    <row r="162" spans="2:95" s="184" customFormat="1" ht="15" hidden="1" customHeight="1">
      <c r="B162" s="641"/>
      <c r="C162" s="642"/>
      <c r="D162" s="642"/>
      <c r="E162" s="642"/>
      <c r="F162" s="642"/>
      <c r="G162" s="642"/>
      <c r="H162" s="643"/>
      <c r="I162" s="640">
        <v>5</v>
      </c>
      <c r="J162" s="727"/>
      <c r="K162" s="705"/>
      <c r="L162" s="706"/>
      <c r="M162" s="706"/>
      <c r="N162" s="706"/>
      <c r="O162" s="706"/>
      <c r="P162" s="707"/>
      <c r="Q162" s="730"/>
      <c r="R162" s="732" t="s">
        <v>67</v>
      </c>
      <c r="S162" s="734"/>
      <c r="T162" s="735"/>
      <c r="U162" s="735"/>
      <c r="V162" s="735"/>
      <c r="W162" s="735"/>
      <c r="X162" s="735"/>
      <c r="Y162" s="736"/>
      <c r="Z162" s="698" t="s">
        <v>81</v>
      </c>
      <c r="AA162" s="700"/>
      <c r="AB162" s="721">
        <f>K162*S162</f>
        <v>0</v>
      </c>
      <c r="AC162" s="722"/>
      <c r="AD162" s="722"/>
      <c r="AE162" s="722"/>
      <c r="AF162" s="722"/>
      <c r="AG162" s="723"/>
      <c r="AH162" s="698" t="s">
        <v>80</v>
      </c>
      <c r="AI162" s="699"/>
      <c r="AJ162" s="700"/>
      <c r="BB162" s="641"/>
      <c r="BC162" s="642"/>
      <c r="BD162" s="642"/>
      <c r="BE162" s="642"/>
      <c r="BF162" s="642"/>
      <c r="BG162" s="642"/>
      <c r="BH162" s="643"/>
      <c r="BI162" s="640">
        <v>5</v>
      </c>
      <c r="BJ162" s="727"/>
      <c r="BK162" s="705"/>
      <c r="BL162" s="706"/>
      <c r="BM162" s="706"/>
      <c r="BN162" s="706"/>
      <c r="BO162" s="706"/>
      <c r="BP162" s="707"/>
      <c r="BQ162" s="730"/>
      <c r="BR162" s="732" t="s">
        <v>67</v>
      </c>
      <c r="BS162" s="734"/>
      <c r="BT162" s="735"/>
      <c r="BU162" s="735"/>
      <c r="BV162" s="735"/>
      <c r="BW162" s="735"/>
      <c r="BX162" s="735"/>
      <c r="BY162" s="736"/>
      <c r="BZ162" s="698" t="s">
        <v>81</v>
      </c>
      <c r="CA162" s="700"/>
      <c r="CB162" s="721">
        <f>BK162*BS162</f>
        <v>0</v>
      </c>
      <c r="CC162" s="722"/>
      <c r="CD162" s="722"/>
      <c r="CE162" s="722"/>
      <c r="CF162" s="722"/>
      <c r="CG162" s="723"/>
      <c r="CH162" s="698" t="s">
        <v>80</v>
      </c>
      <c r="CI162" s="699"/>
      <c r="CJ162" s="700"/>
    </row>
    <row r="163" spans="2:95" s="184" customFormat="1" ht="15" hidden="1" customHeight="1">
      <c r="B163" s="641"/>
      <c r="C163" s="642"/>
      <c r="D163" s="642"/>
      <c r="E163" s="642"/>
      <c r="F163" s="642"/>
      <c r="G163" s="642"/>
      <c r="H163" s="643"/>
      <c r="I163" s="740"/>
      <c r="J163" s="741"/>
      <c r="K163" s="742"/>
      <c r="L163" s="743"/>
      <c r="M163" s="743"/>
      <c r="N163" s="743"/>
      <c r="O163" s="743"/>
      <c r="P163" s="744"/>
      <c r="Q163" s="745"/>
      <c r="R163" s="746"/>
      <c r="S163" s="747"/>
      <c r="T163" s="748"/>
      <c r="U163" s="748"/>
      <c r="V163" s="748"/>
      <c r="W163" s="748"/>
      <c r="X163" s="738"/>
      <c r="Y163" s="739"/>
      <c r="Z163" s="701"/>
      <c r="AA163" s="703"/>
      <c r="AB163" s="724"/>
      <c r="AC163" s="725"/>
      <c r="AD163" s="725"/>
      <c r="AE163" s="725"/>
      <c r="AF163" s="725"/>
      <c r="AG163" s="726"/>
      <c r="AH163" s="701"/>
      <c r="AI163" s="702"/>
      <c r="AJ163" s="703"/>
      <c r="BB163" s="641"/>
      <c r="BC163" s="642"/>
      <c r="BD163" s="642"/>
      <c r="BE163" s="642"/>
      <c r="BF163" s="642"/>
      <c r="BG163" s="642"/>
      <c r="BH163" s="643"/>
      <c r="BI163" s="740"/>
      <c r="BJ163" s="741"/>
      <c r="BK163" s="742"/>
      <c r="BL163" s="743"/>
      <c r="BM163" s="743"/>
      <c r="BN163" s="743"/>
      <c r="BO163" s="743"/>
      <c r="BP163" s="744"/>
      <c r="BQ163" s="745"/>
      <c r="BR163" s="746"/>
      <c r="BS163" s="747"/>
      <c r="BT163" s="748"/>
      <c r="BU163" s="748"/>
      <c r="BV163" s="748"/>
      <c r="BW163" s="748"/>
      <c r="BX163" s="738"/>
      <c r="BY163" s="739"/>
      <c r="BZ163" s="701"/>
      <c r="CA163" s="703"/>
      <c r="CB163" s="724"/>
      <c r="CC163" s="725"/>
      <c r="CD163" s="725"/>
      <c r="CE163" s="725"/>
      <c r="CF163" s="725"/>
      <c r="CG163" s="726"/>
      <c r="CH163" s="701"/>
      <c r="CI163" s="702"/>
      <c r="CJ163" s="703"/>
    </row>
    <row r="164" spans="2:95" s="184" customFormat="1" ht="15" hidden="1" customHeight="1">
      <c r="B164" s="641"/>
      <c r="C164" s="642"/>
      <c r="D164" s="642"/>
      <c r="E164" s="642"/>
      <c r="F164" s="642"/>
      <c r="G164" s="642"/>
      <c r="H164" s="643"/>
      <c r="I164" s="715" t="s">
        <v>196</v>
      </c>
      <c r="J164" s="716"/>
      <c r="K164" s="716"/>
      <c r="L164" s="683">
        <v>25</v>
      </c>
      <c r="M164" s="683"/>
      <c r="N164" s="683"/>
      <c r="O164" s="608" t="s">
        <v>55</v>
      </c>
      <c r="P164" s="609"/>
      <c r="Q164" s="719"/>
      <c r="R164" s="719"/>
      <c r="S164" s="683">
        <f>SUM(S154:Y163)</f>
        <v>25</v>
      </c>
      <c r="T164" s="683"/>
      <c r="U164" s="683"/>
      <c r="V164" s="608" t="s">
        <v>81</v>
      </c>
      <c r="W164" s="609"/>
      <c r="X164" s="608" t="s">
        <v>197</v>
      </c>
      <c r="Y164" s="608"/>
      <c r="Z164" s="608"/>
      <c r="AA164" s="609"/>
      <c r="AB164" s="721">
        <f>SUM(AB154:AG163)</f>
        <v>165</v>
      </c>
      <c r="AC164" s="722"/>
      <c r="AD164" s="722"/>
      <c r="AE164" s="722"/>
      <c r="AF164" s="722"/>
      <c r="AG164" s="723"/>
      <c r="AH164" s="698" t="s">
        <v>80</v>
      </c>
      <c r="AI164" s="699"/>
      <c r="AJ164" s="700"/>
      <c r="BB164" s="641"/>
      <c r="BC164" s="642"/>
      <c r="BD164" s="642"/>
      <c r="BE164" s="642"/>
      <c r="BF164" s="642"/>
      <c r="BG164" s="642"/>
      <c r="BH164" s="643"/>
      <c r="BI164" s="715" t="s">
        <v>196</v>
      </c>
      <c r="BJ164" s="716"/>
      <c r="BK164" s="716"/>
      <c r="BL164" s="683">
        <v>25</v>
      </c>
      <c r="BM164" s="683"/>
      <c r="BN164" s="683"/>
      <c r="BO164" s="608" t="s">
        <v>55</v>
      </c>
      <c r="BP164" s="609"/>
      <c r="BQ164" s="719"/>
      <c r="BR164" s="719"/>
      <c r="BS164" s="683">
        <f>SUM(BS154:BY163)</f>
        <v>25</v>
      </c>
      <c r="BT164" s="683"/>
      <c r="BU164" s="683"/>
      <c r="BV164" s="608" t="s">
        <v>81</v>
      </c>
      <c r="BW164" s="609"/>
      <c r="BX164" s="608" t="s">
        <v>197</v>
      </c>
      <c r="BY164" s="608"/>
      <c r="BZ164" s="608"/>
      <c r="CA164" s="609"/>
      <c r="CB164" s="721">
        <f>SUM(CB154:CG163)</f>
        <v>165</v>
      </c>
      <c r="CC164" s="722"/>
      <c r="CD164" s="722"/>
      <c r="CE164" s="722"/>
      <c r="CF164" s="722"/>
      <c r="CG164" s="723"/>
      <c r="CH164" s="698" t="s">
        <v>80</v>
      </c>
      <c r="CI164" s="699"/>
      <c r="CJ164" s="700"/>
    </row>
    <row r="165" spans="2:95" s="184" customFormat="1" ht="15" hidden="1" customHeight="1">
      <c r="B165" s="641"/>
      <c r="C165" s="642"/>
      <c r="D165" s="642"/>
      <c r="E165" s="642"/>
      <c r="F165" s="642"/>
      <c r="G165" s="642"/>
      <c r="H165" s="643"/>
      <c r="I165" s="717"/>
      <c r="J165" s="718"/>
      <c r="K165" s="718"/>
      <c r="L165" s="685"/>
      <c r="M165" s="685"/>
      <c r="N165" s="685"/>
      <c r="O165" s="611"/>
      <c r="P165" s="612"/>
      <c r="Q165" s="720"/>
      <c r="R165" s="720"/>
      <c r="S165" s="685"/>
      <c r="T165" s="685"/>
      <c r="U165" s="685"/>
      <c r="V165" s="611"/>
      <c r="W165" s="612"/>
      <c r="X165" s="611"/>
      <c r="Y165" s="611"/>
      <c r="Z165" s="611"/>
      <c r="AA165" s="612"/>
      <c r="AB165" s="724"/>
      <c r="AC165" s="725"/>
      <c r="AD165" s="725"/>
      <c r="AE165" s="725"/>
      <c r="AF165" s="725"/>
      <c r="AG165" s="726"/>
      <c r="AH165" s="701"/>
      <c r="AI165" s="702"/>
      <c r="AJ165" s="703"/>
      <c r="BB165" s="641"/>
      <c r="BC165" s="642"/>
      <c r="BD165" s="642"/>
      <c r="BE165" s="642"/>
      <c r="BF165" s="642"/>
      <c r="BG165" s="642"/>
      <c r="BH165" s="643"/>
      <c r="BI165" s="717"/>
      <c r="BJ165" s="718"/>
      <c r="BK165" s="718"/>
      <c r="BL165" s="685"/>
      <c r="BM165" s="685"/>
      <c r="BN165" s="685"/>
      <c r="BO165" s="611"/>
      <c r="BP165" s="612"/>
      <c r="BQ165" s="720"/>
      <c r="BR165" s="720"/>
      <c r="BS165" s="685"/>
      <c r="BT165" s="685"/>
      <c r="BU165" s="685"/>
      <c r="BV165" s="611"/>
      <c r="BW165" s="612"/>
      <c r="BX165" s="611"/>
      <c r="BY165" s="611"/>
      <c r="BZ165" s="611"/>
      <c r="CA165" s="612"/>
      <c r="CB165" s="724"/>
      <c r="CC165" s="725"/>
      <c r="CD165" s="725"/>
      <c r="CE165" s="725"/>
      <c r="CF165" s="725"/>
      <c r="CG165" s="726"/>
      <c r="CH165" s="701"/>
      <c r="CI165" s="702"/>
      <c r="CJ165" s="703"/>
    </row>
    <row r="166" spans="2:95" s="184" customFormat="1" ht="15" hidden="1" customHeight="1">
      <c r="B166" s="641"/>
      <c r="C166" s="642"/>
      <c r="D166" s="642"/>
      <c r="E166" s="642"/>
      <c r="F166" s="642"/>
      <c r="G166" s="642"/>
      <c r="H166" s="643"/>
      <c r="I166" s="641" t="s">
        <v>82</v>
      </c>
      <c r="J166" s="642"/>
      <c r="K166" s="642"/>
      <c r="L166" s="642"/>
      <c r="M166" s="642"/>
      <c r="N166" s="642"/>
      <c r="O166" s="642"/>
      <c r="P166" s="643"/>
      <c r="Q166" s="671"/>
      <c r="R166" s="671"/>
      <c r="S166" s="671"/>
      <c r="T166" s="671"/>
      <c r="U166" s="671"/>
      <c r="V166" s="671"/>
      <c r="W166" s="673" t="s">
        <v>80</v>
      </c>
      <c r="X166" s="695"/>
      <c r="Y166" s="696" t="s">
        <v>83</v>
      </c>
      <c r="Z166" s="696"/>
      <c r="AA166" s="696"/>
      <c r="AB166" s="696"/>
      <c r="AC166" s="696"/>
      <c r="AD166" s="696"/>
      <c r="AE166" s="696"/>
      <c r="AF166" s="696"/>
      <c r="AG166" s="696"/>
      <c r="AH166" s="696"/>
      <c r="AI166" s="696"/>
      <c r="AJ166" s="697"/>
      <c r="BB166" s="641"/>
      <c r="BC166" s="642"/>
      <c r="BD166" s="642"/>
      <c r="BE166" s="642"/>
      <c r="BF166" s="642"/>
      <c r="BG166" s="642"/>
      <c r="BH166" s="643"/>
      <c r="BI166" s="641" t="s">
        <v>82</v>
      </c>
      <c r="BJ166" s="642"/>
      <c r="BK166" s="642"/>
      <c r="BL166" s="642"/>
      <c r="BM166" s="642"/>
      <c r="BN166" s="642"/>
      <c r="BO166" s="642"/>
      <c r="BP166" s="643"/>
      <c r="BQ166" s="671"/>
      <c r="BR166" s="671"/>
      <c r="BS166" s="671"/>
      <c r="BT166" s="671"/>
      <c r="BU166" s="671"/>
      <c r="BV166" s="671"/>
      <c r="BW166" s="673" t="s">
        <v>80</v>
      </c>
      <c r="BX166" s="695"/>
      <c r="BY166" s="696" t="s">
        <v>83</v>
      </c>
      <c r="BZ166" s="696"/>
      <c r="CA166" s="696"/>
      <c r="CB166" s="696"/>
      <c r="CC166" s="696"/>
      <c r="CD166" s="696"/>
      <c r="CE166" s="696"/>
      <c r="CF166" s="696"/>
      <c r="CG166" s="696"/>
      <c r="CH166" s="696"/>
      <c r="CI166" s="696"/>
      <c r="CJ166" s="697"/>
    </row>
    <row r="167" spans="2:95" s="184" customFormat="1" ht="15" hidden="1" customHeight="1">
      <c r="B167" s="610"/>
      <c r="C167" s="611"/>
      <c r="D167" s="611"/>
      <c r="E167" s="611"/>
      <c r="F167" s="611"/>
      <c r="G167" s="611"/>
      <c r="H167" s="612"/>
      <c r="I167" s="610"/>
      <c r="J167" s="611"/>
      <c r="K167" s="611"/>
      <c r="L167" s="611"/>
      <c r="M167" s="611"/>
      <c r="N167" s="611"/>
      <c r="O167" s="611"/>
      <c r="P167" s="612"/>
      <c r="Q167" s="672"/>
      <c r="R167" s="672"/>
      <c r="S167" s="672"/>
      <c r="T167" s="672"/>
      <c r="U167" s="672"/>
      <c r="V167" s="672"/>
      <c r="W167" s="674"/>
      <c r="X167" s="674"/>
      <c r="Y167" s="677"/>
      <c r="Z167" s="677"/>
      <c r="AA167" s="677"/>
      <c r="AB167" s="677"/>
      <c r="AC167" s="677"/>
      <c r="AD167" s="677"/>
      <c r="AE167" s="677"/>
      <c r="AF167" s="677"/>
      <c r="AG167" s="677"/>
      <c r="AH167" s="677"/>
      <c r="AI167" s="677"/>
      <c r="AJ167" s="678"/>
      <c r="BB167" s="610"/>
      <c r="BC167" s="611"/>
      <c r="BD167" s="611"/>
      <c r="BE167" s="611"/>
      <c r="BF167" s="611"/>
      <c r="BG167" s="611"/>
      <c r="BH167" s="612"/>
      <c r="BI167" s="610"/>
      <c r="BJ167" s="611"/>
      <c r="BK167" s="611"/>
      <c r="BL167" s="611"/>
      <c r="BM167" s="611"/>
      <c r="BN167" s="611"/>
      <c r="BO167" s="611"/>
      <c r="BP167" s="612"/>
      <c r="BQ167" s="672"/>
      <c r="BR167" s="672"/>
      <c r="BS167" s="672"/>
      <c r="BT167" s="672"/>
      <c r="BU167" s="672"/>
      <c r="BV167" s="672"/>
      <c r="BW167" s="674"/>
      <c r="BX167" s="674"/>
      <c r="BY167" s="677"/>
      <c r="BZ167" s="677"/>
      <c r="CA167" s="677"/>
      <c r="CB167" s="677"/>
      <c r="CC167" s="677"/>
      <c r="CD167" s="677"/>
      <c r="CE167" s="677"/>
      <c r="CF167" s="677"/>
      <c r="CG167" s="677"/>
      <c r="CH167" s="677"/>
      <c r="CI167" s="677"/>
      <c r="CJ167" s="678"/>
    </row>
    <row r="168" spans="2:95" s="184" customFormat="1" ht="15" hidden="1" customHeight="1">
      <c r="B168" s="20"/>
      <c r="C168" s="20"/>
      <c r="D168" s="20"/>
      <c r="E168" s="20"/>
      <c r="F168" s="20"/>
      <c r="G168" s="20"/>
      <c r="H168" s="20"/>
      <c r="I168" s="20"/>
      <c r="J168" s="20"/>
      <c r="K168" s="20"/>
      <c r="L168" s="20"/>
      <c r="M168" s="20"/>
      <c r="N168" s="20"/>
      <c r="O168" s="20"/>
      <c r="P168" s="20"/>
      <c r="Q168" s="210"/>
      <c r="R168" s="210"/>
      <c r="S168" s="210"/>
      <c r="T168" s="210"/>
      <c r="U168" s="210"/>
      <c r="V168" s="210"/>
      <c r="W168" s="17"/>
      <c r="X168" s="17"/>
      <c r="Y168" s="211"/>
      <c r="Z168" s="211"/>
      <c r="AA168" s="211"/>
      <c r="AB168" s="211"/>
      <c r="AC168" s="211"/>
      <c r="AD168" s="211"/>
      <c r="AE168" s="211"/>
      <c r="AF168" s="211"/>
      <c r="AG168" s="211"/>
      <c r="AH168" s="211"/>
      <c r="AI168" s="211"/>
      <c r="AJ168" s="211"/>
      <c r="BB168" s="20"/>
      <c r="BC168" s="20"/>
      <c r="BD168" s="20"/>
      <c r="BE168" s="20"/>
      <c r="BF168" s="20"/>
      <c r="BG168" s="20"/>
      <c r="BH168" s="20"/>
      <c r="BI168" s="20"/>
      <c r="BJ168" s="20"/>
      <c r="BK168" s="20"/>
      <c r="BL168" s="20"/>
      <c r="BM168" s="20"/>
      <c r="BN168" s="20"/>
      <c r="BO168" s="20"/>
      <c r="BP168" s="20"/>
      <c r="BQ168" s="210"/>
      <c r="BR168" s="210"/>
      <c r="BS168" s="210"/>
      <c r="BT168" s="210"/>
      <c r="BU168" s="210"/>
      <c r="BV168" s="210"/>
      <c r="BW168" s="17"/>
      <c r="BX168" s="17"/>
      <c r="BY168" s="211"/>
      <c r="BZ168" s="211"/>
      <c r="CA168" s="211"/>
      <c r="CB168" s="211"/>
      <c r="CC168" s="211"/>
      <c r="CD168" s="211"/>
      <c r="CE168" s="211"/>
      <c r="CF168" s="211"/>
      <c r="CG168" s="211"/>
      <c r="CH168" s="211"/>
      <c r="CI168" s="211"/>
      <c r="CJ168" s="211"/>
    </row>
    <row r="169" spans="2:95" s="184" customFormat="1" ht="15" hidden="1" customHeight="1">
      <c r="B169" s="175" t="s">
        <v>136</v>
      </c>
      <c r="C169" s="185"/>
      <c r="D169" s="185"/>
      <c r="E169" s="185"/>
      <c r="F169" s="185"/>
      <c r="G169" s="185"/>
      <c r="AQ169" s="14"/>
      <c r="BB169" s="175" t="s">
        <v>136</v>
      </c>
      <c r="BC169" s="185"/>
      <c r="BD169" s="185"/>
      <c r="BE169" s="185"/>
      <c r="BF169" s="185"/>
      <c r="BG169" s="185"/>
      <c r="CQ169" s="14"/>
    </row>
    <row r="170" spans="2:95" s="184" customFormat="1" ht="15" hidden="1" customHeight="1">
      <c r="B170" s="607" t="s">
        <v>77</v>
      </c>
      <c r="C170" s="608"/>
      <c r="D170" s="608"/>
      <c r="E170" s="608"/>
      <c r="F170" s="608"/>
      <c r="G170" s="608"/>
      <c r="H170" s="609"/>
      <c r="I170" s="679" t="s">
        <v>62</v>
      </c>
      <c r="J170" s="679"/>
      <c r="K170" s="679" t="s">
        <v>78</v>
      </c>
      <c r="L170" s="679"/>
      <c r="M170" s="679"/>
      <c r="N170" s="679"/>
      <c r="O170" s="679"/>
      <c r="P170" s="679"/>
      <c r="Q170" s="679"/>
      <c r="R170" s="679"/>
      <c r="S170" s="679" t="s">
        <v>79</v>
      </c>
      <c r="T170" s="679"/>
      <c r="U170" s="679"/>
      <c r="V170" s="679"/>
      <c r="W170" s="679"/>
      <c r="X170" s="679"/>
      <c r="Y170" s="679"/>
      <c r="Z170" s="679"/>
      <c r="AA170" s="679"/>
      <c r="AB170" s="679" t="s">
        <v>71</v>
      </c>
      <c r="AC170" s="679"/>
      <c r="AD170" s="679"/>
      <c r="AE170" s="679"/>
      <c r="AF170" s="679"/>
      <c r="AG170" s="679"/>
      <c r="AH170" s="679"/>
      <c r="AI170" s="679"/>
      <c r="AJ170" s="679"/>
      <c r="AQ170" s="14"/>
      <c r="BB170" s="607" t="s">
        <v>77</v>
      </c>
      <c r="BC170" s="608"/>
      <c r="BD170" s="608"/>
      <c r="BE170" s="608"/>
      <c r="BF170" s="608"/>
      <c r="BG170" s="608"/>
      <c r="BH170" s="609"/>
      <c r="BI170" s="679" t="s">
        <v>62</v>
      </c>
      <c r="BJ170" s="679"/>
      <c r="BK170" s="679" t="s">
        <v>78</v>
      </c>
      <c r="BL170" s="679"/>
      <c r="BM170" s="679"/>
      <c r="BN170" s="679"/>
      <c r="BO170" s="679"/>
      <c r="BP170" s="679"/>
      <c r="BQ170" s="679"/>
      <c r="BR170" s="679"/>
      <c r="BS170" s="679" t="s">
        <v>79</v>
      </c>
      <c r="BT170" s="679"/>
      <c r="BU170" s="679"/>
      <c r="BV170" s="679"/>
      <c r="BW170" s="679"/>
      <c r="BX170" s="679"/>
      <c r="BY170" s="679"/>
      <c r="BZ170" s="679"/>
      <c r="CA170" s="679"/>
      <c r="CB170" s="679" t="s">
        <v>71</v>
      </c>
      <c r="CC170" s="679"/>
      <c r="CD170" s="679"/>
      <c r="CE170" s="679"/>
      <c r="CF170" s="679"/>
      <c r="CG170" s="679"/>
      <c r="CH170" s="679"/>
      <c r="CI170" s="679"/>
      <c r="CJ170" s="679"/>
      <c r="CQ170" s="14"/>
    </row>
    <row r="171" spans="2:95" s="184" customFormat="1" ht="15" hidden="1" customHeight="1">
      <c r="B171" s="641"/>
      <c r="C171" s="642"/>
      <c r="D171" s="642"/>
      <c r="E171" s="642"/>
      <c r="F171" s="642"/>
      <c r="G171" s="642"/>
      <c r="H171" s="643"/>
      <c r="I171" s="679"/>
      <c r="J171" s="679"/>
      <c r="K171" s="679"/>
      <c r="L171" s="679"/>
      <c r="M171" s="679"/>
      <c r="N171" s="679"/>
      <c r="O171" s="679"/>
      <c r="P171" s="679"/>
      <c r="Q171" s="679"/>
      <c r="R171" s="679"/>
      <c r="S171" s="679"/>
      <c r="T171" s="679"/>
      <c r="U171" s="679"/>
      <c r="V171" s="679"/>
      <c r="W171" s="679"/>
      <c r="X171" s="679"/>
      <c r="Y171" s="679"/>
      <c r="Z171" s="679"/>
      <c r="AA171" s="679"/>
      <c r="AB171" s="679"/>
      <c r="AC171" s="679"/>
      <c r="AD171" s="679"/>
      <c r="AE171" s="679"/>
      <c r="AF171" s="679"/>
      <c r="AG171" s="679"/>
      <c r="AH171" s="679"/>
      <c r="AI171" s="679"/>
      <c r="AJ171" s="679"/>
      <c r="AQ171" s="14"/>
      <c r="BB171" s="641"/>
      <c r="BC171" s="642"/>
      <c r="BD171" s="642"/>
      <c r="BE171" s="642"/>
      <c r="BF171" s="642"/>
      <c r="BG171" s="642"/>
      <c r="BH171" s="643"/>
      <c r="BI171" s="679"/>
      <c r="BJ171" s="679"/>
      <c r="BK171" s="679"/>
      <c r="BL171" s="679"/>
      <c r="BM171" s="679"/>
      <c r="BN171" s="679"/>
      <c r="BO171" s="679"/>
      <c r="BP171" s="679"/>
      <c r="BQ171" s="679"/>
      <c r="BR171" s="679"/>
      <c r="BS171" s="679"/>
      <c r="BT171" s="679"/>
      <c r="BU171" s="679"/>
      <c r="BV171" s="679"/>
      <c r="BW171" s="679"/>
      <c r="BX171" s="679"/>
      <c r="BY171" s="679"/>
      <c r="BZ171" s="679"/>
      <c r="CA171" s="679"/>
      <c r="CB171" s="679"/>
      <c r="CC171" s="679"/>
      <c r="CD171" s="679"/>
      <c r="CE171" s="679"/>
      <c r="CF171" s="679"/>
      <c r="CG171" s="679"/>
      <c r="CH171" s="679"/>
      <c r="CI171" s="679"/>
      <c r="CJ171" s="679"/>
      <c r="CQ171" s="14"/>
    </row>
    <row r="172" spans="2:95" s="184" customFormat="1" ht="15" hidden="1" customHeight="1">
      <c r="B172" s="641"/>
      <c r="C172" s="642"/>
      <c r="D172" s="642"/>
      <c r="E172" s="642"/>
      <c r="F172" s="642"/>
      <c r="G172" s="642"/>
      <c r="H172" s="643"/>
      <c r="I172" s="679">
        <v>1</v>
      </c>
      <c r="J172" s="679"/>
      <c r="K172" s="705">
        <v>2</v>
      </c>
      <c r="L172" s="706"/>
      <c r="M172" s="706"/>
      <c r="N172" s="706"/>
      <c r="O172" s="706"/>
      <c r="P172" s="707"/>
      <c r="Q172" s="711"/>
      <c r="R172" s="713" t="s">
        <v>67</v>
      </c>
      <c r="S172" s="714">
        <v>10</v>
      </c>
      <c r="T172" s="714"/>
      <c r="U172" s="714"/>
      <c r="V172" s="714"/>
      <c r="W172" s="714"/>
      <c r="X172" s="714"/>
      <c r="Y172" s="714"/>
      <c r="Z172" s="530" t="s">
        <v>81</v>
      </c>
      <c r="AA172" s="530"/>
      <c r="AB172" s="688">
        <f>K172*S172</f>
        <v>20</v>
      </c>
      <c r="AC172" s="689"/>
      <c r="AD172" s="689"/>
      <c r="AE172" s="689"/>
      <c r="AF172" s="689"/>
      <c r="AG172" s="690"/>
      <c r="AH172" s="698" t="s">
        <v>80</v>
      </c>
      <c r="AI172" s="699"/>
      <c r="AJ172" s="700"/>
      <c r="AQ172" s="14"/>
      <c r="BB172" s="641"/>
      <c r="BC172" s="642"/>
      <c r="BD172" s="642"/>
      <c r="BE172" s="642"/>
      <c r="BF172" s="642"/>
      <c r="BG172" s="642"/>
      <c r="BH172" s="643"/>
      <c r="BI172" s="679">
        <v>1</v>
      </c>
      <c r="BJ172" s="679"/>
      <c r="BK172" s="705">
        <v>2</v>
      </c>
      <c r="BL172" s="706"/>
      <c r="BM172" s="706"/>
      <c r="BN172" s="706"/>
      <c r="BO172" s="706"/>
      <c r="BP172" s="707"/>
      <c r="BQ172" s="711"/>
      <c r="BR172" s="713" t="s">
        <v>67</v>
      </c>
      <c r="BS172" s="714">
        <v>10</v>
      </c>
      <c r="BT172" s="714"/>
      <c r="BU172" s="714"/>
      <c r="BV172" s="714"/>
      <c r="BW172" s="714"/>
      <c r="BX172" s="714"/>
      <c r="BY172" s="714"/>
      <c r="BZ172" s="530" t="s">
        <v>81</v>
      </c>
      <c r="CA172" s="530"/>
      <c r="CB172" s="688">
        <f>BK172*BS172</f>
        <v>20</v>
      </c>
      <c r="CC172" s="689"/>
      <c r="CD172" s="689"/>
      <c r="CE172" s="689"/>
      <c r="CF172" s="689"/>
      <c r="CG172" s="690"/>
      <c r="CH172" s="698" t="s">
        <v>80</v>
      </c>
      <c r="CI172" s="699"/>
      <c r="CJ172" s="700"/>
      <c r="CQ172" s="14"/>
    </row>
    <row r="173" spans="2:95" s="184" customFormat="1" ht="15" hidden="1" customHeight="1">
      <c r="B173" s="641"/>
      <c r="C173" s="642"/>
      <c r="D173" s="642"/>
      <c r="E173" s="642"/>
      <c r="F173" s="642"/>
      <c r="G173" s="642"/>
      <c r="H173" s="643"/>
      <c r="I173" s="679"/>
      <c r="J173" s="679"/>
      <c r="K173" s="708"/>
      <c r="L173" s="709"/>
      <c r="M173" s="709"/>
      <c r="N173" s="709"/>
      <c r="O173" s="709"/>
      <c r="P173" s="710"/>
      <c r="Q173" s="712"/>
      <c r="R173" s="713"/>
      <c r="S173" s="714"/>
      <c r="T173" s="714"/>
      <c r="U173" s="714"/>
      <c r="V173" s="714"/>
      <c r="W173" s="714"/>
      <c r="X173" s="714"/>
      <c r="Y173" s="714"/>
      <c r="Z173" s="530"/>
      <c r="AA173" s="530"/>
      <c r="AB173" s="691"/>
      <c r="AC173" s="692"/>
      <c r="AD173" s="692"/>
      <c r="AE173" s="692"/>
      <c r="AF173" s="692"/>
      <c r="AG173" s="693"/>
      <c r="AH173" s="701"/>
      <c r="AI173" s="702"/>
      <c r="AJ173" s="703"/>
      <c r="AQ173" s="14"/>
      <c r="BB173" s="641"/>
      <c r="BC173" s="642"/>
      <c r="BD173" s="642"/>
      <c r="BE173" s="642"/>
      <c r="BF173" s="642"/>
      <c r="BG173" s="642"/>
      <c r="BH173" s="643"/>
      <c r="BI173" s="679"/>
      <c r="BJ173" s="679"/>
      <c r="BK173" s="708"/>
      <c r="BL173" s="709"/>
      <c r="BM173" s="709"/>
      <c r="BN173" s="709"/>
      <c r="BO173" s="709"/>
      <c r="BP173" s="710"/>
      <c r="BQ173" s="712"/>
      <c r="BR173" s="713"/>
      <c r="BS173" s="714"/>
      <c r="BT173" s="714"/>
      <c r="BU173" s="714"/>
      <c r="BV173" s="714"/>
      <c r="BW173" s="714"/>
      <c r="BX173" s="714"/>
      <c r="BY173" s="714"/>
      <c r="BZ173" s="530"/>
      <c r="CA173" s="530"/>
      <c r="CB173" s="691"/>
      <c r="CC173" s="692"/>
      <c r="CD173" s="692"/>
      <c r="CE173" s="692"/>
      <c r="CF173" s="692"/>
      <c r="CG173" s="693"/>
      <c r="CH173" s="701"/>
      <c r="CI173" s="702"/>
      <c r="CJ173" s="703"/>
      <c r="CQ173" s="14"/>
    </row>
    <row r="174" spans="2:95" s="184" customFormat="1" ht="15" hidden="1" customHeight="1">
      <c r="B174" s="641"/>
      <c r="C174" s="642"/>
      <c r="D174" s="642"/>
      <c r="E174" s="642"/>
      <c r="F174" s="642"/>
      <c r="G174" s="642"/>
      <c r="H174" s="643"/>
      <c r="I174" s="679">
        <v>2</v>
      </c>
      <c r="J174" s="679"/>
      <c r="K174" s="705">
        <v>3</v>
      </c>
      <c r="L174" s="706"/>
      <c r="M174" s="706"/>
      <c r="N174" s="706"/>
      <c r="O174" s="706"/>
      <c r="P174" s="707"/>
      <c r="Q174" s="711"/>
      <c r="R174" s="713" t="s">
        <v>67</v>
      </c>
      <c r="S174" s="714">
        <v>10</v>
      </c>
      <c r="T174" s="714"/>
      <c r="U174" s="714"/>
      <c r="V174" s="714"/>
      <c r="W174" s="714"/>
      <c r="X174" s="714"/>
      <c r="Y174" s="714"/>
      <c r="Z174" s="530" t="s">
        <v>81</v>
      </c>
      <c r="AA174" s="530"/>
      <c r="AB174" s="688">
        <f>K174*S174</f>
        <v>30</v>
      </c>
      <c r="AC174" s="689"/>
      <c r="AD174" s="689"/>
      <c r="AE174" s="689"/>
      <c r="AF174" s="689"/>
      <c r="AG174" s="690"/>
      <c r="AH174" s="698" t="s">
        <v>80</v>
      </c>
      <c r="AI174" s="699"/>
      <c r="AJ174" s="700"/>
      <c r="AQ174" s="14"/>
      <c r="BB174" s="641"/>
      <c r="BC174" s="642"/>
      <c r="BD174" s="642"/>
      <c r="BE174" s="642"/>
      <c r="BF174" s="642"/>
      <c r="BG174" s="642"/>
      <c r="BH174" s="643"/>
      <c r="BI174" s="679">
        <v>2</v>
      </c>
      <c r="BJ174" s="679"/>
      <c r="BK174" s="705">
        <v>3</v>
      </c>
      <c r="BL174" s="706"/>
      <c r="BM174" s="706"/>
      <c r="BN174" s="706"/>
      <c r="BO174" s="706"/>
      <c r="BP174" s="707"/>
      <c r="BQ174" s="711"/>
      <c r="BR174" s="713" t="s">
        <v>67</v>
      </c>
      <c r="BS174" s="714">
        <v>10</v>
      </c>
      <c r="BT174" s="714"/>
      <c r="BU174" s="714"/>
      <c r="BV174" s="714"/>
      <c r="BW174" s="714"/>
      <c r="BX174" s="714"/>
      <c r="BY174" s="714"/>
      <c r="BZ174" s="530" t="s">
        <v>81</v>
      </c>
      <c r="CA174" s="530"/>
      <c r="CB174" s="688">
        <f>BK174*BS174</f>
        <v>30</v>
      </c>
      <c r="CC174" s="689"/>
      <c r="CD174" s="689"/>
      <c r="CE174" s="689"/>
      <c r="CF174" s="689"/>
      <c r="CG174" s="690"/>
      <c r="CH174" s="698" t="s">
        <v>80</v>
      </c>
      <c r="CI174" s="699"/>
      <c r="CJ174" s="700"/>
      <c r="CQ174" s="14"/>
    </row>
    <row r="175" spans="2:95" s="184" customFormat="1" ht="15" hidden="1" customHeight="1">
      <c r="B175" s="641"/>
      <c r="C175" s="642"/>
      <c r="D175" s="642"/>
      <c r="E175" s="642"/>
      <c r="F175" s="642"/>
      <c r="G175" s="642"/>
      <c r="H175" s="643"/>
      <c r="I175" s="679"/>
      <c r="J175" s="679"/>
      <c r="K175" s="708"/>
      <c r="L175" s="709"/>
      <c r="M175" s="709"/>
      <c r="N175" s="709"/>
      <c r="O175" s="709"/>
      <c r="P175" s="710"/>
      <c r="Q175" s="712"/>
      <c r="R175" s="713"/>
      <c r="S175" s="714"/>
      <c r="T175" s="714"/>
      <c r="U175" s="714"/>
      <c r="V175" s="714"/>
      <c r="W175" s="714"/>
      <c r="X175" s="714"/>
      <c r="Y175" s="714"/>
      <c r="Z175" s="530"/>
      <c r="AA175" s="530"/>
      <c r="AB175" s="691"/>
      <c r="AC175" s="692"/>
      <c r="AD175" s="692"/>
      <c r="AE175" s="692"/>
      <c r="AF175" s="692"/>
      <c r="AG175" s="693"/>
      <c r="AH175" s="701"/>
      <c r="AI175" s="702"/>
      <c r="AJ175" s="703"/>
      <c r="AQ175" s="14"/>
      <c r="BB175" s="641"/>
      <c r="BC175" s="642"/>
      <c r="BD175" s="642"/>
      <c r="BE175" s="642"/>
      <c r="BF175" s="642"/>
      <c r="BG175" s="642"/>
      <c r="BH175" s="643"/>
      <c r="BI175" s="679"/>
      <c r="BJ175" s="679"/>
      <c r="BK175" s="708"/>
      <c r="BL175" s="709"/>
      <c r="BM175" s="709"/>
      <c r="BN175" s="709"/>
      <c r="BO175" s="709"/>
      <c r="BP175" s="710"/>
      <c r="BQ175" s="712"/>
      <c r="BR175" s="713"/>
      <c r="BS175" s="714"/>
      <c r="BT175" s="714"/>
      <c r="BU175" s="714"/>
      <c r="BV175" s="714"/>
      <c r="BW175" s="714"/>
      <c r="BX175" s="714"/>
      <c r="BY175" s="714"/>
      <c r="BZ175" s="530"/>
      <c r="CA175" s="530"/>
      <c r="CB175" s="691"/>
      <c r="CC175" s="692"/>
      <c r="CD175" s="692"/>
      <c r="CE175" s="692"/>
      <c r="CF175" s="692"/>
      <c r="CG175" s="693"/>
      <c r="CH175" s="701"/>
      <c r="CI175" s="702"/>
      <c r="CJ175" s="703"/>
      <c r="CQ175" s="14"/>
    </row>
    <row r="176" spans="2:95" s="184" customFormat="1" ht="15" hidden="1" customHeight="1">
      <c r="B176" s="641"/>
      <c r="C176" s="642"/>
      <c r="D176" s="642"/>
      <c r="E176" s="642"/>
      <c r="F176" s="642"/>
      <c r="G176" s="642"/>
      <c r="H176" s="643"/>
      <c r="I176" s="679">
        <v>3</v>
      </c>
      <c r="J176" s="679"/>
      <c r="K176" s="705"/>
      <c r="L176" s="706"/>
      <c r="M176" s="706"/>
      <c r="N176" s="706"/>
      <c r="O176" s="706"/>
      <c r="P176" s="707"/>
      <c r="Q176" s="711"/>
      <c r="R176" s="713" t="s">
        <v>67</v>
      </c>
      <c r="S176" s="714"/>
      <c r="T176" s="714"/>
      <c r="U176" s="714"/>
      <c r="V176" s="714"/>
      <c r="W176" s="714"/>
      <c r="X176" s="714"/>
      <c r="Y176" s="714"/>
      <c r="Z176" s="530" t="s">
        <v>81</v>
      </c>
      <c r="AA176" s="530"/>
      <c r="AB176" s="688">
        <f>K176*S176</f>
        <v>0</v>
      </c>
      <c r="AC176" s="689"/>
      <c r="AD176" s="689"/>
      <c r="AE176" s="689"/>
      <c r="AF176" s="689"/>
      <c r="AG176" s="690"/>
      <c r="AH176" s="698" t="s">
        <v>80</v>
      </c>
      <c r="AI176" s="699"/>
      <c r="AJ176" s="700"/>
      <c r="AQ176" s="14"/>
      <c r="BB176" s="641"/>
      <c r="BC176" s="642"/>
      <c r="BD176" s="642"/>
      <c r="BE176" s="642"/>
      <c r="BF176" s="642"/>
      <c r="BG176" s="642"/>
      <c r="BH176" s="643"/>
      <c r="BI176" s="679">
        <v>3</v>
      </c>
      <c r="BJ176" s="679"/>
      <c r="BK176" s="705"/>
      <c r="BL176" s="706"/>
      <c r="BM176" s="706"/>
      <c r="BN176" s="706"/>
      <c r="BO176" s="706"/>
      <c r="BP176" s="707"/>
      <c r="BQ176" s="711"/>
      <c r="BR176" s="713" t="s">
        <v>67</v>
      </c>
      <c r="BS176" s="714"/>
      <c r="BT176" s="714"/>
      <c r="BU176" s="714"/>
      <c r="BV176" s="714"/>
      <c r="BW176" s="714"/>
      <c r="BX176" s="714"/>
      <c r="BY176" s="714"/>
      <c r="BZ176" s="530" t="s">
        <v>81</v>
      </c>
      <c r="CA176" s="530"/>
      <c r="CB176" s="688">
        <f>BK176*BS176</f>
        <v>0</v>
      </c>
      <c r="CC176" s="689"/>
      <c r="CD176" s="689"/>
      <c r="CE176" s="689"/>
      <c r="CF176" s="689"/>
      <c r="CG176" s="690"/>
      <c r="CH176" s="698" t="s">
        <v>80</v>
      </c>
      <c r="CI176" s="699"/>
      <c r="CJ176" s="700"/>
      <c r="CQ176" s="14"/>
    </row>
    <row r="177" spans="2:95" s="184" customFormat="1" ht="15" hidden="1" customHeight="1">
      <c r="B177" s="641"/>
      <c r="C177" s="642"/>
      <c r="D177" s="642"/>
      <c r="E177" s="642"/>
      <c r="F177" s="642"/>
      <c r="G177" s="642"/>
      <c r="H177" s="643"/>
      <c r="I177" s="679"/>
      <c r="J177" s="679"/>
      <c r="K177" s="708"/>
      <c r="L177" s="709"/>
      <c r="M177" s="709"/>
      <c r="N177" s="709"/>
      <c r="O177" s="709"/>
      <c r="P177" s="710"/>
      <c r="Q177" s="712"/>
      <c r="R177" s="713"/>
      <c r="S177" s="714"/>
      <c r="T177" s="714"/>
      <c r="U177" s="714"/>
      <c r="V177" s="714"/>
      <c r="W177" s="714"/>
      <c r="X177" s="714"/>
      <c r="Y177" s="714"/>
      <c r="Z177" s="530"/>
      <c r="AA177" s="530"/>
      <c r="AB177" s="691"/>
      <c r="AC177" s="692"/>
      <c r="AD177" s="692"/>
      <c r="AE177" s="692"/>
      <c r="AF177" s="692"/>
      <c r="AG177" s="693"/>
      <c r="AH177" s="701"/>
      <c r="AI177" s="702"/>
      <c r="AJ177" s="703"/>
      <c r="AQ177" s="14"/>
      <c r="BB177" s="641"/>
      <c r="BC177" s="642"/>
      <c r="BD177" s="642"/>
      <c r="BE177" s="642"/>
      <c r="BF177" s="642"/>
      <c r="BG177" s="642"/>
      <c r="BH177" s="643"/>
      <c r="BI177" s="679"/>
      <c r="BJ177" s="679"/>
      <c r="BK177" s="708"/>
      <c r="BL177" s="709"/>
      <c r="BM177" s="709"/>
      <c r="BN177" s="709"/>
      <c r="BO177" s="709"/>
      <c r="BP177" s="710"/>
      <c r="BQ177" s="712"/>
      <c r="BR177" s="713"/>
      <c r="BS177" s="714"/>
      <c r="BT177" s="714"/>
      <c r="BU177" s="714"/>
      <c r="BV177" s="714"/>
      <c r="BW177" s="714"/>
      <c r="BX177" s="714"/>
      <c r="BY177" s="714"/>
      <c r="BZ177" s="530"/>
      <c r="CA177" s="530"/>
      <c r="CB177" s="691"/>
      <c r="CC177" s="692"/>
      <c r="CD177" s="692"/>
      <c r="CE177" s="692"/>
      <c r="CF177" s="692"/>
      <c r="CG177" s="693"/>
      <c r="CH177" s="701"/>
      <c r="CI177" s="702"/>
      <c r="CJ177" s="703"/>
      <c r="CQ177" s="14"/>
    </row>
    <row r="178" spans="2:95" s="184" customFormat="1" ht="15" hidden="1" customHeight="1">
      <c r="B178" s="641"/>
      <c r="C178" s="642"/>
      <c r="D178" s="642"/>
      <c r="E178" s="642"/>
      <c r="F178" s="642"/>
      <c r="G178" s="642"/>
      <c r="H178" s="643"/>
      <c r="I178" s="704">
        <v>4</v>
      </c>
      <c r="J178" s="704"/>
      <c r="K178" s="705"/>
      <c r="L178" s="706"/>
      <c r="M178" s="706"/>
      <c r="N178" s="706"/>
      <c r="O178" s="706"/>
      <c r="P178" s="707"/>
      <c r="Q178" s="711"/>
      <c r="R178" s="713" t="s">
        <v>67</v>
      </c>
      <c r="S178" s="714"/>
      <c r="T178" s="714"/>
      <c r="U178" s="714"/>
      <c r="V178" s="714"/>
      <c r="W178" s="714"/>
      <c r="X178" s="714"/>
      <c r="Y178" s="714"/>
      <c r="Z178" s="530" t="s">
        <v>81</v>
      </c>
      <c r="AA178" s="530"/>
      <c r="AB178" s="688">
        <f>K178*S178</f>
        <v>0</v>
      </c>
      <c r="AC178" s="689"/>
      <c r="AD178" s="689"/>
      <c r="AE178" s="689"/>
      <c r="AF178" s="689"/>
      <c r="AG178" s="690"/>
      <c r="AH178" s="698" t="s">
        <v>80</v>
      </c>
      <c r="AI178" s="699"/>
      <c r="AJ178" s="700"/>
      <c r="AQ178" s="14"/>
      <c r="BB178" s="641"/>
      <c r="BC178" s="642"/>
      <c r="BD178" s="642"/>
      <c r="BE178" s="642"/>
      <c r="BF178" s="642"/>
      <c r="BG178" s="642"/>
      <c r="BH178" s="643"/>
      <c r="BI178" s="704">
        <v>4</v>
      </c>
      <c r="BJ178" s="704"/>
      <c r="BK178" s="705"/>
      <c r="BL178" s="706"/>
      <c r="BM178" s="706"/>
      <c r="BN178" s="706"/>
      <c r="BO178" s="706"/>
      <c r="BP178" s="707"/>
      <c r="BQ178" s="711"/>
      <c r="BR178" s="713" t="s">
        <v>67</v>
      </c>
      <c r="BS178" s="714"/>
      <c r="BT178" s="714"/>
      <c r="BU178" s="714"/>
      <c r="BV178" s="714"/>
      <c r="BW178" s="714"/>
      <c r="BX178" s="714"/>
      <c r="BY178" s="714"/>
      <c r="BZ178" s="530" t="s">
        <v>81</v>
      </c>
      <c r="CA178" s="530"/>
      <c r="CB178" s="688">
        <f>BK178*BS178</f>
        <v>0</v>
      </c>
      <c r="CC178" s="689"/>
      <c r="CD178" s="689"/>
      <c r="CE178" s="689"/>
      <c r="CF178" s="689"/>
      <c r="CG178" s="690"/>
      <c r="CH178" s="698" t="s">
        <v>80</v>
      </c>
      <c r="CI178" s="699"/>
      <c r="CJ178" s="700"/>
      <c r="CQ178" s="14"/>
    </row>
    <row r="179" spans="2:95" s="184" customFormat="1" ht="15" hidden="1" customHeight="1">
      <c r="B179" s="641"/>
      <c r="C179" s="642"/>
      <c r="D179" s="642"/>
      <c r="E179" s="642"/>
      <c r="F179" s="642"/>
      <c r="G179" s="642"/>
      <c r="H179" s="643"/>
      <c r="I179" s="704"/>
      <c r="J179" s="704"/>
      <c r="K179" s="708"/>
      <c r="L179" s="709"/>
      <c r="M179" s="709"/>
      <c r="N179" s="709"/>
      <c r="O179" s="709"/>
      <c r="P179" s="710"/>
      <c r="Q179" s="712"/>
      <c r="R179" s="713"/>
      <c r="S179" s="714"/>
      <c r="T179" s="714"/>
      <c r="U179" s="714"/>
      <c r="V179" s="714"/>
      <c r="W179" s="714"/>
      <c r="X179" s="714"/>
      <c r="Y179" s="714"/>
      <c r="Z179" s="530"/>
      <c r="AA179" s="530"/>
      <c r="AB179" s="691"/>
      <c r="AC179" s="692"/>
      <c r="AD179" s="692"/>
      <c r="AE179" s="692"/>
      <c r="AF179" s="692"/>
      <c r="AG179" s="693"/>
      <c r="AH179" s="701"/>
      <c r="AI179" s="702"/>
      <c r="AJ179" s="703"/>
      <c r="AQ179" s="14"/>
      <c r="BB179" s="641"/>
      <c r="BC179" s="642"/>
      <c r="BD179" s="642"/>
      <c r="BE179" s="642"/>
      <c r="BF179" s="642"/>
      <c r="BG179" s="642"/>
      <c r="BH179" s="643"/>
      <c r="BI179" s="704"/>
      <c r="BJ179" s="704"/>
      <c r="BK179" s="708"/>
      <c r="BL179" s="709"/>
      <c r="BM179" s="709"/>
      <c r="BN179" s="709"/>
      <c r="BO179" s="709"/>
      <c r="BP179" s="710"/>
      <c r="BQ179" s="712"/>
      <c r="BR179" s="713"/>
      <c r="BS179" s="714"/>
      <c r="BT179" s="714"/>
      <c r="BU179" s="714"/>
      <c r="BV179" s="714"/>
      <c r="BW179" s="714"/>
      <c r="BX179" s="714"/>
      <c r="BY179" s="714"/>
      <c r="BZ179" s="530"/>
      <c r="CA179" s="530"/>
      <c r="CB179" s="691"/>
      <c r="CC179" s="692"/>
      <c r="CD179" s="692"/>
      <c r="CE179" s="692"/>
      <c r="CF179" s="692"/>
      <c r="CG179" s="693"/>
      <c r="CH179" s="701"/>
      <c r="CI179" s="702"/>
      <c r="CJ179" s="703"/>
      <c r="CQ179" s="14"/>
    </row>
    <row r="180" spans="2:95" s="184" customFormat="1" ht="15" hidden="1" customHeight="1">
      <c r="B180" s="641"/>
      <c r="C180" s="642"/>
      <c r="D180" s="642"/>
      <c r="E180" s="642"/>
      <c r="F180" s="642"/>
      <c r="G180" s="642"/>
      <c r="H180" s="643"/>
      <c r="I180" s="704">
        <v>5</v>
      </c>
      <c r="J180" s="704"/>
      <c r="K180" s="705"/>
      <c r="L180" s="706"/>
      <c r="M180" s="706"/>
      <c r="N180" s="706"/>
      <c r="O180" s="706"/>
      <c r="P180" s="707"/>
      <c r="Q180" s="711"/>
      <c r="R180" s="713" t="s">
        <v>67</v>
      </c>
      <c r="S180" s="714"/>
      <c r="T180" s="714"/>
      <c r="U180" s="714"/>
      <c r="V180" s="714"/>
      <c r="W180" s="714"/>
      <c r="X180" s="714"/>
      <c r="Y180" s="714"/>
      <c r="Z180" s="530" t="s">
        <v>81</v>
      </c>
      <c r="AA180" s="530"/>
      <c r="AB180" s="688">
        <f>K180*S180</f>
        <v>0</v>
      </c>
      <c r="AC180" s="689"/>
      <c r="AD180" s="689"/>
      <c r="AE180" s="689"/>
      <c r="AF180" s="689"/>
      <c r="AG180" s="690"/>
      <c r="AH180" s="698" t="s">
        <v>80</v>
      </c>
      <c r="AI180" s="699"/>
      <c r="AJ180" s="700"/>
      <c r="AQ180" s="14"/>
      <c r="BB180" s="641"/>
      <c r="BC180" s="642"/>
      <c r="BD180" s="642"/>
      <c r="BE180" s="642"/>
      <c r="BF180" s="642"/>
      <c r="BG180" s="642"/>
      <c r="BH180" s="643"/>
      <c r="BI180" s="704">
        <v>5</v>
      </c>
      <c r="BJ180" s="704"/>
      <c r="BK180" s="705"/>
      <c r="BL180" s="706"/>
      <c r="BM180" s="706"/>
      <c r="BN180" s="706"/>
      <c r="BO180" s="706"/>
      <c r="BP180" s="707"/>
      <c r="BQ180" s="711"/>
      <c r="BR180" s="713" t="s">
        <v>67</v>
      </c>
      <c r="BS180" s="714"/>
      <c r="BT180" s="714"/>
      <c r="BU180" s="714"/>
      <c r="BV180" s="714"/>
      <c r="BW180" s="714"/>
      <c r="BX180" s="714"/>
      <c r="BY180" s="714"/>
      <c r="BZ180" s="530" t="s">
        <v>81</v>
      </c>
      <c r="CA180" s="530"/>
      <c r="CB180" s="688">
        <f>BK180*BS180</f>
        <v>0</v>
      </c>
      <c r="CC180" s="689"/>
      <c r="CD180" s="689"/>
      <c r="CE180" s="689"/>
      <c r="CF180" s="689"/>
      <c r="CG180" s="690"/>
      <c r="CH180" s="698" t="s">
        <v>80</v>
      </c>
      <c r="CI180" s="699"/>
      <c r="CJ180" s="700"/>
      <c r="CQ180" s="14"/>
    </row>
    <row r="181" spans="2:95" s="184" customFormat="1" ht="15" hidden="1" customHeight="1">
      <c r="B181" s="641"/>
      <c r="C181" s="642"/>
      <c r="D181" s="642"/>
      <c r="E181" s="642"/>
      <c r="F181" s="642"/>
      <c r="G181" s="642"/>
      <c r="H181" s="643"/>
      <c r="I181" s="704"/>
      <c r="J181" s="704"/>
      <c r="K181" s="708"/>
      <c r="L181" s="709"/>
      <c r="M181" s="709"/>
      <c r="N181" s="709"/>
      <c r="O181" s="709"/>
      <c r="P181" s="710"/>
      <c r="Q181" s="712"/>
      <c r="R181" s="713"/>
      <c r="S181" s="714"/>
      <c r="T181" s="714"/>
      <c r="U181" s="714"/>
      <c r="V181" s="714"/>
      <c r="W181" s="714"/>
      <c r="X181" s="714"/>
      <c r="Y181" s="714"/>
      <c r="Z181" s="530"/>
      <c r="AA181" s="530"/>
      <c r="AB181" s="691"/>
      <c r="AC181" s="692"/>
      <c r="AD181" s="692"/>
      <c r="AE181" s="692"/>
      <c r="AF181" s="692"/>
      <c r="AG181" s="693"/>
      <c r="AH181" s="701"/>
      <c r="AI181" s="702"/>
      <c r="AJ181" s="703"/>
      <c r="AQ181" s="14"/>
      <c r="BB181" s="641"/>
      <c r="BC181" s="642"/>
      <c r="BD181" s="642"/>
      <c r="BE181" s="642"/>
      <c r="BF181" s="642"/>
      <c r="BG181" s="642"/>
      <c r="BH181" s="643"/>
      <c r="BI181" s="704"/>
      <c r="BJ181" s="704"/>
      <c r="BK181" s="708"/>
      <c r="BL181" s="709"/>
      <c r="BM181" s="709"/>
      <c r="BN181" s="709"/>
      <c r="BO181" s="709"/>
      <c r="BP181" s="710"/>
      <c r="BQ181" s="712"/>
      <c r="BR181" s="713"/>
      <c r="BS181" s="714"/>
      <c r="BT181" s="714"/>
      <c r="BU181" s="714"/>
      <c r="BV181" s="714"/>
      <c r="BW181" s="714"/>
      <c r="BX181" s="714"/>
      <c r="BY181" s="714"/>
      <c r="BZ181" s="530"/>
      <c r="CA181" s="530"/>
      <c r="CB181" s="691"/>
      <c r="CC181" s="692"/>
      <c r="CD181" s="692"/>
      <c r="CE181" s="692"/>
      <c r="CF181" s="692"/>
      <c r="CG181" s="693"/>
      <c r="CH181" s="701"/>
      <c r="CI181" s="702"/>
      <c r="CJ181" s="703"/>
      <c r="CQ181" s="14"/>
    </row>
    <row r="182" spans="2:95" s="184" customFormat="1" ht="15" hidden="1" customHeight="1">
      <c r="B182" s="641"/>
      <c r="C182" s="642"/>
      <c r="D182" s="642"/>
      <c r="E182" s="642"/>
      <c r="F182" s="642"/>
      <c r="G182" s="642"/>
      <c r="H182" s="643"/>
      <c r="I182" s="607" t="s">
        <v>69</v>
      </c>
      <c r="J182" s="608"/>
      <c r="K182" s="608"/>
      <c r="L182" s="609"/>
      <c r="M182" s="682">
        <v>20</v>
      </c>
      <c r="N182" s="683"/>
      <c r="O182" s="683"/>
      <c r="P182" s="683"/>
      <c r="Q182" s="686" t="s">
        <v>70</v>
      </c>
      <c r="R182" s="607" t="s">
        <v>71</v>
      </c>
      <c r="S182" s="608"/>
      <c r="T182" s="608"/>
      <c r="U182" s="608"/>
      <c r="V182" s="608"/>
      <c r="W182" s="608"/>
      <c r="X182" s="608"/>
      <c r="Y182" s="608"/>
      <c r="Z182" s="608"/>
      <c r="AA182" s="609"/>
      <c r="AB182" s="688">
        <f>SUM(AB172:AG181)</f>
        <v>50</v>
      </c>
      <c r="AC182" s="689"/>
      <c r="AD182" s="689"/>
      <c r="AE182" s="689"/>
      <c r="AF182" s="689"/>
      <c r="AG182" s="690"/>
      <c r="AH182" s="698" t="s">
        <v>80</v>
      </c>
      <c r="AI182" s="699"/>
      <c r="AJ182" s="700"/>
      <c r="AQ182" s="14"/>
      <c r="BB182" s="641"/>
      <c r="BC182" s="642"/>
      <c r="BD182" s="642"/>
      <c r="BE182" s="642"/>
      <c r="BF182" s="642"/>
      <c r="BG182" s="642"/>
      <c r="BH182" s="643"/>
      <c r="BI182" s="607" t="s">
        <v>69</v>
      </c>
      <c r="BJ182" s="608"/>
      <c r="BK182" s="608"/>
      <c r="BL182" s="609"/>
      <c r="BM182" s="682">
        <v>20</v>
      </c>
      <c r="BN182" s="683"/>
      <c r="BO182" s="683"/>
      <c r="BP182" s="683"/>
      <c r="BQ182" s="686" t="s">
        <v>55</v>
      </c>
      <c r="BR182" s="607" t="s">
        <v>71</v>
      </c>
      <c r="BS182" s="608"/>
      <c r="BT182" s="608"/>
      <c r="BU182" s="608"/>
      <c r="BV182" s="608"/>
      <c r="BW182" s="608"/>
      <c r="BX182" s="608"/>
      <c r="BY182" s="608"/>
      <c r="BZ182" s="608"/>
      <c r="CA182" s="609"/>
      <c r="CB182" s="688">
        <f>SUM(CB172:CG181)</f>
        <v>50</v>
      </c>
      <c r="CC182" s="689"/>
      <c r="CD182" s="689"/>
      <c r="CE182" s="689"/>
      <c r="CF182" s="689"/>
      <c r="CG182" s="690"/>
      <c r="CH182" s="698" t="s">
        <v>80</v>
      </c>
      <c r="CI182" s="699"/>
      <c r="CJ182" s="700"/>
      <c r="CQ182" s="14"/>
    </row>
    <row r="183" spans="2:95" s="184" customFormat="1" ht="15" hidden="1" customHeight="1">
      <c r="B183" s="641"/>
      <c r="C183" s="642"/>
      <c r="D183" s="642"/>
      <c r="E183" s="642"/>
      <c r="F183" s="642"/>
      <c r="G183" s="642"/>
      <c r="H183" s="643"/>
      <c r="I183" s="610"/>
      <c r="J183" s="611"/>
      <c r="K183" s="611"/>
      <c r="L183" s="612"/>
      <c r="M183" s="684"/>
      <c r="N183" s="685"/>
      <c r="O183" s="685"/>
      <c r="P183" s="685"/>
      <c r="Q183" s="687"/>
      <c r="R183" s="610"/>
      <c r="S183" s="611"/>
      <c r="T183" s="611"/>
      <c r="U183" s="611"/>
      <c r="V183" s="611"/>
      <c r="W183" s="611"/>
      <c r="X183" s="611"/>
      <c r="Y183" s="611"/>
      <c r="Z183" s="611"/>
      <c r="AA183" s="612"/>
      <c r="AB183" s="691"/>
      <c r="AC183" s="692"/>
      <c r="AD183" s="692"/>
      <c r="AE183" s="692"/>
      <c r="AF183" s="692"/>
      <c r="AG183" s="693"/>
      <c r="AH183" s="701"/>
      <c r="AI183" s="702"/>
      <c r="AJ183" s="703"/>
      <c r="AQ183" s="14"/>
      <c r="BB183" s="641"/>
      <c r="BC183" s="642"/>
      <c r="BD183" s="642"/>
      <c r="BE183" s="642"/>
      <c r="BF183" s="642"/>
      <c r="BG183" s="642"/>
      <c r="BH183" s="643"/>
      <c r="BI183" s="610"/>
      <c r="BJ183" s="611"/>
      <c r="BK183" s="611"/>
      <c r="BL183" s="612"/>
      <c r="BM183" s="684"/>
      <c r="BN183" s="685"/>
      <c r="BO183" s="685"/>
      <c r="BP183" s="685"/>
      <c r="BQ183" s="687"/>
      <c r="BR183" s="610"/>
      <c r="BS183" s="611"/>
      <c r="BT183" s="611"/>
      <c r="BU183" s="611"/>
      <c r="BV183" s="611"/>
      <c r="BW183" s="611"/>
      <c r="BX183" s="611"/>
      <c r="BY183" s="611"/>
      <c r="BZ183" s="611"/>
      <c r="CA183" s="612"/>
      <c r="CB183" s="691"/>
      <c r="CC183" s="692"/>
      <c r="CD183" s="692"/>
      <c r="CE183" s="692"/>
      <c r="CF183" s="692"/>
      <c r="CG183" s="693"/>
      <c r="CH183" s="701"/>
      <c r="CI183" s="702"/>
      <c r="CJ183" s="703"/>
      <c r="CQ183" s="14"/>
    </row>
    <row r="184" spans="2:95" s="184" customFormat="1" ht="15" hidden="1" customHeight="1">
      <c r="B184" s="641"/>
      <c r="C184" s="642"/>
      <c r="D184" s="642"/>
      <c r="E184" s="642"/>
      <c r="F184" s="642"/>
      <c r="G184" s="642"/>
      <c r="H184" s="643"/>
      <c r="I184" s="607" t="s">
        <v>82</v>
      </c>
      <c r="J184" s="608"/>
      <c r="K184" s="608"/>
      <c r="L184" s="608"/>
      <c r="M184" s="608"/>
      <c r="N184" s="608"/>
      <c r="O184" s="608"/>
      <c r="P184" s="609"/>
      <c r="Q184" s="694"/>
      <c r="R184" s="694"/>
      <c r="S184" s="694"/>
      <c r="T184" s="694"/>
      <c r="U184" s="694"/>
      <c r="V184" s="694"/>
      <c r="W184" s="695" t="s">
        <v>80</v>
      </c>
      <c r="X184" s="695"/>
      <c r="Y184" s="696" t="s">
        <v>83</v>
      </c>
      <c r="Z184" s="696"/>
      <c r="AA184" s="696"/>
      <c r="AB184" s="696"/>
      <c r="AC184" s="696"/>
      <c r="AD184" s="696"/>
      <c r="AE184" s="696"/>
      <c r="AF184" s="696"/>
      <c r="AG184" s="696"/>
      <c r="AH184" s="696"/>
      <c r="AI184" s="696"/>
      <c r="AJ184" s="697"/>
      <c r="AQ184" s="14"/>
      <c r="BB184" s="641"/>
      <c r="BC184" s="642"/>
      <c r="BD184" s="642"/>
      <c r="BE184" s="642"/>
      <c r="BF184" s="642"/>
      <c r="BG184" s="642"/>
      <c r="BH184" s="643"/>
      <c r="BI184" s="607" t="s">
        <v>82</v>
      </c>
      <c r="BJ184" s="608"/>
      <c r="BK184" s="608"/>
      <c r="BL184" s="608"/>
      <c r="BM184" s="608"/>
      <c r="BN184" s="608"/>
      <c r="BO184" s="608"/>
      <c r="BP184" s="609"/>
      <c r="BQ184" s="694"/>
      <c r="BR184" s="694"/>
      <c r="BS184" s="694"/>
      <c r="BT184" s="694"/>
      <c r="BU184" s="694"/>
      <c r="BV184" s="694"/>
      <c r="BW184" s="695" t="s">
        <v>80</v>
      </c>
      <c r="BX184" s="695"/>
      <c r="BY184" s="696" t="s">
        <v>83</v>
      </c>
      <c r="BZ184" s="696"/>
      <c r="CA184" s="696"/>
      <c r="CB184" s="696"/>
      <c r="CC184" s="696"/>
      <c r="CD184" s="696"/>
      <c r="CE184" s="696"/>
      <c r="CF184" s="696"/>
      <c r="CG184" s="696"/>
      <c r="CH184" s="696"/>
      <c r="CI184" s="696"/>
      <c r="CJ184" s="697"/>
      <c r="CQ184" s="14"/>
    </row>
    <row r="185" spans="2:95" s="184" customFormat="1" ht="15" hidden="1" customHeight="1">
      <c r="B185" s="610"/>
      <c r="C185" s="611"/>
      <c r="D185" s="611"/>
      <c r="E185" s="611"/>
      <c r="F185" s="611"/>
      <c r="G185" s="611"/>
      <c r="H185" s="612"/>
      <c r="I185" s="610"/>
      <c r="J185" s="611"/>
      <c r="K185" s="611"/>
      <c r="L185" s="611"/>
      <c r="M185" s="611"/>
      <c r="N185" s="611"/>
      <c r="O185" s="611"/>
      <c r="P185" s="612"/>
      <c r="Q185" s="672"/>
      <c r="R185" s="672"/>
      <c r="S185" s="672"/>
      <c r="T185" s="672"/>
      <c r="U185" s="672"/>
      <c r="V185" s="672"/>
      <c r="W185" s="674"/>
      <c r="X185" s="674"/>
      <c r="Y185" s="677"/>
      <c r="Z185" s="677"/>
      <c r="AA185" s="677"/>
      <c r="AB185" s="677"/>
      <c r="AC185" s="677"/>
      <c r="AD185" s="677"/>
      <c r="AE185" s="677"/>
      <c r="AF185" s="677"/>
      <c r="AG185" s="677"/>
      <c r="AH185" s="677"/>
      <c r="AI185" s="677"/>
      <c r="AJ185" s="678"/>
      <c r="AQ185" s="14"/>
      <c r="BB185" s="610"/>
      <c r="BC185" s="611"/>
      <c r="BD185" s="611"/>
      <c r="BE185" s="611"/>
      <c r="BF185" s="611"/>
      <c r="BG185" s="611"/>
      <c r="BH185" s="612"/>
      <c r="BI185" s="610"/>
      <c r="BJ185" s="611"/>
      <c r="BK185" s="611"/>
      <c r="BL185" s="611"/>
      <c r="BM185" s="611"/>
      <c r="BN185" s="611"/>
      <c r="BO185" s="611"/>
      <c r="BP185" s="612"/>
      <c r="BQ185" s="672"/>
      <c r="BR185" s="672"/>
      <c r="BS185" s="672"/>
      <c r="BT185" s="672"/>
      <c r="BU185" s="672"/>
      <c r="BV185" s="672"/>
      <c r="BW185" s="674"/>
      <c r="BX185" s="674"/>
      <c r="BY185" s="677"/>
      <c r="BZ185" s="677"/>
      <c r="CA185" s="677"/>
      <c r="CB185" s="677"/>
      <c r="CC185" s="677"/>
      <c r="CD185" s="677"/>
      <c r="CE185" s="677"/>
      <c r="CF185" s="677"/>
      <c r="CG185" s="677"/>
      <c r="CH185" s="677"/>
      <c r="CI185" s="677"/>
      <c r="CJ185" s="678"/>
      <c r="CQ185" s="14"/>
    </row>
    <row r="186" spans="2:95" s="184" customFormat="1" ht="15" hidden="1" customHeight="1">
      <c r="B186" s="175"/>
      <c r="C186" s="185"/>
      <c r="D186" s="185"/>
      <c r="E186" s="185"/>
      <c r="F186" s="185"/>
      <c r="G186" s="185"/>
      <c r="AQ186" s="14"/>
      <c r="BB186" s="175"/>
      <c r="BC186" s="185"/>
      <c r="BD186" s="185"/>
      <c r="BE186" s="185"/>
      <c r="BF186" s="185"/>
      <c r="BG186" s="185"/>
      <c r="CQ186" s="14"/>
    </row>
    <row r="187" spans="2:95" s="184" customFormat="1" ht="15" hidden="1" customHeight="1">
      <c r="B187" s="175" t="s">
        <v>137</v>
      </c>
      <c r="C187" s="185"/>
      <c r="D187" s="185"/>
      <c r="E187" s="185"/>
      <c r="F187" s="185"/>
      <c r="G187" s="185"/>
      <c r="AQ187" s="14"/>
      <c r="BB187" s="175" t="s">
        <v>137</v>
      </c>
      <c r="BC187" s="185"/>
      <c r="BD187" s="185"/>
      <c r="BE187" s="185"/>
      <c r="BF187" s="185"/>
      <c r="BG187" s="185"/>
      <c r="CQ187" s="14"/>
    </row>
    <row r="188" spans="2:95" s="184" customFormat="1" ht="15" hidden="1" customHeight="1">
      <c r="B188" s="679" t="s">
        <v>86</v>
      </c>
      <c r="C188" s="679"/>
      <c r="D188" s="679"/>
      <c r="E188" s="679"/>
      <c r="F188" s="679"/>
      <c r="G188" s="679"/>
      <c r="H188" s="679"/>
      <c r="I188" s="679" t="s">
        <v>69</v>
      </c>
      <c r="J188" s="679"/>
      <c r="K188" s="679"/>
      <c r="L188" s="679"/>
      <c r="M188" s="679"/>
      <c r="N188" s="679"/>
      <c r="O188" s="679"/>
      <c r="P188" s="679"/>
      <c r="Q188" s="680"/>
      <c r="R188" s="680"/>
      <c r="S188" s="680"/>
      <c r="T188" s="680"/>
      <c r="U188" s="680"/>
      <c r="V188" s="681"/>
      <c r="W188" s="679" t="s">
        <v>55</v>
      </c>
      <c r="X188" s="679"/>
      <c r="Y188" s="679"/>
      <c r="Z188" s="679"/>
      <c r="AA188" s="679"/>
      <c r="AB188" s="679"/>
      <c r="AC188" s="679"/>
      <c r="AD188" s="19"/>
      <c r="AE188" s="19"/>
      <c r="AF188" s="19"/>
      <c r="AG188" s="19"/>
      <c r="AH188" s="19"/>
      <c r="AI188" s="19"/>
      <c r="AJ188" s="19"/>
      <c r="AQ188" s="14"/>
      <c r="BB188" s="679" t="s">
        <v>86</v>
      </c>
      <c r="BC188" s="679"/>
      <c r="BD188" s="679"/>
      <c r="BE188" s="679"/>
      <c r="BF188" s="679"/>
      <c r="BG188" s="679"/>
      <c r="BH188" s="679"/>
      <c r="BI188" s="679" t="s">
        <v>69</v>
      </c>
      <c r="BJ188" s="679"/>
      <c r="BK188" s="679"/>
      <c r="BL188" s="679"/>
      <c r="BM188" s="679"/>
      <c r="BN188" s="679"/>
      <c r="BO188" s="679"/>
      <c r="BP188" s="679"/>
      <c r="BQ188" s="680"/>
      <c r="BR188" s="680"/>
      <c r="BS188" s="680"/>
      <c r="BT188" s="680"/>
      <c r="BU188" s="680"/>
      <c r="BV188" s="681"/>
      <c r="BW188" s="679" t="s">
        <v>55</v>
      </c>
      <c r="BX188" s="679"/>
      <c r="BY188" s="679"/>
      <c r="BZ188" s="679"/>
      <c r="CA188" s="679"/>
      <c r="CB188" s="679"/>
      <c r="CC188" s="679"/>
      <c r="CD188" s="19"/>
      <c r="CE188" s="19"/>
      <c r="CF188" s="19"/>
      <c r="CG188" s="19"/>
      <c r="CH188" s="19"/>
      <c r="CI188" s="19"/>
      <c r="CJ188" s="19"/>
      <c r="CQ188" s="14"/>
    </row>
    <row r="189" spans="2:95" s="184" customFormat="1" ht="15" hidden="1" customHeight="1">
      <c r="B189" s="679"/>
      <c r="C189" s="679"/>
      <c r="D189" s="679"/>
      <c r="E189" s="679"/>
      <c r="F189" s="679"/>
      <c r="G189" s="679"/>
      <c r="H189" s="679"/>
      <c r="I189" s="679"/>
      <c r="J189" s="679"/>
      <c r="K189" s="679"/>
      <c r="L189" s="679"/>
      <c r="M189" s="679"/>
      <c r="N189" s="679"/>
      <c r="O189" s="679"/>
      <c r="P189" s="679"/>
      <c r="Q189" s="680"/>
      <c r="R189" s="680"/>
      <c r="S189" s="680"/>
      <c r="T189" s="680"/>
      <c r="U189" s="680"/>
      <c r="V189" s="681"/>
      <c r="W189" s="679"/>
      <c r="X189" s="679"/>
      <c r="Y189" s="679"/>
      <c r="Z189" s="679"/>
      <c r="AA189" s="679"/>
      <c r="AB189" s="679"/>
      <c r="AC189" s="679"/>
      <c r="AD189" s="19"/>
      <c r="AE189" s="19"/>
      <c r="AF189" s="19"/>
      <c r="AG189" s="19"/>
      <c r="AH189" s="19"/>
      <c r="AI189" s="19"/>
      <c r="AJ189" s="19"/>
      <c r="AQ189" s="14"/>
      <c r="BB189" s="679"/>
      <c r="BC189" s="679"/>
      <c r="BD189" s="679"/>
      <c r="BE189" s="679"/>
      <c r="BF189" s="679"/>
      <c r="BG189" s="679"/>
      <c r="BH189" s="679"/>
      <c r="BI189" s="679"/>
      <c r="BJ189" s="679"/>
      <c r="BK189" s="679"/>
      <c r="BL189" s="679"/>
      <c r="BM189" s="679"/>
      <c r="BN189" s="679"/>
      <c r="BO189" s="679"/>
      <c r="BP189" s="679"/>
      <c r="BQ189" s="680"/>
      <c r="BR189" s="680"/>
      <c r="BS189" s="680"/>
      <c r="BT189" s="680"/>
      <c r="BU189" s="680"/>
      <c r="BV189" s="681"/>
      <c r="BW189" s="679"/>
      <c r="BX189" s="679"/>
      <c r="BY189" s="679"/>
      <c r="BZ189" s="679"/>
      <c r="CA189" s="679"/>
      <c r="CB189" s="679"/>
      <c r="CC189" s="679"/>
      <c r="CD189" s="19"/>
      <c r="CE189" s="19"/>
      <c r="CF189" s="19"/>
      <c r="CG189" s="19"/>
      <c r="CH189" s="19"/>
      <c r="CI189" s="19"/>
      <c r="CJ189" s="19"/>
      <c r="CQ189" s="14"/>
    </row>
    <row r="190" spans="2:95" ht="15" hidden="1" customHeight="1">
      <c r="B190" s="679"/>
      <c r="C190" s="679"/>
      <c r="D190" s="679"/>
      <c r="E190" s="679"/>
      <c r="F190" s="679"/>
      <c r="G190" s="679"/>
      <c r="H190" s="679"/>
      <c r="I190" s="679" t="s">
        <v>79</v>
      </c>
      <c r="J190" s="679"/>
      <c r="K190" s="679"/>
      <c r="L190" s="679"/>
      <c r="M190" s="679"/>
      <c r="N190" s="679"/>
      <c r="O190" s="679"/>
      <c r="P190" s="679"/>
      <c r="Q190" s="680"/>
      <c r="R190" s="680"/>
      <c r="S190" s="680"/>
      <c r="T190" s="680"/>
      <c r="U190" s="680"/>
      <c r="V190" s="681"/>
      <c r="W190" s="679" t="s">
        <v>81</v>
      </c>
      <c r="X190" s="679"/>
      <c r="Y190" s="679"/>
      <c r="Z190" s="679"/>
      <c r="AA190" s="679"/>
      <c r="AB190" s="679"/>
      <c r="AC190" s="679"/>
      <c r="AD190" s="19"/>
      <c r="AE190" s="19"/>
      <c r="AF190" s="19"/>
      <c r="AG190" s="19"/>
      <c r="AH190" s="19"/>
      <c r="AI190" s="19"/>
      <c r="AJ190" s="19"/>
      <c r="BB190" s="679"/>
      <c r="BC190" s="679"/>
      <c r="BD190" s="679"/>
      <c r="BE190" s="679"/>
      <c r="BF190" s="679"/>
      <c r="BG190" s="679"/>
      <c r="BH190" s="679"/>
      <c r="BI190" s="679" t="s">
        <v>79</v>
      </c>
      <c r="BJ190" s="679"/>
      <c r="BK190" s="679"/>
      <c r="BL190" s="679"/>
      <c r="BM190" s="679"/>
      <c r="BN190" s="679"/>
      <c r="BO190" s="679"/>
      <c r="BP190" s="679"/>
      <c r="BQ190" s="680"/>
      <c r="BR190" s="680"/>
      <c r="BS190" s="680"/>
      <c r="BT190" s="680"/>
      <c r="BU190" s="680"/>
      <c r="BV190" s="681"/>
      <c r="BW190" s="679" t="s">
        <v>81</v>
      </c>
      <c r="BX190" s="679"/>
      <c r="BY190" s="679"/>
      <c r="BZ190" s="679"/>
      <c r="CA190" s="679"/>
      <c r="CB190" s="679"/>
      <c r="CC190" s="679"/>
      <c r="CD190" s="19"/>
      <c r="CE190" s="19"/>
      <c r="CF190" s="19"/>
      <c r="CG190" s="19"/>
      <c r="CH190" s="19"/>
      <c r="CI190" s="19"/>
      <c r="CJ190" s="19"/>
    </row>
    <row r="191" spans="2:95" s="184" customFormat="1" ht="13.2" hidden="1">
      <c r="B191" s="679"/>
      <c r="C191" s="679"/>
      <c r="D191" s="679"/>
      <c r="E191" s="679"/>
      <c r="F191" s="679"/>
      <c r="G191" s="679"/>
      <c r="H191" s="679"/>
      <c r="I191" s="679"/>
      <c r="J191" s="679"/>
      <c r="K191" s="679"/>
      <c r="L191" s="679"/>
      <c r="M191" s="679"/>
      <c r="N191" s="679"/>
      <c r="O191" s="679"/>
      <c r="P191" s="679"/>
      <c r="Q191" s="680"/>
      <c r="R191" s="680"/>
      <c r="S191" s="680"/>
      <c r="T191" s="680"/>
      <c r="U191" s="680"/>
      <c r="V191" s="681"/>
      <c r="W191" s="679"/>
      <c r="X191" s="679"/>
      <c r="Y191" s="679"/>
      <c r="Z191" s="679"/>
      <c r="AA191" s="679"/>
      <c r="AB191" s="679"/>
      <c r="AC191" s="679"/>
      <c r="AD191" s="19"/>
      <c r="AE191" s="19"/>
      <c r="AF191" s="19"/>
      <c r="AG191" s="19"/>
      <c r="AH191" s="19"/>
      <c r="AI191" s="19"/>
      <c r="AJ191" s="19"/>
      <c r="BB191" s="679"/>
      <c r="BC191" s="679"/>
      <c r="BD191" s="679"/>
      <c r="BE191" s="679"/>
      <c r="BF191" s="679"/>
      <c r="BG191" s="679"/>
      <c r="BH191" s="679"/>
      <c r="BI191" s="679"/>
      <c r="BJ191" s="679"/>
      <c r="BK191" s="679"/>
      <c r="BL191" s="679"/>
      <c r="BM191" s="679"/>
      <c r="BN191" s="679"/>
      <c r="BO191" s="679"/>
      <c r="BP191" s="679"/>
      <c r="BQ191" s="680"/>
      <c r="BR191" s="680"/>
      <c r="BS191" s="680"/>
      <c r="BT191" s="680"/>
      <c r="BU191" s="680"/>
      <c r="BV191" s="681"/>
      <c r="BW191" s="679"/>
      <c r="BX191" s="679"/>
      <c r="BY191" s="679"/>
      <c r="BZ191" s="679"/>
      <c r="CA191" s="679"/>
      <c r="CB191" s="679"/>
      <c r="CC191" s="679"/>
      <c r="CD191" s="19"/>
      <c r="CE191" s="19"/>
      <c r="CF191" s="19"/>
      <c r="CG191" s="19"/>
      <c r="CH191" s="19"/>
      <c r="CI191" s="19"/>
      <c r="CJ191" s="19"/>
    </row>
    <row r="192" spans="2:95" s="184" customFormat="1" ht="15" hidden="1" customHeight="1">
      <c r="B192" s="175"/>
      <c r="C192" s="185"/>
      <c r="D192" s="185"/>
      <c r="E192" s="185"/>
      <c r="F192" s="185"/>
      <c r="G192" s="185"/>
      <c r="AQ192" s="14"/>
      <c r="BB192" s="175"/>
      <c r="BC192" s="185"/>
      <c r="BD192" s="185"/>
      <c r="BE192" s="185"/>
      <c r="BF192" s="185"/>
      <c r="BG192" s="185"/>
      <c r="CQ192" s="14"/>
    </row>
    <row r="193" spans="2:95" s="184" customFormat="1" ht="15" hidden="1" customHeight="1">
      <c r="B193" s="175" t="s">
        <v>138</v>
      </c>
      <c r="C193" s="185"/>
      <c r="D193" s="185"/>
      <c r="E193" s="185"/>
      <c r="F193" s="185"/>
      <c r="G193" s="185"/>
      <c r="AQ193" s="14"/>
      <c r="BB193" s="175" t="s">
        <v>138</v>
      </c>
      <c r="BC193" s="185"/>
      <c r="BD193" s="185"/>
      <c r="BE193" s="185"/>
      <c r="BF193" s="185"/>
      <c r="BG193" s="185"/>
      <c r="CQ193" s="14"/>
    </row>
    <row r="194" spans="2:95" s="184" customFormat="1" ht="15" hidden="1" customHeight="1">
      <c r="B194" s="679" t="s">
        <v>86</v>
      </c>
      <c r="C194" s="679"/>
      <c r="D194" s="679"/>
      <c r="E194" s="679"/>
      <c r="F194" s="679"/>
      <c r="G194" s="679"/>
      <c r="H194" s="679"/>
      <c r="I194" s="679" t="s">
        <v>69</v>
      </c>
      <c r="J194" s="679"/>
      <c r="K194" s="679"/>
      <c r="L194" s="679"/>
      <c r="M194" s="679"/>
      <c r="N194" s="679"/>
      <c r="O194" s="679"/>
      <c r="P194" s="679"/>
      <c r="Q194" s="680"/>
      <c r="R194" s="680"/>
      <c r="S194" s="680"/>
      <c r="T194" s="680"/>
      <c r="U194" s="680"/>
      <c r="V194" s="681"/>
      <c r="W194" s="679" t="s">
        <v>55</v>
      </c>
      <c r="X194" s="679"/>
      <c r="Y194" s="679"/>
      <c r="Z194" s="679"/>
      <c r="AA194" s="679"/>
      <c r="AB194" s="679"/>
      <c r="AC194" s="679"/>
      <c r="AD194" s="19"/>
      <c r="AE194" s="19"/>
      <c r="AF194" s="19"/>
      <c r="AG194" s="19"/>
      <c r="AH194" s="19"/>
      <c r="AI194" s="19"/>
      <c r="AJ194" s="19"/>
      <c r="AQ194" s="14"/>
      <c r="BB194" s="679" t="s">
        <v>86</v>
      </c>
      <c r="BC194" s="679"/>
      <c r="BD194" s="679"/>
      <c r="BE194" s="679"/>
      <c r="BF194" s="679"/>
      <c r="BG194" s="679"/>
      <c r="BH194" s="679"/>
      <c r="BI194" s="679" t="s">
        <v>69</v>
      </c>
      <c r="BJ194" s="679"/>
      <c r="BK194" s="679"/>
      <c r="BL194" s="679"/>
      <c r="BM194" s="679"/>
      <c r="BN194" s="679"/>
      <c r="BO194" s="679"/>
      <c r="BP194" s="679"/>
      <c r="BQ194" s="680"/>
      <c r="BR194" s="680"/>
      <c r="BS194" s="680"/>
      <c r="BT194" s="680"/>
      <c r="BU194" s="680"/>
      <c r="BV194" s="681"/>
      <c r="BW194" s="679" t="s">
        <v>55</v>
      </c>
      <c r="BX194" s="679"/>
      <c r="BY194" s="679"/>
      <c r="BZ194" s="679"/>
      <c r="CA194" s="679"/>
      <c r="CB194" s="679"/>
      <c r="CC194" s="679"/>
      <c r="CD194" s="19"/>
      <c r="CE194" s="19"/>
      <c r="CF194" s="19"/>
      <c r="CG194" s="19"/>
      <c r="CH194" s="19"/>
      <c r="CI194" s="19"/>
      <c r="CJ194" s="19"/>
      <c r="CQ194" s="14"/>
    </row>
    <row r="195" spans="2:95" s="184" customFormat="1" ht="15" hidden="1" customHeight="1">
      <c r="B195" s="679"/>
      <c r="C195" s="679"/>
      <c r="D195" s="679"/>
      <c r="E195" s="679"/>
      <c r="F195" s="679"/>
      <c r="G195" s="679"/>
      <c r="H195" s="679"/>
      <c r="I195" s="679"/>
      <c r="J195" s="679"/>
      <c r="K195" s="679"/>
      <c r="L195" s="679"/>
      <c r="M195" s="679"/>
      <c r="N195" s="679"/>
      <c r="O195" s="679"/>
      <c r="P195" s="679"/>
      <c r="Q195" s="680"/>
      <c r="R195" s="680"/>
      <c r="S195" s="680"/>
      <c r="T195" s="680"/>
      <c r="U195" s="680"/>
      <c r="V195" s="681"/>
      <c r="W195" s="679"/>
      <c r="X195" s="679"/>
      <c r="Y195" s="679"/>
      <c r="Z195" s="679"/>
      <c r="AA195" s="679"/>
      <c r="AB195" s="679"/>
      <c r="AC195" s="679"/>
      <c r="AD195" s="19"/>
      <c r="AE195" s="19"/>
      <c r="AF195" s="19"/>
      <c r="AG195" s="19"/>
      <c r="AH195" s="19"/>
      <c r="AI195" s="19"/>
      <c r="AJ195" s="19"/>
      <c r="AQ195" s="14"/>
      <c r="BB195" s="679"/>
      <c r="BC195" s="679"/>
      <c r="BD195" s="679"/>
      <c r="BE195" s="679"/>
      <c r="BF195" s="679"/>
      <c r="BG195" s="679"/>
      <c r="BH195" s="679"/>
      <c r="BI195" s="679"/>
      <c r="BJ195" s="679"/>
      <c r="BK195" s="679"/>
      <c r="BL195" s="679"/>
      <c r="BM195" s="679"/>
      <c r="BN195" s="679"/>
      <c r="BO195" s="679"/>
      <c r="BP195" s="679"/>
      <c r="BQ195" s="680"/>
      <c r="BR195" s="680"/>
      <c r="BS195" s="680"/>
      <c r="BT195" s="680"/>
      <c r="BU195" s="680"/>
      <c r="BV195" s="681"/>
      <c r="BW195" s="679"/>
      <c r="BX195" s="679"/>
      <c r="BY195" s="679"/>
      <c r="BZ195" s="679"/>
      <c r="CA195" s="679"/>
      <c r="CB195" s="679"/>
      <c r="CC195" s="679"/>
      <c r="CD195" s="19"/>
      <c r="CE195" s="19"/>
      <c r="CF195" s="19"/>
      <c r="CG195" s="19"/>
      <c r="CH195" s="19"/>
      <c r="CI195" s="19"/>
      <c r="CJ195" s="19"/>
      <c r="CQ195" s="14"/>
    </row>
    <row r="196" spans="2:95" ht="15" hidden="1" customHeight="1">
      <c r="B196" s="679"/>
      <c r="C196" s="679"/>
      <c r="D196" s="679"/>
      <c r="E196" s="679"/>
      <c r="F196" s="679"/>
      <c r="G196" s="679"/>
      <c r="H196" s="679"/>
      <c r="I196" s="679" t="s">
        <v>79</v>
      </c>
      <c r="J196" s="679"/>
      <c r="K196" s="679"/>
      <c r="L196" s="679"/>
      <c r="M196" s="679"/>
      <c r="N196" s="679"/>
      <c r="O196" s="679"/>
      <c r="P196" s="679"/>
      <c r="Q196" s="680"/>
      <c r="R196" s="680"/>
      <c r="S196" s="680"/>
      <c r="T196" s="680"/>
      <c r="U196" s="680"/>
      <c r="V196" s="681"/>
      <c r="W196" s="679" t="s">
        <v>81</v>
      </c>
      <c r="X196" s="679"/>
      <c r="Y196" s="679"/>
      <c r="Z196" s="679"/>
      <c r="AA196" s="679"/>
      <c r="AB196" s="679"/>
      <c r="AC196" s="679"/>
      <c r="AD196" s="19"/>
      <c r="AE196" s="19"/>
      <c r="AF196" s="19"/>
      <c r="AG196" s="19"/>
      <c r="AH196" s="19"/>
      <c r="AI196" s="19"/>
      <c r="AJ196" s="19"/>
      <c r="BB196" s="679"/>
      <c r="BC196" s="679"/>
      <c r="BD196" s="679"/>
      <c r="BE196" s="679"/>
      <c r="BF196" s="679"/>
      <c r="BG196" s="679"/>
      <c r="BH196" s="679"/>
      <c r="BI196" s="679" t="s">
        <v>79</v>
      </c>
      <c r="BJ196" s="679"/>
      <c r="BK196" s="679"/>
      <c r="BL196" s="679"/>
      <c r="BM196" s="679"/>
      <c r="BN196" s="679"/>
      <c r="BO196" s="679"/>
      <c r="BP196" s="679"/>
      <c r="BQ196" s="680"/>
      <c r="BR196" s="680"/>
      <c r="BS196" s="680"/>
      <c r="BT196" s="680"/>
      <c r="BU196" s="680"/>
      <c r="BV196" s="681"/>
      <c r="BW196" s="679" t="s">
        <v>81</v>
      </c>
      <c r="BX196" s="679"/>
      <c r="BY196" s="679"/>
      <c r="BZ196" s="679"/>
      <c r="CA196" s="679"/>
      <c r="CB196" s="679"/>
      <c r="CC196" s="679"/>
      <c r="CD196" s="19"/>
      <c r="CE196" s="19"/>
      <c r="CF196" s="19"/>
      <c r="CG196" s="19"/>
      <c r="CH196" s="19"/>
      <c r="CI196" s="19"/>
      <c r="CJ196" s="19"/>
    </row>
    <row r="197" spans="2:95" s="184" customFormat="1" ht="15" hidden="1" customHeight="1">
      <c r="B197" s="679"/>
      <c r="C197" s="679"/>
      <c r="D197" s="679"/>
      <c r="E197" s="679"/>
      <c r="F197" s="679"/>
      <c r="G197" s="679"/>
      <c r="H197" s="679"/>
      <c r="I197" s="679"/>
      <c r="J197" s="679"/>
      <c r="K197" s="679"/>
      <c r="L197" s="679"/>
      <c r="M197" s="679"/>
      <c r="N197" s="679"/>
      <c r="O197" s="679"/>
      <c r="P197" s="679"/>
      <c r="Q197" s="680"/>
      <c r="R197" s="680"/>
      <c r="S197" s="680"/>
      <c r="T197" s="680"/>
      <c r="U197" s="680"/>
      <c r="V197" s="681"/>
      <c r="W197" s="679"/>
      <c r="X197" s="679"/>
      <c r="Y197" s="679"/>
      <c r="Z197" s="679"/>
      <c r="AA197" s="679"/>
      <c r="AB197" s="679"/>
      <c r="AC197" s="679"/>
      <c r="AD197" s="19"/>
      <c r="AE197" s="19"/>
      <c r="AF197" s="19"/>
      <c r="AG197" s="19"/>
      <c r="AH197" s="19"/>
      <c r="AI197" s="19"/>
      <c r="AJ197" s="19"/>
      <c r="BB197" s="679"/>
      <c r="BC197" s="679"/>
      <c r="BD197" s="679"/>
      <c r="BE197" s="679"/>
      <c r="BF197" s="679"/>
      <c r="BG197" s="679"/>
      <c r="BH197" s="679"/>
      <c r="BI197" s="679"/>
      <c r="BJ197" s="679"/>
      <c r="BK197" s="679"/>
      <c r="BL197" s="679"/>
      <c r="BM197" s="679"/>
      <c r="BN197" s="679"/>
      <c r="BO197" s="679"/>
      <c r="BP197" s="679"/>
      <c r="BQ197" s="680"/>
      <c r="BR197" s="680"/>
      <c r="BS197" s="680"/>
      <c r="BT197" s="680"/>
      <c r="BU197" s="680"/>
      <c r="BV197" s="681"/>
      <c r="BW197" s="679"/>
      <c r="BX197" s="679"/>
      <c r="BY197" s="679"/>
      <c r="BZ197" s="679"/>
      <c r="CA197" s="679"/>
      <c r="CB197" s="679"/>
      <c r="CC197" s="679"/>
      <c r="CD197" s="19"/>
      <c r="CE197" s="19"/>
      <c r="CF197" s="19"/>
      <c r="CG197" s="19"/>
      <c r="CH197" s="19"/>
      <c r="CI197" s="19"/>
      <c r="CJ197" s="19"/>
    </row>
    <row r="198" spans="2:95" s="184" customFormat="1" ht="15" hidden="1" customHeight="1">
      <c r="B198" s="212"/>
      <c r="C198" s="19"/>
      <c r="D198" s="19"/>
      <c r="E198" s="19"/>
      <c r="F198" s="19"/>
      <c r="G198" s="19"/>
      <c r="H198" s="213"/>
      <c r="I198" s="641" t="s">
        <v>82</v>
      </c>
      <c r="J198" s="642"/>
      <c r="K198" s="642"/>
      <c r="L198" s="642"/>
      <c r="M198" s="642"/>
      <c r="N198" s="642"/>
      <c r="O198" s="642"/>
      <c r="P198" s="643"/>
      <c r="Q198" s="671"/>
      <c r="R198" s="671"/>
      <c r="S198" s="671"/>
      <c r="T198" s="671"/>
      <c r="U198" s="671"/>
      <c r="V198" s="671"/>
      <c r="W198" s="673" t="s">
        <v>80</v>
      </c>
      <c r="X198" s="673"/>
      <c r="Y198" s="675" t="s">
        <v>83</v>
      </c>
      <c r="Z198" s="675"/>
      <c r="AA198" s="675"/>
      <c r="AB198" s="675"/>
      <c r="AC198" s="675"/>
      <c r="AD198" s="675"/>
      <c r="AE198" s="675"/>
      <c r="AF198" s="675"/>
      <c r="AG198" s="675"/>
      <c r="AH198" s="675"/>
      <c r="AI198" s="675"/>
      <c r="AJ198" s="676"/>
      <c r="BB198" s="212"/>
      <c r="BC198" s="19"/>
      <c r="BD198" s="19"/>
      <c r="BE198" s="19"/>
      <c r="BF198" s="19"/>
      <c r="BG198" s="19"/>
      <c r="BH198" s="213"/>
      <c r="BI198" s="641" t="s">
        <v>82</v>
      </c>
      <c r="BJ198" s="642"/>
      <c r="BK198" s="642"/>
      <c r="BL198" s="642"/>
      <c r="BM198" s="642"/>
      <c r="BN198" s="642"/>
      <c r="BO198" s="642"/>
      <c r="BP198" s="643"/>
      <c r="BQ198" s="671"/>
      <c r="BR198" s="671"/>
      <c r="BS198" s="671"/>
      <c r="BT198" s="671"/>
      <c r="BU198" s="671"/>
      <c r="BV198" s="671"/>
      <c r="BW198" s="673" t="s">
        <v>80</v>
      </c>
      <c r="BX198" s="673"/>
      <c r="BY198" s="675" t="s">
        <v>83</v>
      </c>
      <c r="BZ198" s="675"/>
      <c r="CA198" s="675"/>
      <c r="CB198" s="675"/>
      <c r="CC198" s="675"/>
      <c r="CD198" s="675"/>
      <c r="CE198" s="675"/>
      <c r="CF198" s="675"/>
      <c r="CG198" s="675"/>
      <c r="CH198" s="675"/>
      <c r="CI198" s="675"/>
      <c r="CJ198" s="676"/>
    </row>
    <row r="199" spans="2:95" s="184" customFormat="1" ht="15" hidden="1" customHeight="1">
      <c r="B199" s="214"/>
      <c r="C199" s="215"/>
      <c r="D199" s="215"/>
      <c r="E199" s="215"/>
      <c r="F199" s="215"/>
      <c r="G199" s="215"/>
      <c r="H199" s="216"/>
      <c r="I199" s="610"/>
      <c r="J199" s="611"/>
      <c r="K199" s="611"/>
      <c r="L199" s="611"/>
      <c r="M199" s="611"/>
      <c r="N199" s="611"/>
      <c r="O199" s="611"/>
      <c r="P199" s="612"/>
      <c r="Q199" s="672"/>
      <c r="R199" s="672"/>
      <c r="S199" s="672"/>
      <c r="T199" s="672"/>
      <c r="U199" s="672"/>
      <c r="V199" s="672"/>
      <c r="W199" s="674"/>
      <c r="X199" s="674"/>
      <c r="Y199" s="677"/>
      <c r="Z199" s="677"/>
      <c r="AA199" s="677"/>
      <c r="AB199" s="677"/>
      <c r="AC199" s="677"/>
      <c r="AD199" s="677"/>
      <c r="AE199" s="677"/>
      <c r="AF199" s="677"/>
      <c r="AG199" s="677"/>
      <c r="AH199" s="677"/>
      <c r="AI199" s="677"/>
      <c r="AJ199" s="678"/>
      <c r="BB199" s="214"/>
      <c r="BC199" s="215"/>
      <c r="BD199" s="215"/>
      <c r="BE199" s="215"/>
      <c r="BF199" s="215"/>
      <c r="BG199" s="215"/>
      <c r="BH199" s="216"/>
      <c r="BI199" s="610"/>
      <c r="BJ199" s="611"/>
      <c r="BK199" s="611"/>
      <c r="BL199" s="611"/>
      <c r="BM199" s="611"/>
      <c r="BN199" s="611"/>
      <c r="BO199" s="611"/>
      <c r="BP199" s="612"/>
      <c r="BQ199" s="672"/>
      <c r="BR199" s="672"/>
      <c r="BS199" s="672"/>
      <c r="BT199" s="672"/>
      <c r="BU199" s="672"/>
      <c r="BV199" s="672"/>
      <c r="BW199" s="674"/>
      <c r="BX199" s="674"/>
      <c r="BY199" s="677"/>
      <c r="BZ199" s="677"/>
      <c r="CA199" s="677"/>
      <c r="CB199" s="677"/>
      <c r="CC199" s="677"/>
      <c r="CD199" s="677"/>
      <c r="CE199" s="677"/>
      <c r="CF199" s="677"/>
      <c r="CG199" s="677"/>
      <c r="CH199" s="677"/>
      <c r="CI199" s="677"/>
      <c r="CJ199" s="678"/>
    </row>
    <row r="200" spans="2:95" s="184" customFormat="1" ht="15" hidden="1" customHeight="1">
      <c r="B200" s="175"/>
      <c r="C200" s="185"/>
      <c r="D200" s="185"/>
      <c r="E200" s="185"/>
      <c r="F200" s="185"/>
      <c r="G200" s="185"/>
      <c r="AQ200" s="14"/>
      <c r="BB200" s="175"/>
      <c r="BC200" s="185"/>
      <c r="BD200" s="185"/>
      <c r="BE200" s="185"/>
      <c r="BF200" s="185"/>
      <c r="BG200" s="185"/>
      <c r="CQ200" s="14"/>
    </row>
    <row r="201" spans="2:95" s="181" customFormat="1" ht="15" hidden="1" customHeight="1">
      <c r="B201" s="182" t="s">
        <v>87</v>
      </c>
      <c r="D201" s="182"/>
      <c r="E201" s="182"/>
      <c r="F201" s="182"/>
      <c r="G201" s="182"/>
      <c r="AQ201" s="183"/>
      <c r="BB201" s="182" t="s">
        <v>87</v>
      </c>
      <c r="BD201" s="182"/>
      <c r="BE201" s="182"/>
      <c r="BF201" s="182"/>
      <c r="BG201" s="182"/>
      <c r="CQ201" s="183"/>
    </row>
    <row r="202" spans="2:95" s="181" customFormat="1" ht="15" hidden="1" customHeight="1">
      <c r="B202" s="182"/>
      <c r="D202" s="182"/>
      <c r="E202" s="182"/>
      <c r="F202" s="182"/>
      <c r="G202" s="182"/>
      <c r="AQ202" s="183"/>
      <c r="BB202" s="182"/>
      <c r="BD202" s="182"/>
      <c r="BE202" s="182"/>
      <c r="BF202" s="182"/>
      <c r="BG202" s="182"/>
      <c r="CQ202" s="183"/>
    </row>
    <row r="203" spans="2:95" s="184" customFormat="1" ht="15" hidden="1" customHeight="1">
      <c r="B203" s="175" t="s">
        <v>147</v>
      </c>
      <c r="D203" s="185"/>
      <c r="E203" s="185"/>
      <c r="F203" s="185"/>
      <c r="G203" s="185"/>
      <c r="AU203" s="195"/>
      <c r="AV203" s="195"/>
      <c r="AW203" s="196"/>
      <c r="BB203" s="175" t="s">
        <v>147</v>
      </c>
      <c r="BD203" s="185"/>
      <c r="BE203" s="185"/>
      <c r="BF203" s="185"/>
      <c r="BG203" s="185"/>
    </row>
    <row r="204" spans="2:95" s="184" customFormat="1" ht="15" hidden="1" customHeight="1">
      <c r="B204" s="640" t="s">
        <v>145</v>
      </c>
      <c r="C204" s="608"/>
      <c r="D204" s="608"/>
      <c r="E204" s="608"/>
      <c r="F204" s="608"/>
      <c r="G204" s="608"/>
      <c r="H204" s="608"/>
      <c r="I204" s="608"/>
      <c r="J204" s="608"/>
      <c r="K204" s="608"/>
      <c r="L204" s="608"/>
      <c r="M204" s="608"/>
      <c r="N204" s="608"/>
      <c r="O204" s="608"/>
      <c r="P204" s="609"/>
      <c r="Q204" s="653"/>
      <c r="R204" s="653"/>
      <c r="S204" s="653"/>
      <c r="T204" s="653"/>
      <c r="U204" s="653"/>
      <c r="V204" s="653"/>
      <c r="W204" s="653"/>
      <c r="X204" s="653"/>
      <c r="Y204" s="653"/>
      <c r="Z204" s="653"/>
      <c r="AA204" s="653"/>
      <c r="AB204" s="653"/>
      <c r="AC204" s="653"/>
      <c r="AD204" s="653"/>
      <c r="AE204" s="653"/>
      <c r="AF204" s="653"/>
      <c r="AG204" s="653"/>
      <c r="AH204" s="653"/>
      <c r="AI204" s="608" t="s">
        <v>88</v>
      </c>
      <c r="AJ204" s="608" t="s">
        <v>90</v>
      </c>
      <c r="AK204" s="608"/>
      <c r="AL204" s="608"/>
      <c r="AM204" s="608"/>
      <c r="AN204" s="608"/>
      <c r="AO204" s="608"/>
      <c r="AP204" s="609"/>
      <c r="AU204" s="195"/>
      <c r="AV204" s="195"/>
      <c r="AW204" s="196"/>
      <c r="BB204" s="640" t="s">
        <v>145</v>
      </c>
      <c r="BC204" s="608"/>
      <c r="BD204" s="608"/>
      <c r="BE204" s="608"/>
      <c r="BF204" s="608"/>
      <c r="BG204" s="608"/>
      <c r="BH204" s="608"/>
      <c r="BI204" s="608"/>
      <c r="BJ204" s="608"/>
      <c r="BK204" s="608"/>
      <c r="BL204" s="608"/>
      <c r="BM204" s="608"/>
      <c r="BN204" s="608"/>
      <c r="BO204" s="608"/>
      <c r="BP204" s="609"/>
      <c r="BQ204" s="653"/>
      <c r="BR204" s="653"/>
      <c r="BS204" s="653"/>
      <c r="BT204" s="653"/>
      <c r="BU204" s="653"/>
      <c r="BV204" s="653"/>
      <c r="BW204" s="653"/>
      <c r="BX204" s="653"/>
      <c r="BY204" s="653"/>
      <c r="BZ204" s="653"/>
      <c r="CA204" s="653"/>
      <c r="CB204" s="653"/>
      <c r="CC204" s="653"/>
      <c r="CD204" s="653"/>
      <c r="CE204" s="653"/>
      <c r="CF204" s="653"/>
      <c r="CG204" s="653"/>
      <c r="CH204" s="653"/>
      <c r="CI204" s="608" t="s">
        <v>88</v>
      </c>
      <c r="CJ204" s="608" t="s">
        <v>90</v>
      </c>
      <c r="CK204" s="608"/>
      <c r="CL204" s="608"/>
      <c r="CM204" s="608"/>
      <c r="CN204" s="608"/>
      <c r="CO204" s="608"/>
      <c r="CP204" s="609"/>
    </row>
    <row r="205" spans="2:95" s="184" customFormat="1" ht="15" hidden="1" customHeight="1">
      <c r="B205" s="610"/>
      <c r="C205" s="611"/>
      <c r="D205" s="611"/>
      <c r="E205" s="611"/>
      <c r="F205" s="611"/>
      <c r="G205" s="611"/>
      <c r="H205" s="611"/>
      <c r="I205" s="611"/>
      <c r="J205" s="611"/>
      <c r="K205" s="611"/>
      <c r="L205" s="611"/>
      <c r="M205" s="611"/>
      <c r="N205" s="611"/>
      <c r="O205" s="611"/>
      <c r="P205" s="612"/>
      <c r="Q205" s="654"/>
      <c r="R205" s="654"/>
      <c r="S205" s="654"/>
      <c r="T205" s="654"/>
      <c r="U205" s="654"/>
      <c r="V205" s="654"/>
      <c r="W205" s="654"/>
      <c r="X205" s="654"/>
      <c r="Y205" s="654"/>
      <c r="Z205" s="654"/>
      <c r="AA205" s="654"/>
      <c r="AB205" s="654"/>
      <c r="AC205" s="654"/>
      <c r="AD205" s="654"/>
      <c r="AE205" s="654"/>
      <c r="AF205" s="654"/>
      <c r="AG205" s="654"/>
      <c r="AH205" s="654"/>
      <c r="AI205" s="611"/>
      <c r="AJ205" s="611"/>
      <c r="AK205" s="611"/>
      <c r="AL205" s="611"/>
      <c r="AM205" s="611"/>
      <c r="AN205" s="611"/>
      <c r="AO205" s="611"/>
      <c r="AP205" s="612"/>
      <c r="AU205" s="195"/>
      <c r="AV205" s="195"/>
      <c r="AW205" s="196"/>
      <c r="BB205" s="610"/>
      <c r="BC205" s="611"/>
      <c r="BD205" s="611"/>
      <c r="BE205" s="611"/>
      <c r="BF205" s="611"/>
      <c r="BG205" s="611"/>
      <c r="BH205" s="611"/>
      <c r="BI205" s="611"/>
      <c r="BJ205" s="611"/>
      <c r="BK205" s="611"/>
      <c r="BL205" s="611"/>
      <c r="BM205" s="611"/>
      <c r="BN205" s="611"/>
      <c r="BO205" s="611"/>
      <c r="BP205" s="612"/>
      <c r="BQ205" s="654"/>
      <c r="BR205" s="654"/>
      <c r="BS205" s="654"/>
      <c r="BT205" s="654"/>
      <c r="BU205" s="654"/>
      <c r="BV205" s="654"/>
      <c r="BW205" s="654"/>
      <c r="BX205" s="654"/>
      <c r="BY205" s="654"/>
      <c r="BZ205" s="654"/>
      <c r="CA205" s="654"/>
      <c r="CB205" s="654"/>
      <c r="CC205" s="654"/>
      <c r="CD205" s="654"/>
      <c r="CE205" s="654"/>
      <c r="CF205" s="654"/>
      <c r="CG205" s="654"/>
      <c r="CH205" s="654"/>
      <c r="CI205" s="611"/>
      <c r="CJ205" s="611"/>
      <c r="CK205" s="611"/>
      <c r="CL205" s="611"/>
      <c r="CM205" s="611"/>
      <c r="CN205" s="611"/>
      <c r="CO205" s="611"/>
      <c r="CP205" s="612"/>
    </row>
    <row r="206" spans="2:95" s="184" customFormat="1" ht="15" hidden="1" customHeight="1">
      <c r="B206" s="640" t="s">
        <v>143</v>
      </c>
      <c r="C206" s="608"/>
      <c r="D206" s="608"/>
      <c r="E206" s="608"/>
      <c r="F206" s="608"/>
      <c r="G206" s="608"/>
      <c r="H206" s="608"/>
      <c r="I206" s="608"/>
      <c r="J206" s="608"/>
      <c r="K206" s="608"/>
      <c r="L206" s="608"/>
      <c r="M206" s="608"/>
      <c r="N206" s="608"/>
      <c r="O206" s="608"/>
      <c r="P206" s="609"/>
      <c r="Q206" s="655"/>
      <c r="R206" s="655"/>
      <c r="S206" s="655"/>
      <c r="T206" s="655"/>
      <c r="U206" s="655"/>
      <c r="V206" s="655"/>
      <c r="W206" s="655"/>
      <c r="X206" s="655"/>
      <c r="Y206" s="655"/>
      <c r="Z206" s="655"/>
      <c r="AA206" s="655"/>
      <c r="AB206" s="655"/>
      <c r="AC206" s="655"/>
      <c r="AD206" s="655"/>
      <c r="AE206" s="655"/>
      <c r="AF206" s="655"/>
      <c r="AG206" s="655"/>
      <c r="AH206" s="655"/>
      <c r="AI206" s="608" t="s">
        <v>88</v>
      </c>
      <c r="AJ206" s="608" t="s">
        <v>92</v>
      </c>
      <c r="AK206" s="608"/>
      <c r="AL206" s="608"/>
      <c r="AM206" s="608"/>
      <c r="AN206" s="608"/>
      <c r="AO206" s="608"/>
      <c r="AP206" s="609"/>
      <c r="AU206" s="195"/>
      <c r="AV206" s="195"/>
      <c r="AW206" s="196"/>
      <c r="BB206" s="640" t="s">
        <v>143</v>
      </c>
      <c r="BC206" s="608"/>
      <c r="BD206" s="608"/>
      <c r="BE206" s="608"/>
      <c r="BF206" s="608"/>
      <c r="BG206" s="608"/>
      <c r="BH206" s="608"/>
      <c r="BI206" s="608"/>
      <c r="BJ206" s="608"/>
      <c r="BK206" s="608"/>
      <c r="BL206" s="608"/>
      <c r="BM206" s="608"/>
      <c r="BN206" s="608"/>
      <c r="BO206" s="608"/>
      <c r="BP206" s="609"/>
      <c r="BQ206" s="655"/>
      <c r="BR206" s="655"/>
      <c r="BS206" s="655"/>
      <c r="BT206" s="655"/>
      <c r="BU206" s="655"/>
      <c r="BV206" s="655"/>
      <c r="BW206" s="655"/>
      <c r="BX206" s="655"/>
      <c r="BY206" s="655"/>
      <c r="BZ206" s="655"/>
      <c r="CA206" s="655"/>
      <c r="CB206" s="655"/>
      <c r="CC206" s="655"/>
      <c r="CD206" s="655"/>
      <c r="CE206" s="655"/>
      <c r="CF206" s="655"/>
      <c r="CG206" s="655"/>
      <c r="CH206" s="655"/>
      <c r="CI206" s="608" t="s">
        <v>88</v>
      </c>
      <c r="CJ206" s="608" t="s">
        <v>92</v>
      </c>
      <c r="CK206" s="608"/>
      <c r="CL206" s="608"/>
      <c r="CM206" s="608"/>
      <c r="CN206" s="608"/>
      <c r="CO206" s="608"/>
      <c r="CP206" s="609"/>
    </row>
    <row r="207" spans="2:95" s="184" customFormat="1" ht="15" hidden="1" customHeight="1">
      <c r="B207" s="610"/>
      <c r="C207" s="611"/>
      <c r="D207" s="611"/>
      <c r="E207" s="611"/>
      <c r="F207" s="611"/>
      <c r="G207" s="611"/>
      <c r="H207" s="611"/>
      <c r="I207" s="611"/>
      <c r="J207" s="611"/>
      <c r="K207" s="611"/>
      <c r="L207" s="611"/>
      <c r="M207" s="611"/>
      <c r="N207" s="611"/>
      <c r="O207" s="611"/>
      <c r="P207" s="612"/>
      <c r="Q207" s="656"/>
      <c r="R207" s="656"/>
      <c r="S207" s="656"/>
      <c r="T207" s="656"/>
      <c r="U207" s="656"/>
      <c r="V207" s="656"/>
      <c r="W207" s="656"/>
      <c r="X207" s="656"/>
      <c r="Y207" s="656"/>
      <c r="Z207" s="656"/>
      <c r="AA207" s="656"/>
      <c r="AB207" s="656"/>
      <c r="AC207" s="656"/>
      <c r="AD207" s="656"/>
      <c r="AE207" s="656"/>
      <c r="AF207" s="656"/>
      <c r="AG207" s="656"/>
      <c r="AH207" s="656"/>
      <c r="AI207" s="611"/>
      <c r="AJ207" s="611"/>
      <c r="AK207" s="611"/>
      <c r="AL207" s="611"/>
      <c r="AM207" s="611"/>
      <c r="AN207" s="611"/>
      <c r="AO207" s="611"/>
      <c r="AP207" s="612"/>
      <c r="AU207" s="195"/>
      <c r="AV207" s="195"/>
      <c r="AW207" s="196"/>
      <c r="BB207" s="610"/>
      <c r="BC207" s="611"/>
      <c r="BD207" s="611"/>
      <c r="BE207" s="611"/>
      <c r="BF207" s="611"/>
      <c r="BG207" s="611"/>
      <c r="BH207" s="611"/>
      <c r="BI207" s="611"/>
      <c r="BJ207" s="611"/>
      <c r="BK207" s="611"/>
      <c r="BL207" s="611"/>
      <c r="BM207" s="611"/>
      <c r="BN207" s="611"/>
      <c r="BO207" s="611"/>
      <c r="BP207" s="612"/>
      <c r="BQ207" s="656"/>
      <c r="BR207" s="656"/>
      <c r="BS207" s="656"/>
      <c r="BT207" s="656"/>
      <c r="BU207" s="656"/>
      <c r="BV207" s="656"/>
      <c r="BW207" s="656"/>
      <c r="BX207" s="656"/>
      <c r="BY207" s="656"/>
      <c r="BZ207" s="656"/>
      <c r="CA207" s="656"/>
      <c r="CB207" s="656"/>
      <c r="CC207" s="656"/>
      <c r="CD207" s="656"/>
      <c r="CE207" s="656"/>
      <c r="CF207" s="656"/>
      <c r="CG207" s="656"/>
      <c r="CH207" s="656"/>
      <c r="CI207" s="611"/>
      <c r="CJ207" s="611"/>
      <c r="CK207" s="611"/>
      <c r="CL207" s="611"/>
      <c r="CM207" s="611"/>
      <c r="CN207" s="611"/>
      <c r="CO207" s="611"/>
      <c r="CP207" s="612"/>
    </row>
    <row r="208" spans="2:95" s="184" customFormat="1" ht="15" hidden="1" customHeight="1">
      <c r="B208" s="607" t="s">
        <v>94</v>
      </c>
      <c r="C208" s="608"/>
      <c r="D208" s="608"/>
      <c r="E208" s="608"/>
      <c r="F208" s="608"/>
      <c r="G208" s="608"/>
      <c r="H208" s="608"/>
      <c r="I208" s="608"/>
      <c r="J208" s="608"/>
      <c r="K208" s="608"/>
      <c r="L208" s="608"/>
      <c r="M208" s="608"/>
      <c r="N208" s="608"/>
      <c r="O208" s="608"/>
      <c r="P208" s="609"/>
      <c r="Q208" s="663"/>
      <c r="R208" s="663"/>
      <c r="S208" s="663"/>
      <c r="T208" s="663"/>
      <c r="U208" s="663"/>
      <c r="V208" s="663"/>
      <c r="W208" s="663"/>
      <c r="X208" s="663"/>
      <c r="Y208" s="663"/>
      <c r="Z208" s="663"/>
      <c r="AA208" s="663"/>
      <c r="AB208" s="663"/>
      <c r="AC208" s="663"/>
      <c r="AD208" s="663"/>
      <c r="AE208" s="663"/>
      <c r="AF208" s="663"/>
      <c r="AG208" s="663"/>
      <c r="AH208" s="663"/>
      <c r="AI208" s="615" t="s">
        <v>66</v>
      </c>
      <c r="AJ208" s="615"/>
      <c r="AK208" s="608" t="s">
        <v>95</v>
      </c>
      <c r="AL208" s="608"/>
      <c r="AM208" s="608"/>
      <c r="AN208" s="608"/>
      <c r="AO208" s="608"/>
      <c r="AP208" s="609"/>
      <c r="AU208" s="195"/>
      <c r="AV208" s="195"/>
      <c r="AW208" s="196"/>
      <c r="BB208" s="607" t="s">
        <v>94</v>
      </c>
      <c r="BC208" s="608"/>
      <c r="BD208" s="608"/>
      <c r="BE208" s="608"/>
      <c r="BF208" s="608"/>
      <c r="BG208" s="608"/>
      <c r="BH208" s="608"/>
      <c r="BI208" s="608"/>
      <c r="BJ208" s="608"/>
      <c r="BK208" s="608"/>
      <c r="BL208" s="608"/>
      <c r="BM208" s="608"/>
      <c r="BN208" s="608"/>
      <c r="BO208" s="608"/>
      <c r="BP208" s="609"/>
      <c r="BQ208" s="663"/>
      <c r="BR208" s="663"/>
      <c r="BS208" s="663"/>
      <c r="BT208" s="663"/>
      <c r="BU208" s="663"/>
      <c r="BV208" s="663"/>
      <c r="BW208" s="663"/>
      <c r="BX208" s="663"/>
      <c r="BY208" s="663"/>
      <c r="BZ208" s="663"/>
      <c r="CA208" s="663"/>
      <c r="CB208" s="663"/>
      <c r="CC208" s="663"/>
      <c r="CD208" s="663"/>
      <c r="CE208" s="663"/>
      <c r="CF208" s="663"/>
      <c r="CG208" s="663"/>
      <c r="CH208" s="663"/>
      <c r="CI208" s="615" t="s">
        <v>66</v>
      </c>
      <c r="CJ208" s="615"/>
      <c r="CK208" s="608" t="s">
        <v>95</v>
      </c>
      <c r="CL208" s="608"/>
      <c r="CM208" s="608"/>
      <c r="CN208" s="608"/>
      <c r="CO208" s="608"/>
      <c r="CP208" s="609"/>
    </row>
    <row r="209" spans="2:94" s="184" customFormat="1" ht="15" hidden="1" customHeight="1">
      <c r="B209" s="610"/>
      <c r="C209" s="611"/>
      <c r="D209" s="611"/>
      <c r="E209" s="611"/>
      <c r="F209" s="611"/>
      <c r="G209" s="611"/>
      <c r="H209" s="611"/>
      <c r="I209" s="611"/>
      <c r="J209" s="611"/>
      <c r="K209" s="611"/>
      <c r="L209" s="611"/>
      <c r="M209" s="611"/>
      <c r="N209" s="611"/>
      <c r="O209" s="611"/>
      <c r="P209" s="612"/>
      <c r="Q209" s="664"/>
      <c r="R209" s="664"/>
      <c r="S209" s="664"/>
      <c r="T209" s="664"/>
      <c r="U209" s="664"/>
      <c r="V209" s="664"/>
      <c r="W209" s="664"/>
      <c r="X209" s="664"/>
      <c r="Y209" s="664"/>
      <c r="Z209" s="664"/>
      <c r="AA209" s="664"/>
      <c r="AB209" s="664"/>
      <c r="AC209" s="664"/>
      <c r="AD209" s="664"/>
      <c r="AE209" s="664"/>
      <c r="AF209" s="664"/>
      <c r="AG209" s="664"/>
      <c r="AH209" s="664"/>
      <c r="AI209" s="617"/>
      <c r="AJ209" s="617"/>
      <c r="AK209" s="611"/>
      <c r="AL209" s="611"/>
      <c r="AM209" s="611"/>
      <c r="AN209" s="611"/>
      <c r="AO209" s="611"/>
      <c r="AP209" s="612"/>
      <c r="AU209" s="195"/>
      <c r="AV209" s="195"/>
      <c r="AW209" s="196"/>
      <c r="BB209" s="610"/>
      <c r="BC209" s="611"/>
      <c r="BD209" s="611"/>
      <c r="BE209" s="611"/>
      <c r="BF209" s="611"/>
      <c r="BG209" s="611"/>
      <c r="BH209" s="611"/>
      <c r="BI209" s="611"/>
      <c r="BJ209" s="611"/>
      <c r="BK209" s="611"/>
      <c r="BL209" s="611"/>
      <c r="BM209" s="611"/>
      <c r="BN209" s="611"/>
      <c r="BO209" s="611"/>
      <c r="BP209" s="612"/>
      <c r="BQ209" s="664"/>
      <c r="BR209" s="664"/>
      <c r="BS209" s="664"/>
      <c r="BT209" s="664"/>
      <c r="BU209" s="664"/>
      <c r="BV209" s="664"/>
      <c r="BW209" s="664"/>
      <c r="BX209" s="664"/>
      <c r="BY209" s="664"/>
      <c r="BZ209" s="664"/>
      <c r="CA209" s="664"/>
      <c r="CB209" s="664"/>
      <c r="CC209" s="664"/>
      <c r="CD209" s="664"/>
      <c r="CE209" s="664"/>
      <c r="CF209" s="664"/>
      <c r="CG209" s="664"/>
      <c r="CH209" s="664"/>
      <c r="CI209" s="617"/>
      <c r="CJ209" s="617"/>
      <c r="CK209" s="611"/>
      <c r="CL209" s="611"/>
      <c r="CM209" s="611"/>
      <c r="CN209" s="611"/>
      <c r="CO209" s="611"/>
      <c r="CP209" s="612"/>
    </row>
    <row r="210" spans="2:94" s="184" customFormat="1" ht="15" hidden="1" customHeight="1">
      <c r="B210" s="607" t="s">
        <v>96</v>
      </c>
      <c r="C210" s="608"/>
      <c r="D210" s="608"/>
      <c r="E210" s="608"/>
      <c r="F210" s="608"/>
      <c r="G210" s="608"/>
      <c r="H210" s="608"/>
      <c r="I210" s="608"/>
      <c r="J210" s="608"/>
      <c r="K210" s="608"/>
      <c r="L210" s="608"/>
      <c r="M210" s="608"/>
      <c r="N210" s="608"/>
      <c r="O210" s="608"/>
      <c r="P210" s="609"/>
      <c r="Q210" s="665"/>
      <c r="R210" s="665"/>
      <c r="S210" s="665"/>
      <c r="T210" s="665"/>
      <c r="U210" s="665"/>
      <c r="V210" s="665"/>
      <c r="W210" s="665"/>
      <c r="X210" s="665"/>
      <c r="Y210" s="665"/>
      <c r="Z210" s="665"/>
      <c r="AA210" s="665"/>
      <c r="AB210" s="665"/>
      <c r="AC210" s="665"/>
      <c r="AD210" s="665"/>
      <c r="AE210" s="665"/>
      <c r="AF210" s="665"/>
      <c r="AG210" s="665"/>
      <c r="AH210" s="665"/>
      <c r="AI210" s="667" t="s">
        <v>97</v>
      </c>
      <c r="AJ210" s="667"/>
      <c r="AK210" s="667"/>
      <c r="AL210" s="615" t="s">
        <v>98</v>
      </c>
      <c r="AM210" s="615"/>
      <c r="AN210" s="615"/>
      <c r="AO210" s="615"/>
      <c r="AP210" s="616"/>
      <c r="AU210" s="195"/>
      <c r="AV210" s="195"/>
      <c r="AW210" s="196"/>
      <c r="BB210" s="607" t="s">
        <v>96</v>
      </c>
      <c r="BC210" s="608"/>
      <c r="BD210" s="608"/>
      <c r="BE210" s="608"/>
      <c r="BF210" s="608"/>
      <c r="BG210" s="608"/>
      <c r="BH210" s="608"/>
      <c r="BI210" s="608"/>
      <c r="BJ210" s="608"/>
      <c r="BK210" s="608"/>
      <c r="BL210" s="608"/>
      <c r="BM210" s="608"/>
      <c r="BN210" s="608"/>
      <c r="BO210" s="608"/>
      <c r="BP210" s="609"/>
      <c r="BQ210" s="665"/>
      <c r="BR210" s="665"/>
      <c r="BS210" s="665"/>
      <c r="BT210" s="665"/>
      <c r="BU210" s="665"/>
      <c r="BV210" s="665"/>
      <c r="BW210" s="665"/>
      <c r="BX210" s="665"/>
      <c r="BY210" s="665"/>
      <c r="BZ210" s="665"/>
      <c r="CA210" s="665"/>
      <c r="CB210" s="665"/>
      <c r="CC210" s="665"/>
      <c r="CD210" s="665"/>
      <c r="CE210" s="665"/>
      <c r="CF210" s="665"/>
      <c r="CG210" s="665"/>
      <c r="CH210" s="665"/>
      <c r="CI210" s="667" t="s">
        <v>97</v>
      </c>
      <c r="CJ210" s="667"/>
      <c r="CK210" s="667"/>
      <c r="CL210" s="615" t="s">
        <v>98</v>
      </c>
      <c r="CM210" s="615"/>
      <c r="CN210" s="615"/>
      <c r="CO210" s="615"/>
      <c r="CP210" s="616"/>
    </row>
    <row r="211" spans="2:94" s="184" customFormat="1" ht="15" hidden="1" customHeight="1">
      <c r="B211" s="610"/>
      <c r="C211" s="611"/>
      <c r="D211" s="611"/>
      <c r="E211" s="611"/>
      <c r="F211" s="611"/>
      <c r="G211" s="611"/>
      <c r="H211" s="611"/>
      <c r="I211" s="611"/>
      <c r="J211" s="611"/>
      <c r="K211" s="611"/>
      <c r="L211" s="611"/>
      <c r="M211" s="611"/>
      <c r="N211" s="611"/>
      <c r="O211" s="611"/>
      <c r="P211" s="612"/>
      <c r="Q211" s="666"/>
      <c r="R211" s="666"/>
      <c r="S211" s="666"/>
      <c r="T211" s="666"/>
      <c r="U211" s="666"/>
      <c r="V211" s="666"/>
      <c r="W211" s="666"/>
      <c r="X211" s="666"/>
      <c r="Y211" s="666"/>
      <c r="Z211" s="666"/>
      <c r="AA211" s="666"/>
      <c r="AB211" s="666"/>
      <c r="AC211" s="666"/>
      <c r="AD211" s="666"/>
      <c r="AE211" s="666"/>
      <c r="AF211" s="666"/>
      <c r="AG211" s="666"/>
      <c r="AH211" s="666"/>
      <c r="AI211" s="668"/>
      <c r="AJ211" s="668"/>
      <c r="AK211" s="668"/>
      <c r="AL211" s="617"/>
      <c r="AM211" s="617"/>
      <c r="AN211" s="617"/>
      <c r="AO211" s="617"/>
      <c r="AP211" s="618"/>
      <c r="AU211" s="195"/>
      <c r="AV211" s="195"/>
      <c r="AW211" s="196"/>
      <c r="BB211" s="610"/>
      <c r="BC211" s="611"/>
      <c r="BD211" s="611"/>
      <c r="BE211" s="611"/>
      <c r="BF211" s="611"/>
      <c r="BG211" s="611"/>
      <c r="BH211" s="611"/>
      <c r="BI211" s="611"/>
      <c r="BJ211" s="611"/>
      <c r="BK211" s="611"/>
      <c r="BL211" s="611"/>
      <c r="BM211" s="611"/>
      <c r="BN211" s="611"/>
      <c r="BO211" s="611"/>
      <c r="BP211" s="612"/>
      <c r="BQ211" s="666"/>
      <c r="BR211" s="666"/>
      <c r="BS211" s="666"/>
      <c r="BT211" s="666"/>
      <c r="BU211" s="666"/>
      <c r="BV211" s="666"/>
      <c r="BW211" s="666"/>
      <c r="BX211" s="666"/>
      <c r="BY211" s="666"/>
      <c r="BZ211" s="666"/>
      <c r="CA211" s="666"/>
      <c r="CB211" s="666"/>
      <c r="CC211" s="666"/>
      <c r="CD211" s="666"/>
      <c r="CE211" s="666"/>
      <c r="CF211" s="666"/>
      <c r="CG211" s="666"/>
      <c r="CH211" s="666"/>
      <c r="CI211" s="668"/>
      <c r="CJ211" s="668"/>
      <c r="CK211" s="668"/>
      <c r="CL211" s="617"/>
      <c r="CM211" s="617"/>
      <c r="CN211" s="617"/>
      <c r="CO211" s="617"/>
      <c r="CP211" s="618"/>
    </row>
    <row r="212" spans="2:94" s="184" customFormat="1" ht="15" hidden="1" customHeight="1">
      <c r="B212" s="607" t="s">
        <v>146</v>
      </c>
      <c r="C212" s="608"/>
      <c r="D212" s="608"/>
      <c r="E212" s="608"/>
      <c r="F212" s="608"/>
      <c r="G212" s="608"/>
      <c r="H212" s="608"/>
      <c r="I212" s="608"/>
      <c r="J212" s="608"/>
      <c r="K212" s="608"/>
      <c r="L212" s="608"/>
      <c r="M212" s="608"/>
      <c r="N212" s="608"/>
      <c r="O212" s="608"/>
      <c r="P212" s="609"/>
      <c r="Q212" s="613"/>
      <c r="R212" s="613"/>
      <c r="S212" s="613"/>
      <c r="T212" s="613"/>
      <c r="U212" s="613"/>
      <c r="V212" s="613"/>
      <c r="W212" s="613"/>
      <c r="X212" s="613"/>
      <c r="Y212" s="613"/>
      <c r="Z212" s="613"/>
      <c r="AA212" s="613"/>
      <c r="AB212" s="613"/>
      <c r="AC212" s="613"/>
      <c r="AD212" s="613"/>
      <c r="AE212" s="613"/>
      <c r="AF212" s="613"/>
      <c r="AG212" s="613"/>
      <c r="AH212" s="613"/>
      <c r="AI212" s="608" t="s">
        <v>88</v>
      </c>
      <c r="AJ212" s="608" t="s">
        <v>99</v>
      </c>
      <c r="AK212" s="608"/>
      <c r="AL212" s="608"/>
      <c r="AM212" s="608"/>
      <c r="AN212" s="608"/>
      <c r="AO212" s="608"/>
      <c r="AP212" s="609"/>
      <c r="AU212" s="195"/>
      <c r="AV212" s="195"/>
      <c r="AW212" s="196"/>
      <c r="BB212" s="607" t="s">
        <v>146</v>
      </c>
      <c r="BC212" s="608"/>
      <c r="BD212" s="608"/>
      <c r="BE212" s="608"/>
      <c r="BF212" s="608"/>
      <c r="BG212" s="608"/>
      <c r="BH212" s="608"/>
      <c r="BI212" s="608"/>
      <c r="BJ212" s="608"/>
      <c r="BK212" s="608"/>
      <c r="BL212" s="608"/>
      <c r="BM212" s="608"/>
      <c r="BN212" s="608"/>
      <c r="BO212" s="608"/>
      <c r="BP212" s="609"/>
      <c r="BQ212" s="613"/>
      <c r="BR212" s="613"/>
      <c r="BS212" s="613"/>
      <c r="BT212" s="613"/>
      <c r="BU212" s="613"/>
      <c r="BV212" s="613"/>
      <c r="BW212" s="613"/>
      <c r="BX212" s="613"/>
      <c r="BY212" s="613"/>
      <c r="BZ212" s="613"/>
      <c r="CA212" s="613"/>
      <c r="CB212" s="613"/>
      <c r="CC212" s="613"/>
      <c r="CD212" s="613"/>
      <c r="CE212" s="613"/>
      <c r="CF212" s="613"/>
      <c r="CG212" s="613"/>
      <c r="CH212" s="613"/>
      <c r="CI212" s="608" t="s">
        <v>88</v>
      </c>
      <c r="CJ212" s="608" t="s">
        <v>99</v>
      </c>
      <c r="CK212" s="608"/>
      <c r="CL212" s="608"/>
      <c r="CM212" s="608"/>
      <c r="CN212" s="608"/>
      <c r="CO212" s="608"/>
      <c r="CP212" s="609"/>
    </row>
    <row r="213" spans="2:94" s="184" customFormat="1" ht="15" hidden="1" customHeight="1">
      <c r="B213" s="610"/>
      <c r="C213" s="611"/>
      <c r="D213" s="611"/>
      <c r="E213" s="611"/>
      <c r="F213" s="611"/>
      <c r="G213" s="611"/>
      <c r="H213" s="611"/>
      <c r="I213" s="611"/>
      <c r="J213" s="611"/>
      <c r="K213" s="611"/>
      <c r="L213" s="611"/>
      <c r="M213" s="611"/>
      <c r="N213" s="611"/>
      <c r="O213" s="611"/>
      <c r="P213" s="612"/>
      <c r="Q213" s="614"/>
      <c r="R213" s="614"/>
      <c r="S213" s="614"/>
      <c r="T213" s="614"/>
      <c r="U213" s="614"/>
      <c r="V213" s="614"/>
      <c r="W213" s="614"/>
      <c r="X213" s="614"/>
      <c r="Y213" s="614"/>
      <c r="Z213" s="614"/>
      <c r="AA213" s="614"/>
      <c r="AB213" s="614"/>
      <c r="AC213" s="614"/>
      <c r="AD213" s="614"/>
      <c r="AE213" s="614"/>
      <c r="AF213" s="614"/>
      <c r="AG213" s="614"/>
      <c r="AH213" s="614"/>
      <c r="AI213" s="611"/>
      <c r="AJ213" s="611"/>
      <c r="AK213" s="611"/>
      <c r="AL213" s="611"/>
      <c r="AM213" s="611"/>
      <c r="AN213" s="611"/>
      <c r="AO213" s="611"/>
      <c r="AP213" s="612"/>
      <c r="AU213" s="195"/>
      <c r="AV213" s="195"/>
      <c r="AW213" s="196"/>
      <c r="BB213" s="610"/>
      <c r="BC213" s="611"/>
      <c r="BD213" s="611"/>
      <c r="BE213" s="611"/>
      <c r="BF213" s="611"/>
      <c r="BG213" s="611"/>
      <c r="BH213" s="611"/>
      <c r="BI213" s="611"/>
      <c r="BJ213" s="611"/>
      <c r="BK213" s="611"/>
      <c r="BL213" s="611"/>
      <c r="BM213" s="611"/>
      <c r="BN213" s="611"/>
      <c r="BO213" s="611"/>
      <c r="BP213" s="612"/>
      <c r="BQ213" s="614"/>
      <c r="BR213" s="614"/>
      <c r="BS213" s="614"/>
      <c r="BT213" s="614"/>
      <c r="BU213" s="614"/>
      <c r="BV213" s="614"/>
      <c r="BW213" s="614"/>
      <c r="BX213" s="614"/>
      <c r="BY213" s="614"/>
      <c r="BZ213" s="614"/>
      <c r="CA213" s="614"/>
      <c r="CB213" s="614"/>
      <c r="CC213" s="614"/>
      <c r="CD213" s="614"/>
      <c r="CE213" s="614"/>
      <c r="CF213" s="614"/>
      <c r="CG213" s="614"/>
      <c r="CH213" s="614"/>
      <c r="CI213" s="611"/>
      <c r="CJ213" s="611"/>
      <c r="CK213" s="611"/>
      <c r="CL213" s="611"/>
      <c r="CM213" s="611"/>
      <c r="CN213" s="611"/>
      <c r="CO213" s="611"/>
      <c r="CP213" s="612"/>
    </row>
    <row r="214" spans="2:94" s="184" customFormat="1" ht="15" hidden="1" customHeight="1">
      <c r="B214" s="640" t="s">
        <v>144</v>
      </c>
      <c r="C214" s="608"/>
      <c r="D214" s="608"/>
      <c r="E214" s="608"/>
      <c r="F214" s="608"/>
      <c r="G214" s="608"/>
      <c r="H214" s="608"/>
      <c r="I214" s="608"/>
      <c r="J214" s="608"/>
      <c r="K214" s="608"/>
      <c r="L214" s="608"/>
      <c r="M214" s="608"/>
      <c r="N214" s="608"/>
      <c r="O214" s="608"/>
      <c r="P214" s="609"/>
      <c r="Q214" s="613"/>
      <c r="R214" s="613"/>
      <c r="S214" s="613"/>
      <c r="T214" s="613"/>
      <c r="U214" s="613"/>
      <c r="V214" s="613"/>
      <c r="W214" s="613"/>
      <c r="X214" s="613"/>
      <c r="Y214" s="613"/>
      <c r="Z214" s="613"/>
      <c r="AA214" s="613"/>
      <c r="AB214" s="613"/>
      <c r="AC214" s="613"/>
      <c r="AD214" s="613"/>
      <c r="AE214" s="613"/>
      <c r="AF214" s="613"/>
      <c r="AG214" s="613"/>
      <c r="AH214" s="613"/>
      <c r="AI214" s="608" t="s">
        <v>88</v>
      </c>
      <c r="AJ214" s="649" t="s">
        <v>100</v>
      </c>
      <c r="AK214" s="649"/>
      <c r="AL214" s="649"/>
      <c r="AM214" s="649"/>
      <c r="AN214" s="649"/>
      <c r="AO214" s="649"/>
      <c r="AP214" s="650"/>
      <c r="AU214" s="195"/>
      <c r="AV214" s="195"/>
      <c r="AW214" s="196"/>
      <c r="BB214" s="640" t="s">
        <v>144</v>
      </c>
      <c r="BC214" s="608"/>
      <c r="BD214" s="608"/>
      <c r="BE214" s="608"/>
      <c r="BF214" s="608"/>
      <c r="BG214" s="608"/>
      <c r="BH214" s="608"/>
      <c r="BI214" s="608"/>
      <c r="BJ214" s="608"/>
      <c r="BK214" s="608"/>
      <c r="BL214" s="608"/>
      <c r="BM214" s="608"/>
      <c r="BN214" s="608"/>
      <c r="BO214" s="608"/>
      <c r="BP214" s="609"/>
      <c r="BQ214" s="613"/>
      <c r="BR214" s="613"/>
      <c r="BS214" s="613"/>
      <c r="BT214" s="613"/>
      <c r="BU214" s="613"/>
      <c r="BV214" s="613"/>
      <c r="BW214" s="613"/>
      <c r="BX214" s="613"/>
      <c r="BY214" s="613"/>
      <c r="BZ214" s="613"/>
      <c r="CA214" s="613"/>
      <c r="CB214" s="613"/>
      <c r="CC214" s="613"/>
      <c r="CD214" s="613"/>
      <c r="CE214" s="613"/>
      <c r="CF214" s="613"/>
      <c r="CG214" s="613"/>
      <c r="CH214" s="613"/>
      <c r="CI214" s="608" t="s">
        <v>88</v>
      </c>
      <c r="CJ214" s="649" t="s">
        <v>100</v>
      </c>
      <c r="CK214" s="649"/>
      <c r="CL214" s="649"/>
      <c r="CM214" s="649"/>
      <c r="CN214" s="649"/>
      <c r="CO214" s="649"/>
      <c r="CP214" s="650"/>
    </row>
    <row r="215" spans="2:94" s="184" customFormat="1" ht="15" hidden="1" customHeight="1">
      <c r="B215" s="610"/>
      <c r="C215" s="611"/>
      <c r="D215" s="611"/>
      <c r="E215" s="611"/>
      <c r="F215" s="611"/>
      <c r="G215" s="611"/>
      <c r="H215" s="611"/>
      <c r="I215" s="611"/>
      <c r="J215" s="611"/>
      <c r="K215" s="611"/>
      <c r="L215" s="611"/>
      <c r="M215" s="611"/>
      <c r="N215" s="611"/>
      <c r="O215" s="611"/>
      <c r="P215" s="612"/>
      <c r="Q215" s="614"/>
      <c r="R215" s="614"/>
      <c r="S215" s="614"/>
      <c r="T215" s="614"/>
      <c r="U215" s="614"/>
      <c r="V215" s="614"/>
      <c r="W215" s="614"/>
      <c r="X215" s="614"/>
      <c r="Y215" s="614"/>
      <c r="Z215" s="614"/>
      <c r="AA215" s="614"/>
      <c r="AB215" s="614"/>
      <c r="AC215" s="614"/>
      <c r="AD215" s="614"/>
      <c r="AE215" s="614"/>
      <c r="AF215" s="614"/>
      <c r="AG215" s="614"/>
      <c r="AH215" s="614"/>
      <c r="AI215" s="611"/>
      <c r="AJ215" s="651"/>
      <c r="AK215" s="651"/>
      <c r="AL215" s="651"/>
      <c r="AM215" s="651"/>
      <c r="AN215" s="651"/>
      <c r="AO215" s="651"/>
      <c r="AP215" s="652"/>
      <c r="AU215" s="195"/>
      <c r="AV215" s="195"/>
      <c r="AW215" s="196"/>
      <c r="BB215" s="610"/>
      <c r="BC215" s="611"/>
      <c r="BD215" s="611"/>
      <c r="BE215" s="611"/>
      <c r="BF215" s="611"/>
      <c r="BG215" s="611"/>
      <c r="BH215" s="611"/>
      <c r="BI215" s="611"/>
      <c r="BJ215" s="611"/>
      <c r="BK215" s="611"/>
      <c r="BL215" s="611"/>
      <c r="BM215" s="611"/>
      <c r="BN215" s="611"/>
      <c r="BO215" s="611"/>
      <c r="BP215" s="612"/>
      <c r="BQ215" s="614"/>
      <c r="BR215" s="614"/>
      <c r="BS215" s="614"/>
      <c r="BT215" s="614"/>
      <c r="BU215" s="614"/>
      <c r="BV215" s="614"/>
      <c r="BW215" s="614"/>
      <c r="BX215" s="614"/>
      <c r="BY215" s="614"/>
      <c r="BZ215" s="614"/>
      <c r="CA215" s="614"/>
      <c r="CB215" s="614"/>
      <c r="CC215" s="614"/>
      <c r="CD215" s="614"/>
      <c r="CE215" s="614"/>
      <c r="CF215" s="614"/>
      <c r="CG215" s="614"/>
      <c r="CH215" s="614"/>
      <c r="CI215" s="611"/>
      <c r="CJ215" s="651"/>
      <c r="CK215" s="651"/>
      <c r="CL215" s="651"/>
      <c r="CM215" s="651"/>
      <c r="CN215" s="651"/>
      <c r="CO215" s="651"/>
      <c r="CP215" s="652"/>
    </row>
    <row r="216" spans="2:94" s="184" customFormat="1" ht="15" hidden="1" customHeight="1">
      <c r="B216" s="607" t="s">
        <v>142</v>
      </c>
      <c r="C216" s="608"/>
      <c r="D216" s="608"/>
      <c r="E216" s="608"/>
      <c r="F216" s="608"/>
      <c r="G216" s="608"/>
      <c r="H216" s="608"/>
      <c r="I216" s="608"/>
      <c r="J216" s="608"/>
      <c r="K216" s="608"/>
      <c r="L216" s="608"/>
      <c r="M216" s="608"/>
      <c r="N216" s="608"/>
      <c r="O216" s="608"/>
      <c r="P216" s="609"/>
      <c r="Q216" s="613"/>
      <c r="R216" s="613"/>
      <c r="S216" s="613"/>
      <c r="T216" s="613"/>
      <c r="U216" s="613"/>
      <c r="V216" s="613"/>
      <c r="W216" s="613"/>
      <c r="X216" s="613"/>
      <c r="Y216" s="613"/>
      <c r="Z216" s="613"/>
      <c r="AA216" s="613"/>
      <c r="AB216" s="613"/>
      <c r="AC216" s="613"/>
      <c r="AD216" s="613"/>
      <c r="AE216" s="613"/>
      <c r="AF216" s="613"/>
      <c r="AG216" s="613"/>
      <c r="AH216" s="613"/>
      <c r="AI216" s="608" t="s">
        <v>88</v>
      </c>
      <c r="AJ216" s="649"/>
      <c r="AK216" s="649"/>
      <c r="AL216" s="649"/>
      <c r="AM216" s="649"/>
      <c r="AN216" s="649"/>
      <c r="AO216" s="649"/>
      <c r="AP216" s="650"/>
      <c r="AU216" s="195"/>
      <c r="AV216" s="195"/>
      <c r="AW216" s="196"/>
      <c r="BB216" s="607" t="s">
        <v>142</v>
      </c>
      <c r="BC216" s="608"/>
      <c r="BD216" s="608"/>
      <c r="BE216" s="608"/>
      <c r="BF216" s="608"/>
      <c r="BG216" s="608"/>
      <c r="BH216" s="608"/>
      <c r="BI216" s="608"/>
      <c r="BJ216" s="608"/>
      <c r="BK216" s="608"/>
      <c r="BL216" s="608"/>
      <c r="BM216" s="608"/>
      <c r="BN216" s="608"/>
      <c r="BO216" s="608"/>
      <c r="BP216" s="609"/>
      <c r="BQ216" s="613"/>
      <c r="BR216" s="613"/>
      <c r="BS216" s="613"/>
      <c r="BT216" s="613"/>
      <c r="BU216" s="613"/>
      <c r="BV216" s="613"/>
      <c r="BW216" s="613"/>
      <c r="BX216" s="613"/>
      <c r="BY216" s="613"/>
      <c r="BZ216" s="613"/>
      <c r="CA216" s="613"/>
      <c r="CB216" s="613"/>
      <c r="CC216" s="613"/>
      <c r="CD216" s="613"/>
      <c r="CE216" s="613"/>
      <c r="CF216" s="613"/>
      <c r="CG216" s="613"/>
      <c r="CH216" s="613"/>
      <c r="CI216" s="608" t="s">
        <v>88</v>
      </c>
      <c r="CJ216" s="649"/>
      <c r="CK216" s="649"/>
      <c r="CL216" s="649"/>
      <c r="CM216" s="649"/>
      <c r="CN216" s="649"/>
      <c r="CO216" s="649"/>
      <c r="CP216" s="650"/>
    </row>
    <row r="217" spans="2:94" s="184" customFormat="1" ht="15" hidden="1" customHeight="1">
      <c r="B217" s="610"/>
      <c r="C217" s="611"/>
      <c r="D217" s="611"/>
      <c r="E217" s="611"/>
      <c r="F217" s="611"/>
      <c r="G217" s="611"/>
      <c r="H217" s="611"/>
      <c r="I217" s="611"/>
      <c r="J217" s="611"/>
      <c r="K217" s="611"/>
      <c r="L217" s="611"/>
      <c r="M217" s="611"/>
      <c r="N217" s="611"/>
      <c r="O217" s="611"/>
      <c r="P217" s="612"/>
      <c r="Q217" s="614"/>
      <c r="R217" s="614"/>
      <c r="S217" s="614"/>
      <c r="T217" s="614"/>
      <c r="U217" s="614"/>
      <c r="V217" s="614"/>
      <c r="W217" s="614"/>
      <c r="X217" s="614"/>
      <c r="Y217" s="614"/>
      <c r="Z217" s="614"/>
      <c r="AA217" s="614"/>
      <c r="AB217" s="614"/>
      <c r="AC217" s="614"/>
      <c r="AD217" s="614"/>
      <c r="AE217" s="614"/>
      <c r="AF217" s="614"/>
      <c r="AG217" s="614"/>
      <c r="AH217" s="614"/>
      <c r="AI217" s="611"/>
      <c r="AJ217" s="651"/>
      <c r="AK217" s="651"/>
      <c r="AL217" s="651"/>
      <c r="AM217" s="651"/>
      <c r="AN217" s="651"/>
      <c r="AO217" s="651"/>
      <c r="AP217" s="652"/>
      <c r="AU217" s="195"/>
      <c r="AV217" s="195"/>
      <c r="AW217" s="196"/>
      <c r="BB217" s="610"/>
      <c r="BC217" s="611"/>
      <c r="BD217" s="611"/>
      <c r="BE217" s="611"/>
      <c r="BF217" s="611"/>
      <c r="BG217" s="611"/>
      <c r="BH217" s="611"/>
      <c r="BI217" s="611"/>
      <c r="BJ217" s="611"/>
      <c r="BK217" s="611"/>
      <c r="BL217" s="611"/>
      <c r="BM217" s="611"/>
      <c r="BN217" s="611"/>
      <c r="BO217" s="611"/>
      <c r="BP217" s="612"/>
      <c r="BQ217" s="614"/>
      <c r="BR217" s="614"/>
      <c r="BS217" s="614"/>
      <c r="BT217" s="614"/>
      <c r="BU217" s="614"/>
      <c r="BV217" s="614"/>
      <c r="BW217" s="614"/>
      <c r="BX217" s="614"/>
      <c r="BY217" s="614"/>
      <c r="BZ217" s="614"/>
      <c r="CA217" s="614"/>
      <c r="CB217" s="614"/>
      <c r="CC217" s="614"/>
      <c r="CD217" s="614"/>
      <c r="CE217" s="614"/>
      <c r="CF217" s="614"/>
      <c r="CG217" s="614"/>
      <c r="CH217" s="614"/>
      <c r="CI217" s="611"/>
      <c r="CJ217" s="651"/>
      <c r="CK217" s="651"/>
      <c r="CL217" s="651"/>
      <c r="CM217" s="651"/>
      <c r="CN217" s="651"/>
      <c r="CO217" s="651"/>
      <c r="CP217" s="652"/>
    </row>
    <row r="218" spans="2:94" s="184" customFormat="1" ht="15" hidden="1" customHeight="1">
      <c r="B218" s="19"/>
      <c r="C218" s="185"/>
      <c r="D218" s="185"/>
      <c r="E218" s="185"/>
      <c r="F218" s="185"/>
      <c r="G218" s="185"/>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U218" s="195"/>
      <c r="AV218" s="195"/>
      <c r="AW218" s="196"/>
      <c r="BB218" s="19"/>
      <c r="BC218" s="185"/>
      <c r="BD218" s="185"/>
      <c r="BE218" s="185"/>
      <c r="BF218" s="185"/>
      <c r="BG218" s="185"/>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row>
    <row r="219" spans="2:94" s="184" customFormat="1" ht="15" hidden="1" customHeight="1">
      <c r="B219" s="175" t="s">
        <v>148</v>
      </c>
      <c r="D219" s="185"/>
      <c r="E219" s="185"/>
      <c r="F219" s="185"/>
      <c r="G219" s="185"/>
      <c r="AU219" s="195"/>
      <c r="AV219" s="195"/>
      <c r="AW219" s="196"/>
      <c r="BB219" s="175" t="s">
        <v>148</v>
      </c>
      <c r="BD219" s="185"/>
      <c r="BE219" s="185"/>
      <c r="BF219" s="185"/>
      <c r="BG219" s="185"/>
    </row>
    <row r="220" spans="2:94" s="184" customFormat="1" ht="15" hidden="1" customHeight="1">
      <c r="B220" s="640" t="s">
        <v>145</v>
      </c>
      <c r="C220" s="608"/>
      <c r="D220" s="608"/>
      <c r="E220" s="608"/>
      <c r="F220" s="608"/>
      <c r="G220" s="608"/>
      <c r="H220" s="608"/>
      <c r="I220" s="608"/>
      <c r="J220" s="608"/>
      <c r="K220" s="608"/>
      <c r="L220" s="608"/>
      <c r="M220" s="608"/>
      <c r="N220" s="608"/>
      <c r="O220" s="608"/>
      <c r="P220" s="609"/>
      <c r="Q220" s="653"/>
      <c r="R220" s="653"/>
      <c r="S220" s="653"/>
      <c r="T220" s="653"/>
      <c r="U220" s="653"/>
      <c r="V220" s="653"/>
      <c r="W220" s="653"/>
      <c r="X220" s="653"/>
      <c r="Y220" s="653"/>
      <c r="Z220" s="653"/>
      <c r="AA220" s="653"/>
      <c r="AB220" s="653"/>
      <c r="AC220" s="653"/>
      <c r="AD220" s="653"/>
      <c r="AE220" s="653"/>
      <c r="AF220" s="653"/>
      <c r="AG220" s="653"/>
      <c r="AH220" s="653"/>
      <c r="AI220" s="608" t="s">
        <v>88</v>
      </c>
      <c r="AJ220" s="608" t="s">
        <v>90</v>
      </c>
      <c r="AK220" s="608"/>
      <c r="AL220" s="608"/>
      <c r="AM220" s="608"/>
      <c r="AN220" s="608"/>
      <c r="AO220" s="608"/>
      <c r="AP220" s="609"/>
      <c r="AU220" s="195"/>
      <c r="AV220" s="195"/>
      <c r="AW220" s="196"/>
      <c r="BB220" s="640" t="s">
        <v>145</v>
      </c>
      <c r="BC220" s="608"/>
      <c r="BD220" s="608"/>
      <c r="BE220" s="608"/>
      <c r="BF220" s="608"/>
      <c r="BG220" s="608"/>
      <c r="BH220" s="608"/>
      <c r="BI220" s="608"/>
      <c r="BJ220" s="608"/>
      <c r="BK220" s="608"/>
      <c r="BL220" s="608"/>
      <c r="BM220" s="608"/>
      <c r="BN220" s="608"/>
      <c r="BO220" s="608"/>
      <c r="BP220" s="609"/>
      <c r="BQ220" s="653"/>
      <c r="BR220" s="653"/>
      <c r="BS220" s="653"/>
      <c r="BT220" s="653"/>
      <c r="BU220" s="653"/>
      <c r="BV220" s="653"/>
      <c r="BW220" s="653"/>
      <c r="BX220" s="653"/>
      <c r="BY220" s="653"/>
      <c r="BZ220" s="653"/>
      <c r="CA220" s="653"/>
      <c r="CB220" s="653"/>
      <c r="CC220" s="653"/>
      <c r="CD220" s="653"/>
      <c r="CE220" s="653"/>
      <c r="CF220" s="653"/>
      <c r="CG220" s="653"/>
      <c r="CH220" s="653"/>
      <c r="CI220" s="608" t="s">
        <v>88</v>
      </c>
      <c r="CJ220" s="608" t="s">
        <v>90</v>
      </c>
      <c r="CK220" s="608"/>
      <c r="CL220" s="608"/>
      <c r="CM220" s="608"/>
      <c r="CN220" s="608"/>
      <c r="CO220" s="608"/>
      <c r="CP220" s="609"/>
    </row>
    <row r="221" spans="2:94" s="184" customFormat="1" ht="15" hidden="1" customHeight="1">
      <c r="B221" s="610"/>
      <c r="C221" s="611"/>
      <c r="D221" s="611"/>
      <c r="E221" s="611"/>
      <c r="F221" s="611"/>
      <c r="G221" s="611"/>
      <c r="H221" s="611"/>
      <c r="I221" s="611"/>
      <c r="J221" s="611"/>
      <c r="K221" s="611"/>
      <c r="L221" s="611"/>
      <c r="M221" s="611"/>
      <c r="N221" s="611"/>
      <c r="O221" s="611"/>
      <c r="P221" s="612"/>
      <c r="Q221" s="654"/>
      <c r="R221" s="654"/>
      <c r="S221" s="654"/>
      <c r="T221" s="654"/>
      <c r="U221" s="654"/>
      <c r="V221" s="654"/>
      <c r="W221" s="654"/>
      <c r="X221" s="654"/>
      <c r="Y221" s="654"/>
      <c r="Z221" s="654"/>
      <c r="AA221" s="654"/>
      <c r="AB221" s="654"/>
      <c r="AC221" s="654"/>
      <c r="AD221" s="654"/>
      <c r="AE221" s="654"/>
      <c r="AF221" s="654"/>
      <c r="AG221" s="654"/>
      <c r="AH221" s="654"/>
      <c r="AI221" s="611"/>
      <c r="AJ221" s="611"/>
      <c r="AK221" s="611"/>
      <c r="AL221" s="611"/>
      <c r="AM221" s="611"/>
      <c r="AN221" s="611"/>
      <c r="AO221" s="611"/>
      <c r="AP221" s="612"/>
      <c r="AU221" s="195"/>
      <c r="AV221" s="195"/>
      <c r="AW221" s="196"/>
      <c r="BB221" s="610"/>
      <c r="BC221" s="611"/>
      <c r="BD221" s="611"/>
      <c r="BE221" s="611"/>
      <c r="BF221" s="611"/>
      <c r="BG221" s="611"/>
      <c r="BH221" s="611"/>
      <c r="BI221" s="611"/>
      <c r="BJ221" s="611"/>
      <c r="BK221" s="611"/>
      <c r="BL221" s="611"/>
      <c r="BM221" s="611"/>
      <c r="BN221" s="611"/>
      <c r="BO221" s="611"/>
      <c r="BP221" s="612"/>
      <c r="BQ221" s="654"/>
      <c r="BR221" s="654"/>
      <c r="BS221" s="654"/>
      <c r="BT221" s="654"/>
      <c r="BU221" s="654"/>
      <c r="BV221" s="654"/>
      <c r="BW221" s="654"/>
      <c r="BX221" s="654"/>
      <c r="BY221" s="654"/>
      <c r="BZ221" s="654"/>
      <c r="CA221" s="654"/>
      <c r="CB221" s="654"/>
      <c r="CC221" s="654"/>
      <c r="CD221" s="654"/>
      <c r="CE221" s="654"/>
      <c r="CF221" s="654"/>
      <c r="CG221" s="654"/>
      <c r="CH221" s="654"/>
      <c r="CI221" s="611"/>
      <c r="CJ221" s="611"/>
      <c r="CK221" s="611"/>
      <c r="CL221" s="611"/>
      <c r="CM221" s="611"/>
      <c r="CN221" s="611"/>
      <c r="CO221" s="611"/>
      <c r="CP221" s="612"/>
    </row>
    <row r="222" spans="2:94" s="184" customFormat="1" ht="15" hidden="1" customHeight="1">
      <c r="B222" s="640" t="s">
        <v>143</v>
      </c>
      <c r="C222" s="608"/>
      <c r="D222" s="608"/>
      <c r="E222" s="608"/>
      <c r="F222" s="608"/>
      <c r="G222" s="608"/>
      <c r="H222" s="608"/>
      <c r="I222" s="608"/>
      <c r="J222" s="608"/>
      <c r="K222" s="608"/>
      <c r="L222" s="608"/>
      <c r="M222" s="608"/>
      <c r="N222" s="608"/>
      <c r="O222" s="608"/>
      <c r="P222" s="609"/>
      <c r="Q222" s="655"/>
      <c r="R222" s="655"/>
      <c r="S222" s="655"/>
      <c r="T222" s="655"/>
      <c r="U222" s="655"/>
      <c r="V222" s="655"/>
      <c r="W222" s="655"/>
      <c r="X222" s="655"/>
      <c r="Y222" s="655"/>
      <c r="Z222" s="655"/>
      <c r="AA222" s="655"/>
      <c r="AB222" s="655"/>
      <c r="AC222" s="655"/>
      <c r="AD222" s="655"/>
      <c r="AE222" s="655"/>
      <c r="AF222" s="655"/>
      <c r="AG222" s="655"/>
      <c r="AH222" s="655"/>
      <c r="AI222" s="608" t="s">
        <v>88</v>
      </c>
      <c r="AJ222" s="608" t="s">
        <v>92</v>
      </c>
      <c r="AK222" s="608"/>
      <c r="AL222" s="608"/>
      <c r="AM222" s="608"/>
      <c r="AN222" s="608"/>
      <c r="AO222" s="608"/>
      <c r="AP222" s="609"/>
      <c r="AU222" s="195"/>
      <c r="AV222" s="195"/>
      <c r="AW222" s="196"/>
      <c r="BB222" s="640" t="s">
        <v>143</v>
      </c>
      <c r="BC222" s="608"/>
      <c r="BD222" s="608"/>
      <c r="BE222" s="608"/>
      <c r="BF222" s="608"/>
      <c r="BG222" s="608"/>
      <c r="BH222" s="608"/>
      <c r="BI222" s="608"/>
      <c r="BJ222" s="608"/>
      <c r="BK222" s="608"/>
      <c r="BL222" s="608"/>
      <c r="BM222" s="608"/>
      <c r="BN222" s="608"/>
      <c r="BO222" s="608"/>
      <c r="BP222" s="609"/>
      <c r="BQ222" s="655"/>
      <c r="BR222" s="655"/>
      <c r="BS222" s="655"/>
      <c r="BT222" s="655"/>
      <c r="BU222" s="655"/>
      <c r="BV222" s="655"/>
      <c r="BW222" s="655"/>
      <c r="BX222" s="655"/>
      <c r="BY222" s="655"/>
      <c r="BZ222" s="655"/>
      <c r="CA222" s="655"/>
      <c r="CB222" s="655"/>
      <c r="CC222" s="655"/>
      <c r="CD222" s="655"/>
      <c r="CE222" s="655"/>
      <c r="CF222" s="655"/>
      <c r="CG222" s="655"/>
      <c r="CH222" s="655"/>
      <c r="CI222" s="608" t="s">
        <v>88</v>
      </c>
      <c r="CJ222" s="608" t="s">
        <v>92</v>
      </c>
      <c r="CK222" s="608"/>
      <c r="CL222" s="608"/>
      <c r="CM222" s="608"/>
      <c r="CN222" s="608"/>
      <c r="CO222" s="608"/>
      <c r="CP222" s="609"/>
    </row>
    <row r="223" spans="2:94" s="184" customFormat="1" ht="15" hidden="1" customHeight="1">
      <c r="B223" s="610"/>
      <c r="C223" s="611"/>
      <c r="D223" s="611"/>
      <c r="E223" s="611"/>
      <c r="F223" s="611"/>
      <c r="G223" s="611"/>
      <c r="H223" s="611"/>
      <c r="I223" s="611"/>
      <c r="J223" s="611"/>
      <c r="K223" s="611"/>
      <c r="L223" s="611"/>
      <c r="M223" s="611"/>
      <c r="N223" s="611"/>
      <c r="O223" s="611"/>
      <c r="P223" s="612"/>
      <c r="Q223" s="656"/>
      <c r="R223" s="656"/>
      <c r="S223" s="656"/>
      <c r="T223" s="656"/>
      <c r="U223" s="656"/>
      <c r="V223" s="656"/>
      <c r="W223" s="656"/>
      <c r="X223" s="656"/>
      <c r="Y223" s="656"/>
      <c r="Z223" s="656"/>
      <c r="AA223" s="656"/>
      <c r="AB223" s="656"/>
      <c r="AC223" s="656"/>
      <c r="AD223" s="656"/>
      <c r="AE223" s="656"/>
      <c r="AF223" s="656"/>
      <c r="AG223" s="656"/>
      <c r="AH223" s="656"/>
      <c r="AI223" s="611"/>
      <c r="AJ223" s="611"/>
      <c r="AK223" s="611"/>
      <c r="AL223" s="611"/>
      <c r="AM223" s="611"/>
      <c r="AN223" s="611"/>
      <c r="AO223" s="611"/>
      <c r="AP223" s="612"/>
      <c r="AU223" s="195"/>
      <c r="AV223" s="195"/>
      <c r="AW223" s="196"/>
      <c r="BB223" s="610"/>
      <c r="BC223" s="611"/>
      <c r="BD223" s="611"/>
      <c r="BE223" s="611"/>
      <c r="BF223" s="611"/>
      <c r="BG223" s="611"/>
      <c r="BH223" s="611"/>
      <c r="BI223" s="611"/>
      <c r="BJ223" s="611"/>
      <c r="BK223" s="611"/>
      <c r="BL223" s="611"/>
      <c r="BM223" s="611"/>
      <c r="BN223" s="611"/>
      <c r="BO223" s="611"/>
      <c r="BP223" s="612"/>
      <c r="BQ223" s="656"/>
      <c r="BR223" s="656"/>
      <c r="BS223" s="656"/>
      <c r="BT223" s="656"/>
      <c r="BU223" s="656"/>
      <c r="BV223" s="656"/>
      <c r="BW223" s="656"/>
      <c r="BX223" s="656"/>
      <c r="BY223" s="656"/>
      <c r="BZ223" s="656"/>
      <c r="CA223" s="656"/>
      <c r="CB223" s="656"/>
      <c r="CC223" s="656"/>
      <c r="CD223" s="656"/>
      <c r="CE223" s="656"/>
      <c r="CF223" s="656"/>
      <c r="CG223" s="656"/>
      <c r="CH223" s="656"/>
      <c r="CI223" s="611"/>
      <c r="CJ223" s="611"/>
      <c r="CK223" s="611"/>
      <c r="CL223" s="611"/>
      <c r="CM223" s="611"/>
      <c r="CN223" s="611"/>
      <c r="CO223" s="611"/>
      <c r="CP223" s="612"/>
    </row>
    <row r="224" spans="2:94" s="184" customFormat="1" ht="15" hidden="1" customHeight="1">
      <c r="B224" s="607" t="s">
        <v>94</v>
      </c>
      <c r="C224" s="608"/>
      <c r="D224" s="608"/>
      <c r="E224" s="608"/>
      <c r="F224" s="608"/>
      <c r="G224" s="608"/>
      <c r="H224" s="608"/>
      <c r="I224" s="608"/>
      <c r="J224" s="608"/>
      <c r="K224" s="608"/>
      <c r="L224" s="608"/>
      <c r="M224" s="608"/>
      <c r="N224" s="608"/>
      <c r="O224" s="608"/>
      <c r="P224" s="609"/>
      <c r="Q224" s="663"/>
      <c r="R224" s="663"/>
      <c r="S224" s="663"/>
      <c r="T224" s="663"/>
      <c r="U224" s="663"/>
      <c r="V224" s="663"/>
      <c r="W224" s="663"/>
      <c r="X224" s="663"/>
      <c r="Y224" s="663"/>
      <c r="Z224" s="663"/>
      <c r="AA224" s="663"/>
      <c r="AB224" s="663"/>
      <c r="AC224" s="663"/>
      <c r="AD224" s="663"/>
      <c r="AE224" s="663"/>
      <c r="AF224" s="663"/>
      <c r="AG224" s="663"/>
      <c r="AH224" s="663"/>
      <c r="AI224" s="615" t="s">
        <v>66</v>
      </c>
      <c r="AJ224" s="615"/>
      <c r="AK224" s="608" t="s">
        <v>95</v>
      </c>
      <c r="AL224" s="608"/>
      <c r="AM224" s="608"/>
      <c r="AN224" s="608"/>
      <c r="AO224" s="608"/>
      <c r="AP224" s="609"/>
      <c r="AU224" s="195"/>
      <c r="AV224" s="195"/>
      <c r="AW224" s="196"/>
      <c r="BB224" s="607" t="s">
        <v>94</v>
      </c>
      <c r="BC224" s="608"/>
      <c r="BD224" s="608"/>
      <c r="BE224" s="608"/>
      <c r="BF224" s="608"/>
      <c r="BG224" s="608"/>
      <c r="BH224" s="608"/>
      <c r="BI224" s="608"/>
      <c r="BJ224" s="608"/>
      <c r="BK224" s="608"/>
      <c r="BL224" s="608"/>
      <c r="BM224" s="608"/>
      <c r="BN224" s="608"/>
      <c r="BO224" s="608"/>
      <c r="BP224" s="609"/>
      <c r="BQ224" s="663"/>
      <c r="BR224" s="663"/>
      <c r="BS224" s="663"/>
      <c r="BT224" s="663"/>
      <c r="BU224" s="663"/>
      <c r="BV224" s="663"/>
      <c r="BW224" s="663"/>
      <c r="BX224" s="663"/>
      <c r="BY224" s="663"/>
      <c r="BZ224" s="663"/>
      <c r="CA224" s="663"/>
      <c r="CB224" s="663"/>
      <c r="CC224" s="663"/>
      <c r="CD224" s="663"/>
      <c r="CE224" s="663"/>
      <c r="CF224" s="663"/>
      <c r="CG224" s="663"/>
      <c r="CH224" s="663"/>
      <c r="CI224" s="615" t="s">
        <v>66</v>
      </c>
      <c r="CJ224" s="615"/>
      <c r="CK224" s="608" t="s">
        <v>95</v>
      </c>
      <c r="CL224" s="608"/>
      <c r="CM224" s="608"/>
      <c r="CN224" s="608"/>
      <c r="CO224" s="608"/>
      <c r="CP224" s="609"/>
    </row>
    <row r="225" spans="2:94" s="184" customFormat="1" ht="15" hidden="1" customHeight="1">
      <c r="B225" s="610"/>
      <c r="C225" s="611"/>
      <c r="D225" s="611"/>
      <c r="E225" s="611"/>
      <c r="F225" s="611"/>
      <c r="G225" s="611"/>
      <c r="H225" s="611"/>
      <c r="I225" s="611"/>
      <c r="J225" s="611"/>
      <c r="K225" s="611"/>
      <c r="L225" s="611"/>
      <c r="M225" s="611"/>
      <c r="N225" s="611"/>
      <c r="O225" s="611"/>
      <c r="P225" s="612"/>
      <c r="Q225" s="664"/>
      <c r="R225" s="664"/>
      <c r="S225" s="664"/>
      <c r="T225" s="664"/>
      <c r="U225" s="664"/>
      <c r="V225" s="664"/>
      <c r="W225" s="664"/>
      <c r="X225" s="664"/>
      <c r="Y225" s="664"/>
      <c r="Z225" s="664"/>
      <c r="AA225" s="664"/>
      <c r="AB225" s="664"/>
      <c r="AC225" s="664"/>
      <c r="AD225" s="664"/>
      <c r="AE225" s="664"/>
      <c r="AF225" s="664"/>
      <c r="AG225" s="664"/>
      <c r="AH225" s="664"/>
      <c r="AI225" s="617"/>
      <c r="AJ225" s="617"/>
      <c r="AK225" s="611"/>
      <c r="AL225" s="611"/>
      <c r="AM225" s="611"/>
      <c r="AN225" s="611"/>
      <c r="AO225" s="611"/>
      <c r="AP225" s="612"/>
      <c r="AU225" s="195"/>
      <c r="AV225" s="195"/>
      <c r="AW225" s="196"/>
      <c r="BB225" s="610"/>
      <c r="BC225" s="611"/>
      <c r="BD225" s="611"/>
      <c r="BE225" s="611"/>
      <c r="BF225" s="611"/>
      <c r="BG225" s="611"/>
      <c r="BH225" s="611"/>
      <c r="BI225" s="611"/>
      <c r="BJ225" s="611"/>
      <c r="BK225" s="611"/>
      <c r="BL225" s="611"/>
      <c r="BM225" s="611"/>
      <c r="BN225" s="611"/>
      <c r="BO225" s="611"/>
      <c r="BP225" s="612"/>
      <c r="BQ225" s="664"/>
      <c r="BR225" s="664"/>
      <c r="BS225" s="664"/>
      <c r="BT225" s="664"/>
      <c r="BU225" s="664"/>
      <c r="BV225" s="664"/>
      <c r="BW225" s="664"/>
      <c r="BX225" s="664"/>
      <c r="BY225" s="664"/>
      <c r="BZ225" s="664"/>
      <c r="CA225" s="664"/>
      <c r="CB225" s="664"/>
      <c r="CC225" s="664"/>
      <c r="CD225" s="664"/>
      <c r="CE225" s="664"/>
      <c r="CF225" s="664"/>
      <c r="CG225" s="664"/>
      <c r="CH225" s="664"/>
      <c r="CI225" s="617"/>
      <c r="CJ225" s="617"/>
      <c r="CK225" s="611"/>
      <c r="CL225" s="611"/>
      <c r="CM225" s="611"/>
      <c r="CN225" s="611"/>
      <c r="CO225" s="611"/>
      <c r="CP225" s="612"/>
    </row>
    <row r="226" spans="2:94" s="184" customFormat="1" ht="15" hidden="1" customHeight="1">
      <c r="B226" s="607" t="s">
        <v>96</v>
      </c>
      <c r="C226" s="608"/>
      <c r="D226" s="608"/>
      <c r="E226" s="608"/>
      <c r="F226" s="608"/>
      <c r="G226" s="608"/>
      <c r="H226" s="608"/>
      <c r="I226" s="608"/>
      <c r="J226" s="608"/>
      <c r="K226" s="608"/>
      <c r="L226" s="608"/>
      <c r="M226" s="608"/>
      <c r="N226" s="608"/>
      <c r="O226" s="608"/>
      <c r="P226" s="609"/>
      <c r="Q226" s="665"/>
      <c r="R226" s="665"/>
      <c r="S226" s="665"/>
      <c r="T226" s="665"/>
      <c r="U226" s="665"/>
      <c r="V226" s="665"/>
      <c r="W226" s="665"/>
      <c r="X226" s="665"/>
      <c r="Y226" s="665"/>
      <c r="Z226" s="665"/>
      <c r="AA226" s="665"/>
      <c r="AB226" s="665"/>
      <c r="AC226" s="665"/>
      <c r="AD226" s="665"/>
      <c r="AE226" s="665"/>
      <c r="AF226" s="665"/>
      <c r="AG226" s="665"/>
      <c r="AH226" s="665"/>
      <c r="AI226" s="667" t="s">
        <v>97</v>
      </c>
      <c r="AJ226" s="667"/>
      <c r="AK226" s="667"/>
      <c r="AL226" s="615" t="s">
        <v>98</v>
      </c>
      <c r="AM226" s="615"/>
      <c r="AN226" s="615"/>
      <c r="AO226" s="615"/>
      <c r="AP226" s="616"/>
      <c r="AU226" s="195"/>
      <c r="AV226" s="195"/>
      <c r="AW226" s="196"/>
      <c r="BB226" s="607" t="s">
        <v>96</v>
      </c>
      <c r="BC226" s="608"/>
      <c r="BD226" s="608"/>
      <c r="BE226" s="608"/>
      <c r="BF226" s="608"/>
      <c r="BG226" s="608"/>
      <c r="BH226" s="608"/>
      <c r="BI226" s="608"/>
      <c r="BJ226" s="608"/>
      <c r="BK226" s="608"/>
      <c r="BL226" s="608"/>
      <c r="BM226" s="608"/>
      <c r="BN226" s="608"/>
      <c r="BO226" s="608"/>
      <c r="BP226" s="609"/>
      <c r="BQ226" s="665"/>
      <c r="BR226" s="665"/>
      <c r="BS226" s="665"/>
      <c r="BT226" s="665"/>
      <c r="BU226" s="665"/>
      <c r="BV226" s="665"/>
      <c r="BW226" s="665"/>
      <c r="BX226" s="665"/>
      <c r="BY226" s="665"/>
      <c r="BZ226" s="665"/>
      <c r="CA226" s="665"/>
      <c r="CB226" s="665"/>
      <c r="CC226" s="665"/>
      <c r="CD226" s="665"/>
      <c r="CE226" s="665"/>
      <c r="CF226" s="665"/>
      <c r="CG226" s="665"/>
      <c r="CH226" s="665"/>
      <c r="CI226" s="667" t="s">
        <v>97</v>
      </c>
      <c r="CJ226" s="667"/>
      <c r="CK226" s="667"/>
      <c r="CL226" s="615" t="s">
        <v>98</v>
      </c>
      <c r="CM226" s="615"/>
      <c r="CN226" s="615"/>
      <c r="CO226" s="615"/>
      <c r="CP226" s="616"/>
    </row>
    <row r="227" spans="2:94" s="184" customFormat="1" ht="15" hidden="1" customHeight="1">
      <c r="B227" s="610"/>
      <c r="C227" s="611"/>
      <c r="D227" s="611"/>
      <c r="E227" s="611"/>
      <c r="F227" s="611"/>
      <c r="G227" s="611"/>
      <c r="H227" s="611"/>
      <c r="I227" s="611"/>
      <c r="J227" s="611"/>
      <c r="K227" s="611"/>
      <c r="L227" s="611"/>
      <c r="M227" s="611"/>
      <c r="N227" s="611"/>
      <c r="O227" s="611"/>
      <c r="P227" s="612"/>
      <c r="Q227" s="666"/>
      <c r="R227" s="666"/>
      <c r="S227" s="666"/>
      <c r="T227" s="666"/>
      <c r="U227" s="666"/>
      <c r="V227" s="666"/>
      <c r="W227" s="666"/>
      <c r="X227" s="666"/>
      <c r="Y227" s="666"/>
      <c r="Z227" s="666"/>
      <c r="AA227" s="666"/>
      <c r="AB227" s="666"/>
      <c r="AC227" s="666"/>
      <c r="AD227" s="666"/>
      <c r="AE227" s="666"/>
      <c r="AF227" s="666"/>
      <c r="AG227" s="666"/>
      <c r="AH227" s="666"/>
      <c r="AI227" s="668"/>
      <c r="AJ227" s="668"/>
      <c r="AK227" s="668"/>
      <c r="AL227" s="617"/>
      <c r="AM227" s="617"/>
      <c r="AN227" s="617"/>
      <c r="AO227" s="617"/>
      <c r="AP227" s="618"/>
      <c r="AU227" s="195"/>
      <c r="AV227" s="195"/>
      <c r="AW227" s="196"/>
      <c r="BB227" s="610"/>
      <c r="BC227" s="611"/>
      <c r="BD227" s="611"/>
      <c r="BE227" s="611"/>
      <c r="BF227" s="611"/>
      <c r="BG227" s="611"/>
      <c r="BH227" s="611"/>
      <c r="BI227" s="611"/>
      <c r="BJ227" s="611"/>
      <c r="BK227" s="611"/>
      <c r="BL227" s="611"/>
      <c r="BM227" s="611"/>
      <c r="BN227" s="611"/>
      <c r="BO227" s="611"/>
      <c r="BP227" s="612"/>
      <c r="BQ227" s="666"/>
      <c r="BR227" s="666"/>
      <c r="BS227" s="666"/>
      <c r="BT227" s="666"/>
      <c r="BU227" s="666"/>
      <c r="BV227" s="666"/>
      <c r="BW227" s="666"/>
      <c r="BX227" s="666"/>
      <c r="BY227" s="666"/>
      <c r="BZ227" s="666"/>
      <c r="CA227" s="666"/>
      <c r="CB227" s="666"/>
      <c r="CC227" s="666"/>
      <c r="CD227" s="666"/>
      <c r="CE227" s="666"/>
      <c r="CF227" s="666"/>
      <c r="CG227" s="666"/>
      <c r="CH227" s="666"/>
      <c r="CI227" s="668"/>
      <c r="CJ227" s="668"/>
      <c r="CK227" s="668"/>
      <c r="CL227" s="617"/>
      <c r="CM227" s="617"/>
      <c r="CN227" s="617"/>
      <c r="CO227" s="617"/>
      <c r="CP227" s="618"/>
    </row>
    <row r="228" spans="2:94" s="184" customFormat="1" ht="15" hidden="1" customHeight="1">
      <c r="B228" s="607" t="s">
        <v>146</v>
      </c>
      <c r="C228" s="608"/>
      <c r="D228" s="608"/>
      <c r="E228" s="608"/>
      <c r="F228" s="608"/>
      <c r="G228" s="608"/>
      <c r="H228" s="608"/>
      <c r="I228" s="608"/>
      <c r="J228" s="608"/>
      <c r="K228" s="608"/>
      <c r="L228" s="608"/>
      <c r="M228" s="608"/>
      <c r="N228" s="608"/>
      <c r="O228" s="608"/>
      <c r="P228" s="609"/>
      <c r="Q228" s="613"/>
      <c r="R228" s="613"/>
      <c r="S228" s="613"/>
      <c r="T228" s="613"/>
      <c r="U228" s="613"/>
      <c r="V228" s="613"/>
      <c r="W228" s="613"/>
      <c r="X228" s="613"/>
      <c r="Y228" s="613"/>
      <c r="Z228" s="613"/>
      <c r="AA228" s="613"/>
      <c r="AB228" s="613"/>
      <c r="AC228" s="613"/>
      <c r="AD228" s="613"/>
      <c r="AE228" s="613"/>
      <c r="AF228" s="613"/>
      <c r="AG228" s="613"/>
      <c r="AH228" s="613"/>
      <c r="AI228" s="608" t="s">
        <v>88</v>
      </c>
      <c r="AJ228" s="608" t="s">
        <v>99</v>
      </c>
      <c r="AK228" s="608"/>
      <c r="AL228" s="608"/>
      <c r="AM228" s="608"/>
      <c r="AN228" s="608"/>
      <c r="AO228" s="608"/>
      <c r="AP228" s="609"/>
      <c r="AU228" s="195"/>
      <c r="AV228" s="195"/>
      <c r="AW228" s="196"/>
      <c r="BB228" s="607" t="s">
        <v>146</v>
      </c>
      <c r="BC228" s="608"/>
      <c r="BD228" s="608"/>
      <c r="BE228" s="608"/>
      <c r="BF228" s="608"/>
      <c r="BG228" s="608"/>
      <c r="BH228" s="608"/>
      <c r="BI228" s="608"/>
      <c r="BJ228" s="608"/>
      <c r="BK228" s="608"/>
      <c r="BL228" s="608"/>
      <c r="BM228" s="608"/>
      <c r="BN228" s="608"/>
      <c r="BO228" s="608"/>
      <c r="BP228" s="609"/>
      <c r="BQ228" s="613"/>
      <c r="BR228" s="613"/>
      <c r="BS228" s="613"/>
      <c r="BT228" s="613"/>
      <c r="BU228" s="613"/>
      <c r="BV228" s="613"/>
      <c r="BW228" s="613"/>
      <c r="BX228" s="613"/>
      <c r="BY228" s="613"/>
      <c r="BZ228" s="613"/>
      <c r="CA228" s="613"/>
      <c r="CB228" s="613"/>
      <c r="CC228" s="613"/>
      <c r="CD228" s="613"/>
      <c r="CE228" s="613"/>
      <c r="CF228" s="613"/>
      <c r="CG228" s="613"/>
      <c r="CH228" s="613"/>
      <c r="CI228" s="608" t="s">
        <v>88</v>
      </c>
      <c r="CJ228" s="608" t="s">
        <v>99</v>
      </c>
      <c r="CK228" s="608"/>
      <c r="CL228" s="608"/>
      <c r="CM228" s="608"/>
      <c r="CN228" s="608"/>
      <c r="CO228" s="608"/>
      <c r="CP228" s="609"/>
    </row>
    <row r="229" spans="2:94" s="184" customFormat="1" ht="15" hidden="1" customHeight="1">
      <c r="B229" s="610"/>
      <c r="C229" s="611"/>
      <c r="D229" s="611"/>
      <c r="E229" s="611"/>
      <c r="F229" s="611"/>
      <c r="G229" s="611"/>
      <c r="H229" s="611"/>
      <c r="I229" s="611"/>
      <c r="J229" s="611"/>
      <c r="K229" s="611"/>
      <c r="L229" s="611"/>
      <c r="M229" s="611"/>
      <c r="N229" s="611"/>
      <c r="O229" s="611"/>
      <c r="P229" s="612"/>
      <c r="Q229" s="614"/>
      <c r="R229" s="614"/>
      <c r="S229" s="614"/>
      <c r="T229" s="614"/>
      <c r="U229" s="614"/>
      <c r="V229" s="614"/>
      <c r="W229" s="614"/>
      <c r="X229" s="614"/>
      <c r="Y229" s="614"/>
      <c r="Z229" s="614"/>
      <c r="AA229" s="614"/>
      <c r="AB229" s="614"/>
      <c r="AC229" s="614"/>
      <c r="AD229" s="614"/>
      <c r="AE229" s="614"/>
      <c r="AF229" s="614"/>
      <c r="AG229" s="614"/>
      <c r="AH229" s="614"/>
      <c r="AI229" s="611"/>
      <c r="AJ229" s="611"/>
      <c r="AK229" s="611"/>
      <c r="AL229" s="611"/>
      <c r="AM229" s="611"/>
      <c r="AN229" s="611"/>
      <c r="AO229" s="611"/>
      <c r="AP229" s="612"/>
      <c r="AU229" s="195"/>
      <c r="AV229" s="195"/>
      <c r="AW229" s="196"/>
      <c r="BB229" s="610"/>
      <c r="BC229" s="611"/>
      <c r="BD229" s="611"/>
      <c r="BE229" s="611"/>
      <c r="BF229" s="611"/>
      <c r="BG229" s="611"/>
      <c r="BH229" s="611"/>
      <c r="BI229" s="611"/>
      <c r="BJ229" s="611"/>
      <c r="BK229" s="611"/>
      <c r="BL229" s="611"/>
      <c r="BM229" s="611"/>
      <c r="BN229" s="611"/>
      <c r="BO229" s="611"/>
      <c r="BP229" s="612"/>
      <c r="BQ229" s="614"/>
      <c r="BR229" s="614"/>
      <c r="BS229" s="614"/>
      <c r="BT229" s="614"/>
      <c r="BU229" s="614"/>
      <c r="BV229" s="614"/>
      <c r="BW229" s="614"/>
      <c r="BX229" s="614"/>
      <c r="BY229" s="614"/>
      <c r="BZ229" s="614"/>
      <c r="CA229" s="614"/>
      <c r="CB229" s="614"/>
      <c r="CC229" s="614"/>
      <c r="CD229" s="614"/>
      <c r="CE229" s="614"/>
      <c r="CF229" s="614"/>
      <c r="CG229" s="614"/>
      <c r="CH229" s="614"/>
      <c r="CI229" s="611"/>
      <c r="CJ229" s="611"/>
      <c r="CK229" s="611"/>
      <c r="CL229" s="611"/>
      <c r="CM229" s="611"/>
      <c r="CN229" s="611"/>
      <c r="CO229" s="611"/>
      <c r="CP229" s="612"/>
    </row>
    <row r="230" spans="2:94" s="184" customFormat="1" ht="15" hidden="1" customHeight="1">
      <c r="B230" s="640" t="s">
        <v>144</v>
      </c>
      <c r="C230" s="608"/>
      <c r="D230" s="608"/>
      <c r="E230" s="608"/>
      <c r="F230" s="608"/>
      <c r="G230" s="608"/>
      <c r="H230" s="608"/>
      <c r="I230" s="608"/>
      <c r="J230" s="608"/>
      <c r="K230" s="608"/>
      <c r="L230" s="608"/>
      <c r="M230" s="608"/>
      <c r="N230" s="608"/>
      <c r="O230" s="608"/>
      <c r="P230" s="609"/>
      <c r="Q230" s="613"/>
      <c r="R230" s="613"/>
      <c r="S230" s="613"/>
      <c r="T230" s="613"/>
      <c r="U230" s="613"/>
      <c r="V230" s="613"/>
      <c r="W230" s="613"/>
      <c r="X230" s="613"/>
      <c r="Y230" s="613"/>
      <c r="Z230" s="613"/>
      <c r="AA230" s="613"/>
      <c r="AB230" s="613"/>
      <c r="AC230" s="613"/>
      <c r="AD230" s="613"/>
      <c r="AE230" s="613"/>
      <c r="AF230" s="613"/>
      <c r="AG230" s="613"/>
      <c r="AH230" s="613"/>
      <c r="AI230" s="608" t="s">
        <v>88</v>
      </c>
      <c r="AJ230" s="649" t="s">
        <v>100</v>
      </c>
      <c r="AK230" s="649"/>
      <c r="AL230" s="649"/>
      <c r="AM230" s="649"/>
      <c r="AN230" s="649"/>
      <c r="AO230" s="649"/>
      <c r="AP230" s="650"/>
      <c r="AU230" s="195"/>
      <c r="AV230" s="195"/>
      <c r="AW230" s="196"/>
      <c r="BB230" s="640" t="s">
        <v>144</v>
      </c>
      <c r="BC230" s="608"/>
      <c r="BD230" s="608"/>
      <c r="BE230" s="608"/>
      <c r="BF230" s="608"/>
      <c r="BG230" s="608"/>
      <c r="BH230" s="608"/>
      <c r="BI230" s="608"/>
      <c r="BJ230" s="608"/>
      <c r="BK230" s="608"/>
      <c r="BL230" s="608"/>
      <c r="BM230" s="608"/>
      <c r="BN230" s="608"/>
      <c r="BO230" s="608"/>
      <c r="BP230" s="609"/>
      <c r="BQ230" s="613"/>
      <c r="BR230" s="613"/>
      <c r="BS230" s="613"/>
      <c r="BT230" s="613"/>
      <c r="BU230" s="613"/>
      <c r="BV230" s="613"/>
      <c r="BW230" s="613"/>
      <c r="BX230" s="613"/>
      <c r="BY230" s="613"/>
      <c r="BZ230" s="613"/>
      <c r="CA230" s="613"/>
      <c r="CB230" s="613"/>
      <c r="CC230" s="613"/>
      <c r="CD230" s="613"/>
      <c r="CE230" s="613"/>
      <c r="CF230" s="613"/>
      <c r="CG230" s="613"/>
      <c r="CH230" s="613"/>
      <c r="CI230" s="608" t="s">
        <v>88</v>
      </c>
      <c r="CJ230" s="649" t="s">
        <v>100</v>
      </c>
      <c r="CK230" s="649"/>
      <c r="CL230" s="649"/>
      <c r="CM230" s="649"/>
      <c r="CN230" s="649"/>
      <c r="CO230" s="649"/>
      <c r="CP230" s="650"/>
    </row>
    <row r="231" spans="2:94" s="184" customFormat="1" ht="15" hidden="1" customHeight="1">
      <c r="B231" s="610"/>
      <c r="C231" s="611"/>
      <c r="D231" s="611"/>
      <c r="E231" s="611"/>
      <c r="F231" s="611"/>
      <c r="G231" s="611"/>
      <c r="H231" s="611"/>
      <c r="I231" s="611"/>
      <c r="J231" s="611"/>
      <c r="K231" s="611"/>
      <c r="L231" s="611"/>
      <c r="M231" s="611"/>
      <c r="N231" s="611"/>
      <c r="O231" s="611"/>
      <c r="P231" s="612"/>
      <c r="Q231" s="614"/>
      <c r="R231" s="614"/>
      <c r="S231" s="614"/>
      <c r="T231" s="614"/>
      <c r="U231" s="614"/>
      <c r="V231" s="614"/>
      <c r="W231" s="614"/>
      <c r="X231" s="614"/>
      <c r="Y231" s="614"/>
      <c r="Z231" s="614"/>
      <c r="AA231" s="614"/>
      <c r="AB231" s="614"/>
      <c r="AC231" s="614"/>
      <c r="AD231" s="614"/>
      <c r="AE231" s="614"/>
      <c r="AF231" s="614"/>
      <c r="AG231" s="614"/>
      <c r="AH231" s="614"/>
      <c r="AI231" s="611"/>
      <c r="AJ231" s="651"/>
      <c r="AK231" s="651"/>
      <c r="AL231" s="651"/>
      <c r="AM231" s="651"/>
      <c r="AN231" s="651"/>
      <c r="AO231" s="651"/>
      <c r="AP231" s="652"/>
      <c r="AU231" s="195"/>
      <c r="AV231" s="195"/>
      <c r="AW231" s="196"/>
      <c r="BB231" s="610"/>
      <c r="BC231" s="611"/>
      <c r="BD231" s="611"/>
      <c r="BE231" s="611"/>
      <c r="BF231" s="611"/>
      <c r="BG231" s="611"/>
      <c r="BH231" s="611"/>
      <c r="BI231" s="611"/>
      <c r="BJ231" s="611"/>
      <c r="BK231" s="611"/>
      <c r="BL231" s="611"/>
      <c r="BM231" s="611"/>
      <c r="BN231" s="611"/>
      <c r="BO231" s="611"/>
      <c r="BP231" s="612"/>
      <c r="BQ231" s="614"/>
      <c r="BR231" s="614"/>
      <c r="BS231" s="614"/>
      <c r="BT231" s="614"/>
      <c r="BU231" s="614"/>
      <c r="BV231" s="614"/>
      <c r="BW231" s="614"/>
      <c r="BX231" s="614"/>
      <c r="BY231" s="614"/>
      <c r="BZ231" s="614"/>
      <c r="CA231" s="614"/>
      <c r="CB231" s="614"/>
      <c r="CC231" s="614"/>
      <c r="CD231" s="614"/>
      <c r="CE231" s="614"/>
      <c r="CF231" s="614"/>
      <c r="CG231" s="614"/>
      <c r="CH231" s="614"/>
      <c r="CI231" s="611"/>
      <c r="CJ231" s="651"/>
      <c r="CK231" s="651"/>
      <c r="CL231" s="651"/>
      <c r="CM231" s="651"/>
      <c r="CN231" s="651"/>
      <c r="CO231" s="651"/>
      <c r="CP231" s="652"/>
    </row>
    <row r="232" spans="2:94" s="184" customFormat="1" ht="15" hidden="1" customHeight="1">
      <c r="B232" s="607" t="s">
        <v>142</v>
      </c>
      <c r="C232" s="608"/>
      <c r="D232" s="608"/>
      <c r="E232" s="608"/>
      <c r="F232" s="608"/>
      <c r="G232" s="608"/>
      <c r="H232" s="608"/>
      <c r="I232" s="608"/>
      <c r="J232" s="608"/>
      <c r="K232" s="608"/>
      <c r="L232" s="608"/>
      <c r="M232" s="608"/>
      <c r="N232" s="608"/>
      <c r="O232" s="608"/>
      <c r="P232" s="609"/>
      <c r="Q232" s="613"/>
      <c r="R232" s="613"/>
      <c r="S232" s="613"/>
      <c r="T232" s="613"/>
      <c r="U232" s="613"/>
      <c r="V232" s="613"/>
      <c r="W232" s="613"/>
      <c r="X232" s="613"/>
      <c r="Y232" s="613"/>
      <c r="Z232" s="613"/>
      <c r="AA232" s="613"/>
      <c r="AB232" s="613"/>
      <c r="AC232" s="613"/>
      <c r="AD232" s="613"/>
      <c r="AE232" s="613"/>
      <c r="AF232" s="613"/>
      <c r="AG232" s="613"/>
      <c r="AH232" s="613"/>
      <c r="AI232" s="608" t="s">
        <v>88</v>
      </c>
      <c r="AJ232" s="649"/>
      <c r="AK232" s="649"/>
      <c r="AL232" s="649"/>
      <c r="AM232" s="649"/>
      <c r="AN232" s="649"/>
      <c r="AO232" s="649"/>
      <c r="AP232" s="650"/>
      <c r="AU232" s="195"/>
      <c r="AV232" s="195"/>
      <c r="AW232" s="196"/>
      <c r="BB232" s="607" t="s">
        <v>142</v>
      </c>
      <c r="BC232" s="608"/>
      <c r="BD232" s="608"/>
      <c r="BE232" s="608"/>
      <c r="BF232" s="608"/>
      <c r="BG232" s="608"/>
      <c r="BH232" s="608"/>
      <c r="BI232" s="608"/>
      <c r="BJ232" s="608"/>
      <c r="BK232" s="608"/>
      <c r="BL232" s="608"/>
      <c r="BM232" s="608"/>
      <c r="BN232" s="608"/>
      <c r="BO232" s="608"/>
      <c r="BP232" s="609"/>
      <c r="BQ232" s="613"/>
      <c r="BR232" s="613"/>
      <c r="BS232" s="613"/>
      <c r="BT232" s="613"/>
      <c r="BU232" s="613"/>
      <c r="BV232" s="613"/>
      <c r="BW232" s="613"/>
      <c r="BX232" s="613"/>
      <c r="BY232" s="613"/>
      <c r="BZ232" s="613"/>
      <c r="CA232" s="613"/>
      <c r="CB232" s="613"/>
      <c r="CC232" s="613"/>
      <c r="CD232" s="613"/>
      <c r="CE232" s="613"/>
      <c r="CF232" s="613"/>
      <c r="CG232" s="613"/>
      <c r="CH232" s="613"/>
      <c r="CI232" s="608" t="s">
        <v>88</v>
      </c>
      <c r="CJ232" s="649"/>
      <c r="CK232" s="649"/>
      <c r="CL232" s="649"/>
      <c r="CM232" s="649"/>
      <c r="CN232" s="649"/>
      <c r="CO232" s="649"/>
      <c r="CP232" s="650"/>
    </row>
    <row r="233" spans="2:94" s="184" customFormat="1" ht="15" hidden="1" customHeight="1">
      <c r="B233" s="610"/>
      <c r="C233" s="611"/>
      <c r="D233" s="611"/>
      <c r="E233" s="611"/>
      <c r="F233" s="611"/>
      <c r="G233" s="611"/>
      <c r="H233" s="611"/>
      <c r="I233" s="611"/>
      <c r="J233" s="611"/>
      <c r="K233" s="611"/>
      <c r="L233" s="611"/>
      <c r="M233" s="611"/>
      <c r="N233" s="611"/>
      <c r="O233" s="611"/>
      <c r="P233" s="612"/>
      <c r="Q233" s="614"/>
      <c r="R233" s="614"/>
      <c r="S233" s="614"/>
      <c r="T233" s="614"/>
      <c r="U233" s="614"/>
      <c r="V233" s="614"/>
      <c r="W233" s="614"/>
      <c r="X233" s="614"/>
      <c r="Y233" s="614"/>
      <c r="Z233" s="614"/>
      <c r="AA233" s="614"/>
      <c r="AB233" s="614"/>
      <c r="AC233" s="614"/>
      <c r="AD233" s="614"/>
      <c r="AE233" s="614"/>
      <c r="AF233" s="614"/>
      <c r="AG233" s="614"/>
      <c r="AH233" s="614"/>
      <c r="AI233" s="611"/>
      <c r="AJ233" s="651"/>
      <c r="AK233" s="651"/>
      <c r="AL233" s="651"/>
      <c r="AM233" s="651"/>
      <c r="AN233" s="651"/>
      <c r="AO233" s="651"/>
      <c r="AP233" s="652"/>
      <c r="AU233" s="195"/>
      <c r="AV233" s="195"/>
      <c r="AW233" s="196"/>
      <c r="BB233" s="610"/>
      <c r="BC233" s="611"/>
      <c r="BD233" s="611"/>
      <c r="BE233" s="611"/>
      <c r="BF233" s="611"/>
      <c r="BG233" s="611"/>
      <c r="BH233" s="611"/>
      <c r="BI233" s="611"/>
      <c r="BJ233" s="611"/>
      <c r="BK233" s="611"/>
      <c r="BL233" s="611"/>
      <c r="BM233" s="611"/>
      <c r="BN233" s="611"/>
      <c r="BO233" s="611"/>
      <c r="BP233" s="612"/>
      <c r="BQ233" s="614"/>
      <c r="BR233" s="614"/>
      <c r="BS233" s="614"/>
      <c r="BT233" s="614"/>
      <c r="BU233" s="614"/>
      <c r="BV233" s="614"/>
      <c r="BW233" s="614"/>
      <c r="BX233" s="614"/>
      <c r="BY233" s="614"/>
      <c r="BZ233" s="614"/>
      <c r="CA233" s="614"/>
      <c r="CB233" s="614"/>
      <c r="CC233" s="614"/>
      <c r="CD233" s="614"/>
      <c r="CE233" s="614"/>
      <c r="CF233" s="614"/>
      <c r="CG233" s="614"/>
      <c r="CH233" s="614"/>
      <c r="CI233" s="611"/>
      <c r="CJ233" s="651"/>
      <c r="CK233" s="651"/>
      <c r="CL233" s="651"/>
      <c r="CM233" s="651"/>
      <c r="CN233" s="651"/>
      <c r="CO233" s="651"/>
      <c r="CP233" s="652"/>
    </row>
    <row r="234" spans="2:94" s="184" customFormat="1" ht="15" hidden="1" customHeight="1">
      <c r="B234" s="19"/>
      <c r="C234" s="185"/>
      <c r="D234" s="185"/>
      <c r="E234" s="185"/>
      <c r="F234" s="185"/>
      <c r="G234" s="185"/>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U234" s="195"/>
      <c r="AV234" s="195"/>
      <c r="AW234" s="196"/>
      <c r="BB234" s="19"/>
      <c r="BC234" s="185"/>
      <c r="BD234" s="185"/>
      <c r="BE234" s="185"/>
      <c r="BF234" s="185"/>
      <c r="BG234" s="185"/>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row>
    <row r="235" spans="2:94" s="184" customFormat="1" ht="15" hidden="1" customHeight="1">
      <c r="B235" s="175" t="s">
        <v>149</v>
      </c>
      <c r="D235" s="185"/>
      <c r="E235" s="185"/>
      <c r="F235" s="185"/>
      <c r="G235" s="185"/>
      <c r="AU235" s="195"/>
      <c r="AV235" s="195"/>
      <c r="AW235" s="196"/>
      <c r="BB235" s="175" t="s">
        <v>149</v>
      </c>
      <c r="BD235" s="185"/>
      <c r="BE235" s="185"/>
      <c r="BF235" s="185"/>
      <c r="BG235" s="185"/>
    </row>
    <row r="236" spans="2:94" s="184" customFormat="1" ht="15" hidden="1" customHeight="1">
      <c r="B236" s="640" t="s">
        <v>145</v>
      </c>
      <c r="C236" s="608"/>
      <c r="D236" s="608"/>
      <c r="E236" s="608"/>
      <c r="F236" s="608"/>
      <c r="G236" s="608"/>
      <c r="H236" s="608"/>
      <c r="I236" s="608"/>
      <c r="J236" s="608"/>
      <c r="K236" s="608"/>
      <c r="L236" s="608"/>
      <c r="M236" s="608"/>
      <c r="N236" s="608"/>
      <c r="O236" s="608"/>
      <c r="P236" s="609"/>
      <c r="Q236" s="653"/>
      <c r="R236" s="653"/>
      <c r="S236" s="653"/>
      <c r="T236" s="653"/>
      <c r="U236" s="653"/>
      <c r="V236" s="653"/>
      <c r="W236" s="653"/>
      <c r="X236" s="653"/>
      <c r="Y236" s="653"/>
      <c r="Z236" s="653"/>
      <c r="AA236" s="653"/>
      <c r="AB236" s="653"/>
      <c r="AC236" s="653"/>
      <c r="AD236" s="653"/>
      <c r="AE236" s="653"/>
      <c r="AF236" s="653"/>
      <c r="AG236" s="653"/>
      <c r="AH236" s="653"/>
      <c r="AI236" s="608" t="s">
        <v>88</v>
      </c>
      <c r="AJ236" s="608" t="s">
        <v>90</v>
      </c>
      <c r="AK236" s="608"/>
      <c r="AL236" s="608"/>
      <c r="AM236" s="608"/>
      <c r="AN236" s="608"/>
      <c r="AO236" s="608"/>
      <c r="AP236" s="609"/>
      <c r="AU236" s="195"/>
      <c r="AV236" s="195"/>
      <c r="AW236" s="196"/>
      <c r="BB236" s="640" t="s">
        <v>145</v>
      </c>
      <c r="BC236" s="608"/>
      <c r="BD236" s="608"/>
      <c r="BE236" s="608"/>
      <c r="BF236" s="608"/>
      <c r="BG236" s="608"/>
      <c r="BH236" s="608"/>
      <c r="BI236" s="608"/>
      <c r="BJ236" s="608"/>
      <c r="BK236" s="608"/>
      <c r="BL236" s="608"/>
      <c r="BM236" s="608"/>
      <c r="BN236" s="608"/>
      <c r="BO236" s="608"/>
      <c r="BP236" s="609"/>
      <c r="BQ236" s="653"/>
      <c r="BR236" s="653"/>
      <c r="BS236" s="653"/>
      <c r="BT236" s="653"/>
      <c r="BU236" s="653"/>
      <c r="BV236" s="653"/>
      <c r="BW236" s="653"/>
      <c r="BX236" s="653"/>
      <c r="BY236" s="653"/>
      <c r="BZ236" s="653"/>
      <c r="CA236" s="653"/>
      <c r="CB236" s="653"/>
      <c r="CC236" s="653"/>
      <c r="CD236" s="653"/>
      <c r="CE236" s="653"/>
      <c r="CF236" s="653"/>
      <c r="CG236" s="653"/>
      <c r="CH236" s="653"/>
      <c r="CI236" s="608" t="s">
        <v>88</v>
      </c>
      <c r="CJ236" s="608" t="s">
        <v>90</v>
      </c>
      <c r="CK236" s="608"/>
      <c r="CL236" s="608"/>
      <c r="CM236" s="608"/>
      <c r="CN236" s="608"/>
      <c r="CO236" s="608"/>
      <c r="CP236" s="609"/>
    </row>
    <row r="237" spans="2:94" s="184" customFormat="1" ht="15" hidden="1" customHeight="1">
      <c r="B237" s="610"/>
      <c r="C237" s="611"/>
      <c r="D237" s="611"/>
      <c r="E237" s="611"/>
      <c r="F237" s="611"/>
      <c r="G237" s="611"/>
      <c r="H237" s="611"/>
      <c r="I237" s="611"/>
      <c r="J237" s="611"/>
      <c r="K237" s="611"/>
      <c r="L237" s="611"/>
      <c r="M237" s="611"/>
      <c r="N237" s="611"/>
      <c r="O237" s="611"/>
      <c r="P237" s="612"/>
      <c r="Q237" s="654"/>
      <c r="R237" s="654"/>
      <c r="S237" s="654"/>
      <c r="T237" s="654"/>
      <c r="U237" s="654"/>
      <c r="V237" s="654"/>
      <c r="W237" s="654"/>
      <c r="X237" s="654"/>
      <c r="Y237" s="654"/>
      <c r="Z237" s="654"/>
      <c r="AA237" s="654"/>
      <c r="AB237" s="654"/>
      <c r="AC237" s="654"/>
      <c r="AD237" s="654"/>
      <c r="AE237" s="654"/>
      <c r="AF237" s="654"/>
      <c r="AG237" s="654"/>
      <c r="AH237" s="654"/>
      <c r="AI237" s="611"/>
      <c r="AJ237" s="611"/>
      <c r="AK237" s="611"/>
      <c r="AL237" s="611"/>
      <c r="AM237" s="611"/>
      <c r="AN237" s="611"/>
      <c r="AO237" s="611"/>
      <c r="AP237" s="612"/>
      <c r="AU237" s="195"/>
      <c r="AV237" s="195"/>
      <c r="AW237" s="196"/>
      <c r="BB237" s="610"/>
      <c r="BC237" s="611"/>
      <c r="BD237" s="611"/>
      <c r="BE237" s="611"/>
      <c r="BF237" s="611"/>
      <c r="BG237" s="611"/>
      <c r="BH237" s="611"/>
      <c r="BI237" s="611"/>
      <c r="BJ237" s="611"/>
      <c r="BK237" s="611"/>
      <c r="BL237" s="611"/>
      <c r="BM237" s="611"/>
      <c r="BN237" s="611"/>
      <c r="BO237" s="611"/>
      <c r="BP237" s="612"/>
      <c r="BQ237" s="654"/>
      <c r="BR237" s="654"/>
      <c r="BS237" s="654"/>
      <c r="BT237" s="654"/>
      <c r="BU237" s="654"/>
      <c r="BV237" s="654"/>
      <c r="BW237" s="654"/>
      <c r="BX237" s="654"/>
      <c r="BY237" s="654"/>
      <c r="BZ237" s="654"/>
      <c r="CA237" s="654"/>
      <c r="CB237" s="654"/>
      <c r="CC237" s="654"/>
      <c r="CD237" s="654"/>
      <c r="CE237" s="654"/>
      <c r="CF237" s="654"/>
      <c r="CG237" s="654"/>
      <c r="CH237" s="654"/>
      <c r="CI237" s="611"/>
      <c r="CJ237" s="611"/>
      <c r="CK237" s="611"/>
      <c r="CL237" s="611"/>
      <c r="CM237" s="611"/>
      <c r="CN237" s="611"/>
      <c r="CO237" s="611"/>
      <c r="CP237" s="612"/>
    </row>
    <row r="238" spans="2:94" s="184" customFormat="1" ht="15" hidden="1" customHeight="1">
      <c r="B238" s="640" t="s">
        <v>143</v>
      </c>
      <c r="C238" s="608"/>
      <c r="D238" s="608"/>
      <c r="E238" s="608"/>
      <c r="F238" s="608"/>
      <c r="G238" s="608"/>
      <c r="H238" s="608"/>
      <c r="I238" s="608"/>
      <c r="J238" s="608"/>
      <c r="K238" s="608"/>
      <c r="L238" s="608"/>
      <c r="M238" s="608"/>
      <c r="N238" s="608"/>
      <c r="O238" s="608"/>
      <c r="P238" s="609"/>
      <c r="Q238" s="655"/>
      <c r="R238" s="655"/>
      <c r="S238" s="655"/>
      <c r="T238" s="655"/>
      <c r="U238" s="655"/>
      <c r="V238" s="655"/>
      <c r="W238" s="655"/>
      <c r="X238" s="655"/>
      <c r="Y238" s="655"/>
      <c r="Z238" s="655"/>
      <c r="AA238" s="655"/>
      <c r="AB238" s="655"/>
      <c r="AC238" s="655"/>
      <c r="AD238" s="655"/>
      <c r="AE238" s="655"/>
      <c r="AF238" s="655"/>
      <c r="AG238" s="655"/>
      <c r="AH238" s="655"/>
      <c r="AI238" s="608" t="s">
        <v>88</v>
      </c>
      <c r="AJ238" s="608" t="s">
        <v>92</v>
      </c>
      <c r="AK238" s="608"/>
      <c r="AL238" s="608"/>
      <c r="AM238" s="608"/>
      <c r="AN238" s="608"/>
      <c r="AO238" s="608"/>
      <c r="AP238" s="609"/>
      <c r="AU238" s="195"/>
      <c r="AV238" s="195"/>
      <c r="AW238" s="196"/>
      <c r="BB238" s="640" t="s">
        <v>143</v>
      </c>
      <c r="BC238" s="608"/>
      <c r="BD238" s="608"/>
      <c r="BE238" s="608"/>
      <c r="BF238" s="608"/>
      <c r="BG238" s="608"/>
      <c r="BH238" s="608"/>
      <c r="BI238" s="608"/>
      <c r="BJ238" s="608"/>
      <c r="BK238" s="608"/>
      <c r="BL238" s="608"/>
      <c r="BM238" s="608"/>
      <c r="BN238" s="608"/>
      <c r="BO238" s="608"/>
      <c r="BP238" s="609"/>
      <c r="BQ238" s="655"/>
      <c r="BR238" s="655"/>
      <c r="BS238" s="655"/>
      <c r="BT238" s="655"/>
      <c r="BU238" s="655"/>
      <c r="BV238" s="655"/>
      <c r="BW238" s="655"/>
      <c r="BX238" s="655"/>
      <c r="BY238" s="655"/>
      <c r="BZ238" s="655"/>
      <c r="CA238" s="655"/>
      <c r="CB238" s="655"/>
      <c r="CC238" s="655"/>
      <c r="CD238" s="655"/>
      <c r="CE238" s="655"/>
      <c r="CF238" s="655"/>
      <c r="CG238" s="655"/>
      <c r="CH238" s="655"/>
      <c r="CI238" s="608" t="s">
        <v>88</v>
      </c>
      <c r="CJ238" s="608" t="s">
        <v>92</v>
      </c>
      <c r="CK238" s="608"/>
      <c r="CL238" s="608"/>
      <c r="CM238" s="608"/>
      <c r="CN238" s="608"/>
      <c r="CO238" s="608"/>
      <c r="CP238" s="609"/>
    </row>
    <row r="239" spans="2:94" s="184" customFormat="1" ht="15" hidden="1" customHeight="1">
      <c r="B239" s="610"/>
      <c r="C239" s="611"/>
      <c r="D239" s="611"/>
      <c r="E239" s="611"/>
      <c r="F239" s="611"/>
      <c r="G239" s="611"/>
      <c r="H239" s="611"/>
      <c r="I239" s="611"/>
      <c r="J239" s="611"/>
      <c r="K239" s="611"/>
      <c r="L239" s="611"/>
      <c r="M239" s="611"/>
      <c r="N239" s="611"/>
      <c r="O239" s="611"/>
      <c r="P239" s="612"/>
      <c r="Q239" s="656"/>
      <c r="R239" s="656"/>
      <c r="S239" s="656"/>
      <c r="T239" s="656"/>
      <c r="U239" s="656"/>
      <c r="V239" s="656"/>
      <c r="W239" s="656"/>
      <c r="X239" s="656"/>
      <c r="Y239" s="656"/>
      <c r="Z239" s="656"/>
      <c r="AA239" s="656"/>
      <c r="AB239" s="656"/>
      <c r="AC239" s="656"/>
      <c r="AD239" s="656"/>
      <c r="AE239" s="656"/>
      <c r="AF239" s="656"/>
      <c r="AG239" s="656"/>
      <c r="AH239" s="656"/>
      <c r="AI239" s="611"/>
      <c r="AJ239" s="611"/>
      <c r="AK239" s="611"/>
      <c r="AL239" s="611"/>
      <c r="AM239" s="611"/>
      <c r="AN239" s="611"/>
      <c r="AO239" s="611"/>
      <c r="AP239" s="612"/>
      <c r="AU239" s="195"/>
      <c r="AV239" s="195"/>
      <c r="AW239" s="196"/>
      <c r="BB239" s="610"/>
      <c r="BC239" s="611"/>
      <c r="BD239" s="611"/>
      <c r="BE239" s="611"/>
      <c r="BF239" s="611"/>
      <c r="BG239" s="611"/>
      <c r="BH239" s="611"/>
      <c r="BI239" s="611"/>
      <c r="BJ239" s="611"/>
      <c r="BK239" s="611"/>
      <c r="BL239" s="611"/>
      <c r="BM239" s="611"/>
      <c r="BN239" s="611"/>
      <c r="BO239" s="611"/>
      <c r="BP239" s="612"/>
      <c r="BQ239" s="656"/>
      <c r="BR239" s="656"/>
      <c r="BS239" s="656"/>
      <c r="BT239" s="656"/>
      <c r="BU239" s="656"/>
      <c r="BV239" s="656"/>
      <c r="BW239" s="656"/>
      <c r="BX239" s="656"/>
      <c r="BY239" s="656"/>
      <c r="BZ239" s="656"/>
      <c r="CA239" s="656"/>
      <c r="CB239" s="656"/>
      <c r="CC239" s="656"/>
      <c r="CD239" s="656"/>
      <c r="CE239" s="656"/>
      <c r="CF239" s="656"/>
      <c r="CG239" s="656"/>
      <c r="CH239" s="656"/>
      <c r="CI239" s="611"/>
      <c r="CJ239" s="611"/>
      <c r="CK239" s="611"/>
      <c r="CL239" s="611"/>
      <c r="CM239" s="611"/>
      <c r="CN239" s="611"/>
      <c r="CO239" s="611"/>
      <c r="CP239" s="612"/>
    </row>
    <row r="240" spans="2:94" s="184" customFormat="1" ht="15" hidden="1" customHeight="1">
      <c r="B240" s="640" t="s">
        <v>150</v>
      </c>
      <c r="C240" s="608"/>
      <c r="D240" s="608"/>
      <c r="E240" s="608"/>
      <c r="F240" s="608"/>
      <c r="G240" s="608"/>
      <c r="H240" s="608"/>
      <c r="I240" s="608"/>
      <c r="J240" s="608"/>
      <c r="K240" s="608"/>
      <c r="L240" s="608"/>
      <c r="M240" s="608"/>
      <c r="N240" s="608"/>
      <c r="O240" s="608"/>
      <c r="P240" s="609"/>
      <c r="Q240" s="663"/>
      <c r="R240" s="663"/>
      <c r="S240" s="663"/>
      <c r="T240" s="663"/>
      <c r="U240" s="663"/>
      <c r="V240" s="663"/>
      <c r="W240" s="663"/>
      <c r="X240" s="663"/>
      <c r="Y240" s="663"/>
      <c r="Z240" s="663"/>
      <c r="AA240" s="663"/>
      <c r="AB240" s="663"/>
      <c r="AC240" s="663"/>
      <c r="AD240" s="663"/>
      <c r="AE240" s="663"/>
      <c r="AF240" s="663"/>
      <c r="AG240" s="663"/>
      <c r="AH240" s="663"/>
      <c r="AI240" s="615" t="s">
        <v>66</v>
      </c>
      <c r="AJ240" s="615"/>
      <c r="AK240" s="608" t="s">
        <v>153</v>
      </c>
      <c r="AL240" s="608"/>
      <c r="AM240" s="608"/>
      <c r="AN240" s="608"/>
      <c r="AO240" s="608"/>
      <c r="AP240" s="609"/>
      <c r="AU240" s="195"/>
      <c r="AV240" s="195"/>
      <c r="AW240" s="196"/>
      <c r="BB240" s="640" t="s">
        <v>150</v>
      </c>
      <c r="BC240" s="608"/>
      <c r="BD240" s="608"/>
      <c r="BE240" s="608"/>
      <c r="BF240" s="608"/>
      <c r="BG240" s="608"/>
      <c r="BH240" s="608"/>
      <c r="BI240" s="608"/>
      <c r="BJ240" s="608"/>
      <c r="BK240" s="608"/>
      <c r="BL240" s="608"/>
      <c r="BM240" s="608"/>
      <c r="BN240" s="608"/>
      <c r="BO240" s="608"/>
      <c r="BP240" s="609"/>
      <c r="BQ240" s="663"/>
      <c r="BR240" s="663"/>
      <c r="BS240" s="663"/>
      <c r="BT240" s="663"/>
      <c r="BU240" s="663"/>
      <c r="BV240" s="663"/>
      <c r="BW240" s="663"/>
      <c r="BX240" s="663"/>
      <c r="BY240" s="663"/>
      <c r="BZ240" s="663"/>
      <c r="CA240" s="663"/>
      <c r="CB240" s="663"/>
      <c r="CC240" s="663"/>
      <c r="CD240" s="663"/>
      <c r="CE240" s="663"/>
      <c r="CF240" s="663"/>
      <c r="CG240" s="663"/>
      <c r="CH240" s="663"/>
      <c r="CI240" s="615" t="s">
        <v>66</v>
      </c>
      <c r="CJ240" s="615"/>
      <c r="CK240" s="608" t="s">
        <v>153</v>
      </c>
      <c r="CL240" s="608"/>
      <c r="CM240" s="608"/>
      <c r="CN240" s="608"/>
      <c r="CO240" s="608"/>
      <c r="CP240" s="609"/>
    </row>
    <row r="241" spans="2:94" s="184" customFormat="1" ht="15" hidden="1" customHeight="1">
      <c r="B241" s="610"/>
      <c r="C241" s="611"/>
      <c r="D241" s="611"/>
      <c r="E241" s="611"/>
      <c r="F241" s="611"/>
      <c r="G241" s="611"/>
      <c r="H241" s="611"/>
      <c r="I241" s="611"/>
      <c r="J241" s="611"/>
      <c r="K241" s="611"/>
      <c r="L241" s="611"/>
      <c r="M241" s="611"/>
      <c r="N241" s="611"/>
      <c r="O241" s="611"/>
      <c r="P241" s="612"/>
      <c r="Q241" s="664"/>
      <c r="R241" s="664"/>
      <c r="S241" s="664"/>
      <c r="T241" s="664"/>
      <c r="U241" s="664"/>
      <c r="V241" s="664"/>
      <c r="W241" s="664"/>
      <c r="X241" s="664"/>
      <c r="Y241" s="664"/>
      <c r="Z241" s="664"/>
      <c r="AA241" s="664"/>
      <c r="AB241" s="664"/>
      <c r="AC241" s="664"/>
      <c r="AD241" s="664"/>
      <c r="AE241" s="664"/>
      <c r="AF241" s="664"/>
      <c r="AG241" s="664"/>
      <c r="AH241" s="664"/>
      <c r="AI241" s="617"/>
      <c r="AJ241" s="617"/>
      <c r="AK241" s="611"/>
      <c r="AL241" s="611"/>
      <c r="AM241" s="611"/>
      <c r="AN241" s="611"/>
      <c r="AO241" s="611"/>
      <c r="AP241" s="612"/>
      <c r="AU241" s="195"/>
      <c r="AV241" s="195"/>
      <c r="AW241" s="196"/>
      <c r="BB241" s="610"/>
      <c r="BC241" s="611"/>
      <c r="BD241" s="611"/>
      <c r="BE241" s="611"/>
      <c r="BF241" s="611"/>
      <c r="BG241" s="611"/>
      <c r="BH241" s="611"/>
      <c r="BI241" s="611"/>
      <c r="BJ241" s="611"/>
      <c r="BK241" s="611"/>
      <c r="BL241" s="611"/>
      <c r="BM241" s="611"/>
      <c r="BN241" s="611"/>
      <c r="BO241" s="611"/>
      <c r="BP241" s="612"/>
      <c r="BQ241" s="664"/>
      <c r="BR241" s="664"/>
      <c r="BS241" s="664"/>
      <c r="BT241" s="664"/>
      <c r="BU241" s="664"/>
      <c r="BV241" s="664"/>
      <c r="BW241" s="664"/>
      <c r="BX241" s="664"/>
      <c r="BY241" s="664"/>
      <c r="BZ241" s="664"/>
      <c r="CA241" s="664"/>
      <c r="CB241" s="664"/>
      <c r="CC241" s="664"/>
      <c r="CD241" s="664"/>
      <c r="CE241" s="664"/>
      <c r="CF241" s="664"/>
      <c r="CG241" s="664"/>
      <c r="CH241" s="664"/>
      <c r="CI241" s="617"/>
      <c r="CJ241" s="617"/>
      <c r="CK241" s="611"/>
      <c r="CL241" s="611"/>
      <c r="CM241" s="611"/>
      <c r="CN241" s="611"/>
      <c r="CO241" s="611"/>
      <c r="CP241" s="612"/>
    </row>
    <row r="242" spans="2:94" s="184" customFormat="1" ht="15" hidden="1" customHeight="1">
      <c r="B242" s="607" t="s">
        <v>96</v>
      </c>
      <c r="C242" s="608"/>
      <c r="D242" s="608"/>
      <c r="E242" s="608"/>
      <c r="F242" s="608"/>
      <c r="G242" s="608"/>
      <c r="H242" s="608"/>
      <c r="I242" s="608"/>
      <c r="J242" s="608"/>
      <c r="K242" s="608"/>
      <c r="L242" s="608"/>
      <c r="M242" s="608"/>
      <c r="N242" s="608"/>
      <c r="O242" s="608"/>
      <c r="P242" s="609"/>
      <c r="Q242" s="665"/>
      <c r="R242" s="665"/>
      <c r="S242" s="665"/>
      <c r="T242" s="665"/>
      <c r="U242" s="665"/>
      <c r="V242" s="665"/>
      <c r="W242" s="665"/>
      <c r="X242" s="665"/>
      <c r="Y242" s="665"/>
      <c r="Z242" s="665"/>
      <c r="AA242" s="665"/>
      <c r="AB242" s="665"/>
      <c r="AC242" s="665"/>
      <c r="AD242" s="665"/>
      <c r="AE242" s="665"/>
      <c r="AF242" s="665"/>
      <c r="AG242" s="665"/>
      <c r="AH242" s="665"/>
      <c r="AI242" s="667" t="s">
        <v>97</v>
      </c>
      <c r="AJ242" s="667"/>
      <c r="AK242" s="667"/>
      <c r="AL242" s="608" t="s">
        <v>102</v>
      </c>
      <c r="AM242" s="608"/>
      <c r="AN242" s="608"/>
      <c r="AO242" s="608"/>
      <c r="AP242" s="609"/>
      <c r="AU242" s="195"/>
      <c r="AV242" s="195"/>
      <c r="AW242" s="196"/>
      <c r="BB242" s="607" t="s">
        <v>96</v>
      </c>
      <c r="BC242" s="608"/>
      <c r="BD242" s="608"/>
      <c r="BE242" s="608"/>
      <c r="BF242" s="608"/>
      <c r="BG242" s="608"/>
      <c r="BH242" s="608"/>
      <c r="BI242" s="608"/>
      <c r="BJ242" s="608"/>
      <c r="BK242" s="608"/>
      <c r="BL242" s="608"/>
      <c r="BM242" s="608"/>
      <c r="BN242" s="608"/>
      <c r="BO242" s="608"/>
      <c r="BP242" s="609"/>
      <c r="BQ242" s="665"/>
      <c r="BR242" s="665"/>
      <c r="BS242" s="665"/>
      <c r="BT242" s="665"/>
      <c r="BU242" s="665"/>
      <c r="BV242" s="665"/>
      <c r="BW242" s="665"/>
      <c r="BX242" s="665"/>
      <c r="BY242" s="665"/>
      <c r="BZ242" s="665"/>
      <c r="CA242" s="665"/>
      <c r="CB242" s="665"/>
      <c r="CC242" s="665"/>
      <c r="CD242" s="665"/>
      <c r="CE242" s="665"/>
      <c r="CF242" s="665"/>
      <c r="CG242" s="665"/>
      <c r="CH242" s="665"/>
      <c r="CI242" s="667" t="s">
        <v>97</v>
      </c>
      <c r="CJ242" s="667"/>
      <c r="CK242" s="667"/>
      <c r="CL242" s="608" t="s">
        <v>102</v>
      </c>
      <c r="CM242" s="608"/>
      <c r="CN242" s="608"/>
      <c r="CO242" s="608"/>
      <c r="CP242" s="609"/>
    </row>
    <row r="243" spans="2:94" s="184" customFormat="1" ht="15" hidden="1" customHeight="1">
      <c r="B243" s="610"/>
      <c r="C243" s="611"/>
      <c r="D243" s="611"/>
      <c r="E243" s="611"/>
      <c r="F243" s="611"/>
      <c r="G243" s="611"/>
      <c r="H243" s="611"/>
      <c r="I243" s="611"/>
      <c r="J243" s="611"/>
      <c r="K243" s="611"/>
      <c r="L243" s="611"/>
      <c r="M243" s="611"/>
      <c r="N243" s="611"/>
      <c r="O243" s="611"/>
      <c r="P243" s="612"/>
      <c r="Q243" s="666"/>
      <c r="R243" s="666"/>
      <c r="S243" s="666"/>
      <c r="T243" s="666"/>
      <c r="U243" s="666"/>
      <c r="V243" s="666"/>
      <c r="W243" s="666"/>
      <c r="X243" s="666"/>
      <c r="Y243" s="666"/>
      <c r="Z243" s="666"/>
      <c r="AA243" s="666"/>
      <c r="AB243" s="666"/>
      <c r="AC243" s="666"/>
      <c r="AD243" s="666"/>
      <c r="AE243" s="666"/>
      <c r="AF243" s="666"/>
      <c r="AG243" s="666"/>
      <c r="AH243" s="666"/>
      <c r="AI243" s="668"/>
      <c r="AJ243" s="668"/>
      <c r="AK243" s="668"/>
      <c r="AL243" s="611"/>
      <c r="AM243" s="611"/>
      <c r="AN243" s="611"/>
      <c r="AO243" s="611"/>
      <c r="AP243" s="612"/>
      <c r="AU243" s="195"/>
      <c r="AV243" s="195"/>
      <c r="AW243" s="196"/>
      <c r="BB243" s="610"/>
      <c r="BC243" s="611"/>
      <c r="BD243" s="611"/>
      <c r="BE243" s="611"/>
      <c r="BF243" s="611"/>
      <c r="BG243" s="611"/>
      <c r="BH243" s="611"/>
      <c r="BI243" s="611"/>
      <c r="BJ243" s="611"/>
      <c r="BK243" s="611"/>
      <c r="BL243" s="611"/>
      <c r="BM243" s="611"/>
      <c r="BN243" s="611"/>
      <c r="BO243" s="611"/>
      <c r="BP243" s="612"/>
      <c r="BQ243" s="666"/>
      <c r="BR243" s="666"/>
      <c r="BS243" s="666"/>
      <c r="BT243" s="666"/>
      <c r="BU243" s="666"/>
      <c r="BV243" s="666"/>
      <c r="BW243" s="666"/>
      <c r="BX243" s="666"/>
      <c r="BY243" s="666"/>
      <c r="BZ243" s="666"/>
      <c r="CA243" s="666"/>
      <c r="CB243" s="666"/>
      <c r="CC243" s="666"/>
      <c r="CD243" s="666"/>
      <c r="CE243" s="666"/>
      <c r="CF243" s="666"/>
      <c r="CG243" s="666"/>
      <c r="CH243" s="666"/>
      <c r="CI243" s="668"/>
      <c r="CJ243" s="668"/>
      <c r="CK243" s="668"/>
      <c r="CL243" s="611"/>
      <c r="CM243" s="611"/>
      <c r="CN243" s="611"/>
      <c r="CO243" s="611"/>
      <c r="CP243" s="612"/>
    </row>
    <row r="244" spans="2:94" s="184" customFormat="1" ht="15" hidden="1" customHeight="1">
      <c r="B244" s="640" t="s">
        <v>151</v>
      </c>
      <c r="C244" s="608"/>
      <c r="D244" s="608"/>
      <c r="E244" s="608"/>
      <c r="F244" s="608"/>
      <c r="G244" s="608"/>
      <c r="H244" s="608"/>
      <c r="I244" s="608"/>
      <c r="J244" s="608"/>
      <c r="K244" s="608"/>
      <c r="L244" s="608"/>
      <c r="M244" s="608"/>
      <c r="N244" s="608"/>
      <c r="O244" s="608"/>
      <c r="P244" s="609"/>
      <c r="Q244" s="663"/>
      <c r="R244" s="663"/>
      <c r="S244" s="663"/>
      <c r="T244" s="663"/>
      <c r="U244" s="663"/>
      <c r="V244" s="663"/>
      <c r="W244" s="663"/>
      <c r="X244" s="663"/>
      <c r="Y244" s="663"/>
      <c r="Z244" s="663"/>
      <c r="AA244" s="663"/>
      <c r="AB244" s="663"/>
      <c r="AC244" s="663"/>
      <c r="AD244" s="663"/>
      <c r="AE244" s="663"/>
      <c r="AF244" s="663"/>
      <c r="AG244" s="663"/>
      <c r="AH244" s="663"/>
      <c r="AI244" s="615" t="s">
        <v>66</v>
      </c>
      <c r="AJ244" s="615"/>
      <c r="AK244" s="608" t="s">
        <v>95</v>
      </c>
      <c r="AL244" s="608"/>
      <c r="AM244" s="608"/>
      <c r="AN244" s="608"/>
      <c r="AO244" s="608"/>
      <c r="AP244" s="609"/>
      <c r="AU244" s="195"/>
      <c r="AV244" s="195"/>
      <c r="AW244" s="196"/>
      <c r="BB244" s="640" t="s">
        <v>151</v>
      </c>
      <c r="BC244" s="608"/>
      <c r="BD244" s="608"/>
      <c r="BE244" s="608"/>
      <c r="BF244" s="608"/>
      <c r="BG244" s="608"/>
      <c r="BH244" s="608"/>
      <c r="BI244" s="608"/>
      <c r="BJ244" s="608"/>
      <c r="BK244" s="608"/>
      <c r="BL244" s="608"/>
      <c r="BM244" s="608"/>
      <c r="BN244" s="608"/>
      <c r="BO244" s="608"/>
      <c r="BP244" s="609"/>
      <c r="BQ244" s="663"/>
      <c r="BR244" s="663"/>
      <c r="BS244" s="663"/>
      <c r="BT244" s="663"/>
      <c r="BU244" s="663"/>
      <c r="BV244" s="663"/>
      <c r="BW244" s="663"/>
      <c r="BX244" s="663"/>
      <c r="BY244" s="663"/>
      <c r="BZ244" s="663"/>
      <c r="CA244" s="663"/>
      <c r="CB244" s="663"/>
      <c r="CC244" s="663"/>
      <c r="CD244" s="663"/>
      <c r="CE244" s="663"/>
      <c r="CF244" s="663"/>
      <c r="CG244" s="663"/>
      <c r="CH244" s="663"/>
      <c r="CI244" s="615" t="s">
        <v>66</v>
      </c>
      <c r="CJ244" s="615"/>
      <c r="CK244" s="608" t="s">
        <v>95</v>
      </c>
      <c r="CL244" s="608"/>
      <c r="CM244" s="608"/>
      <c r="CN244" s="608"/>
      <c r="CO244" s="608"/>
      <c r="CP244" s="609"/>
    </row>
    <row r="245" spans="2:94" s="184" customFormat="1" ht="15" hidden="1" customHeight="1">
      <c r="B245" s="610"/>
      <c r="C245" s="611"/>
      <c r="D245" s="611"/>
      <c r="E245" s="611"/>
      <c r="F245" s="611"/>
      <c r="G245" s="611"/>
      <c r="H245" s="611"/>
      <c r="I245" s="611"/>
      <c r="J245" s="611"/>
      <c r="K245" s="611"/>
      <c r="L245" s="611"/>
      <c r="M245" s="611"/>
      <c r="N245" s="611"/>
      <c r="O245" s="611"/>
      <c r="P245" s="612"/>
      <c r="Q245" s="664"/>
      <c r="R245" s="664"/>
      <c r="S245" s="664"/>
      <c r="T245" s="664"/>
      <c r="U245" s="664"/>
      <c r="V245" s="664"/>
      <c r="W245" s="664"/>
      <c r="X245" s="664"/>
      <c r="Y245" s="664"/>
      <c r="Z245" s="664"/>
      <c r="AA245" s="664"/>
      <c r="AB245" s="664"/>
      <c r="AC245" s="664"/>
      <c r="AD245" s="664"/>
      <c r="AE245" s="664"/>
      <c r="AF245" s="664"/>
      <c r="AG245" s="664"/>
      <c r="AH245" s="664"/>
      <c r="AI245" s="617"/>
      <c r="AJ245" s="617"/>
      <c r="AK245" s="611"/>
      <c r="AL245" s="611"/>
      <c r="AM245" s="611"/>
      <c r="AN245" s="611"/>
      <c r="AO245" s="611"/>
      <c r="AP245" s="612"/>
      <c r="AU245" s="195"/>
      <c r="AV245" s="195"/>
      <c r="AW245" s="196"/>
      <c r="BB245" s="610"/>
      <c r="BC245" s="611"/>
      <c r="BD245" s="611"/>
      <c r="BE245" s="611"/>
      <c r="BF245" s="611"/>
      <c r="BG245" s="611"/>
      <c r="BH245" s="611"/>
      <c r="BI245" s="611"/>
      <c r="BJ245" s="611"/>
      <c r="BK245" s="611"/>
      <c r="BL245" s="611"/>
      <c r="BM245" s="611"/>
      <c r="BN245" s="611"/>
      <c r="BO245" s="611"/>
      <c r="BP245" s="612"/>
      <c r="BQ245" s="664"/>
      <c r="BR245" s="664"/>
      <c r="BS245" s="664"/>
      <c r="BT245" s="664"/>
      <c r="BU245" s="664"/>
      <c r="BV245" s="664"/>
      <c r="BW245" s="664"/>
      <c r="BX245" s="664"/>
      <c r="BY245" s="664"/>
      <c r="BZ245" s="664"/>
      <c r="CA245" s="664"/>
      <c r="CB245" s="664"/>
      <c r="CC245" s="664"/>
      <c r="CD245" s="664"/>
      <c r="CE245" s="664"/>
      <c r="CF245" s="664"/>
      <c r="CG245" s="664"/>
      <c r="CH245" s="664"/>
      <c r="CI245" s="617"/>
      <c r="CJ245" s="617"/>
      <c r="CK245" s="611"/>
      <c r="CL245" s="611"/>
      <c r="CM245" s="611"/>
      <c r="CN245" s="611"/>
      <c r="CO245" s="611"/>
      <c r="CP245" s="612"/>
    </row>
    <row r="246" spans="2:94" s="184" customFormat="1" ht="15" hidden="1" customHeight="1">
      <c r="B246" s="607" t="s">
        <v>96</v>
      </c>
      <c r="C246" s="608"/>
      <c r="D246" s="608"/>
      <c r="E246" s="608"/>
      <c r="F246" s="608"/>
      <c r="G246" s="608"/>
      <c r="H246" s="608"/>
      <c r="I246" s="608"/>
      <c r="J246" s="608"/>
      <c r="K246" s="608"/>
      <c r="L246" s="608"/>
      <c r="M246" s="608"/>
      <c r="N246" s="608"/>
      <c r="O246" s="608"/>
      <c r="P246" s="609"/>
      <c r="Q246" s="665"/>
      <c r="R246" s="665"/>
      <c r="S246" s="665"/>
      <c r="T246" s="665"/>
      <c r="U246" s="665"/>
      <c r="V246" s="665"/>
      <c r="W246" s="665"/>
      <c r="X246" s="665"/>
      <c r="Y246" s="665"/>
      <c r="Z246" s="665"/>
      <c r="AA246" s="665"/>
      <c r="AB246" s="665"/>
      <c r="AC246" s="665"/>
      <c r="AD246" s="665"/>
      <c r="AE246" s="665"/>
      <c r="AF246" s="665"/>
      <c r="AG246" s="665"/>
      <c r="AH246" s="665"/>
      <c r="AI246" s="667" t="s">
        <v>97</v>
      </c>
      <c r="AJ246" s="667"/>
      <c r="AK246" s="667"/>
      <c r="AL246" s="615" t="s">
        <v>98</v>
      </c>
      <c r="AM246" s="615"/>
      <c r="AN246" s="615"/>
      <c r="AO246" s="615"/>
      <c r="AP246" s="616"/>
      <c r="AU246" s="195"/>
      <c r="AV246" s="195"/>
      <c r="AW246" s="196"/>
      <c r="BB246" s="607" t="s">
        <v>96</v>
      </c>
      <c r="BC246" s="608"/>
      <c r="BD246" s="608"/>
      <c r="BE246" s="608"/>
      <c r="BF246" s="608"/>
      <c r="BG246" s="608"/>
      <c r="BH246" s="608"/>
      <c r="BI246" s="608"/>
      <c r="BJ246" s="608"/>
      <c r="BK246" s="608"/>
      <c r="BL246" s="608"/>
      <c r="BM246" s="608"/>
      <c r="BN246" s="608"/>
      <c r="BO246" s="608"/>
      <c r="BP246" s="609"/>
      <c r="BQ246" s="665"/>
      <c r="BR246" s="665"/>
      <c r="BS246" s="665"/>
      <c r="BT246" s="665"/>
      <c r="BU246" s="665"/>
      <c r="BV246" s="665"/>
      <c r="BW246" s="665"/>
      <c r="BX246" s="665"/>
      <c r="BY246" s="665"/>
      <c r="BZ246" s="665"/>
      <c r="CA246" s="665"/>
      <c r="CB246" s="665"/>
      <c r="CC246" s="665"/>
      <c r="CD246" s="665"/>
      <c r="CE246" s="665"/>
      <c r="CF246" s="665"/>
      <c r="CG246" s="665"/>
      <c r="CH246" s="665"/>
      <c r="CI246" s="667" t="s">
        <v>97</v>
      </c>
      <c r="CJ246" s="667"/>
      <c r="CK246" s="667"/>
      <c r="CL246" s="615" t="s">
        <v>98</v>
      </c>
      <c r="CM246" s="615"/>
      <c r="CN246" s="615"/>
      <c r="CO246" s="615"/>
      <c r="CP246" s="616"/>
    </row>
    <row r="247" spans="2:94" s="184" customFormat="1" ht="15" hidden="1" customHeight="1">
      <c r="B247" s="610"/>
      <c r="C247" s="611"/>
      <c r="D247" s="611"/>
      <c r="E247" s="611"/>
      <c r="F247" s="611"/>
      <c r="G247" s="611"/>
      <c r="H247" s="611"/>
      <c r="I247" s="611"/>
      <c r="J247" s="611"/>
      <c r="K247" s="611"/>
      <c r="L247" s="611"/>
      <c r="M247" s="611"/>
      <c r="N247" s="611"/>
      <c r="O247" s="611"/>
      <c r="P247" s="612"/>
      <c r="Q247" s="666"/>
      <c r="R247" s="666"/>
      <c r="S247" s="666"/>
      <c r="T247" s="666"/>
      <c r="U247" s="666"/>
      <c r="V247" s="666"/>
      <c r="W247" s="666"/>
      <c r="X247" s="666"/>
      <c r="Y247" s="666"/>
      <c r="Z247" s="666"/>
      <c r="AA247" s="666"/>
      <c r="AB247" s="666"/>
      <c r="AC247" s="666"/>
      <c r="AD247" s="666"/>
      <c r="AE247" s="666"/>
      <c r="AF247" s="666"/>
      <c r="AG247" s="666"/>
      <c r="AH247" s="666"/>
      <c r="AI247" s="668"/>
      <c r="AJ247" s="668"/>
      <c r="AK247" s="668"/>
      <c r="AL247" s="617"/>
      <c r="AM247" s="617"/>
      <c r="AN247" s="617"/>
      <c r="AO247" s="617"/>
      <c r="AP247" s="618"/>
      <c r="AU247" s="195"/>
      <c r="AV247" s="195"/>
      <c r="AW247" s="196"/>
      <c r="BB247" s="610"/>
      <c r="BC247" s="611"/>
      <c r="BD247" s="611"/>
      <c r="BE247" s="611"/>
      <c r="BF247" s="611"/>
      <c r="BG247" s="611"/>
      <c r="BH247" s="611"/>
      <c r="BI247" s="611"/>
      <c r="BJ247" s="611"/>
      <c r="BK247" s="611"/>
      <c r="BL247" s="611"/>
      <c r="BM247" s="611"/>
      <c r="BN247" s="611"/>
      <c r="BO247" s="611"/>
      <c r="BP247" s="612"/>
      <c r="BQ247" s="666"/>
      <c r="BR247" s="666"/>
      <c r="BS247" s="666"/>
      <c r="BT247" s="666"/>
      <c r="BU247" s="666"/>
      <c r="BV247" s="666"/>
      <c r="BW247" s="666"/>
      <c r="BX247" s="666"/>
      <c r="BY247" s="666"/>
      <c r="BZ247" s="666"/>
      <c r="CA247" s="666"/>
      <c r="CB247" s="666"/>
      <c r="CC247" s="666"/>
      <c r="CD247" s="666"/>
      <c r="CE247" s="666"/>
      <c r="CF247" s="666"/>
      <c r="CG247" s="666"/>
      <c r="CH247" s="666"/>
      <c r="CI247" s="668"/>
      <c r="CJ247" s="668"/>
      <c r="CK247" s="668"/>
      <c r="CL247" s="617"/>
      <c r="CM247" s="617"/>
      <c r="CN247" s="617"/>
      <c r="CO247" s="617"/>
      <c r="CP247" s="618"/>
    </row>
    <row r="248" spans="2:94" s="184" customFormat="1" ht="15" hidden="1" customHeight="1">
      <c r="B248" s="607" t="s">
        <v>156</v>
      </c>
      <c r="C248" s="608"/>
      <c r="D248" s="608"/>
      <c r="E248" s="608"/>
      <c r="F248" s="608"/>
      <c r="G248" s="608"/>
      <c r="H248" s="608"/>
      <c r="I248" s="608"/>
      <c r="J248" s="608"/>
      <c r="K248" s="608"/>
      <c r="L248" s="608"/>
      <c r="M248" s="608"/>
      <c r="N248" s="608"/>
      <c r="O248" s="608"/>
      <c r="P248" s="609"/>
      <c r="Q248" s="613"/>
      <c r="R248" s="613"/>
      <c r="S248" s="613"/>
      <c r="T248" s="613"/>
      <c r="U248" s="613"/>
      <c r="V248" s="613"/>
      <c r="W248" s="613"/>
      <c r="X248" s="613"/>
      <c r="Y248" s="613"/>
      <c r="Z248" s="613"/>
      <c r="AA248" s="613"/>
      <c r="AB248" s="613"/>
      <c r="AC248" s="613"/>
      <c r="AD248" s="613"/>
      <c r="AE248" s="613"/>
      <c r="AF248" s="613"/>
      <c r="AG248" s="613"/>
      <c r="AH248" s="613"/>
      <c r="AI248" s="608" t="s">
        <v>88</v>
      </c>
      <c r="AJ248" s="608" t="s">
        <v>154</v>
      </c>
      <c r="AK248" s="608"/>
      <c r="AL248" s="608"/>
      <c r="AM248" s="608"/>
      <c r="AN248" s="608"/>
      <c r="AO248" s="608"/>
      <c r="AP248" s="609"/>
      <c r="AU248" s="195"/>
      <c r="AV248" s="195"/>
      <c r="AW248" s="196"/>
      <c r="BB248" s="607" t="s">
        <v>156</v>
      </c>
      <c r="BC248" s="608"/>
      <c r="BD248" s="608"/>
      <c r="BE248" s="608"/>
      <c r="BF248" s="608"/>
      <c r="BG248" s="608"/>
      <c r="BH248" s="608"/>
      <c r="BI248" s="608"/>
      <c r="BJ248" s="608"/>
      <c r="BK248" s="608"/>
      <c r="BL248" s="608"/>
      <c r="BM248" s="608"/>
      <c r="BN248" s="608"/>
      <c r="BO248" s="608"/>
      <c r="BP248" s="609"/>
      <c r="BQ248" s="613"/>
      <c r="BR248" s="613"/>
      <c r="BS248" s="613"/>
      <c r="BT248" s="613"/>
      <c r="BU248" s="613"/>
      <c r="BV248" s="613"/>
      <c r="BW248" s="613"/>
      <c r="BX248" s="613"/>
      <c r="BY248" s="613"/>
      <c r="BZ248" s="613"/>
      <c r="CA248" s="613"/>
      <c r="CB248" s="613"/>
      <c r="CC248" s="613"/>
      <c r="CD248" s="613"/>
      <c r="CE248" s="613"/>
      <c r="CF248" s="613"/>
      <c r="CG248" s="613"/>
      <c r="CH248" s="613"/>
      <c r="CI248" s="608" t="s">
        <v>88</v>
      </c>
      <c r="CJ248" s="608" t="s">
        <v>154</v>
      </c>
      <c r="CK248" s="608"/>
      <c r="CL248" s="608"/>
      <c r="CM248" s="608"/>
      <c r="CN248" s="608"/>
      <c r="CO248" s="608"/>
      <c r="CP248" s="609"/>
    </row>
    <row r="249" spans="2:94" s="184" customFormat="1" ht="15" hidden="1" customHeight="1">
      <c r="B249" s="610"/>
      <c r="C249" s="611"/>
      <c r="D249" s="611"/>
      <c r="E249" s="611"/>
      <c r="F249" s="611"/>
      <c r="G249" s="611"/>
      <c r="H249" s="611"/>
      <c r="I249" s="611"/>
      <c r="J249" s="611"/>
      <c r="K249" s="611"/>
      <c r="L249" s="611"/>
      <c r="M249" s="611"/>
      <c r="N249" s="611"/>
      <c r="O249" s="611"/>
      <c r="P249" s="612"/>
      <c r="Q249" s="614"/>
      <c r="R249" s="614"/>
      <c r="S249" s="614"/>
      <c r="T249" s="614"/>
      <c r="U249" s="614"/>
      <c r="V249" s="614"/>
      <c r="W249" s="614"/>
      <c r="X249" s="614"/>
      <c r="Y249" s="614"/>
      <c r="Z249" s="614"/>
      <c r="AA249" s="614"/>
      <c r="AB249" s="614"/>
      <c r="AC249" s="614"/>
      <c r="AD249" s="614"/>
      <c r="AE249" s="614"/>
      <c r="AF249" s="614"/>
      <c r="AG249" s="614"/>
      <c r="AH249" s="614"/>
      <c r="AI249" s="611"/>
      <c r="AJ249" s="611"/>
      <c r="AK249" s="611"/>
      <c r="AL249" s="611"/>
      <c r="AM249" s="611"/>
      <c r="AN249" s="611"/>
      <c r="AO249" s="611"/>
      <c r="AP249" s="612"/>
      <c r="AU249" s="195"/>
      <c r="AV249" s="195"/>
      <c r="AW249" s="196"/>
      <c r="BB249" s="610"/>
      <c r="BC249" s="611"/>
      <c r="BD249" s="611"/>
      <c r="BE249" s="611"/>
      <c r="BF249" s="611"/>
      <c r="BG249" s="611"/>
      <c r="BH249" s="611"/>
      <c r="BI249" s="611"/>
      <c r="BJ249" s="611"/>
      <c r="BK249" s="611"/>
      <c r="BL249" s="611"/>
      <c r="BM249" s="611"/>
      <c r="BN249" s="611"/>
      <c r="BO249" s="611"/>
      <c r="BP249" s="612"/>
      <c r="BQ249" s="614"/>
      <c r="BR249" s="614"/>
      <c r="BS249" s="614"/>
      <c r="BT249" s="614"/>
      <c r="BU249" s="614"/>
      <c r="BV249" s="614"/>
      <c r="BW249" s="614"/>
      <c r="BX249" s="614"/>
      <c r="BY249" s="614"/>
      <c r="BZ249" s="614"/>
      <c r="CA249" s="614"/>
      <c r="CB249" s="614"/>
      <c r="CC249" s="614"/>
      <c r="CD249" s="614"/>
      <c r="CE249" s="614"/>
      <c r="CF249" s="614"/>
      <c r="CG249" s="614"/>
      <c r="CH249" s="614"/>
      <c r="CI249" s="611"/>
      <c r="CJ249" s="611"/>
      <c r="CK249" s="611"/>
      <c r="CL249" s="611"/>
      <c r="CM249" s="611"/>
      <c r="CN249" s="611"/>
      <c r="CO249" s="611"/>
      <c r="CP249" s="612"/>
    </row>
    <row r="250" spans="2:94" s="184" customFormat="1" ht="15" hidden="1" customHeight="1">
      <c r="B250" s="640" t="s">
        <v>152</v>
      </c>
      <c r="C250" s="608"/>
      <c r="D250" s="608"/>
      <c r="E250" s="608"/>
      <c r="F250" s="608"/>
      <c r="G250" s="608"/>
      <c r="H250" s="608"/>
      <c r="I250" s="608"/>
      <c r="J250" s="608"/>
      <c r="K250" s="608"/>
      <c r="L250" s="608"/>
      <c r="M250" s="608"/>
      <c r="N250" s="608"/>
      <c r="O250" s="608"/>
      <c r="P250" s="609"/>
      <c r="Q250" s="613"/>
      <c r="R250" s="613"/>
      <c r="S250" s="613"/>
      <c r="T250" s="613"/>
      <c r="U250" s="613"/>
      <c r="V250" s="613"/>
      <c r="W250" s="613"/>
      <c r="X250" s="613"/>
      <c r="Y250" s="613"/>
      <c r="Z250" s="613"/>
      <c r="AA250" s="613"/>
      <c r="AB250" s="613"/>
      <c r="AC250" s="613"/>
      <c r="AD250" s="613"/>
      <c r="AE250" s="613"/>
      <c r="AF250" s="613"/>
      <c r="AG250" s="613"/>
      <c r="AH250" s="613"/>
      <c r="AI250" s="608" t="s">
        <v>88</v>
      </c>
      <c r="AJ250" s="649" t="s">
        <v>155</v>
      </c>
      <c r="AK250" s="649"/>
      <c r="AL250" s="649"/>
      <c r="AM250" s="649"/>
      <c r="AN250" s="649"/>
      <c r="AO250" s="649"/>
      <c r="AP250" s="650"/>
      <c r="AU250" s="195"/>
      <c r="AV250" s="195"/>
      <c r="AW250" s="196"/>
      <c r="BB250" s="640" t="s">
        <v>152</v>
      </c>
      <c r="BC250" s="608"/>
      <c r="BD250" s="608"/>
      <c r="BE250" s="608"/>
      <c r="BF250" s="608"/>
      <c r="BG250" s="608"/>
      <c r="BH250" s="608"/>
      <c r="BI250" s="608"/>
      <c r="BJ250" s="608"/>
      <c r="BK250" s="608"/>
      <c r="BL250" s="608"/>
      <c r="BM250" s="608"/>
      <c r="BN250" s="608"/>
      <c r="BO250" s="608"/>
      <c r="BP250" s="609"/>
      <c r="BQ250" s="613"/>
      <c r="BR250" s="613"/>
      <c r="BS250" s="613"/>
      <c r="BT250" s="613"/>
      <c r="BU250" s="613"/>
      <c r="BV250" s="613"/>
      <c r="BW250" s="613"/>
      <c r="BX250" s="613"/>
      <c r="BY250" s="613"/>
      <c r="BZ250" s="613"/>
      <c r="CA250" s="613"/>
      <c r="CB250" s="613"/>
      <c r="CC250" s="613"/>
      <c r="CD250" s="613"/>
      <c r="CE250" s="613"/>
      <c r="CF250" s="613"/>
      <c r="CG250" s="613"/>
      <c r="CH250" s="613"/>
      <c r="CI250" s="608" t="s">
        <v>88</v>
      </c>
      <c r="CJ250" s="649" t="s">
        <v>155</v>
      </c>
      <c r="CK250" s="649"/>
      <c r="CL250" s="649"/>
      <c r="CM250" s="649"/>
      <c r="CN250" s="649"/>
      <c r="CO250" s="649"/>
      <c r="CP250" s="650"/>
    </row>
    <row r="251" spans="2:94" s="184" customFormat="1" ht="15" hidden="1" customHeight="1">
      <c r="B251" s="610"/>
      <c r="C251" s="611"/>
      <c r="D251" s="611"/>
      <c r="E251" s="611"/>
      <c r="F251" s="611"/>
      <c r="G251" s="611"/>
      <c r="H251" s="611"/>
      <c r="I251" s="611"/>
      <c r="J251" s="611"/>
      <c r="K251" s="611"/>
      <c r="L251" s="611"/>
      <c r="M251" s="611"/>
      <c r="N251" s="611"/>
      <c r="O251" s="611"/>
      <c r="P251" s="612"/>
      <c r="Q251" s="614"/>
      <c r="R251" s="614"/>
      <c r="S251" s="614"/>
      <c r="T251" s="614"/>
      <c r="U251" s="614"/>
      <c r="V251" s="614"/>
      <c r="W251" s="614"/>
      <c r="X251" s="614"/>
      <c r="Y251" s="614"/>
      <c r="Z251" s="614"/>
      <c r="AA251" s="614"/>
      <c r="AB251" s="614"/>
      <c r="AC251" s="614"/>
      <c r="AD251" s="614"/>
      <c r="AE251" s="614"/>
      <c r="AF251" s="614"/>
      <c r="AG251" s="614"/>
      <c r="AH251" s="614"/>
      <c r="AI251" s="611"/>
      <c r="AJ251" s="651"/>
      <c r="AK251" s="651"/>
      <c r="AL251" s="651"/>
      <c r="AM251" s="651"/>
      <c r="AN251" s="651"/>
      <c r="AO251" s="651"/>
      <c r="AP251" s="652"/>
      <c r="AU251" s="195"/>
      <c r="AV251" s="195"/>
      <c r="AW251" s="196"/>
      <c r="BB251" s="610"/>
      <c r="BC251" s="611"/>
      <c r="BD251" s="611"/>
      <c r="BE251" s="611"/>
      <c r="BF251" s="611"/>
      <c r="BG251" s="611"/>
      <c r="BH251" s="611"/>
      <c r="BI251" s="611"/>
      <c r="BJ251" s="611"/>
      <c r="BK251" s="611"/>
      <c r="BL251" s="611"/>
      <c r="BM251" s="611"/>
      <c r="BN251" s="611"/>
      <c r="BO251" s="611"/>
      <c r="BP251" s="612"/>
      <c r="BQ251" s="614"/>
      <c r="BR251" s="614"/>
      <c r="BS251" s="614"/>
      <c r="BT251" s="614"/>
      <c r="BU251" s="614"/>
      <c r="BV251" s="614"/>
      <c r="BW251" s="614"/>
      <c r="BX251" s="614"/>
      <c r="BY251" s="614"/>
      <c r="BZ251" s="614"/>
      <c r="CA251" s="614"/>
      <c r="CB251" s="614"/>
      <c r="CC251" s="614"/>
      <c r="CD251" s="614"/>
      <c r="CE251" s="614"/>
      <c r="CF251" s="614"/>
      <c r="CG251" s="614"/>
      <c r="CH251" s="614"/>
      <c r="CI251" s="611"/>
      <c r="CJ251" s="651"/>
      <c r="CK251" s="651"/>
      <c r="CL251" s="651"/>
      <c r="CM251" s="651"/>
      <c r="CN251" s="651"/>
      <c r="CO251" s="651"/>
      <c r="CP251" s="652"/>
    </row>
    <row r="252" spans="2:94" s="184" customFormat="1" ht="15" hidden="1" customHeight="1">
      <c r="B252" s="640" t="s">
        <v>144</v>
      </c>
      <c r="C252" s="608"/>
      <c r="D252" s="608"/>
      <c r="E252" s="608"/>
      <c r="F252" s="608"/>
      <c r="G252" s="608"/>
      <c r="H252" s="608"/>
      <c r="I252" s="608"/>
      <c r="J252" s="608"/>
      <c r="K252" s="608"/>
      <c r="L252" s="608"/>
      <c r="M252" s="608"/>
      <c r="N252" s="608"/>
      <c r="O252" s="608"/>
      <c r="P252" s="609"/>
      <c r="Q252" s="613"/>
      <c r="R252" s="613"/>
      <c r="S252" s="613"/>
      <c r="T252" s="613"/>
      <c r="U252" s="613"/>
      <c r="V252" s="613"/>
      <c r="W252" s="613"/>
      <c r="X252" s="613"/>
      <c r="Y252" s="613"/>
      <c r="Z252" s="613"/>
      <c r="AA252" s="613"/>
      <c r="AB252" s="613"/>
      <c r="AC252" s="613"/>
      <c r="AD252" s="613"/>
      <c r="AE252" s="613"/>
      <c r="AF252" s="613"/>
      <c r="AG252" s="613"/>
      <c r="AH252" s="613"/>
      <c r="AI252" s="608" t="s">
        <v>88</v>
      </c>
      <c r="AJ252" s="649"/>
      <c r="AK252" s="649"/>
      <c r="AL252" s="649"/>
      <c r="AM252" s="649"/>
      <c r="AN252" s="649"/>
      <c r="AO252" s="649"/>
      <c r="AP252" s="650"/>
      <c r="AU252" s="195"/>
      <c r="AV252" s="195"/>
      <c r="AW252" s="196"/>
      <c r="BB252" s="640" t="s">
        <v>144</v>
      </c>
      <c r="BC252" s="608"/>
      <c r="BD252" s="608"/>
      <c r="BE252" s="608"/>
      <c r="BF252" s="608"/>
      <c r="BG252" s="608"/>
      <c r="BH252" s="608"/>
      <c r="BI252" s="608"/>
      <c r="BJ252" s="608"/>
      <c r="BK252" s="608"/>
      <c r="BL252" s="608"/>
      <c r="BM252" s="608"/>
      <c r="BN252" s="608"/>
      <c r="BO252" s="608"/>
      <c r="BP252" s="609"/>
      <c r="BQ252" s="613"/>
      <c r="BR252" s="613"/>
      <c r="BS252" s="613"/>
      <c r="BT252" s="613"/>
      <c r="BU252" s="613"/>
      <c r="BV252" s="613"/>
      <c r="BW252" s="613"/>
      <c r="BX252" s="613"/>
      <c r="BY252" s="613"/>
      <c r="BZ252" s="613"/>
      <c r="CA252" s="613"/>
      <c r="CB252" s="613"/>
      <c r="CC252" s="613"/>
      <c r="CD252" s="613"/>
      <c r="CE252" s="613"/>
      <c r="CF252" s="613"/>
      <c r="CG252" s="613"/>
      <c r="CH252" s="613"/>
      <c r="CI252" s="608" t="s">
        <v>88</v>
      </c>
      <c r="CJ252" s="649"/>
      <c r="CK252" s="649"/>
      <c r="CL252" s="649"/>
      <c r="CM252" s="649"/>
      <c r="CN252" s="649"/>
      <c r="CO252" s="649"/>
      <c r="CP252" s="650"/>
    </row>
    <row r="253" spans="2:94" s="184" customFormat="1" ht="15" hidden="1" customHeight="1">
      <c r="B253" s="610"/>
      <c r="C253" s="611"/>
      <c r="D253" s="611"/>
      <c r="E253" s="611"/>
      <c r="F253" s="611"/>
      <c r="G253" s="611"/>
      <c r="H253" s="611"/>
      <c r="I253" s="611"/>
      <c r="J253" s="611"/>
      <c r="K253" s="611"/>
      <c r="L253" s="611"/>
      <c r="M253" s="611"/>
      <c r="N253" s="611"/>
      <c r="O253" s="611"/>
      <c r="P253" s="612"/>
      <c r="Q253" s="614"/>
      <c r="R253" s="614"/>
      <c r="S253" s="614"/>
      <c r="T253" s="614"/>
      <c r="U253" s="614"/>
      <c r="V253" s="614"/>
      <c r="W253" s="614"/>
      <c r="X253" s="614"/>
      <c r="Y253" s="614"/>
      <c r="Z253" s="614"/>
      <c r="AA253" s="614"/>
      <c r="AB253" s="614"/>
      <c r="AC253" s="614"/>
      <c r="AD253" s="614"/>
      <c r="AE253" s="614"/>
      <c r="AF253" s="614"/>
      <c r="AG253" s="614"/>
      <c r="AH253" s="614"/>
      <c r="AI253" s="611"/>
      <c r="AJ253" s="651"/>
      <c r="AK253" s="651"/>
      <c r="AL253" s="651"/>
      <c r="AM253" s="651"/>
      <c r="AN253" s="651"/>
      <c r="AO253" s="651"/>
      <c r="AP253" s="652"/>
      <c r="AU253" s="195"/>
      <c r="AV253" s="195"/>
      <c r="AW253" s="196"/>
      <c r="BB253" s="610"/>
      <c r="BC253" s="611"/>
      <c r="BD253" s="611"/>
      <c r="BE253" s="611"/>
      <c r="BF253" s="611"/>
      <c r="BG253" s="611"/>
      <c r="BH253" s="611"/>
      <c r="BI253" s="611"/>
      <c r="BJ253" s="611"/>
      <c r="BK253" s="611"/>
      <c r="BL253" s="611"/>
      <c r="BM253" s="611"/>
      <c r="BN253" s="611"/>
      <c r="BO253" s="611"/>
      <c r="BP253" s="612"/>
      <c r="BQ253" s="614"/>
      <c r="BR253" s="614"/>
      <c r="BS253" s="614"/>
      <c r="BT253" s="614"/>
      <c r="BU253" s="614"/>
      <c r="BV253" s="614"/>
      <c r="BW253" s="614"/>
      <c r="BX253" s="614"/>
      <c r="BY253" s="614"/>
      <c r="BZ253" s="614"/>
      <c r="CA253" s="614"/>
      <c r="CB253" s="614"/>
      <c r="CC253" s="614"/>
      <c r="CD253" s="614"/>
      <c r="CE253" s="614"/>
      <c r="CF253" s="614"/>
      <c r="CG253" s="614"/>
      <c r="CH253" s="614"/>
      <c r="CI253" s="611"/>
      <c r="CJ253" s="651"/>
      <c r="CK253" s="651"/>
      <c r="CL253" s="651"/>
      <c r="CM253" s="651"/>
      <c r="CN253" s="651"/>
      <c r="CO253" s="651"/>
      <c r="CP253" s="652"/>
    </row>
    <row r="254" spans="2:94" s="184" customFormat="1" ht="15" hidden="1" customHeight="1">
      <c r="B254" s="607" t="s">
        <v>142</v>
      </c>
      <c r="C254" s="608"/>
      <c r="D254" s="608"/>
      <c r="E254" s="608"/>
      <c r="F254" s="608"/>
      <c r="G254" s="608"/>
      <c r="H254" s="608"/>
      <c r="I254" s="608"/>
      <c r="J254" s="608"/>
      <c r="K254" s="608"/>
      <c r="L254" s="608"/>
      <c r="M254" s="608"/>
      <c r="N254" s="608"/>
      <c r="O254" s="608"/>
      <c r="P254" s="609"/>
      <c r="Q254" s="613"/>
      <c r="R254" s="613"/>
      <c r="S254" s="613"/>
      <c r="T254" s="613"/>
      <c r="U254" s="613"/>
      <c r="V254" s="613"/>
      <c r="W254" s="613"/>
      <c r="X254" s="613"/>
      <c r="Y254" s="613"/>
      <c r="Z254" s="613"/>
      <c r="AA254" s="613"/>
      <c r="AB254" s="613"/>
      <c r="AC254" s="613"/>
      <c r="AD254" s="613"/>
      <c r="AE254" s="613"/>
      <c r="AF254" s="613"/>
      <c r="AG254" s="613"/>
      <c r="AH254" s="613"/>
      <c r="AI254" s="608" t="s">
        <v>88</v>
      </c>
      <c r="AJ254" s="649" t="s">
        <v>100</v>
      </c>
      <c r="AK254" s="649"/>
      <c r="AL254" s="649"/>
      <c r="AM254" s="649"/>
      <c r="AN254" s="649"/>
      <c r="AO254" s="649"/>
      <c r="AP254" s="650"/>
      <c r="AU254" s="195"/>
      <c r="AV254" s="195"/>
      <c r="AW254" s="196"/>
      <c r="BB254" s="607" t="s">
        <v>142</v>
      </c>
      <c r="BC254" s="608"/>
      <c r="BD254" s="608"/>
      <c r="BE254" s="608"/>
      <c r="BF254" s="608"/>
      <c r="BG254" s="608"/>
      <c r="BH254" s="608"/>
      <c r="BI254" s="608"/>
      <c r="BJ254" s="608"/>
      <c r="BK254" s="608"/>
      <c r="BL254" s="608"/>
      <c r="BM254" s="608"/>
      <c r="BN254" s="608"/>
      <c r="BO254" s="608"/>
      <c r="BP254" s="609"/>
      <c r="BQ254" s="613"/>
      <c r="BR254" s="613"/>
      <c r="BS254" s="613"/>
      <c r="BT254" s="613"/>
      <c r="BU254" s="613"/>
      <c r="BV254" s="613"/>
      <c r="BW254" s="613"/>
      <c r="BX254" s="613"/>
      <c r="BY254" s="613"/>
      <c r="BZ254" s="613"/>
      <c r="CA254" s="613"/>
      <c r="CB254" s="613"/>
      <c r="CC254" s="613"/>
      <c r="CD254" s="613"/>
      <c r="CE254" s="613"/>
      <c r="CF254" s="613"/>
      <c r="CG254" s="613"/>
      <c r="CH254" s="613"/>
      <c r="CI254" s="608" t="s">
        <v>88</v>
      </c>
      <c r="CJ254" s="649" t="s">
        <v>100</v>
      </c>
      <c r="CK254" s="649"/>
      <c r="CL254" s="649"/>
      <c r="CM254" s="649"/>
      <c r="CN254" s="649"/>
      <c r="CO254" s="649"/>
      <c r="CP254" s="650"/>
    </row>
    <row r="255" spans="2:94" s="184" customFormat="1" ht="15" hidden="1" customHeight="1">
      <c r="B255" s="610"/>
      <c r="C255" s="611"/>
      <c r="D255" s="611"/>
      <c r="E255" s="611"/>
      <c r="F255" s="611"/>
      <c r="G255" s="611"/>
      <c r="H255" s="611"/>
      <c r="I255" s="611"/>
      <c r="J255" s="611"/>
      <c r="K255" s="611"/>
      <c r="L255" s="611"/>
      <c r="M255" s="611"/>
      <c r="N255" s="611"/>
      <c r="O255" s="611"/>
      <c r="P255" s="612"/>
      <c r="Q255" s="614"/>
      <c r="R255" s="614"/>
      <c r="S255" s="614"/>
      <c r="T255" s="614"/>
      <c r="U255" s="614"/>
      <c r="V255" s="614"/>
      <c r="W255" s="614"/>
      <c r="X255" s="614"/>
      <c r="Y255" s="614"/>
      <c r="Z255" s="614"/>
      <c r="AA255" s="614"/>
      <c r="AB255" s="614"/>
      <c r="AC255" s="614"/>
      <c r="AD255" s="614"/>
      <c r="AE255" s="614"/>
      <c r="AF255" s="614"/>
      <c r="AG255" s="614"/>
      <c r="AH255" s="614"/>
      <c r="AI255" s="611"/>
      <c r="AJ255" s="651"/>
      <c r="AK255" s="651"/>
      <c r="AL255" s="651"/>
      <c r="AM255" s="651"/>
      <c r="AN255" s="651"/>
      <c r="AO255" s="651"/>
      <c r="AP255" s="652"/>
      <c r="AU255" s="195"/>
      <c r="AV255" s="195"/>
      <c r="AW255" s="196"/>
      <c r="BB255" s="610"/>
      <c r="BC255" s="611"/>
      <c r="BD255" s="611"/>
      <c r="BE255" s="611"/>
      <c r="BF255" s="611"/>
      <c r="BG255" s="611"/>
      <c r="BH255" s="611"/>
      <c r="BI255" s="611"/>
      <c r="BJ255" s="611"/>
      <c r="BK255" s="611"/>
      <c r="BL255" s="611"/>
      <c r="BM255" s="611"/>
      <c r="BN255" s="611"/>
      <c r="BO255" s="611"/>
      <c r="BP255" s="612"/>
      <c r="BQ255" s="614"/>
      <c r="BR255" s="614"/>
      <c r="BS255" s="614"/>
      <c r="BT255" s="614"/>
      <c r="BU255" s="614"/>
      <c r="BV255" s="614"/>
      <c r="BW255" s="614"/>
      <c r="BX255" s="614"/>
      <c r="BY255" s="614"/>
      <c r="BZ255" s="614"/>
      <c r="CA255" s="614"/>
      <c r="CB255" s="614"/>
      <c r="CC255" s="614"/>
      <c r="CD255" s="614"/>
      <c r="CE255" s="614"/>
      <c r="CF255" s="614"/>
      <c r="CG255" s="614"/>
      <c r="CH255" s="614"/>
      <c r="CI255" s="611"/>
      <c r="CJ255" s="651"/>
      <c r="CK255" s="651"/>
      <c r="CL255" s="651"/>
      <c r="CM255" s="651"/>
      <c r="CN255" s="651"/>
      <c r="CO255" s="651"/>
      <c r="CP255" s="652"/>
    </row>
    <row r="256" spans="2:94" s="184" customFormat="1" ht="15" hidden="1" customHeight="1">
      <c r="B256" s="19"/>
      <c r="C256" s="185"/>
      <c r="D256" s="185"/>
      <c r="E256" s="185"/>
      <c r="F256" s="185"/>
      <c r="G256" s="185"/>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U256" s="195"/>
      <c r="AV256" s="195"/>
      <c r="AW256" s="196"/>
      <c r="BB256" s="19"/>
      <c r="BC256" s="185"/>
      <c r="BD256" s="185"/>
      <c r="BE256" s="185"/>
      <c r="BF256" s="185"/>
      <c r="BG256" s="185"/>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row>
    <row r="257" spans="2:94" s="184" customFormat="1" ht="15" hidden="1" customHeight="1">
      <c r="B257" s="175" t="s">
        <v>159</v>
      </c>
      <c r="D257" s="185"/>
      <c r="E257" s="185"/>
      <c r="F257" s="185"/>
      <c r="G257" s="185"/>
      <c r="AU257" s="195"/>
      <c r="AV257" s="195"/>
      <c r="AW257" s="196"/>
      <c r="BB257" s="175" t="s">
        <v>159</v>
      </c>
      <c r="BD257" s="185"/>
      <c r="BE257" s="185"/>
      <c r="BF257" s="185"/>
      <c r="BG257" s="185"/>
    </row>
    <row r="258" spans="2:94" s="184" customFormat="1" ht="15" hidden="1" customHeight="1">
      <c r="B258" s="640" t="s">
        <v>145</v>
      </c>
      <c r="C258" s="608"/>
      <c r="D258" s="608"/>
      <c r="E258" s="608"/>
      <c r="F258" s="608"/>
      <c r="G258" s="608"/>
      <c r="H258" s="608"/>
      <c r="I258" s="608"/>
      <c r="J258" s="608"/>
      <c r="K258" s="608"/>
      <c r="L258" s="608"/>
      <c r="M258" s="608"/>
      <c r="N258" s="608"/>
      <c r="O258" s="608"/>
      <c r="P258" s="609"/>
      <c r="Q258" s="653"/>
      <c r="R258" s="653"/>
      <c r="S258" s="653"/>
      <c r="T258" s="653"/>
      <c r="U258" s="653"/>
      <c r="V258" s="653"/>
      <c r="W258" s="653"/>
      <c r="X258" s="653"/>
      <c r="Y258" s="653"/>
      <c r="Z258" s="653"/>
      <c r="AA258" s="653"/>
      <c r="AB258" s="653"/>
      <c r="AC258" s="653"/>
      <c r="AD258" s="653"/>
      <c r="AE258" s="653"/>
      <c r="AF258" s="653"/>
      <c r="AG258" s="653"/>
      <c r="AH258" s="653"/>
      <c r="AI258" s="608" t="s">
        <v>88</v>
      </c>
      <c r="AJ258" s="608" t="s">
        <v>90</v>
      </c>
      <c r="AK258" s="608"/>
      <c r="AL258" s="608"/>
      <c r="AM258" s="608"/>
      <c r="AN258" s="608"/>
      <c r="AO258" s="608"/>
      <c r="AP258" s="609"/>
      <c r="AU258" s="195"/>
      <c r="AV258" s="195"/>
      <c r="AW258" s="196"/>
      <c r="BB258" s="640" t="s">
        <v>145</v>
      </c>
      <c r="BC258" s="608"/>
      <c r="BD258" s="608"/>
      <c r="BE258" s="608"/>
      <c r="BF258" s="608"/>
      <c r="BG258" s="608"/>
      <c r="BH258" s="608"/>
      <c r="BI258" s="608"/>
      <c r="BJ258" s="608"/>
      <c r="BK258" s="608"/>
      <c r="BL258" s="608"/>
      <c r="BM258" s="608"/>
      <c r="BN258" s="608"/>
      <c r="BO258" s="608"/>
      <c r="BP258" s="609"/>
      <c r="BQ258" s="653"/>
      <c r="BR258" s="653"/>
      <c r="BS258" s="653"/>
      <c r="BT258" s="653"/>
      <c r="BU258" s="653"/>
      <c r="BV258" s="653"/>
      <c r="BW258" s="653"/>
      <c r="BX258" s="653"/>
      <c r="BY258" s="653"/>
      <c r="BZ258" s="653"/>
      <c r="CA258" s="653"/>
      <c r="CB258" s="653"/>
      <c r="CC258" s="653"/>
      <c r="CD258" s="653"/>
      <c r="CE258" s="653"/>
      <c r="CF258" s="653"/>
      <c r="CG258" s="653"/>
      <c r="CH258" s="653"/>
      <c r="CI258" s="608" t="s">
        <v>88</v>
      </c>
      <c r="CJ258" s="608" t="s">
        <v>90</v>
      </c>
      <c r="CK258" s="608"/>
      <c r="CL258" s="608"/>
      <c r="CM258" s="608"/>
      <c r="CN258" s="608"/>
      <c r="CO258" s="608"/>
      <c r="CP258" s="609"/>
    </row>
    <row r="259" spans="2:94" s="184" customFormat="1" ht="15" hidden="1" customHeight="1">
      <c r="B259" s="610"/>
      <c r="C259" s="611"/>
      <c r="D259" s="611"/>
      <c r="E259" s="611"/>
      <c r="F259" s="611"/>
      <c r="G259" s="611"/>
      <c r="H259" s="611"/>
      <c r="I259" s="611"/>
      <c r="J259" s="611"/>
      <c r="K259" s="611"/>
      <c r="L259" s="611"/>
      <c r="M259" s="611"/>
      <c r="N259" s="611"/>
      <c r="O259" s="611"/>
      <c r="P259" s="612"/>
      <c r="Q259" s="654"/>
      <c r="R259" s="654"/>
      <c r="S259" s="654"/>
      <c r="T259" s="654"/>
      <c r="U259" s="654"/>
      <c r="V259" s="654"/>
      <c r="W259" s="654"/>
      <c r="X259" s="654"/>
      <c r="Y259" s="654"/>
      <c r="Z259" s="654"/>
      <c r="AA259" s="654"/>
      <c r="AB259" s="654"/>
      <c r="AC259" s="654"/>
      <c r="AD259" s="654"/>
      <c r="AE259" s="654"/>
      <c r="AF259" s="654"/>
      <c r="AG259" s="654"/>
      <c r="AH259" s="654"/>
      <c r="AI259" s="611"/>
      <c r="AJ259" s="611"/>
      <c r="AK259" s="611"/>
      <c r="AL259" s="611"/>
      <c r="AM259" s="611"/>
      <c r="AN259" s="611"/>
      <c r="AO259" s="611"/>
      <c r="AP259" s="612"/>
      <c r="AU259" s="195"/>
      <c r="AV259" s="195"/>
      <c r="AW259" s="196"/>
      <c r="BB259" s="610"/>
      <c r="BC259" s="611"/>
      <c r="BD259" s="611"/>
      <c r="BE259" s="611"/>
      <c r="BF259" s="611"/>
      <c r="BG259" s="611"/>
      <c r="BH259" s="611"/>
      <c r="BI259" s="611"/>
      <c r="BJ259" s="611"/>
      <c r="BK259" s="611"/>
      <c r="BL259" s="611"/>
      <c r="BM259" s="611"/>
      <c r="BN259" s="611"/>
      <c r="BO259" s="611"/>
      <c r="BP259" s="612"/>
      <c r="BQ259" s="654"/>
      <c r="BR259" s="654"/>
      <c r="BS259" s="654"/>
      <c r="BT259" s="654"/>
      <c r="BU259" s="654"/>
      <c r="BV259" s="654"/>
      <c r="BW259" s="654"/>
      <c r="BX259" s="654"/>
      <c r="BY259" s="654"/>
      <c r="BZ259" s="654"/>
      <c r="CA259" s="654"/>
      <c r="CB259" s="654"/>
      <c r="CC259" s="654"/>
      <c r="CD259" s="654"/>
      <c r="CE259" s="654"/>
      <c r="CF259" s="654"/>
      <c r="CG259" s="654"/>
      <c r="CH259" s="654"/>
      <c r="CI259" s="611"/>
      <c r="CJ259" s="611"/>
      <c r="CK259" s="611"/>
      <c r="CL259" s="611"/>
      <c r="CM259" s="611"/>
      <c r="CN259" s="611"/>
      <c r="CO259" s="611"/>
      <c r="CP259" s="612"/>
    </row>
    <row r="260" spans="2:94" s="184" customFormat="1" ht="15" hidden="1" customHeight="1">
      <c r="B260" s="640" t="s">
        <v>143</v>
      </c>
      <c r="C260" s="608"/>
      <c r="D260" s="608"/>
      <c r="E260" s="608"/>
      <c r="F260" s="608"/>
      <c r="G260" s="608"/>
      <c r="H260" s="608"/>
      <c r="I260" s="608"/>
      <c r="J260" s="608"/>
      <c r="K260" s="608"/>
      <c r="L260" s="608"/>
      <c r="M260" s="608"/>
      <c r="N260" s="608"/>
      <c r="O260" s="608"/>
      <c r="P260" s="609"/>
      <c r="Q260" s="655"/>
      <c r="R260" s="655"/>
      <c r="S260" s="655"/>
      <c r="T260" s="655"/>
      <c r="U260" s="655"/>
      <c r="V260" s="655"/>
      <c r="W260" s="655"/>
      <c r="X260" s="655"/>
      <c r="Y260" s="655"/>
      <c r="Z260" s="655"/>
      <c r="AA260" s="655"/>
      <c r="AB260" s="655"/>
      <c r="AC260" s="655"/>
      <c r="AD260" s="655"/>
      <c r="AE260" s="655"/>
      <c r="AF260" s="655"/>
      <c r="AG260" s="655"/>
      <c r="AH260" s="655"/>
      <c r="AI260" s="608" t="s">
        <v>88</v>
      </c>
      <c r="AJ260" s="608" t="s">
        <v>92</v>
      </c>
      <c r="AK260" s="608"/>
      <c r="AL260" s="608"/>
      <c r="AM260" s="608"/>
      <c r="AN260" s="608"/>
      <c r="AO260" s="608"/>
      <c r="AP260" s="609"/>
      <c r="AU260" s="195"/>
      <c r="AV260" s="195"/>
      <c r="AW260" s="196"/>
      <c r="BB260" s="640" t="s">
        <v>143</v>
      </c>
      <c r="BC260" s="608"/>
      <c r="BD260" s="608"/>
      <c r="BE260" s="608"/>
      <c r="BF260" s="608"/>
      <c r="BG260" s="608"/>
      <c r="BH260" s="608"/>
      <c r="BI260" s="608"/>
      <c r="BJ260" s="608"/>
      <c r="BK260" s="608"/>
      <c r="BL260" s="608"/>
      <c r="BM260" s="608"/>
      <c r="BN260" s="608"/>
      <c r="BO260" s="608"/>
      <c r="BP260" s="609"/>
      <c r="BQ260" s="655"/>
      <c r="BR260" s="655"/>
      <c r="BS260" s="655"/>
      <c r="BT260" s="655"/>
      <c r="BU260" s="655"/>
      <c r="BV260" s="655"/>
      <c r="BW260" s="655"/>
      <c r="BX260" s="655"/>
      <c r="BY260" s="655"/>
      <c r="BZ260" s="655"/>
      <c r="CA260" s="655"/>
      <c r="CB260" s="655"/>
      <c r="CC260" s="655"/>
      <c r="CD260" s="655"/>
      <c r="CE260" s="655"/>
      <c r="CF260" s="655"/>
      <c r="CG260" s="655"/>
      <c r="CH260" s="655"/>
      <c r="CI260" s="608" t="s">
        <v>88</v>
      </c>
      <c r="CJ260" s="608" t="s">
        <v>92</v>
      </c>
      <c r="CK260" s="608"/>
      <c r="CL260" s="608"/>
      <c r="CM260" s="608"/>
      <c r="CN260" s="608"/>
      <c r="CO260" s="608"/>
      <c r="CP260" s="609"/>
    </row>
    <row r="261" spans="2:94" s="184" customFormat="1" ht="15" hidden="1" customHeight="1">
      <c r="B261" s="610"/>
      <c r="C261" s="611"/>
      <c r="D261" s="611"/>
      <c r="E261" s="611"/>
      <c r="F261" s="611"/>
      <c r="G261" s="611"/>
      <c r="H261" s="611"/>
      <c r="I261" s="611"/>
      <c r="J261" s="611"/>
      <c r="K261" s="611"/>
      <c r="L261" s="611"/>
      <c r="M261" s="611"/>
      <c r="N261" s="611"/>
      <c r="O261" s="611"/>
      <c r="P261" s="612"/>
      <c r="Q261" s="656"/>
      <c r="R261" s="656"/>
      <c r="S261" s="656"/>
      <c r="T261" s="656"/>
      <c r="U261" s="656"/>
      <c r="V261" s="656"/>
      <c r="W261" s="656"/>
      <c r="X261" s="656"/>
      <c r="Y261" s="656"/>
      <c r="Z261" s="656"/>
      <c r="AA261" s="656"/>
      <c r="AB261" s="656"/>
      <c r="AC261" s="656"/>
      <c r="AD261" s="656"/>
      <c r="AE261" s="656"/>
      <c r="AF261" s="656"/>
      <c r="AG261" s="656"/>
      <c r="AH261" s="656"/>
      <c r="AI261" s="611"/>
      <c r="AJ261" s="611"/>
      <c r="AK261" s="611"/>
      <c r="AL261" s="611"/>
      <c r="AM261" s="611"/>
      <c r="AN261" s="611"/>
      <c r="AO261" s="611"/>
      <c r="AP261" s="612"/>
      <c r="AU261" s="195"/>
      <c r="AV261" s="195"/>
      <c r="AW261" s="196"/>
      <c r="BB261" s="610"/>
      <c r="BC261" s="611"/>
      <c r="BD261" s="611"/>
      <c r="BE261" s="611"/>
      <c r="BF261" s="611"/>
      <c r="BG261" s="611"/>
      <c r="BH261" s="611"/>
      <c r="BI261" s="611"/>
      <c r="BJ261" s="611"/>
      <c r="BK261" s="611"/>
      <c r="BL261" s="611"/>
      <c r="BM261" s="611"/>
      <c r="BN261" s="611"/>
      <c r="BO261" s="611"/>
      <c r="BP261" s="612"/>
      <c r="BQ261" s="656"/>
      <c r="BR261" s="656"/>
      <c r="BS261" s="656"/>
      <c r="BT261" s="656"/>
      <c r="BU261" s="656"/>
      <c r="BV261" s="656"/>
      <c r="BW261" s="656"/>
      <c r="BX261" s="656"/>
      <c r="BY261" s="656"/>
      <c r="BZ261" s="656"/>
      <c r="CA261" s="656"/>
      <c r="CB261" s="656"/>
      <c r="CC261" s="656"/>
      <c r="CD261" s="656"/>
      <c r="CE261" s="656"/>
      <c r="CF261" s="656"/>
      <c r="CG261" s="656"/>
      <c r="CH261" s="656"/>
      <c r="CI261" s="611"/>
      <c r="CJ261" s="611"/>
      <c r="CK261" s="611"/>
      <c r="CL261" s="611"/>
      <c r="CM261" s="611"/>
      <c r="CN261" s="611"/>
      <c r="CO261" s="611"/>
      <c r="CP261" s="612"/>
    </row>
    <row r="262" spans="2:94" s="184" customFormat="1" ht="15" hidden="1" customHeight="1">
      <c r="B262" s="640" t="s">
        <v>150</v>
      </c>
      <c r="C262" s="608"/>
      <c r="D262" s="608"/>
      <c r="E262" s="608"/>
      <c r="F262" s="608"/>
      <c r="G262" s="608"/>
      <c r="H262" s="608"/>
      <c r="I262" s="608"/>
      <c r="J262" s="608"/>
      <c r="K262" s="608"/>
      <c r="L262" s="608"/>
      <c r="M262" s="608"/>
      <c r="N262" s="608"/>
      <c r="O262" s="608"/>
      <c r="P262" s="609"/>
      <c r="Q262" s="663"/>
      <c r="R262" s="663"/>
      <c r="S262" s="663"/>
      <c r="T262" s="663"/>
      <c r="U262" s="663"/>
      <c r="V262" s="663"/>
      <c r="W262" s="663"/>
      <c r="X262" s="663"/>
      <c r="Y262" s="663"/>
      <c r="Z262" s="663"/>
      <c r="AA262" s="663"/>
      <c r="AB262" s="663"/>
      <c r="AC262" s="663"/>
      <c r="AD262" s="663"/>
      <c r="AE262" s="663"/>
      <c r="AF262" s="663"/>
      <c r="AG262" s="663"/>
      <c r="AH262" s="663"/>
      <c r="AI262" s="615" t="s">
        <v>66</v>
      </c>
      <c r="AJ262" s="615"/>
      <c r="AK262" s="608" t="s">
        <v>153</v>
      </c>
      <c r="AL262" s="608"/>
      <c r="AM262" s="608"/>
      <c r="AN262" s="608"/>
      <c r="AO262" s="608"/>
      <c r="AP262" s="609"/>
      <c r="AU262" s="195"/>
      <c r="AV262" s="195"/>
      <c r="AW262" s="196"/>
      <c r="BB262" s="640" t="s">
        <v>150</v>
      </c>
      <c r="BC262" s="608"/>
      <c r="BD262" s="608"/>
      <c r="BE262" s="608"/>
      <c r="BF262" s="608"/>
      <c r="BG262" s="608"/>
      <c r="BH262" s="608"/>
      <c r="BI262" s="608"/>
      <c r="BJ262" s="608"/>
      <c r="BK262" s="608"/>
      <c r="BL262" s="608"/>
      <c r="BM262" s="608"/>
      <c r="BN262" s="608"/>
      <c r="BO262" s="608"/>
      <c r="BP262" s="609"/>
      <c r="BQ262" s="663"/>
      <c r="BR262" s="663"/>
      <c r="BS262" s="663"/>
      <c r="BT262" s="663"/>
      <c r="BU262" s="663"/>
      <c r="BV262" s="663"/>
      <c r="BW262" s="663"/>
      <c r="BX262" s="663"/>
      <c r="BY262" s="663"/>
      <c r="BZ262" s="663"/>
      <c r="CA262" s="663"/>
      <c r="CB262" s="663"/>
      <c r="CC262" s="663"/>
      <c r="CD262" s="663"/>
      <c r="CE262" s="663"/>
      <c r="CF262" s="663"/>
      <c r="CG262" s="663"/>
      <c r="CH262" s="663"/>
      <c r="CI262" s="615" t="s">
        <v>66</v>
      </c>
      <c r="CJ262" s="615"/>
      <c r="CK262" s="608" t="s">
        <v>153</v>
      </c>
      <c r="CL262" s="608"/>
      <c r="CM262" s="608"/>
      <c r="CN262" s="608"/>
      <c r="CO262" s="608"/>
      <c r="CP262" s="609"/>
    </row>
    <row r="263" spans="2:94" s="184" customFormat="1" ht="15" hidden="1" customHeight="1">
      <c r="B263" s="610"/>
      <c r="C263" s="611"/>
      <c r="D263" s="611"/>
      <c r="E263" s="611"/>
      <c r="F263" s="611"/>
      <c r="G263" s="611"/>
      <c r="H263" s="611"/>
      <c r="I263" s="611"/>
      <c r="J263" s="611"/>
      <c r="K263" s="611"/>
      <c r="L263" s="611"/>
      <c r="M263" s="611"/>
      <c r="N263" s="611"/>
      <c r="O263" s="611"/>
      <c r="P263" s="612"/>
      <c r="Q263" s="664"/>
      <c r="R263" s="664"/>
      <c r="S263" s="664"/>
      <c r="T263" s="664"/>
      <c r="U263" s="664"/>
      <c r="V263" s="664"/>
      <c r="W263" s="664"/>
      <c r="X263" s="664"/>
      <c r="Y263" s="664"/>
      <c r="Z263" s="664"/>
      <c r="AA263" s="664"/>
      <c r="AB263" s="664"/>
      <c r="AC263" s="664"/>
      <c r="AD263" s="664"/>
      <c r="AE263" s="664"/>
      <c r="AF263" s="664"/>
      <c r="AG263" s="664"/>
      <c r="AH263" s="664"/>
      <c r="AI263" s="617"/>
      <c r="AJ263" s="617"/>
      <c r="AK263" s="611"/>
      <c r="AL263" s="611"/>
      <c r="AM263" s="611"/>
      <c r="AN263" s="611"/>
      <c r="AO263" s="611"/>
      <c r="AP263" s="612"/>
      <c r="AU263" s="195"/>
      <c r="AV263" s="195"/>
      <c r="AW263" s="196"/>
      <c r="BB263" s="610"/>
      <c r="BC263" s="611"/>
      <c r="BD263" s="611"/>
      <c r="BE263" s="611"/>
      <c r="BF263" s="611"/>
      <c r="BG263" s="611"/>
      <c r="BH263" s="611"/>
      <c r="BI263" s="611"/>
      <c r="BJ263" s="611"/>
      <c r="BK263" s="611"/>
      <c r="BL263" s="611"/>
      <c r="BM263" s="611"/>
      <c r="BN263" s="611"/>
      <c r="BO263" s="611"/>
      <c r="BP263" s="612"/>
      <c r="BQ263" s="664"/>
      <c r="BR263" s="664"/>
      <c r="BS263" s="664"/>
      <c r="BT263" s="664"/>
      <c r="BU263" s="664"/>
      <c r="BV263" s="664"/>
      <c r="BW263" s="664"/>
      <c r="BX263" s="664"/>
      <c r="BY263" s="664"/>
      <c r="BZ263" s="664"/>
      <c r="CA263" s="664"/>
      <c r="CB263" s="664"/>
      <c r="CC263" s="664"/>
      <c r="CD263" s="664"/>
      <c r="CE263" s="664"/>
      <c r="CF263" s="664"/>
      <c r="CG263" s="664"/>
      <c r="CH263" s="664"/>
      <c r="CI263" s="617"/>
      <c r="CJ263" s="617"/>
      <c r="CK263" s="611"/>
      <c r="CL263" s="611"/>
      <c r="CM263" s="611"/>
      <c r="CN263" s="611"/>
      <c r="CO263" s="611"/>
      <c r="CP263" s="612"/>
    </row>
    <row r="264" spans="2:94" s="184" customFormat="1" ht="15" hidden="1" customHeight="1">
      <c r="B264" s="607" t="s">
        <v>96</v>
      </c>
      <c r="C264" s="608"/>
      <c r="D264" s="608"/>
      <c r="E264" s="608"/>
      <c r="F264" s="608"/>
      <c r="G264" s="608"/>
      <c r="H264" s="608"/>
      <c r="I264" s="608"/>
      <c r="J264" s="608"/>
      <c r="K264" s="608"/>
      <c r="L264" s="608"/>
      <c r="M264" s="608"/>
      <c r="N264" s="608"/>
      <c r="O264" s="608"/>
      <c r="P264" s="609"/>
      <c r="Q264" s="665"/>
      <c r="R264" s="665"/>
      <c r="S264" s="665"/>
      <c r="T264" s="665"/>
      <c r="U264" s="665"/>
      <c r="V264" s="665"/>
      <c r="W264" s="665"/>
      <c r="X264" s="665"/>
      <c r="Y264" s="665"/>
      <c r="Z264" s="665"/>
      <c r="AA264" s="665"/>
      <c r="AB264" s="665"/>
      <c r="AC264" s="665"/>
      <c r="AD264" s="665"/>
      <c r="AE264" s="665"/>
      <c r="AF264" s="665"/>
      <c r="AG264" s="665"/>
      <c r="AH264" s="665"/>
      <c r="AI264" s="667" t="s">
        <v>97</v>
      </c>
      <c r="AJ264" s="667"/>
      <c r="AK264" s="667"/>
      <c r="AL264" s="608" t="s">
        <v>102</v>
      </c>
      <c r="AM264" s="608"/>
      <c r="AN264" s="608"/>
      <c r="AO264" s="608"/>
      <c r="AP264" s="609"/>
      <c r="AU264" s="195"/>
      <c r="AV264" s="195"/>
      <c r="AW264" s="196"/>
      <c r="BB264" s="607" t="s">
        <v>96</v>
      </c>
      <c r="BC264" s="608"/>
      <c r="BD264" s="608"/>
      <c r="BE264" s="608"/>
      <c r="BF264" s="608"/>
      <c r="BG264" s="608"/>
      <c r="BH264" s="608"/>
      <c r="BI264" s="608"/>
      <c r="BJ264" s="608"/>
      <c r="BK264" s="608"/>
      <c r="BL264" s="608"/>
      <c r="BM264" s="608"/>
      <c r="BN264" s="608"/>
      <c r="BO264" s="608"/>
      <c r="BP264" s="609"/>
      <c r="BQ264" s="665"/>
      <c r="BR264" s="665"/>
      <c r="BS264" s="665"/>
      <c r="BT264" s="665"/>
      <c r="BU264" s="665"/>
      <c r="BV264" s="665"/>
      <c r="BW264" s="665"/>
      <c r="BX264" s="665"/>
      <c r="BY264" s="665"/>
      <c r="BZ264" s="665"/>
      <c r="CA264" s="665"/>
      <c r="CB264" s="665"/>
      <c r="CC264" s="665"/>
      <c r="CD264" s="665"/>
      <c r="CE264" s="665"/>
      <c r="CF264" s="665"/>
      <c r="CG264" s="665"/>
      <c r="CH264" s="665"/>
      <c r="CI264" s="667" t="s">
        <v>97</v>
      </c>
      <c r="CJ264" s="667"/>
      <c r="CK264" s="667"/>
      <c r="CL264" s="608" t="s">
        <v>102</v>
      </c>
      <c r="CM264" s="608"/>
      <c r="CN264" s="608"/>
      <c r="CO264" s="608"/>
      <c r="CP264" s="609"/>
    </row>
    <row r="265" spans="2:94" s="184" customFormat="1" ht="15" hidden="1" customHeight="1">
      <c r="B265" s="610"/>
      <c r="C265" s="611"/>
      <c r="D265" s="611"/>
      <c r="E265" s="611"/>
      <c r="F265" s="611"/>
      <c r="G265" s="611"/>
      <c r="H265" s="611"/>
      <c r="I265" s="611"/>
      <c r="J265" s="611"/>
      <c r="K265" s="611"/>
      <c r="L265" s="611"/>
      <c r="M265" s="611"/>
      <c r="N265" s="611"/>
      <c r="O265" s="611"/>
      <c r="P265" s="612"/>
      <c r="Q265" s="666"/>
      <c r="R265" s="666"/>
      <c r="S265" s="666"/>
      <c r="T265" s="666"/>
      <c r="U265" s="666"/>
      <c r="V265" s="666"/>
      <c r="W265" s="666"/>
      <c r="X265" s="666"/>
      <c r="Y265" s="666"/>
      <c r="Z265" s="666"/>
      <c r="AA265" s="666"/>
      <c r="AB265" s="666"/>
      <c r="AC265" s="666"/>
      <c r="AD265" s="666"/>
      <c r="AE265" s="666"/>
      <c r="AF265" s="666"/>
      <c r="AG265" s="666"/>
      <c r="AH265" s="666"/>
      <c r="AI265" s="668"/>
      <c r="AJ265" s="668"/>
      <c r="AK265" s="668"/>
      <c r="AL265" s="611"/>
      <c r="AM265" s="611"/>
      <c r="AN265" s="611"/>
      <c r="AO265" s="611"/>
      <c r="AP265" s="612"/>
      <c r="AU265" s="195"/>
      <c r="AV265" s="195"/>
      <c r="AW265" s="196"/>
      <c r="BB265" s="610"/>
      <c r="BC265" s="611"/>
      <c r="BD265" s="611"/>
      <c r="BE265" s="611"/>
      <c r="BF265" s="611"/>
      <c r="BG265" s="611"/>
      <c r="BH265" s="611"/>
      <c r="BI265" s="611"/>
      <c r="BJ265" s="611"/>
      <c r="BK265" s="611"/>
      <c r="BL265" s="611"/>
      <c r="BM265" s="611"/>
      <c r="BN265" s="611"/>
      <c r="BO265" s="611"/>
      <c r="BP265" s="612"/>
      <c r="BQ265" s="666"/>
      <c r="BR265" s="666"/>
      <c r="BS265" s="666"/>
      <c r="BT265" s="666"/>
      <c r="BU265" s="666"/>
      <c r="BV265" s="666"/>
      <c r="BW265" s="666"/>
      <c r="BX265" s="666"/>
      <c r="BY265" s="666"/>
      <c r="BZ265" s="666"/>
      <c r="CA265" s="666"/>
      <c r="CB265" s="666"/>
      <c r="CC265" s="666"/>
      <c r="CD265" s="666"/>
      <c r="CE265" s="666"/>
      <c r="CF265" s="666"/>
      <c r="CG265" s="666"/>
      <c r="CH265" s="666"/>
      <c r="CI265" s="668"/>
      <c r="CJ265" s="668"/>
      <c r="CK265" s="668"/>
      <c r="CL265" s="611"/>
      <c r="CM265" s="611"/>
      <c r="CN265" s="611"/>
      <c r="CO265" s="611"/>
      <c r="CP265" s="612"/>
    </row>
    <row r="266" spans="2:94" s="184" customFormat="1" ht="15" hidden="1" customHeight="1">
      <c r="B266" s="640" t="s">
        <v>151</v>
      </c>
      <c r="C266" s="608"/>
      <c r="D266" s="608"/>
      <c r="E266" s="608"/>
      <c r="F266" s="608"/>
      <c r="G266" s="608"/>
      <c r="H266" s="608"/>
      <c r="I266" s="608"/>
      <c r="J266" s="608"/>
      <c r="K266" s="608"/>
      <c r="L266" s="608"/>
      <c r="M266" s="608"/>
      <c r="N266" s="608"/>
      <c r="O266" s="608"/>
      <c r="P266" s="609"/>
      <c r="Q266" s="663"/>
      <c r="R266" s="663"/>
      <c r="S266" s="663"/>
      <c r="T266" s="663"/>
      <c r="U266" s="663"/>
      <c r="V266" s="663"/>
      <c r="W266" s="663"/>
      <c r="X266" s="663"/>
      <c r="Y266" s="663"/>
      <c r="Z266" s="663"/>
      <c r="AA266" s="663"/>
      <c r="AB266" s="663"/>
      <c r="AC266" s="663"/>
      <c r="AD266" s="663"/>
      <c r="AE266" s="663"/>
      <c r="AF266" s="663"/>
      <c r="AG266" s="663"/>
      <c r="AH266" s="663"/>
      <c r="AI266" s="615" t="s">
        <v>66</v>
      </c>
      <c r="AJ266" s="615"/>
      <c r="AK266" s="608" t="s">
        <v>95</v>
      </c>
      <c r="AL266" s="608"/>
      <c r="AM266" s="608"/>
      <c r="AN266" s="608"/>
      <c r="AO266" s="608"/>
      <c r="AP266" s="609"/>
      <c r="AU266" s="195"/>
      <c r="AV266" s="195"/>
      <c r="AW266" s="196"/>
      <c r="BB266" s="640" t="s">
        <v>151</v>
      </c>
      <c r="BC266" s="608"/>
      <c r="BD266" s="608"/>
      <c r="BE266" s="608"/>
      <c r="BF266" s="608"/>
      <c r="BG266" s="608"/>
      <c r="BH266" s="608"/>
      <c r="BI266" s="608"/>
      <c r="BJ266" s="608"/>
      <c r="BK266" s="608"/>
      <c r="BL266" s="608"/>
      <c r="BM266" s="608"/>
      <c r="BN266" s="608"/>
      <c r="BO266" s="608"/>
      <c r="BP266" s="609"/>
      <c r="BQ266" s="663"/>
      <c r="BR266" s="663"/>
      <c r="BS266" s="663"/>
      <c r="BT266" s="663"/>
      <c r="BU266" s="663"/>
      <c r="BV266" s="663"/>
      <c r="BW266" s="663"/>
      <c r="BX266" s="663"/>
      <c r="BY266" s="663"/>
      <c r="BZ266" s="663"/>
      <c r="CA266" s="663"/>
      <c r="CB266" s="663"/>
      <c r="CC266" s="663"/>
      <c r="CD266" s="663"/>
      <c r="CE266" s="663"/>
      <c r="CF266" s="663"/>
      <c r="CG266" s="663"/>
      <c r="CH266" s="663"/>
      <c r="CI266" s="615" t="s">
        <v>66</v>
      </c>
      <c r="CJ266" s="615"/>
      <c r="CK266" s="608" t="s">
        <v>95</v>
      </c>
      <c r="CL266" s="608"/>
      <c r="CM266" s="608"/>
      <c r="CN266" s="608"/>
      <c r="CO266" s="608"/>
      <c r="CP266" s="609"/>
    </row>
    <row r="267" spans="2:94" s="184" customFormat="1" ht="15" hidden="1" customHeight="1">
      <c r="B267" s="610"/>
      <c r="C267" s="611"/>
      <c r="D267" s="611"/>
      <c r="E267" s="611"/>
      <c r="F267" s="611"/>
      <c r="G267" s="611"/>
      <c r="H267" s="611"/>
      <c r="I267" s="611"/>
      <c r="J267" s="611"/>
      <c r="K267" s="611"/>
      <c r="L267" s="611"/>
      <c r="M267" s="611"/>
      <c r="N267" s="611"/>
      <c r="O267" s="611"/>
      <c r="P267" s="612"/>
      <c r="Q267" s="664"/>
      <c r="R267" s="664"/>
      <c r="S267" s="664"/>
      <c r="T267" s="664"/>
      <c r="U267" s="664"/>
      <c r="V267" s="664"/>
      <c r="W267" s="664"/>
      <c r="X267" s="664"/>
      <c r="Y267" s="664"/>
      <c r="Z267" s="664"/>
      <c r="AA267" s="664"/>
      <c r="AB267" s="664"/>
      <c r="AC267" s="664"/>
      <c r="AD267" s="664"/>
      <c r="AE267" s="664"/>
      <c r="AF267" s="664"/>
      <c r="AG267" s="664"/>
      <c r="AH267" s="664"/>
      <c r="AI267" s="617"/>
      <c r="AJ267" s="617"/>
      <c r="AK267" s="611"/>
      <c r="AL267" s="611"/>
      <c r="AM267" s="611"/>
      <c r="AN267" s="611"/>
      <c r="AO267" s="611"/>
      <c r="AP267" s="612"/>
      <c r="AU267" s="195"/>
      <c r="AV267" s="195"/>
      <c r="AW267" s="196"/>
      <c r="BB267" s="610"/>
      <c r="BC267" s="611"/>
      <c r="BD267" s="611"/>
      <c r="BE267" s="611"/>
      <c r="BF267" s="611"/>
      <c r="BG267" s="611"/>
      <c r="BH267" s="611"/>
      <c r="BI267" s="611"/>
      <c r="BJ267" s="611"/>
      <c r="BK267" s="611"/>
      <c r="BL267" s="611"/>
      <c r="BM267" s="611"/>
      <c r="BN267" s="611"/>
      <c r="BO267" s="611"/>
      <c r="BP267" s="612"/>
      <c r="BQ267" s="664"/>
      <c r="BR267" s="664"/>
      <c r="BS267" s="664"/>
      <c r="BT267" s="664"/>
      <c r="BU267" s="664"/>
      <c r="BV267" s="664"/>
      <c r="BW267" s="664"/>
      <c r="BX267" s="664"/>
      <c r="BY267" s="664"/>
      <c r="BZ267" s="664"/>
      <c r="CA267" s="664"/>
      <c r="CB267" s="664"/>
      <c r="CC267" s="664"/>
      <c r="CD267" s="664"/>
      <c r="CE267" s="664"/>
      <c r="CF267" s="664"/>
      <c r="CG267" s="664"/>
      <c r="CH267" s="664"/>
      <c r="CI267" s="617"/>
      <c r="CJ267" s="617"/>
      <c r="CK267" s="611"/>
      <c r="CL267" s="611"/>
      <c r="CM267" s="611"/>
      <c r="CN267" s="611"/>
      <c r="CO267" s="611"/>
      <c r="CP267" s="612"/>
    </row>
    <row r="268" spans="2:94" s="184" customFormat="1" ht="15" hidden="1" customHeight="1">
      <c r="B268" s="607" t="s">
        <v>96</v>
      </c>
      <c r="C268" s="608"/>
      <c r="D268" s="608"/>
      <c r="E268" s="608"/>
      <c r="F268" s="608"/>
      <c r="G268" s="608"/>
      <c r="H268" s="608"/>
      <c r="I268" s="608"/>
      <c r="J268" s="608"/>
      <c r="K268" s="608"/>
      <c r="L268" s="608"/>
      <c r="M268" s="608"/>
      <c r="N268" s="608"/>
      <c r="O268" s="608"/>
      <c r="P268" s="609"/>
      <c r="Q268" s="665"/>
      <c r="R268" s="665"/>
      <c r="S268" s="665"/>
      <c r="T268" s="665"/>
      <c r="U268" s="665"/>
      <c r="V268" s="665"/>
      <c r="W268" s="665"/>
      <c r="X268" s="665"/>
      <c r="Y268" s="665"/>
      <c r="Z268" s="665"/>
      <c r="AA268" s="665"/>
      <c r="AB268" s="665"/>
      <c r="AC268" s="665"/>
      <c r="AD268" s="665"/>
      <c r="AE268" s="665"/>
      <c r="AF268" s="665"/>
      <c r="AG268" s="665"/>
      <c r="AH268" s="665"/>
      <c r="AI268" s="667" t="s">
        <v>97</v>
      </c>
      <c r="AJ268" s="667"/>
      <c r="AK268" s="667"/>
      <c r="AL268" s="615" t="s">
        <v>98</v>
      </c>
      <c r="AM268" s="615"/>
      <c r="AN268" s="615"/>
      <c r="AO268" s="615"/>
      <c r="AP268" s="616"/>
      <c r="AU268" s="195"/>
      <c r="AV268" s="195"/>
      <c r="AW268" s="196"/>
      <c r="BB268" s="607" t="s">
        <v>96</v>
      </c>
      <c r="BC268" s="608"/>
      <c r="BD268" s="608"/>
      <c r="BE268" s="608"/>
      <c r="BF268" s="608"/>
      <c r="BG268" s="608"/>
      <c r="BH268" s="608"/>
      <c r="BI268" s="608"/>
      <c r="BJ268" s="608"/>
      <c r="BK268" s="608"/>
      <c r="BL268" s="608"/>
      <c r="BM268" s="608"/>
      <c r="BN268" s="608"/>
      <c r="BO268" s="608"/>
      <c r="BP268" s="609"/>
      <c r="BQ268" s="665"/>
      <c r="BR268" s="665"/>
      <c r="BS268" s="665"/>
      <c r="BT268" s="665"/>
      <c r="BU268" s="665"/>
      <c r="BV268" s="665"/>
      <c r="BW268" s="665"/>
      <c r="BX268" s="665"/>
      <c r="BY268" s="665"/>
      <c r="BZ268" s="665"/>
      <c r="CA268" s="665"/>
      <c r="CB268" s="665"/>
      <c r="CC268" s="665"/>
      <c r="CD268" s="665"/>
      <c r="CE268" s="665"/>
      <c r="CF268" s="665"/>
      <c r="CG268" s="665"/>
      <c r="CH268" s="665"/>
      <c r="CI268" s="667" t="s">
        <v>97</v>
      </c>
      <c r="CJ268" s="667"/>
      <c r="CK268" s="667"/>
      <c r="CL268" s="615" t="s">
        <v>98</v>
      </c>
      <c r="CM268" s="615"/>
      <c r="CN268" s="615"/>
      <c r="CO268" s="615"/>
      <c r="CP268" s="616"/>
    </row>
    <row r="269" spans="2:94" s="184" customFormat="1" ht="15" hidden="1" customHeight="1">
      <c r="B269" s="610"/>
      <c r="C269" s="611"/>
      <c r="D269" s="611"/>
      <c r="E269" s="611"/>
      <c r="F269" s="611"/>
      <c r="G269" s="611"/>
      <c r="H269" s="611"/>
      <c r="I269" s="611"/>
      <c r="J269" s="611"/>
      <c r="K269" s="611"/>
      <c r="L269" s="611"/>
      <c r="M269" s="611"/>
      <c r="N269" s="611"/>
      <c r="O269" s="611"/>
      <c r="P269" s="612"/>
      <c r="Q269" s="666"/>
      <c r="R269" s="666"/>
      <c r="S269" s="666"/>
      <c r="T269" s="666"/>
      <c r="U269" s="666"/>
      <c r="V269" s="666"/>
      <c r="W269" s="666"/>
      <c r="X269" s="666"/>
      <c r="Y269" s="666"/>
      <c r="Z269" s="666"/>
      <c r="AA269" s="666"/>
      <c r="AB269" s="666"/>
      <c r="AC269" s="666"/>
      <c r="AD269" s="666"/>
      <c r="AE269" s="666"/>
      <c r="AF269" s="666"/>
      <c r="AG269" s="666"/>
      <c r="AH269" s="666"/>
      <c r="AI269" s="668"/>
      <c r="AJ269" s="668"/>
      <c r="AK269" s="668"/>
      <c r="AL269" s="617"/>
      <c r="AM269" s="617"/>
      <c r="AN269" s="617"/>
      <c r="AO269" s="617"/>
      <c r="AP269" s="618"/>
      <c r="AU269" s="195"/>
      <c r="AV269" s="195"/>
      <c r="AW269" s="196"/>
      <c r="BB269" s="610"/>
      <c r="BC269" s="611"/>
      <c r="BD269" s="611"/>
      <c r="BE269" s="611"/>
      <c r="BF269" s="611"/>
      <c r="BG269" s="611"/>
      <c r="BH269" s="611"/>
      <c r="BI269" s="611"/>
      <c r="BJ269" s="611"/>
      <c r="BK269" s="611"/>
      <c r="BL269" s="611"/>
      <c r="BM269" s="611"/>
      <c r="BN269" s="611"/>
      <c r="BO269" s="611"/>
      <c r="BP269" s="612"/>
      <c r="BQ269" s="666"/>
      <c r="BR269" s="666"/>
      <c r="BS269" s="666"/>
      <c r="BT269" s="666"/>
      <c r="BU269" s="666"/>
      <c r="BV269" s="666"/>
      <c r="BW269" s="666"/>
      <c r="BX269" s="666"/>
      <c r="BY269" s="666"/>
      <c r="BZ269" s="666"/>
      <c r="CA269" s="666"/>
      <c r="CB269" s="666"/>
      <c r="CC269" s="666"/>
      <c r="CD269" s="666"/>
      <c r="CE269" s="666"/>
      <c r="CF269" s="666"/>
      <c r="CG269" s="666"/>
      <c r="CH269" s="666"/>
      <c r="CI269" s="668"/>
      <c r="CJ269" s="668"/>
      <c r="CK269" s="668"/>
      <c r="CL269" s="617"/>
      <c r="CM269" s="617"/>
      <c r="CN269" s="617"/>
      <c r="CO269" s="617"/>
      <c r="CP269" s="618"/>
    </row>
    <row r="270" spans="2:94" s="184" customFormat="1" ht="15" hidden="1" customHeight="1">
      <c r="B270" s="607" t="s">
        <v>156</v>
      </c>
      <c r="C270" s="608"/>
      <c r="D270" s="608"/>
      <c r="E270" s="608"/>
      <c r="F270" s="608"/>
      <c r="G270" s="608"/>
      <c r="H270" s="608"/>
      <c r="I270" s="608"/>
      <c r="J270" s="608"/>
      <c r="K270" s="608"/>
      <c r="L270" s="608"/>
      <c r="M270" s="608"/>
      <c r="N270" s="608"/>
      <c r="O270" s="608"/>
      <c r="P270" s="609"/>
      <c r="Q270" s="613"/>
      <c r="R270" s="613"/>
      <c r="S270" s="613"/>
      <c r="T270" s="613"/>
      <c r="U270" s="613"/>
      <c r="V270" s="613"/>
      <c r="W270" s="613"/>
      <c r="X270" s="613"/>
      <c r="Y270" s="613"/>
      <c r="Z270" s="613"/>
      <c r="AA270" s="613"/>
      <c r="AB270" s="613"/>
      <c r="AC270" s="613"/>
      <c r="AD270" s="613"/>
      <c r="AE270" s="613"/>
      <c r="AF270" s="613"/>
      <c r="AG270" s="613"/>
      <c r="AH270" s="613"/>
      <c r="AI270" s="608" t="s">
        <v>88</v>
      </c>
      <c r="AJ270" s="608" t="s">
        <v>154</v>
      </c>
      <c r="AK270" s="608"/>
      <c r="AL270" s="608"/>
      <c r="AM270" s="608"/>
      <c r="AN270" s="608"/>
      <c r="AO270" s="608"/>
      <c r="AP270" s="609"/>
      <c r="AU270" s="195"/>
      <c r="AV270" s="195"/>
      <c r="AW270" s="196"/>
      <c r="BB270" s="607" t="s">
        <v>156</v>
      </c>
      <c r="BC270" s="608"/>
      <c r="BD270" s="608"/>
      <c r="BE270" s="608"/>
      <c r="BF270" s="608"/>
      <c r="BG270" s="608"/>
      <c r="BH270" s="608"/>
      <c r="BI270" s="608"/>
      <c r="BJ270" s="608"/>
      <c r="BK270" s="608"/>
      <c r="BL270" s="608"/>
      <c r="BM270" s="608"/>
      <c r="BN270" s="608"/>
      <c r="BO270" s="608"/>
      <c r="BP270" s="609"/>
      <c r="BQ270" s="613"/>
      <c r="BR270" s="613"/>
      <c r="BS270" s="613"/>
      <c r="BT270" s="613"/>
      <c r="BU270" s="613"/>
      <c r="BV270" s="613"/>
      <c r="BW270" s="613"/>
      <c r="BX270" s="613"/>
      <c r="BY270" s="613"/>
      <c r="BZ270" s="613"/>
      <c r="CA270" s="613"/>
      <c r="CB270" s="613"/>
      <c r="CC270" s="613"/>
      <c r="CD270" s="613"/>
      <c r="CE270" s="613"/>
      <c r="CF270" s="613"/>
      <c r="CG270" s="613"/>
      <c r="CH270" s="613"/>
      <c r="CI270" s="608" t="s">
        <v>88</v>
      </c>
      <c r="CJ270" s="608" t="s">
        <v>154</v>
      </c>
      <c r="CK270" s="608"/>
      <c r="CL270" s="608"/>
      <c r="CM270" s="608"/>
      <c r="CN270" s="608"/>
      <c r="CO270" s="608"/>
      <c r="CP270" s="609"/>
    </row>
    <row r="271" spans="2:94" s="184" customFormat="1" ht="15" hidden="1" customHeight="1">
      <c r="B271" s="610"/>
      <c r="C271" s="611"/>
      <c r="D271" s="611"/>
      <c r="E271" s="611"/>
      <c r="F271" s="611"/>
      <c r="G271" s="611"/>
      <c r="H271" s="611"/>
      <c r="I271" s="611"/>
      <c r="J271" s="611"/>
      <c r="K271" s="611"/>
      <c r="L271" s="611"/>
      <c r="M271" s="611"/>
      <c r="N271" s="611"/>
      <c r="O271" s="611"/>
      <c r="P271" s="612"/>
      <c r="Q271" s="614"/>
      <c r="R271" s="614"/>
      <c r="S271" s="614"/>
      <c r="T271" s="614"/>
      <c r="U271" s="614"/>
      <c r="V271" s="614"/>
      <c r="W271" s="614"/>
      <c r="X271" s="614"/>
      <c r="Y271" s="614"/>
      <c r="Z271" s="614"/>
      <c r="AA271" s="614"/>
      <c r="AB271" s="614"/>
      <c r="AC271" s="614"/>
      <c r="AD271" s="614"/>
      <c r="AE271" s="614"/>
      <c r="AF271" s="614"/>
      <c r="AG271" s="614"/>
      <c r="AH271" s="614"/>
      <c r="AI271" s="611"/>
      <c r="AJ271" s="611"/>
      <c r="AK271" s="611"/>
      <c r="AL271" s="611"/>
      <c r="AM271" s="611"/>
      <c r="AN271" s="611"/>
      <c r="AO271" s="611"/>
      <c r="AP271" s="612"/>
      <c r="AU271" s="195"/>
      <c r="AV271" s="195"/>
      <c r="AW271" s="196"/>
      <c r="BB271" s="610"/>
      <c r="BC271" s="611"/>
      <c r="BD271" s="611"/>
      <c r="BE271" s="611"/>
      <c r="BF271" s="611"/>
      <c r="BG271" s="611"/>
      <c r="BH271" s="611"/>
      <c r="BI271" s="611"/>
      <c r="BJ271" s="611"/>
      <c r="BK271" s="611"/>
      <c r="BL271" s="611"/>
      <c r="BM271" s="611"/>
      <c r="BN271" s="611"/>
      <c r="BO271" s="611"/>
      <c r="BP271" s="612"/>
      <c r="BQ271" s="614"/>
      <c r="BR271" s="614"/>
      <c r="BS271" s="614"/>
      <c r="BT271" s="614"/>
      <c r="BU271" s="614"/>
      <c r="BV271" s="614"/>
      <c r="BW271" s="614"/>
      <c r="BX271" s="614"/>
      <c r="BY271" s="614"/>
      <c r="BZ271" s="614"/>
      <c r="CA271" s="614"/>
      <c r="CB271" s="614"/>
      <c r="CC271" s="614"/>
      <c r="CD271" s="614"/>
      <c r="CE271" s="614"/>
      <c r="CF271" s="614"/>
      <c r="CG271" s="614"/>
      <c r="CH271" s="614"/>
      <c r="CI271" s="611"/>
      <c r="CJ271" s="611"/>
      <c r="CK271" s="611"/>
      <c r="CL271" s="611"/>
      <c r="CM271" s="611"/>
      <c r="CN271" s="611"/>
      <c r="CO271" s="611"/>
      <c r="CP271" s="612"/>
    </row>
    <row r="272" spans="2:94" s="184" customFormat="1" ht="15" hidden="1" customHeight="1">
      <c r="B272" s="640" t="s">
        <v>152</v>
      </c>
      <c r="C272" s="608"/>
      <c r="D272" s="608"/>
      <c r="E272" s="608"/>
      <c r="F272" s="608"/>
      <c r="G272" s="608"/>
      <c r="H272" s="608"/>
      <c r="I272" s="608"/>
      <c r="J272" s="608"/>
      <c r="K272" s="608"/>
      <c r="L272" s="608"/>
      <c r="M272" s="608"/>
      <c r="N272" s="608"/>
      <c r="O272" s="608"/>
      <c r="P272" s="609"/>
      <c r="Q272" s="613"/>
      <c r="R272" s="613"/>
      <c r="S272" s="613"/>
      <c r="T272" s="613"/>
      <c r="U272" s="613"/>
      <c r="V272" s="613"/>
      <c r="W272" s="613"/>
      <c r="X272" s="613"/>
      <c r="Y272" s="613"/>
      <c r="Z272" s="613"/>
      <c r="AA272" s="613"/>
      <c r="AB272" s="613"/>
      <c r="AC272" s="613"/>
      <c r="AD272" s="613"/>
      <c r="AE272" s="613"/>
      <c r="AF272" s="613"/>
      <c r="AG272" s="613"/>
      <c r="AH272" s="613"/>
      <c r="AI272" s="608" t="s">
        <v>88</v>
      </c>
      <c r="AJ272" s="649" t="s">
        <v>155</v>
      </c>
      <c r="AK272" s="649"/>
      <c r="AL272" s="649"/>
      <c r="AM272" s="649"/>
      <c r="AN272" s="649"/>
      <c r="AO272" s="649"/>
      <c r="AP272" s="650"/>
      <c r="AU272" s="195"/>
      <c r="AV272" s="195"/>
      <c r="AW272" s="196"/>
      <c r="BB272" s="640" t="s">
        <v>152</v>
      </c>
      <c r="BC272" s="608"/>
      <c r="BD272" s="608"/>
      <c r="BE272" s="608"/>
      <c r="BF272" s="608"/>
      <c r="BG272" s="608"/>
      <c r="BH272" s="608"/>
      <c r="BI272" s="608"/>
      <c r="BJ272" s="608"/>
      <c r="BK272" s="608"/>
      <c r="BL272" s="608"/>
      <c r="BM272" s="608"/>
      <c r="BN272" s="608"/>
      <c r="BO272" s="608"/>
      <c r="BP272" s="609"/>
      <c r="BQ272" s="613"/>
      <c r="BR272" s="613"/>
      <c r="BS272" s="613"/>
      <c r="BT272" s="613"/>
      <c r="BU272" s="613"/>
      <c r="BV272" s="613"/>
      <c r="BW272" s="613"/>
      <c r="BX272" s="613"/>
      <c r="BY272" s="613"/>
      <c r="BZ272" s="613"/>
      <c r="CA272" s="613"/>
      <c r="CB272" s="613"/>
      <c r="CC272" s="613"/>
      <c r="CD272" s="613"/>
      <c r="CE272" s="613"/>
      <c r="CF272" s="613"/>
      <c r="CG272" s="613"/>
      <c r="CH272" s="613"/>
      <c r="CI272" s="608" t="s">
        <v>88</v>
      </c>
      <c r="CJ272" s="649" t="s">
        <v>155</v>
      </c>
      <c r="CK272" s="649"/>
      <c r="CL272" s="649"/>
      <c r="CM272" s="649"/>
      <c r="CN272" s="649"/>
      <c r="CO272" s="649"/>
      <c r="CP272" s="650"/>
    </row>
    <row r="273" spans="2:94" s="184" customFormat="1" ht="15" hidden="1" customHeight="1">
      <c r="B273" s="610"/>
      <c r="C273" s="611"/>
      <c r="D273" s="611"/>
      <c r="E273" s="611"/>
      <c r="F273" s="611"/>
      <c r="G273" s="611"/>
      <c r="H273" s="611"/>
      <c r="I273" s="611"/>
      <c r="J273" s="611"/>
      <c r="K273" s="611"/>
      <c r="L273" s="611"/>
      <c r="M273" s="611"/>
      <c r="N273" s="611"/>
      <c r="O273" s="611"/>
      <c r="P273" s="612"/>
      <c r="Q273" s="614"/>
      <c r="R273" s="614"/>
      <c r="S273" s="614"/>
      <c r="T273" s="614"/>
      <c r="U273" s="614"/>
      <c r="V273" s="614"/>
      <c r="W273" s="614"/>
      <c r="X273" s="614"/>
      <c r="Y273" s="614"/>
      <c r="Z273" s="614"/>
      <c r="AA273" s="614"/>
      <c r="AB273" s="614"/>
      <c r="AC273" s="614"/>
      <c r="AD273" s="614"/>
      <c r="AE273" s="614"/>
      <c r="AF273" s="614"/>
      <c r="AG273" s="614"/>
      <c r="AH273" s="614"/>
      <c r="AI273" s="611"/>
      <c r="AJ273" s="651"/>
      <c r="AK273" s="651"/>
      <c r="AL273" s="651"/>
      <c r="AM273" s="651"/>
      <c r="AN273" s="651"/>
      <c r="AO273" s="651"/>
      <c r="AP273" s="652"/>
      <c r="AU273" s="195"/>
      <c r="AV273" s="195"/>
      <c r="AW273" s="196"/>
      <c r="BB273" s="610"/>
      <c r="BC273" s="611"/>
      <c r="BD273" s="611"/>
      <c r="BE273" s="611"/>
      <c r="BF273" s="611"/>
      <c r="BG273" s="611"/>
      <c r="BH273" s="611"/>
      <c r="BI273" s="611"/>
      <c r="BJ273" s="611"/>
      <c r="BK273" s="611"/>
      <c r="BL273" s="611"/>
      <c r="BM273" s="611"/>
      <c r="BN273" s="611"/>
      <c r="BO273" s="611"/>
      <c r="BP273" s="612"/>
      <c r="BQ273" s="614"/>
      <c r="BR273" s="614"/>
      <c r="BS273" s="614"/>
      <c r="BT273" s="614"/>
      <c r="BU273" s="614"/>
      <c r="BV273" s="614"/>
      <c r="BW273" s="614"/>
      <c r="BX273" s="614"/>
      <c r="BY273" s="614"/>
      <c r="BZ273" s="614"/>
      <c r="CA273" s="614"/>
      <c r="CB273" s="614"/>
      <c r="CC273" s="614"/>
      <c r="CD273" s="614"/>
      <c r="CE273" s="614"/>
      <c r="CF273" s="614"/>
      <c r="CG273" s="614"/>
      <c r="CH273" s="614"/>
      <c r="CI273" s="611"/>
      <c r="CJ273" s="651"/>
      <c r="CK273" s="651"/>
      <c r="CL273" s="651"/>
      <c r="CM273" s="651"/>
      <c r="CN273" s="651"/>
      <c r="CO273" s="651"/>
      <c r="CP273" s="652"/>
    </row>
    <row r="274" spans="2:94" s="184" customFormat="1" ht="15" hidden="1" customHeight="1">
      <c r="B274" s="640" t="s">
        <v>144</v>
      </c>
      <c r="C274" s="608"/>
      <c r="D274" s="608"/>
      <c r="E274" s="608"/>
      <c r="F274" s="608"/>
      <c r="G274" s="608"/>
      <c r="H274" s="608"/>
      <c r="I274" s="608"/>
      <c r="J274" s="608"/>
      <c r="K274" s="608"/>
      <c r="L274" s="608"/>
      <c r="M274" s="608"/>
      <c r="N274" s="608"/>
      <c r="O274" s="608"/>
      <c r="P274" s="609"/>
      <c r="Q274" s="613"/>
      <c r="R274" s="613"/>
      <c r="S274" s="613"/>
      <c r="T274" s="613"/>
      <c r="U274" s="613"/>
      <c r="V274" s="613"/>
      <c r="W274" s="613"/>
      <c r="X274" s="613"/>
      <c r="Y274" s="613"/>
      <c r="Z274" s="613"/>
      <c r="AA274" s="613"/>
      <c r="AB274" s="613"/>
      <c r="AC274" s="613"/>
      <c r="AD274" s="613"/>
      <c r="AE274" s="613"/>
      <c r="AF274" s="613"/>
      <c r="AG274" s="613"/>
      <c r="AH274" s="613"/>
      <c r="AI274" s="608" t="s">
        <v>88</v>
      </c>
      <c r="AJ274" s="649"/>
      <c r="AK274" s="649"/>
      <c r="AL274" s="649"/>
      <c r="AM274" s="649"/>
      <c r="AN274" s="649"/>
      <c r="AO274" s="649"/>
      <c r="AP274" s="650"/>
      <c r="AU274" s="195"/>
      <c r="AV274" s="195"/>
      <c r="AW274" s="196"/>
      <c r="BB274" s="640" t="s">
        <v>144</v>
      </c>
      <c r="BC274" s="608"/>
      <c r="BD274" s="608"/>
      <c r="BE274" s="608"/>
      <c r="BF274" s="608"/>
      <c r="BG274" s="608"/>
      <c r="BH274" s="608"/>
      <c r="BI274" s="608"/>
      <c r="BJ274" s="608"/>
      <c r="BK274" s="608"/>
      <c r="BL274" s="608"/>
      <c r="BM274" s="608"/>
      <c r="BN274" s="608"/>
      <c r="BO274" s="608"/>
      <c r="BP274" s="609"/>
      <c r="BQ274" s="613"/>
      <c r="BR274" s="613"/>
      <c r="BS274" s="613"/>
      <c r="BT274" s="613"/>
      <c r="BU274" s="613"/>
      <c r="BV274" s="613"/>
      <c r="BW274" s="613"/>
      <c r="BX274" s="613"/>
      <c r="BY274" s="613"/>
      <c r="BZ274" s="613"/>
      <c r="CA274" s="613"/>
      <c r="CB274" s="613"/>
      <c r="CC274" s="613"/>
      <c r="CD274" s="613"/>
      <c r="CE274" s="613"/>
      <c r="CF274" s="613"/>
      <c r="CG274" s="613"/>
      <c r="CH274" s="613"/>
      <c r="CI274" s="608" t="s">
        <v>88</v>
      </c>
      <c r="CJ274" s="649"/>
      <c r="CK274" s="649"/>
      <c r="CL274" s="649"/>
      <c r="CM274" s="649"/>
      <c r="CN274" s="649"/>
      <c r="CO274" s="649"/>
      <c r="CP274" s="650"/>
    </row>
    <row r="275" spans="2:94" s="184" customFormat="1" ht="15" hidden="1" customHeight="1">
      <c r="B275" s="610"/>
      <c r="C275" s="611"/>
      <c r="D275" s="611"/>
      <c r="E275" s="611"/>
      <c r="F275" s="611"/>
      <c r="G275" s="611"/>
      <c r="H275" s="611"/>
      <c r="I275" s="611"/>
      <c r="J275" s="611"/>
      <c r="K275" s="611"/>
      <c r="L275" s="611"/>
      <c r="M275" s="611"/>
      <c r="N275" s="611"/>
      <c r="O275" s="611"/>
      <c r="P275" s="612"/>
      <c r="Q275" s="614"/>
      <c r="R275" s="614"/>
      <c r="S275" s="614"/>
      <c r="T275" s="614"/>
      <c r="U275" s="614"/>
      <c r="V275" s="614"/>
      <c r="W275" s="614"/>
      <c r="X275" s="614"/>
      <c r="Y275" s="614"/>
      <c r="Z275" s="614"/>
      <c r="AA275" s="614"/>
      <c r="AB275" s="614"/>
      <c r="AC275" s="614"/>
      <c r="AD275" s="614"/>
      <c r="AE275" s="614"/>
      <c r="AF275" s="614"/>
      <c r="AG275" s="614"/>
      <c r="AH275" s="614"/>
      <c r="AI275" s="611"/>
      <c r="AJ275" s="651"/>
      <c r="AK275" s="651"/>
      <c r="AL275" s="651"/>
      <c r="AM275" s="651"/>
      <c r="AN275" s="651"/>
      <c r="AO275" s="651"/>
      <c r="AP275" s="652"/>
      <c r="AU275" s="195"/>
      <c r="AV275" s="195"/>
      <c r="AW275" s="196"/>
      <c r="BB275" s="610"/>
      <c r="BC275" s="611"/>
      <c r="BD275" s="611"/>
      <c r="BE275" s="611"/>
      <c r="BF275" s="611"/>
      <c r="BG275" s="611"/>
      <c r="BH275" s="611"/>
      <c r="BI275" s="611"/>
      <c r="BJ275" s="611"/>
      <c r="BK275" s="611"/>
      <c r="BL275" s="611"/>
      <c r="BM275" s="611"/>
      <c r="BN275" s="611"/>
      <c r="BO275" s="611"/>
      <c r="BP275" s="612"/>
      <c r="BQ275" s="614"/>
      <c r="BR275" s="614"/>
      <c r="BS275" s="614"/>
      <c r="BT275" s="614"/>
      <c r="BU275" s="614"/>
      <c r="BV275" s="614"/>
      <c r="BW275" s="614"/>
      <c r="BX275" s="614"/>
      <c r="BY275" s="614"/>
      <c r="BZ275" s="614"/>
      <c r="CA275" s="614"/>
      <c r="CB275" s="614"/>
      <c r="CC275" s="614"/>
      <c r="CD275" s="614"/>
      <c r="CE275" s="614"/>
      <c r="CF275" s="614"/>
      <c r="CG275" s="614"/>
      <c r="CH275" s="614"/>
      <c r="CI275" s="611"/>
      <c r="CJ275" s="651"/>
      <c r="CK275" s="651"/>
      <c r="CL275" s="651"/>
      <c r="CM275" s="651"/>
      <c r="CN275" s="651"/>
      <c r="CO275" s="651"/>
      <c r="CP275" s="652"/>
    </row>
    <row r="276" spans="2:94" s="184" customFormat="1" ht="15" hidden="1" customHeight="1">
      <c r="B276" s="607" t="s">
        <v>142</v>
      </c>
      <c r="C276" s="608"/>
      <c r="D276" s="608"/>
      <c r="E276" s="608"/>
      <c r="F276" s="608"/>
      <c r="G276" s="608"/>
      <c r="H276" s="608"/>
      <c r="I276" s="608"/>
      <c r="J276" s="608"/>
      <c r="K276" s="608"/>
      <c r="L276" s="608"/>
      <c r="M276" s="608"/>
      <c r="N276" s="608"/>
      <c r="O276" s="608"/>
      <c r="P276" s="609"/>
      <c r="Q276" s="613"/>
      <c r="R276" s="613"/>
      <c r="S276" s="613"/>
      <c r="T276" s="613"/>
      <c r="U276" s="613"/>
      <c r="V276" s="613"/>
      <c r="W276" s="613"/>
      <c r="X276" s="613"/>
      <c r="Y276" s="613"/>
      <c r="Z276" s="613"/>
      <c r="AA276" s="613"/>
      <c r="AB276" s="613"/>
      <c r="AC276" s="613"/>
      <c r="AD276" s="613"/>
      <c r="AE276" s="613"/>
      <c r="AF276" s="613"/>
      <c r="AG276" s="613"/>
      <c r="AH276" s="613"/>
      <c r="AI276" s="608" t="s">
        <v>88</v>
      </c>
      <c r="AJ276" s="649" t="s">
        <v>100</v>
      </c>
      <c r="AK276" s="649"/>
      <c r="AL276" s="649"/>
      <c r="AM276" s="649"/>
      <c r="AN276" s="649"/>
      <c r="AO276" s="649"/>
      <c r="AP276" s="650"/>
      <c r="AU276" s="195"/>
      <c r="AV276" s="195"/>
      <c r="AW276" s="196"/>
      <c r="BB276" s="607" t="s">
        <v>142</v>
      </c>
      <c r="BC276" s="608"/>
      <c r="BD276" s="608"/>
      <c r="BE276" s="608"/>
      <c r="BF276" s="608"/>
      <c r="BG276" s="608"/>
      <c r="BH276" s="608"/>
      <c r="BI276" s="608"/>
      <c r="BJ276" s="608"/>
      <c r="BK276" s="608"/>
      <c r="BL276" s="608"/>
      <c r="BM276" s="608"/>
      <c r="BN276" s="608"/>
      <c r="BO276" s="608"/>
      <c r="BP276" s="609"/>
      <c r="BQ276" s="613"/>
      <c r="BR276" s="613"/>
      <c r="BS276" s="613"/>
      <c r="BT276" s="613"/>
      <c r="BU276" s="613"/>
      <c r="BV276" s="613"/>
      <c r="BW276" s="613"/>
      <c r="BX276" s="613"/>
      <c r="BY276" s="613"/>
      <c r="BZ276" s="613"/>
      <c r="CA276" s="613"/>
      <c r="CB276" s="613"/>
      <c r="CC276" s="613"/>
      <c r="CD276" s="613"/>
      <c r="CE276" s="613"/>
      <c r="CF276" s="613"/>
      <c r="CG276" s="613"/>
      <c r="CH276" s="613"/>
      <c r="CI276" s="608" t="s">
        <v>88</v>
      </c>
      <c r="CJ276" s="649" t="s">
        <v>100</v>
      </c>
      <c r="CK276" s="649"/>
      <c r="CL276" s="649"/>
      <c r="CM276" s="649"/>
      <c r="CN276" s="649"/>
      <c r="CO276" s="649"/>
      <c r="CP276" s="650"/>
    </row>
    <row r="277" spans="2:94" s="184" customFormat="1" ht="15" hidden="1" customHeight="1">
      <c r="B277" s="610"/>
      <c r="C277" s="611"/>
      <c r="D277" s="611"/>
      <c r="E277" s="611"/>
      <c r="F277" s="611"/>
      <c r="G277" s="611"/>
      <c r="H277" s="611"/>
      <c r="I277" s="611"/>
      <c r="J277" s="611"/>
      <c r="K277" s="611"/>
      <c r="L277" s="611"/>
      <c r="M277" s="611"/>
      <c r="N277" s="611"/>
      <c r="O277" s="611"/>
      <c r="P277" s="612"/>
      <c r="Q277" s="614"/>
      <c r="R277" s="614"/>
      <c r="S277" s="614"/>
      <c r="T277" s="614"/>
      <c r="U277" s="614"/>
      <c r="V277" s="614"/>
      <c r="W277" s="614"/>
      <c r="X277" s="614"/>
      <c r="Y277" s="614"/>
      <c r="Z277" s="614"/>
      <c r="AA277" s="614"/>
      <c r="AB277" s="614"/>
      <c r="AC277" s="614"/>
      <c r="AD277" s="614"/>
      <c r="AE277" s="614"/>
      <c r="AF277" s="614"/>
      <c r="AG277" s="614"/>
      <c r="AH277" s="614"/>
      <c r="AI277" s="611"/>
      <c r="AJ277" s="651"/>
      <c r="AK277" s="651"/>
      <c r="AL277" s="651"/>
      <c r="AM277" s="651"/>
      <c r="AN277" s="651"/>
      <c r="AO277" s="651"/>
      <c r="AP277" s="652"/>
      <c r="AU277" s="195"/>
      <c r="AV277" s="195"/>
      <c r="AW277" s="196"/>
      <c r="BB277" s="610"/>
      <c r="BC277" s="611"/>
      <c r="BD277" s="611"/>
      <c r="BE277" s="611"/>
      <c r="BF277" s="611"/>
      <c r="BG277" s="611"/>
      <c r="BH277" s="611"/>
      <c r="BI277" s="611"/>
      <c r="BJ277" s="611"/>
      <c r="BK277" s="611"/>
      <c r="BL277" s="611"/>
      <c r="BM277" s="611"/>
      <c r="BN277" s="611"/>
      <c r="BO277" s="611"/>
      <c r="BP277" s="612"/>
      <c r="BQ277" s="614"/>
      <c r="BR277" s="614"/>
      <c r="BS277" s="614"/>
      <c r="BT277" s="614"/>
      <c r="BU277" s="614"/>
      <c r="BV277" s="614"/>
      <c r="BW277" s="614"/>
      <c r="BX277" s="614"/>
      <c r="BY277" s="614"/>
      <c r="BZ277" s="614"/>
      <c r="CA277" s="614"/>
      <c r="CB277" s="614"/>
      <c r="CC277" s="614"/>
      <c r="CD277" s="614"/>
      <c r="CE277" s="614"/>
      <c r="CF277" s="614"/>
      <c r="CG277" s="614"/>
      <c r="CH277" s="614"/>
      <c r="CI277" s="611"/>
      <c r="CJ277" s="651"/>
      <c r="CK277" s="651"/>
      <c r="CL277" s="651"/>
      <c r="CM277" s="651"/>
      <c r="CN277" s="651"/>
      <c r="CO277" s="651"/>
      <c r="CP277" s="652"/>
    </row>
    <row r="278" spans="2:94" s="184" customFormat="1" ht="15" hidden="1" customHeight="1">
      <c r="B278" s="19"/>
      <c r="C278" s="185"/>
      <c r="D278" s="185"/>
      <c r="E278" s="185"/>
      <c r="F278" s="185"/>
      <c r="G278" s="185"/>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U278" s="195"/>
      <c r="AV278" s="195"/>
      <c r="AW278" s="196"/>
      <c r="BB278" s="19"/>
      <c r="BC278" s="185"/>
      <c r="BD278" s="185"/>
      <c r="BE278" s="185"/>
      <c r="BF278" s="185"/>
      <c r="BG278" s="185"/>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row>
    <row r="279" spans="2:94" s="184" customFormat="1" ht="15" hidden="1" customHeight="1">
      <c r="B279" s="185" t="s">
        <v>157</v>
      </c>
      <c r="D279" s="185"/>
      <c r="E279" s="185"/>
      <c r="F279" s="185"/>
      <c r="G279" s="185"/>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U279" s="195"/>
      <c r="AV279" s="195"/>
      <c r="AW279" s="196"/>
      <c r="BB279" s="185" t="s">
        <v>157</v>
      </c>
      <c r="BD279" s="185"/>
      <c r="BE279" s="185"/>
      <c r="BF279" s="185"/>
      <c r="BG279" s="185"/>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row>
    <row r="280" spans="2:94" s="184" customFormat="1" ht="15" hidden="1" customHeight="1">
      <c r="B280" s="607" t="s">
        <v>89</v>
      </c>
      <c r="C280" s="608"/>
      <c r="D280" s="608"/>
      <c r="E280" s="608"/>
      <c r="F280" s="608"/>
      <c r="G280" s="608"/>
      <c r="H280" s="608"/>
      <c r="I280" s="608"/>
      <c r="J280" s="608"/>
      <c r="K280" s="608"/>
      <c r="L280" s="608"/>
      <c r="M280" s="608"/>
      <c r="N280" s="608"/>
      <c r="O280" s="608"/>
      <c r="P280" s="609"/>
      <c r="Q280" s="655"/>
      <c r="R280" s="655"/>
      <c r="S280" s="655"/>
      <c r="T280" s="655"/>
      <c r="U280" s="655"/>
      <c r="V280" s="655"/>
      <c r="W280" s="655"/>
      <c r="X280" s="655"/>
      <c r="Y280" s="655"/>
      <c r="Z280" s="655"/>
      <c r="AA280" s="655"/>
      <c r="AB280" s="655"/>
      <c r="AC280" s="655"/>
      <c r="AD280" s="655"/>
      <c r="AE280" s="655"/>
      <c r="AF280" s="655"/>
      <c r="AG280" s="655"/>
      <c r="AH280" s="655"/>
      <c r="AI280" s="608" t="s">
        <v>88</v>
      </c>
      <c r="AJ280" s="608" t="s">
        <v>90</v>
      </c>
      <c r="AK280" s="608"/>
      <c r="AL280" s="608"/>
      <c r="AM280" s="608"/>
      <c r="AN280" s="608"/>
      <c r="AO280" s="608"/>
      <c r="AP280" s="609"/>
      <c r="AU280" s="195"/>
      <c r="AV280" s="195"/>
      <c r="AW280" s="196"/>
      <c r="BB280" s="607" t="s">
        <v>89</v>
      </c>
      <c r="BC280" s="608"/>
      <c r="BD280" s="608"/>
      <c r="BE280" s="608"/>
      <c r="BF280" s="608"/>
      <c r="BG280" s="608"/>
      <c r="BH280" s="608"/>
      <c r="BI280" s="608"/>
      <c r="BJ280" s="608"/>
      <c r="BK280" s="608"/>
      <c r="BL280" s="608"/>
      <c r="BM280" s="608"/>
      <c r="BN280" s="608"/>
      <c r="BO280" s="608"/>
      <c r="BP280" s="609"/>
      <c r="BQ280" s="655"/>
      <c r="BR280" s="655"/>
      <c r="BS280" s="655"/>
      <c r="BT280" s="655"/>
      <c r="BU280" s="655"/>
      <c r="BV280" s="655"/>
      <c r="BW280" s="655"/>
      <c r="BX280" s="655"/>
      <c r="BY280" s="655"/>
      <c r="BZ280" s="655"/>
      <c r="CA280" s="655"/>
      <c r="CB280" s="655"/>
      <c r="CC280" s="655"/>
      <c r="CD280" s="655"/>
      <c r="CE280" s="655"/>
      <c r="CF280" s="655"/>
      <c r="CG280" s="655"/>
      <c r="CH280" s="655"/>
      <c r="CI280" s="608" t="s">
        <v>88</v>
      </c>
      <c r="CJ280" s="608" t="s">
        <v>90</v>
      </c>
      <c r="CK280" s="608"/>
      <c r="CL280" s="608"/>
      <c r="CM280" s="608"/>
      <c r="CN280" s="608"/>
      <c r="CO280" s="608"/>
      <c r="CP280" s="609"/>
    </row>
    <row r="281" spans="2:94" s="184" customFormat="1" ht="15" hidden="1" customHeight="1">
      <c r="B281" s="610"/>
      <c r="C281" s="611"/>
      <c r="D281" s="611"/>
      <c r="E281" s="611"/>
      <c r="F281" s="611"/>
      <c r="G281" s="611"/>
      <c r="H281" s="611"/>
      <c r="I281" s="611"/>
      <c r="J281" s="611"/>
      <c r="K281" s="611"/>
      <c r="L281" s="611"/>
      <c r="M281" s="611"/>
      <c r="N281" s="611"/>
      <c r="O281" s="611"/>
      <c r="P281" s="612"/>
      <c r="Q281" s="656"/>
      <c r="R281" s="656"/>
      <c r="S281" s="656"/>
      <c r="T281" s="656"/>
      <c r="U281" s="656"/>
      <c r="V281" s="656"/>
      <c r="W281" s="656"/>
      <c r="X281" s="656"/>
      <c r="Y281" s="656"/>
      <c r="Z281" s="656"/>
      <c r="AA281" s="656"/>
      <c r="AB281" s="656"/>
      <c r="AC281" s="656"/>
      <c r="AD281" s="656"/>
      <c r="AE281" s="656"/>
      <c r="AF281" s="656"/>
      <c r="AG281" s="656"/>
      <c r="AH281" s="656"/>
      <c r="AI281" s="611"/>
      <c r="AJ281" s="611"/>
      <c r="AK281" s="611"/>
      <c r="AL281" s="611"/>
      <c r="AM281" s="611"/>
      <c r="AN281" s="611"/>
      <c r="AO281" s="611"/>
      <c r="AP281" s="612"/>
      <c r="AU281" s="195"/>
      <c r="AV281" s="195"/>
      <c r="AW281" s="196"/>
      <c r="BB281" s="610"/>
      <c r="BC281" s="611"/>
      <c r="BD281" s="611"/>
      <c r="BE281" s="611"/>
      <c r="BF281" s="611"/>
      <c r="BG281" s="611"/>
      <c r="BH281" s="611"/>
      <c r="BI281" s="611"/>
      <c r="BJ281" s="611"/>
      <c r="BK281" s="611"/>
      <c r="BL281" s="611"/>
      <c r="BM281" s="611"/>
      <c r="BN281" s="611"/>
      <c r="BO281" s="611"/>
      <c r="BP281" s="612"/>
      <c r="BQ281" s="656"/>
      <c r="BR281" s="656"/>
      <c r="BS281" s="656"/>
      <c r="BT281" s="656"/>
      <c r="BU281" s="656"/>
      <c r="BV281" s="656"/>
      <c r="BW281" s="656"/>
      <c r="BX281" s="656"/>
      <c r="BY281" s="656"/>
      <c r="BZ281" s="656"/>
      <c r="CA281" s="656"/>
      <c r="CB281" s="656"/>
      <c r="CC281" s="656"/>
      <c r="CD281" s="656"/>
      <c r="CE281" s="656"/>
      <c r="CF281" s="656"/>
      <c r="CG281" s="656"/>
      <c r="CH281" s="656"/>
      <c r="CI281" s="611"/>
      <c r="CJ281" s="611"/>
      <c r="CK281" s="611"/>
      <c r="CL281" s="611"/>
      <c r="CM281" s="611"/>
      <c r="CN281" s="611"/>
      <c r="CO281" s="611"/>
      <c r="CP281" s="612"/>
    </row>
    <row r="282" spans="2:94" s="184" customFormat="1" ht="15" hidden="1" customHeight="1">
      <c r="B282" s="640" t="s">
        <v>91</v>
      </c>
      <c r="C282" s="608"/>
      <c r="D282" s="608"/>
      <c r="E282" s="608"/>
      <c r="F282" s="608"/>
      <c r="G282" s="608"/>
      <c r="H282" s="608"/>
      <c r="I282" s="608"/>
      <c r="J282" s="608"/>
      <c r="K282" s="608"/>
      <c r="L282" s="608"/>
      <c r="M282" s="608"/>
      <c r="N282" s="608"/>
      <c r="O282" s="608"/>
      <c r="P282" s="609"/>
      <c r="Q282" s="655"/>
      <c r="R282" s="655"/>
      <c r="S282" s="655"/>
      <c r="T282" s="655"/>
      <c r="U282" s="655"/>
      <c r="V282" s="655"/>
      <c r="W282" s="655"/>
      <c r="X282" s="655"/>
      <c r="Y282" s="655"/>
      <c r="Z282" s="655"/>
      <c r="AA282" s="655"/>
      <c r="AB282" s="655"/>
      <c r="AC282" s="655"/>
      <c r="AD282" s="655"/>
      <c r="AE282" s="655"/>
      <c r="AF282" s="655"/>
      <c r="AG282" s="655"/>
      <c r="AH282" s="655"/>
      <c r="AI282" s="608" t="s">
        <v>88</v>
      </c>
      <c r="AJ282" s="608" t="s">
        <v>92</v>
      </c>
      <c r="AK282" s="608"/>
      <c r="AL282" s="608"/>
      <c r="AM282" s="608"/>
      <c r="AN282" s="608"/>
      <c r="AO282" s="608"/>
      <c r="AP282" s="609"/>
      <c r="AU282" s="195"/>
      <c r="AV282" s="195"/>
      <c r="AW282" s="196"/>
      <c r="BB282" s="640" t="s">
        <v>91</v>
      </c>
      <c r="BC282" s="608"/>
      <c r="BD282" s="608"/>
      <c r="BE282" s="608"/>
      <c r="BF282" s="608"/>
      <c r="BG282" s="608"/>
      <c r="BH282" s="608"/>
      <c r="BI282" s="608"/>
      <c r="BJ282" s="608"/>
      <c r="BK282" s="608"/>
      <c r="BL282" s="608"/>
      <c r="BM282" s="608"/>
      <c r="BN282" s="608"/>
      <c r="BO282" s="608"/>
      <c r="BP282" s="609"/>
      <c r="BQ282" s="655"/>
      <c r="BR282" s="655"/>
      <c r="BS282" s="655"/>
      <c r="BT282" s="655"/>
      <c r="BU282" s="655"/>
      <c r="BV282" s="655"/>
      <c r="BW282" s="655"/>
      <c r="BX282" s="655"/>
      <c r="BY282" s="655"/>
      <c r="BZ282" s="655"/>
      <c r="CA282" s="655"/>
      <c r="CB282" s="655"/>
      <c r="CC282" s="655"/>
      <c r="CD282" s="655"/>
      <c r="CE282" s="655"/>
      <c r="CF282" s="655"/>
      <c r="CG282" s="655"/>
      <c r="CH282" s="655"/>
      <c r="CI282" s="608" t="s">
        <v>88</v>
      </c>
      <c r="CJ282" s="608" t="s">
        <v>92</v>
      </c>
      <c r="CK282" s="608"/>
      <c r="CL282" s="608"/>
      <c r="CM282" s="608"/>
      <c r="CN282" s="608"/>
      <c r="CO282" s="608"/>
      <c r="CP282" s="609"/>
    </row>
    <row r="283" spans="2:94" s="184" customFormat="1" ht="15" hidden="1" customHeight="1">
      <c r="B283" s="610"/>
      <c r="C283" s="611"/>
      <c r="D283" s="611"/>
      <c r="E283" s="611"/>
      <c r="F283" s="611"/>
      <c r="G283" s="611"/>
      <c r="H283" s="611"/>
      <c r="I283" s="611"/>
      <c r="J283" s="611"/>
      <c r="K283" s="611"/>
      <c r="L283" s="611"/>
      <c r="M283" s="611"/>
      <c r="N283" s="611"/>
      <c r="O283" s="611"/>
      <c r="P283" s="612"/>
      <c r="Q283" s="656"/>
      <c r="R283" s="656"/>
      <c r="S283" s="656"/>
      <c r="T283" s="656"/>
      <c r="U283" s="656"/>
      <c r="V283" s="656"/>
      <c r="W283" s="656"/>
      <c r="X283" s="656"/>
      <c r="Y283" s="656"/>
      <c r="Z283" s="656"/>
      <c r="AA283" s="656"/>
      <c r="AB283" s="656"/>
      <c r="AC283" s="656"/>
      <c r="AD283" s="656"/>
      <c r="AE283" s="656"/>
      <c r="AF283" s="656"/>
      <c r="AG283" s="656"/>
      <c r="AH283" s="656"/>
      <c r="AI283" s="611"/>
      <c r="AJ283" s="611"/>
      <c r="AK283" s="611"/>
      <c r="AL283" s="611"/>
      <c r="AM283" s="611"/>
      <c r="AN283" s="611"/>
      <c r="AO283" s="611"/>
      <c r="AP283" s="612"/>
      <c r="AU283" s="195"/>
      <c r="AV283" s="195"/>
      <c r="AW283" s="196"/>
      <c r="BB283" s="610"/>
      <c r="BC283" s="611"/>
      <c r="BD283" s="611"/>
      <c r="BE283" s="611"/>
      <c r="BF283" s="611"/>
      <c r="BG283" s="611"/>
      <c r="BH283" s="611"/>
      <c r="BI283" s="611"/>
      <c r="BJ283" s="611"/>
      <c r="BK283" s="611"/>
      <c r="BL283" s="611"/>
      <c r="BM283" s="611"/>
      <c r="BN283" s="611"/>
      <c r="BO283" s="611"/>
      <c r="BP283" s="612"/>
      <c r="BQ283" s="656"/>
      <c r="BR283" s="656"/>
      <c r="BS283" s="656"/>
      <c r="BT283" s="656"/>
      <c r="BU283" s="656"/>
      <c r="BV283" s="656"/>
      <c r="BW283" s="656"/>
      <c r="BX283" s="656"/>
      <c r="BY283" s="656"/>
      <c r="BZ283" s="656"/>
      <c r="CA283" s="656"/>
      <c r="CB283" s="656"/>
      <c r="CC283" s="656"/>
      <c r="CD283" s="656"/>
      <c r="CE283" s="656"/>
      <c r="CF283" s="656"/>
      <c r="CG283" s="656"/>
      <c r="CH283" s="656"/>
      <c r="CI283" s="611"/>
      <c r="CJ283" s="611"/>
      <c r="CK283" s="611"/>
      <c r="CL283" s="611"/>
      <c r="CM283" s="611"/>
      <c r="CN283" s="611"/>
      <c r="CO283" s="611"/>
      <c r="CP283" s="612"/>
    </row>
    <row r="284" spans="2:94" s="184" customFormat="1" ht="15" hidden="1" customHeight="1">
      <c r="B284" s="607" t="s">
        <v>101</v>
      </c>
      <c r="C284" s="608"/>
      <c r="D284" s="608"/>
      <c r="E284" s="608"/>
      <c r="F284" s="608"/>
      <c r="G284" s="608"/>
      <c r="H284" s="608"/>
      <c r="I284" s="608"/>
      <c r="J284" s="608"/>
      <c r="K284" s="608"/>
      <c r="L284" s="608"/>
      <c r="M284" s="608"/>
      <c r="N284" s="608"/>
      <c r="O284" s="608"/>
      <c r="P284" s="609"/>
      <c r="Q284" s="657"/>
      <c r="R284" s="657"/>
      <c r="S284" s="657"/>
      <c r="T284" s="657"/>
      <c r="U284" s="657"/>
      <c r="V284" s="657"/>
      <c r="W284" s="657"/>
      <c r="X284" s="657"/>
      <c r="Y284" s="657"/>
      <c r="Z284" s="657"/>
      <c r="AA284" s="657"/>
      <c r="AB284" s="657"/>
      <c r="AC284" s="657"/>
      <c r="AD284" s="657"/>
      <c r="AE284" s="657"/>
      <c r="AF284" s="657"/>
      <c r="AG284" s="657"/>
      <c r="AH284" s="658"/>
      <c r="AI284" s="217"/>
      <c r="AJ284" s="608" t="s">
        <v>102</v>
      </c>
      <c r="AK284" s="608"/>
      <c r="AL284" s="608"/>
      <c r="AM284" s="608"/>
      <c r="AN284" s="608"/>
      <c r="AO284" s="608"/>
      <c r="AP284" s="609"/>
      <c r="AU284" s="195"/>
      <c r="AV284" s="195"/>
      <c r="AW284" s="196"/>
      <c r="BB284" s="607" t="s">
        <v>101</v>
      </c>
      <c r="BC284" s="608"/>
      <c r="BD284" s="608"/>
      <c r="BE284" s="608"/>
      <c r="BF284" s="608"/>
      <c r="BG284" s="608"/>
      <c r="BH284" s="608"/>
      <c r="BI284" s="608"/>
      <c r="BJ284" s="608"/>
      <c r="BK284" s="608"/>
      <c r="BL284" s="608"/>
      <c r="BM284" s="608"/>
      <c r="BN284" s="608"/>
      <c r="BO284" s="608"/>
      <c r="BP284" s="609"/>
      <c r="BQ284" s="657"/>
      <c r="BR284" s="657"/>
      <c r="BS284" s="657"/>
      <c r="BT284" s="657"/>
      <c r="BU284" s="657"/>
      <c r="BV284" s="657"/>
      <c r="BW284" s="657"/>
      <c r="BX284" s="657"/>
      <c r="BY284" s="657"/>
      <c r="BZ284" s="657"/>
      <c r="CA284" s="657"/>
      <c r="CB284" s="657"/>
      <c r="CC284" s="657"/>
      <c r="CD284" s="657"/>
      <c r="CE284" s="657"/>
      <c r="CF284" s="657"/>
      <c r="CG284" s="657"/>
      <c r="CH284" s="658"/>
      <c r="CI284" s="217"/>
      <c r="CJ284" s="608" t="s">
        <v>102</v>
      </c>
      <c r="CK284" s="608"/>
      <c r="CL284" s="608"/>
      <c r="CM284" s="608"/>
      <c r="CN284" s="608"/>
      <c r="CO284" s="608"/>
      <c r="CP284" s="609"/>
    </row>
    <row r="285" spans="2:94" s="184" customFormat="1" ht="15" hidden="1" customHeight="1">
      <c r="B285" s="610"/>
      <c r="C285" s="611"/>
      <c r="D285" s="611"/>
      <c r="E285" s="611"/>
      <c r="F285" s="611"/>
      <c r="G285" s="611"/>
      <c r="H285" s="611"/>
      <c r="I285" s="611"/>
      <c r="J285" s="611"/>
      <c r="K285" s="611"/>
      <c r="L285" s="611"/>
      <c r="M285" s="611"/>
      <c r="N285" s="611"/>
      <c r="O285" s="611"/>
      <c r="P285" s="612"/>
      <c r="Q285" s="659"/>
      <c r="R285" s="659"/>
      <c r="S285" s="659"/>
      <c r="T285" s="659"/>
      <c r="U285" s="659"/>
      <c r="V285" s="659"/>
      <c r="W285" s="659"/>
      <c r="X285" s="659"/>
      <c r="Y285" s="659"/>
      <c r="Z285" s="659"/>
      <c r="AA285" s="659"/>
      <c r="AB285" s="659"/>
      <c r="AC285" s="659"/>
      <c r="AD285" s="659"/>
      <c r="AE285" s="659"/>
      <c r="AF285" s="659"/>
      <c r="AG285" s="659"/>
      <c r="AH285" s="660"/>
      <c r="AI285" s="215"/>
      <c r="AJ285" s="611"/>
      <c r="AK285" s="611"/>
      <c r="AL285" s="611"/>
      <c r="AM285" s="611"/>
      <c r="AN285" s="611"/>
      <c r="AO285" s="611"/>
      <c r="AP285" s="612"/>
      <c r="AU285" s="195"/>
      <c r="AV285" s="195"/>
      <c r="AW285" s="196"/>
      <c r="BB285" s="610"/>
      <c r="BC285" s="611"/>
      <c r="BD285" s="611"/>
      <c r="BE285" s="611"/>
      <c r="BF285" s="611"/>
      <c r="BG285" s="611"/>
      <c r="BH285" s="611"/>
      <c r="BI285" s="611"/>
      <c r="BJ285" s="611"/>
      <c r="BK285" s="611"/>
      <c r="BL285" s="611"/>
      <c r="BM285" s="611"/>
      <c r="BN285" s="611"/>
      <c r="BO285" s="611"/>
      <c r="BP285" s="612"/>
      <c r="BQ285" s="659"/>
      <c r="BR285" s="659"/>
      <c r="BS285" s="659"/>
      <c r="BT285" s="659"/>
      <c r="BU285" s="659"/>
      <c r="BV285" s="659"/>
      <c r="BW285" s="659"/>
      <c r="BX285" s="659"/>
      <c r="BY285" s="659"/>
      <c r="BZ285" s="659"/>
      <c r="CA285" s="659"/>
      <c r="CB285" s="659"/>
      <c r="CC285" s="659"/>
      <c r="CD285" s="659"/>
      <c r="CE285" s="659"/>
      <c r="CF285" s="659"/>
      <c r="CG285" s="659"/>
      <c r="CH285" s="660"/>
      <c r="CI285" s="215"/>
      <c r="CJ285" s="611"/>
      <c r="CK285" s="611"/>
      <c r="CL285" s="611"/>
      <c r="CM285" s="611"/>
      <c r="CN285" s="611"/>
      <c r="CO285" s="611"/>
      <c r="CP285" s="612"/>
    </row>
    <row r="286" spans="2:94" s="184" customFormat="1" ht="15" hidden="1" customHeight="1">
      <c r="B286" s="607" t="s">
        <v>158</v>
      </c>
      <c r="C286" s="608"/>
      <c r="D286" s="608"/>
      <c r="E286" s="608"/>
      <c r="F286" s="608"/>
      <c r="G286" s="608"/>
      <c r="H286" s="608"/>
      <c r="I286" s="608"/>
      <c r="J286" s="608"/>
      <c r="K286" s="608"/>
      <c r="L286" s="608"/>
      <c r="M286" s="608"/>
      <c r="N286" s="608"/>
      <c r="O286" s="608"/>
      <c r="P286" s="609"/>
      <c r="Q286" s="613"/>
      <c r="R286" s="613"/>
      <c r="S286" s="613"/>
      <c r="T286" s="613"/>
      <c r="U286" s="613"/>
      <c r="V286" s="613"/>
      <c r="W286" s="613"/>
      <c r="X286" s="613"/>
      <c r="Y286" s="613"/>
      <c r="Z286" s="613"/>
      <c r="AA286" s="613"/>
      <c r="AB286" s="613"/>
      <c r="AC286" s="613"/>
      <c r="AD286" s="613"/>
      <c r="AE286" s="613"/>
      <c r="AF286" s="613"/>
      <c r="AG286" s="613"/>
      <c r="AH286" s="613"/>
      <c r="AI286" s="608" t="s">
        <v>88</v>
      </c>
      <c r="AJ286" s="608" t="s">
        <v>93</v>
      </c>
      <c r="AK286" s="608"/>
      <c r="AL286" s="608"/>
      <c r="AM286" s="608"/>
      <c r="AN286" s="608"/>
      <c r="AO286" s="608"/>
      <c r="AP286" s="609"/>
      <c r="AU286" s="195"/>
      <c r="AV286" s="195"/>
      <c r="AW286" s="196"/>
      <c r="BB286" s="607" t="s">
        <v>158</v>
      </c>
      <c r="BC286" s="608"/>
      <c r="BD286" s="608"/>
      <c r="BE286" s="608"/>
      <c r="BF286" s="608"/>
      <c r="BG286" s="608"/>
      <c r="BH286" s="608"/>
      <c r="BI286" s="608"/>
      <c r="BJ286" s="608"/>
      <c r="BK286" s="608"/>
      <c r="BL286" s="608"/>
      <c r="BM286" s="608"/>
      <c r="BN286" s="608"/>
      <c r="BO286" s="608"/>
      <c r="BP286" s="609"/>
      <c r="BQ286" s="613"/>
      <c r="BR286" s="613"/>
      <c r="BS286" s="613"/>
      <c r="BT286" s="613"/>
      <c r="BU286" s="613"/>
      <c r="BV286" s="613"/>
      <c r="BW286" s="613"/>
      <c r="BX286" s="613"/>
      <c r="BY286" s="613"/>
      <c r="BZ286" s="613"/>
      <c r="CA286" s="613"/>
      <c r="CB286" s="613"/>
      <c r="CC286" s="613"/>
      <c r="CD286" s="613"/>
      <c r="CE286" s="613"/>
      <c r="CF286" s="613"/>
      <c r="CG286" s="613"/>
      <c r="CH286" s="613"/>
      <c r="CI286" s="608" t="s">
        <v>88</v>
      </c>
      <c r="CJ286" s="608" t="s">
        <v>93</v>
      </c>
      <c r="CK286" s="608"/>
      <c r="CL286" s="608"/>
      <c r="CM286" s="608"/>
      <c r="CN286" s="608"/>
      <c r="CO286" s="608"/>
      <c r="CP286" s="609"/>
    </row>
    <row r="287" spans="2:94" s="184" customFormat="1" ht="15" hidden="1" customHeight="1">
      <c r="B287" s="610"/>
      <c r="C287" s="611"/>
      <c r="D287" s="611"/>
      <c r="E287" s="611"/>
      <c r="F287" s="611"/>
      <c r="G287" s="611"/>
      <c r="H287" s="611"/>
      <c r="I287" s="611"/>
      <c r="J287" s="611"/>
      <c r="K287" s="611"/>
      <c r="L287" s="611"/>
      <c r="M287" s="611"/>
      <c r="N287" s="611"/>
      <c r="O287" s="611"/>
      <c r="P287" s="612"/>
      <c r="Q287" s="614"/>
      <c r="R287" s="614"/>
      <c r="S287" s="614"/>
      <c r="T287" s="614"/>
      <c r="U287" s="614"/>
      <c r="V287" s="614"/>
      <c r="W287" s="614"/>
      <c r="X287" s="614"/>
      <c r="Y287" s="614"/>
      <c r="Z287" s="614"/>
      <c r="AA287" s="614"/>
      <c r="AB287" s="614"/>
      <c r="AC287" s="614"/>
      <c r="AD287" s="614"/>
      <c r="AE287" s="614"/>
      <c r="AF287" s="614"/>
      <c r="AG287" s="614"/>
      <c r="AH287" s="614"/>
      <c r="AI287" s="611"/>
      <c r="AJ287" s="611"/>
      <c r="AK287" s="611"/>
      <c r="AL287" s="611"/>
      <c r="AM287" s="611"/>
      <c r="AN287" s="611"/>
      <c r="AO287" s="611"/>
      <c r="AP287" s="612"/>
      <c r="AU287" s="195"/>
      <c r="AV287" s="195"/>
      <c r="AW287" s="196"/>
      <c r="BB287" s="610"/>
      <c r="BC287" s="611"/>
      <c r="BD287" s="611"/>
      <c r="BE287" s="611"/>
      <c r="BF287" s="611"/>
      <c r="BG287" s="611"/>
      <c r="BH287" s="611"/>
      <c r="BI287" s="611"/>
      <c r="BJ287" s="611"/>
      <c r="BK287" s="611"/>
      <c r="BL287" s="611"/>
      <c r="BM287" s="611"/>
      <c r="BN287" s="611"/>
      <c r="BO287" s="611"/>
      <c r="BP287" s="612"/>
      <c r="BQ287" s="614"/>
      <c r="BR287" s="614"/>
      <c r="BS287" s="614"/>
      <c r="BT287" s="614"/>
      <c r="BU287" s="614"/>
      <c r="BV287" s="614"/>
      <c r="BW287" s="614"/>
      <c r="BX287" s="614"/>
      <c r="BY287" s="614"/>
      <c r="BZ287" s="614"/>
      <c r="CA287" s="614"/>
      <c r="CB287" s="614"/>
      <c r="CC287" s="614"/>
      <c r="CD287" s="614"/>
      <c r="CE287" s="614"/>
      <c r="CF287" s="614"/>
      <c r="CG287" s="614"/>
      <c r="CH287" s="614"/>
      <c r="CI287" s="611"/>
      <c r="CJ287" s="611"/>
      <c r="CK287" s="611"/>
      <c r="CL287" s="611"/>
      <c r="CM287" s="611"/>
      <c r="CN287" s="611"/>
      <c r="CO287" s="611"/>
      <c r="CP287" s="612"/>
    </row>
    <row r="288" spans="2:94" s="184" customFormat="1" ht="15" hidden="1" customHeight="1">
      <c r="B288" s="607" t="s">
        <v>103</v>
      </c>
      <c r="C288" s="608"/>
      <c r="D288" s="608"/>
      <c r="E288" s="608"/>
      <c r="F288" s="608"/>
      <c r="G288" s="608"/>
      <c r="H288" s="608"/>
      <c r="I288" s="608"/>
      <c r="J288" s="608"/>
      <c r="K288" s="608"/>
      <c r="L288" s="608"/>
      <c r="M288" s="608"/>
      <c r="N288" s="608"/>
      <c r="O288" s="608"/>
      <c r="P288" s="609"/>
      <c r="Q288" s="669"/>
      <c r="R288" s="669"/>
      <c r="S288" s="669"/>
      <c r="T288" s="669"/>
      <c r="U288" s="669"/>
      <c r="V288" s="669"/>
      <c r="W288" s="669"/>
      <c r="X288" s="669"/>
      <c r="Y288" s="669"/>
      <c r="Z288" s="669"/>
      <c r="AA288" s="669"/>
      <c r="AB288" s="669"/>
      <c r="AC288" s="669"/>
      <c r="AD288" s="669"/>
      <c r="AE288" s="669"/>
      <c r="AF288" s="669"/>
      <c r="AG288" s="669"/>
      <c r="AH288" s="669"/>
      <c r="AI288" s="608" t="s">
        <v>80</v>
      </c>
      <c r="AJ288" s="608"/>
      <c r="AK288" s="608" t="s">
        <v>95</v>
      </c>
      <c r="AL288" s="608"/>
      <c r="AM288" s="608"/>
      <c r="AN288" s="608"/>
      <c r="AO288" s="608"/>
      <c r="AP288" s="609"/>
      <c r="AU288" s="195"/>
      <c r="AV288" s="195"/>
      <c r="AW288" s="196"/>
      <c r="BB288" s="607" t="s">
        <v>103</v>
      </c>
      <c r="BC288" s="608"/>
      <c r="BD288" s="608"/>
      <c r="BE288" s="608"/>
      <c r="BF288" s="608"/>
      <c r="BG288" s="608"/>
      <c r="BH288" s="608"/>
      <c r="BI288" s="608"/>
      <c r="BJ288" s="608"/>
      <c r="BK288" s="608"/>
      <c r="BL288" s="608"/>
      <c r="BM288" s="608"/>
      <c r="BN288" s="608"/>
      <c r="BO288" s="608"/>
      <c r="BP288" s="609"/>
      <c r="BQ288" s="669"/>
      <c r="BR288" s="669"/>
      <c r="BS288" s="669"/>
      <c r="BT288" s="669"/>
      <c r="BU288" s="669"/>
      <c r="BV288" s="669"/>
      <c r="BW288" s="669"/>
      <c r="BX288" s="669"/>
      <c r="BY288" s="669"/>
      <c r="BZ288" s="669"/>
      <c r="CA288" s="669"/>
      <c r="CB288" s="669"/>
      <c r="CC288" s="669"/>
      <c r="CD288" s="669"/>
      <c r="CE288" s="669"/>
      <c r="CF288" s="669"/>
      <c r="CG288" s="669"/>
      <c r="CH288" s="669"/>
      <c r="CI288" s="608" t="s">
        <v>80</v>
      </c>
      <c r="CJ288" s="608"/>
      <c r="CK288" s="608" t="s">
        <v>95</v>
      </c>
      <c r="CL288" s="608"/>
      <c r="CM288" s="608"/>
      <c r="CN288" s="608"/>
      <c r="CO288" s="608"/>
      <c r="CP288" s="609"/>
    </row>
    <row r="289" spans="2:94" s="184" customFormat="1" ht="15" hidden="1" customHeight="1">
      <c r="B289" s="610"/>
      <c r="C289" s="611"/>
      <c r="D289" s="611"/>
      <c r="E289" s="611"/>
      <c r="F289" s="611"/>
      <c r="G289" s="611"/>
      <c r="H289" s="611"/>
      <c r="I289" s="611"/>
      <c r="J289" s="611"/>
      <c r="K289" s="611"/>
      <c r="L289" s="611"/>
      <c r="M289" s="611"/>
      <c r="N289" s="611"/>
      <c r="O289" s="611"/>
      <c r="P289" s="612"/>
      <c r="Q289" s="670"/>
      <c r="R289" s="670"/>
      <c r="S289" s="670"/>
      <c r="T289" s="670"/>
      <c r="U289" s="670"/>
      <c r="V289" s="670"/>
      <c r="W289" s="670"/>
      <c r="X289" s="670"/>
      <c r="Y289" s="670"/>
      <c r="Z289" s="670"/>
      <c r="AA289" s="670"/>
      <c r="AB289" s="670"/>
      <c r="AC289" s="670"/>
      <c r="AD289" s="670"/>
      <c r="AE289" s="670"/>
      <c r="AF289" s="670"/>
      <c r="AG289" s="670"/>
      <c r="AH289" s="670"/>
      <c r="AI289" s="611"/>
      <c r="AJ289" s="611"/>
      <c r="AK289" s="611"/>
      <c r="AL289" s="611"/>
      <c r="AM289" s="611"/>
      <c r="AN289" s="611"/>
      <c r="AO289" s="611"/>
      <c r="AP289" s="612"/>
      <c r="AU289" s="195"/>
      <c r="AV289" s="195"/>
      <c r="AW289" s="196"/>
      <c r="BB289" s="610"/>
      <c r="BC289" s="611"/>
      <c r="BD289" s="611"/>
      <c r="BE289" s="611"/>
      <c r="BF289" s="611"/>
      <c r="BG289" s="611"/>
      <c r="BH289" s="611"/>
      <c r="BI289" s="611"/>
      <c r="BJ289" s="611"/>
      <c r="BK289" s="611"/>
      <c r="BL289" s="611"/>
      <c r="BM289" s="611"/>
      <c r="BN289" s="611"/>
      <c r="BO289" s="611"/>
      <c r="BP289" s="612"/>
      <c r="BQ289" s="670"/>
      <c r="BR289" s="670"/>
      <c r="BS289" s="670"/>
      <c r="BT289" s="670"/>
      <c r="BU289" s="670"/>
      <c r="BV289" s="670"/>
      <c r="BW289" s="670"/>
      <c r="BX289" s="670"/>
      <c r="BY289" s="670"/>
      <c r="BZ289" s="670"/>
      <c r="CA289" s="670"/>
      <c r="CB289" s="670"/>
      <c r="CC289" s="670"/>
      <c r="CD289" s="670"/>
      <c r="CE289" s="670"/>
      <c r="CF289" s="670"/>
      <c r="CG289" s="670"/>
      <c r="CH289" s="670"/>
      <c r="CI289" s="611"/>
      <c r="CJ289" s="611"/>
      <c r="CK289" s="611"/>
      <c r="CL289" s="611"/>
      <c r="CM289" s="611"/>
      <c r="CN289" s="611"/>
      <c r="CO289" s="611"/>
      <c r="CP289" s="612"/>
    </row>
    <row r="290" spans="2:94" s="184" customFormat="1" ht="15" hidden="1" customHeight="1">
      <c r="B290" s="607" t="s">
        <v>96</v>
      </c>
      <c r="C290" s="608"/>
      <c r="D290" s="608"/>
      <c r="E290" s="608"/>
      <c r="F290" s="608"/>
      <c r="G290" s="608"/>
      <c r="H290" s="608"/>
      <c r="I290" s="608"/>
      <c r="J290" s="608"/>
      <c r="K290" s="608"/>
      <c r="L290" s="608"/>
      <c r="M290" s="608"/>
      <c r="N290" s="608"/>
      <c r="O290" s="608"/>
      <c r="P290" s="609"/>
      <c r="Q290" s="665"/>
      <c r="R290" s="665"/>
      <c r="S290" s="665"/>
      <c r="T290" s="665"/>
      <c r="U290" s="665"/>
      <c r="V290" s="665"/>
      <c r="W290" s="665"/>
      <c r="X290" s="665"/>
      <c r="Y290" s="665"/>
      <c r="Z290" s="665"/>
      <c r="AA290" s="665"/>
      <c r="AB290" s="665"/>
      <c r="AC290" s="665"/>
      <c r="AD290" s="665"/>
      <c r="AE290" s="665"/>
      <c r="AF290" s="665"/>
      <c r="AG290" s="665"/>
      <c r="AH290" s="665"/>
      <c r="AI290" s="608" t="s">
        <v>104</v>
      </c>
      <c r="AJ290" s="608"/>
      <c r="AK290" s="608"/>
      <c r="AL290" s="608"/>
      <c r="AM290" s="615" t="s">
        <v>105</v>
      </c>
      <c r="AN290" s="615"/>
      <c r="AO290" s="615"/>
      <c r="AP290" s="616"/>
      <c r="AU290" s="195"/>
      <c r="AV290" s="195"/>
      <c r="AW290" s="196"/>
      <c r="BB290" s="607" t="s">
        <v>96</v>
      </c>
      <c r="BC290" s="608"/>
      <c r="BD290" s="608"/>
      <c r="BE290" s="608"/>
      <c r="BF290" s="608"/>
      <c r="BG290" s="608"/>
      <c r="BH290" s="608"/>
      <c r="BI290" s="608"/>
      <c r="BJ290" s="608"/>
      <c r="BK290" s="608"/>
      <c r="BL290" s="608"/>
      <c r="BM290" s="608"/>
      <c r="BN290" s="608"/>
      <c r="BO290" s="608"/>
      <c r="BP290" s="609"/>
      <c r="BQ290" s="665"/>
      <c r="BR290" s="665"/>
      <c r="BS290" s="665"/>
      <c r="BT290" s="665"/>
      <c r="BU290" s="665"/>
      <c r="BV290" s="665"/>
      <c r="BW290" s="665"/>
      <c r="BX290" s="665"/>
      <c r="BY290" s="665"/>
      <c r="BZ290" s="665"/>
      <c r="CA290" s="665"/>
      <c r="CB290" s="665"/>
      <c r="CC290" s="665"/>
      <c r="CD290" s="665"/>
      <c r="CE290" s="665"/>
      <c r="CF290" s="665"/>
      <c r="CG290" s="665"/>
      <c r="CH290" s="665"/>
      <c r="CI290" s="608" t="s">
        <v>104</v>
      </c>
      <c r="CJ290" s="608"/>
      <c r="CK290" s="608"/>
      <c r="CL290" s="608"/>
      <c r="CM290" s="615" t="s">
        <v>105</v>
      </c>
      <c r="CN290" s="615"/>
      <c r="CO290" s="615"/>
      <c r="CP290" s="616"/>
    </row>
    <row r="291" spans="2:94" s="184" customFormat="1" ht="15" hidden="1" customHeight="1">
      <c r="B291" s="610"/>
      <c r="C291" s="611"/>
      <c r="D291" s="611"/>
      <c r="E291" s="611"/>
      <c r="F291" s="611"/>
      <c r="G291" s="611"/>
      <c r="H291" s="611"/>
      <c r="I291" s="611"/>
      <c r="J291" s="611"/>
      <c r="K291" s="611"/>
      <c r="L291" s="611"/>
      <c r="M291" s="611"/>
      <c r="N291" s="611"/>
      <c r="O291" s="611"/>
      <c r="P291" s="612"/>
      <c r="Q291" s="666"/>
      <c r="R291" s="666"/>
      <c r="S291" s="666"/>
      <c r="T291" s="666"/>
      <c r="U291" s="666"/>
      <c r="V291" s="666"/>
      <c r="W291" s="666"/>
      <c r="X291" s="666"/>
      <c r="Y291" s="666"/>
      <c r="Z291" s="666"/>
      <c r="AA291" s="666"/>
      <c r="AB291" s="666"/>
      <c r="AC291" s="666"/>
      <c r="AD291" s="666"/>
      <c r="AE291" s="666"/>
      <c r="AF291" s="666"/>
      <c r="AG291" s="666"/>
      <c r="AH291" s="666"/>
      <c r="AI291" s="611"/>
      <c r="AJ291" s="611"/>
      <c r="AK291" s="611"/>
      <c r="AL291" s="611"/>
      <c r="AM291" s="617"/>
      <c r="AN291" s="617"/>
      <c r="AO291" s="617"/>
      <c r="AP291" s="618"/>
      <c r="AU291" s="195"/>
      <c r="AV291" s="195"/>
      <c r="AW291" s="196"/>
      <c r="BB291" s="610"/>
      <c r="BC291" s="611"/>
      <c r="BD291" s="611"/>
      <c r="BE291" s="611"/>
      <c r="BF291" s="611"/>
      <c r="BG291" s="611"/>
      <c r="BH291" s="611"/>
      <c r="BI291" s="611"/>
      <c r="BJ291" s="611"/>
      <c r="BK291" s="611"/>
      <c r="BL291" s="611"/>
      <c r="BM291" s="611"/>
      <c r="BN291" s="611"/>
      <c r="BO291" s="611"/>
      <c r="BP291" s="612"/>
      <c r="BQ291" s="666"/>
      <c r="BR291" s="666"/>
      <c r="BS291" s="666"/>
      <c r="BT291" s="666"/>
      <c r="BU291" s="666"/>
      <c r="BV291" s="666"/>
      <c r="BW291" s="666"/>
      <c r="BX291" s="666"/>
      <c r="BY291" s="666"/>
      <c r="BZ291" s="666"/>
      <c r="CA291" s="666"/>
      <c r="CB291" s="666"/>
      <c r="CC291" s="666"/>
      <c r="CD291" s="666"/>
      <c r="CE291" s="666"/>
      <c r="CF291" s="666"/>
      <c r="CG291" s="666"/>
      <c r="CH291" s="666"/>
      <c r="CI291" s="611"/>
      <c r="CJ291" s="611"/>
      <c r="CK291" s="611"/>
      <c r="CL291" s="611"/>
      <c r="CM291" s="617"/>
      <c r="CN291" s="617"/>
      <c r="CO291" s="617"/>
      <c r="CP291" s="618"/>
    </row>
    <row r="292" spans="2:94" s="184" customFormat="1" ht="15" hidden="1" customHeight="1">
      <c r="B292" s="607" t="s">
        <v>146</v>
      </c>
      <c r="C292" s="608"/>
      <c r="D292" s="608"/>
      <c r="E292" s="608"/>
      <c r="F292" s="608"/>
      <c r="G292" s="608"/>
      <c r="H292" s="608"/>
      <c r="I292" s="608"/>
      <c r="J292" s="608"/>
      <c r="K292" s="608"/>
      <c r="L292" s="608"/>
      <c r="M292" s="608"/>
      <c r="N292" s="608"/>
      <c r="O292" s="608"/>
      <c r="P292" s="609"/>
      <c r="Q292" s="613"/>
      <c r="R292" s="613"/>
      <c r="S292" s="613"/>
      <c r="T292" s="613"/>
      <c r="U292" s="613"/>
      <c r="V292" s="613"/>
      <c r="W292" s="613"/>
      <c r="X292" s="613"/>
      <c r="Y292" s="613"/>
      <c r="Z292" s="613"/>
      <c r="AA292" s="613"/>
      <c r="AB292" s="613"/>
      <c r="AC292" s="613"/>
      <c r="AD292" s="613"/>
      <c r="AE292" s="613"/>
      <c r="AF292" s="613"/>
      <c r="AG292" s="613"/>
      <c r="AH292" s="613"/>
      <c r="AI292" s="608" t="s">
        <v>88</v>
      </c>
      <c r="AJ292" s="608" t="s">
        <v>99</v>
      </c>
      <c r="AK292" s="608"/>
      <c r="AL292" s="608"/>
      <c r="AM292" s="608"/>
      <c r="AN292" s="608"/>
      <c r="AO292" s="608"/>
      <c r="AP292" s="609"/>
      <c r="AU292" s="195"/>
      <c r="AV292" s="195"/>
      <c r="AW292" s="196"/>
      <c r="BB292" s="607" t="s">
        <v>146</v>
      </c>
      <c r="BC292" s="608"/>
      <c r="BD292" s="608"/>
      <c r="BE292" s="608"/>
      <c r="BF292" s="608"/>
      <c r="BG292" s="608"/>
      <c r="BH292" s="608"/>
      <c r="BI292" s="608"/>
      <c r="BJ292" s="608"/>
      <c r="BK292" s="608"/>
      <c r="BL292" s="608"/>
      <c r="BM292" s="608"/>
      <c r="BN292" s="608"/>
      <c r="BO292" s="608"/>
      <c r="BP292" s="609"/>
      <c r="BQ292" s="613"/>
      <c r="BR292" s="613"/>
      <c r="BS292" s="613"/>
      <c r="BT292" s="613"/>
      <c r="BU292" s="613"/>
      <c r="BV292" s="613"/>
      <c r="BW292" s="613"/>
      <c r="BX292" s="613"/>
      <c r="BY292" s="613"/>
      <c r="BZ292" s="613"/>
      <c r="CA292" s="613"/>
      <c r="CB292" s="613"/>
      <c r="CC292" s="613"/>
      <c r="CD292" s="613"/>
      <c r="CE292" s="613"/>
      <c r="CF292" s="613"/>
      <c r="CG292" s="613"/>
      <c r="CH292" s="613"/>
      <c r="CI292" s="608" t="s">
        <v>88</v>
      </c>
      <c r="CJ292" s="608" t="s">
        <v>99</v>
      </c>
      <c r="CK292" s="608"/>
      <c r="CL292" s="608"/>
      <c r="CM292" s="608"/>
      <c r="CN292" s="608"/>
      <c r="CO292" s="608"/>
      <c r="CP292" s="609"/>
    </row>
    <row r="293" spans="2:94" s="184" customFormat="1" ht="15" hidden="1" customHeight="1">
      <c r="B293" s="610"/>
      <c r="C293" s="611"/>
      <c r="D293" s="611"/>
      <c r="E293" s="611"/>
      <c r="F293" s="611"/>
      <c r="G293" s="611"/>
      <c r="H293" s="611"/>
      <c r="I293" s="611"/>
      <c r="J293" s="611"/>
      <c r="K293" s="611"/>
      <c r="L293" s="611"/>
      <c r="M293" s="611"/>
      <c r="N293" s="611"/>
      <c r="O293" s="611"/>
      <c r="P293" s="612"/>
      <c r="Q293" s="614"/>
      <c r="R293" s="614"/>
      <c r="S293" s="614"/>
      <c r="T293" s="614"/>
      <c r="U293" s="614"/>
      <c r="V293" s="614"/>
      <c r="W293" s="614"/>
      <c r="X293" s="614"/>
      <c r="Y293" s="614"/>
      <c r="Z293" s="614"/>
      <c r="AA293" s="614"/>
      <c r="AB293" s="614"/>
      <c r="AC293" s="614"/>
      <c r="AD293" s="614"/>
      <c r="AE293" s="614"/>
      <c r="AF293" s="614"/>
      <c r="AG293" s="614"/>
      <c r="AH293" s="614"/>
      <c r="AI293" s="611"/>
      <c r="AJ293" s="611"/>
      <c r="AK293" s="611"/>
      <c r="AL293" s="611"/>
      <c r="AM293" s="611"/>
      <c r="AN293" s="611"/>
      <c r="AO293" s="611"/>
      <c r="AP293" s="612"/>
      <c r="AU293" s="195"/>
      <c r="AV293" s="195"/>
      <c r="AW293" s="196"/>
      <c r="BB293" s="610"/>
      <c r="BC293" s="611"/>
      <c r="BD293" s="611"/>
      <c r="BE293" s="611"/>
      <c r="BF293" s="611"/>
      <c r="BG293" s="611"/>
      <c r="BH293" s="611"/>
      <c r="BI293" s="611"/>
      <c r="BJ293" s="611"/>
      <c r="BK293" s="611"/>
      <c r="BL293" s="611"/>
      <c r="BM293" s="611"/>
      <c r="BN293" s="611"/>
      <c r="BO293" s="611"/>
      <c r="BP293" s="612"/>
      <c r="BQ293" s="614"/>
      <c r="BR293" s="614"/>
      <c r="BS293" s="614"/>
      <c r="BT293" s="614"/>
      <c r="BU293" s="614"/>
      <c r="BV293" s="614"/>
      <c r="BW293" s="614"/>
      <c r="BX293" s="614"/>
      <c r="BY293" s="614"/>
      <c r="BZ293" s="614"/>
      <c r="CA293" s="614"/>
      <c r="CB293" s="614"/>
      <c r="CC293" s="614"/>
      <c r="CD293" s="614"/>
      <c r="CE293" s="614"/>
      <c r="CF293" s="614"/>
      <c r="CG293" s="614"/>
      <c r="CH293" s="614"/>
      <c r="CI293" s="611"/>
      <c r="CJ293" s="611"/>
      <c r="CK293" s="611"/>
      <c r="CL293" s="611"/>
      <c r="CM293" s="611"/>
      <c r="CN293" s="611"/>
      <c r="CO293" s="611"/>
      <c r="CP293" s="612"/>
    </row>
    <row r="294" spans="2:94" s="184" customFormat="1" ht="15" hidden="1" customHeight="1">
      <c r="B294" s="640" t="s">
        <v>144</v>
      </c>
      <c r="C294" s="608"/>
      <c r="D294" s="608"/>
      <c r="E294" s="608"/>
      <c r="F294" s="608"/>
      <c r="G294" s="608"/>
      <c r="H294" s="608"/>
      <c r="I294" s="608"/>
      <c r="J294" s="608"/>
      <c r="K294" s="608"/>
      <c r="L294" s="608"/>
      <c r="M294" s="608"/>
      <c r="N294" s="608"/>
      <c r="O294" s="608"/>
      <c r="P294" s="609"/>
      <c r="Q294" s="613"/>
      <c r="R294" s="613"/>
      <c r="S294" s="613"/>
      <c r="T294" s="613"/>
      <c r="U294" s="613"/>
      <c r="V294" s="613"/>
      <c r="W294" s="613"/>
      <c r="X294" s="613"/>
      <c r="Y294" s="613"/>
      <c r="Z294" s="613"/>
      <c r="AA294" s="613"/>
      <c r="AB294" s="613"/>
      <c r="AC294" s="613"/>
      <c r="AD294" s="613"/>
      <c r="AE294" s="613"/>
      <c r="AF294" s="613"/>
      <c r="AG294" s="613"/>
      <c r="AH294" s="613"/>
      <c r="AI294" s="608" t="s">
        <v>88</v>
      </c>
      <c r="AJ294" s="649" t="s">
        <v>100</v>
      </c>
      <c r="AK294" s="649"/>
      <c r="AL294" s="649"/>
      <c r="AM294" s="649"/>
      <c r="AN294" s="649"/>
      <c r="AO294" s="649"/>
      <c r="AP294" s="650"/>
      <c r="AU294" s="195"/>
      <c r="AV294" s="195"/>
      <c r="AW294" s="196"/>
      <c r="BB294" s="640" t="s">
        <v>144</v>
      </c>
      <c r="BC294" s="608"/>
      <c r="BD294" s="608"/>
      <c r="BE294" s="608"/>
      <c r="BF294" s="608"/>
      <c r="BG294" s="608"/>
      <c r="BH294" s="608"/>
      <c r="BI294" s="608"/>
      <c r="BJ294" s="608"/>
      <c r="BK294" s="608"/>
      <c r="BL294" s="608"/>
      <c r="BM294" s="608"/>
      <c r="BN294" s="608"/>
      <c r="BO294" s="608"/>
      <c r="BP294" s="609"/>
      <c r="BQ294" s="613"/>
      <c r="BR294" s="613"/>
      <c r="BS294" s="613"/>
      <c r="BT294" s="613"/>
      <c r="BU294" s="613"/>
      <c r="BV294" s="613"/>
      <c r="BW294" s="613"/>
      <c r="BX294" s="613"/>
      <c r="BY294" s="613"/>
      <c r="BZ294" s="613"/>
      <c r="CA294" s="613"/>
      <c r="CB294" s="613"/>
      <c r="CC294" s="613"/>
      <c r="CD294" s="613"/>
      <c r="CE294" s="613"/>
      <c r="CF294" s="613"/>
      <c r="CG294" s="613"/>
      <c r="CH294" s="613"/>
      <c r="CI294" s="608" t="s">
        <v>88</v>
      </c>
      <c r="CJ294" s="649" t="s">
        <v>100</v>
      </c>
      <c r="CK294" s="649"/>
      <c r="CL294" s="649"/>
      <c r="CM294" s="649"/>
      <c r="CN294" s="649"/>
      <c r="CO294" s="649"/>
      <c r="CP294" s="650"/>
    </row>
    <row r="295" spans="2:94" s="184" customFormat="1" ht="15" hidden="1" customHeight="1">
      <c r="B295" s="610"/>
      <c r="C295" s="611"/>
      <c r="D295" s="611"/>
      <c r="E295" s="611"/>
      <c r="F295" s="611"/>
      <c r="G295" s="611"/>
      <c r="H295" s="611"/>
      <c r="I295" s="611"/>
      <c r="J295" s="611"/>
      <c r="K295" s="611"/>
      <c r="L295" s="611"/>
      <c r="M295" s="611"/>
      <c r="N295" s="611"/>
      <c r="O295" s="611"/>
      <c r="P295" s="612"/>
      <c r="Q295" s="614"/>
      <c r="R295" s="614"/>
      <c r="S295" s="614"/>
      <c r="T295" s="614"/>
      <c r="U295" s="614"/>
      <c r="V295" s="614"/>
      <c r="W295" s="614"/>
      <c r="X295" s="614"/>
      <c r="Y295" s="614"/>
      <c r="Z295" s="614"/>
      <c r="AA295" s="614"/>
      <c r="AB295" s="614"/>
      <c r="AC295" s="614"/>
      <c r="AD295" s="614"/>
      <c r="AE295" s="614"/>
      <c r="AF295" s="614"/>
      <c r="AG295" s="614"/>
      <c r="AH295" s="614"/>
      <c r="AI295" s="611"/>
      <c r="AJ295" s="651"/>
      <c r="AK295" s="651"/>
      <c r="AL295" s="651"/>
      <c r="AM295" s="651"/>
      <c r="AN295" s="651"/>
      <c r="AO295" s="651"/>
      <c r="AP295" s="652"/>
      <c r="AU295" s="195"/>
      <c r="AV295" s="195"/>
      <c r="AW295" s="196"/>
      <c r="BB295" s="610"/>
      <c r="BC295" s="611"/>
      <c r="BD295" s="611"/>
      <c r="BE295" s="611"/>
      <c r="BF295" s="611"/>
      <c r="BG295" s="611"/>
      <c r="BH295" s="611"/>
      <c r="BI295" s="611"/>
      <c r="BJ295" s="611"/>
      <c r="BK295" s="611"/>
      <c r="BL295" s="611"/>
      <c r="BM295" s="611"/>
      <c r="BN295" s="611"/>
      <c r="BO295" s="611"/>
      <c r="BP295" s="612"/>
      <c r="BQ295" s="614"/>
      <c r="BR295" s="614"/>
      <c r="BS295" s="614"/>
      <c r="BT295" s="614"/>
      <c r="BU295" s="614"/>
      <c r="BV295" s="614"/>
      <c r="BW295" s="614"/>
      <c r="BX295" s="614"/>
      <c r="BY295" s="614"/>
      <c r="BZ295" s="614"/>
      <c r="CA295" s="614"/>
      <c r="CB295" s="614"/>
      <c r="CC295" s="614"/>
      <c r="CD295" s="614"/>
      <c r="CE295" s="614"/>
      <c r="CF295" s="614"/>
      <c r="CG295" s="614"/>
      <c r="CH295" s="614"/>
      <c r="CI295" s="611"/>
      <c r="CJ295" s="651"/>
      <c r="CK295" s="651"/>
      <c r="CL295" s="651"/>
      <c r="CM295" s="651"/>
      <c r="CN295" s="651"/>
      <c r="CO295" s="651"/>
      <c r="CP295" s="652"/>
    </row>
    <row r="296" spans="2:94" s="184" customFormat="1" ht="15" hidden="1" customHeight="1">
      <c r="B296" s="607" t="s">
        <v>106</v>
      </c>
      <c r="C296" s="608"/>
      <c r="D296" s="608"/>
      <c r="E296" s="608"/>
      <c r="F296" s="608"/>
      <c r="G296" s="608"/>
      <c r="H296" s="608"/>
      <c r="I296" s="608"/>
      <c r="J296" s="608"/>
      <c r="K296" s="608"/>
      <c r="L296" s="608"/>
      <c r="M296" s="608"/>
      <c r="N296" s="608"/>
      <c r="O296" s="608"/>
      <c r="P296" s="609"/>
      <c r="Q296" s="613"/>
      <c r="R296" s="613"/>
      <c r="S296" s="613"/>
      <c r="T296" s="613"/>
      <c r="U296" s="613"/>
      <c r="V296" s="613"/>
      <c r="W296" s="613"/>
      <c r="X296" s="613"/>
      <c r="Y296" s="613"/>
      <c r="Z296" s="613"/>
      <c r="AA296" s="613"/>
      <c r="AB296" s="613"/>
      <c r="AC296" s="613"/>
      <c r="AD296" s="613"/>
      <c r="AE296" s="613"/>
      <c r="AF296" s="613"/>
      <c r="AG296" s="613"/>
      <c r="AH296" s="613"/>
      <c r="AI296" s="608" t="s">
        <v>88</v>
      </c>
      <c r="AJ296" s="649" t="s">
        <v>100</v>
      </c>
      <c r="AK296" s="649"/>
      <c r="AL296" s="649"/>
      <c r="AM296" s="649"/>
      <c r="AN296" s="649"/>
      <c r="AO296" s="649"/>
      <c r="AP296" s="650"/>
      <c r="AU296" s="195"/>
      <c r="AV296" s="195"/>
      <c r="AW296" s="196"/>
      <c r="BB296" s="607" t="s">
        <v>106</v>
      </c>
      <c r="BC296" s="608"/>
      <c r="BD296" s="608"/>
      <c r="BE296" s="608"/>
      <c r="BF296" s="608"/>
      <c r="BG296" s="608"/>
      <c r="BH296" s="608"/>
      <c r="BI296" s="608"/>
      <c r="BJ296" s="608"/>
      <c r="BK296" s="608"/>
      <c r="BL296" s="608"/>
      <c r="BM296" s="608"/>
      <c r="BN296" s="608"/>
      <c r="BO296" s="608"/>
      <c r="BP296" s="609"/>
      <c r="BQ296" s="613"/>
      <c r="BR296" s="613"/>
      <c r="BS296" s="613"/>
      <c r="BT296" s="613"/>
      <c r="BU296" s="613"/>
      <c r="BV296" s="613"/>
      <c r="BW296" s="613"/>
      <c r="BX296" s="613"/>
      <c r="BY296" s="613"/>
      <c r="BZ296" s="613"/>
      <c r="CA296" s="613"/>
      <c r="CB296" s="613"/>
      <c r="CC296" s="613"/>
      <c r="CD296" s="613"/>
      <c r="CE296" s="613"/>
      <c r="CF296" s="613"/>
      <c r="CG296" s="613"/>
      <c r="CH296" s="613"/>
      <c r="CI296" s="608" t="s">
        <v>88</v>
      </c>
      <c r="CJ296" s="649" t="s">
        <v>100</v>
      </c>
      <c r="CK296" s="649"/>
      <c r="CL296" s="649"/>
      <c r="CM296" s="649"/>
      <c r="CN296" s="649"/>
      <c r="CO296" s="649"/>
      <c r="CP296" s="650"/>
    </row>
    <row r="297" spans="2:94" s="184" customFormat="1" ht="15" hidden="1" customHeight="1">
      <c r="B297" s="610"/>
      <c r="C297" s="611"/>
      <c r="D297" s="611"/>
      <c r="E297" s="611"/>
      <c r="F297" s="611"/>
      <c r="G297" s="611"/>
      <c r="H297" s="611"/>
      <c r="I297" s="611"/>
      <c r="J297" s="611"/>
      <c r="K297" s="611"/>
      <c r="L297" s="611"/>
      <c r="M297" s="611"/>
      <c r="N297" s="611"/>
      <c r="O297" s="611"/>
      <c r="P297" s="612"/>
      <c r="Q297" s="614"/>
      <c r="R297" s="614"/>
      <c r="S297" s="614"/>
      <c r="T297" s="614"/>
      <c r="U297" s="614"/>
      <c r="V297" s="614"/>
      <c r="W297" s="614"/>
      <c r="X297" s="614"/>
      <c r="Y297" s="614"/>
      <c r="Z297" s="614"/>
      <c r="AA297" s="614"/>
      <c r="AB297" s="614"/>
      <c r="AC297" s="614"/>
      <c r="AD297" s="614"/>
      <c r="AE297" s="614"/>
      <c r="AF297" s="614"/>
      <c r="AG297" s="614"/>
      <c r="AH297" s="614"/>
      <c r="AI297" s="611"/>
      <c r="AJ297" s="651"/>
      <c r="AK297" s="651"/>
      <c r="AL297" s="651"/>
      <c r="AM297" s="651"/>
      <c r="AN297" s="651"/>
      <c r="AO297" s="651"/>
      <c r="AP297" s="652"/>
      <c r="AU297" s="195"/>
      <c r="AV297" s="195"/>
      <c r="AW297" s="196"/>
      <c r="BB297" s="610"/>
      <c r="BC297" s="611"/>
      <c r="BD297" s="611"/>
      <c r="BE297" s="611"/>
      <c r="BF297" s="611"/>
      <c r="BG297" s="611"/>
      <c r="BH297" s="611"/>
      <c r="BI297" s="611"/>
      <c r="BJ297" s="611"/>
      <c r="BK297" s="611"/>
      <c r="BL297" s="611"/>
      <c r="BM297" s="611"/>
      <c r="BN297" s="611"/>
      <c r="BO297" s="611"/>
      <c r="BP297" s="612"/>
      <c r="BQ297" s="614"/>
      <c r="BR297" s="614"/>
      <c r="BS297" s="614"/>
      <c r="BT297" s="614"/>
      <c r="BU297" s="614"/>
      <c r="BV297" s="614"/>
      <c r="BW297" s="614"/>
      <c r="BX297" s="614"/>
      <c r="BY297" s="614"/>
      <c r="BZ297" s="614"/>
      <c r="CA297" s="614"/>
      <c r="CB297" s="614"/>
      <c r="CC297" s="614"/>
      <c r="CD297" s="614"/>
      <c r="CE297" s="614"/>
      <c r="CF297" s="614"/>
      <c r="CG297" s="614"/>
      <c r="CH297" s="614"/>
      <c r="CI297" s="611"/>
      <c r="CJ297" s="651"/>
      <c r="CK297" s="651"/>
      <c r="CL297" s="651"/>
      <c r="CM297" s="651"/>
      <c r="CN297" s="651"/>
      <c r="CO297" s="651"/>
      <c r="CP297" s="652"/>
    </row>
    <row r="298" spans="2:94" s="184" customFormat="1" ht="15" hidden="1" customHeight="1">
      <c r="B298" s="19"/>
      <c r="C298" s="185"/>
      <c r="D298" s="185"/>
      <c r="E298" s="185"/>
      <c r="F298" s="185"/>
      <c r="G298" s="185"/>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U298" s="195"/>
      <c r="AV298" s="195"/>
      <c r="AW298" s="196"/>
      <c r="BB298" s="19"/>
      <c r="BC298" s="185"/>
      <c r="BD298" s="185"/>
      <c r="BE298" s="185"/>
      <c r="BF298" s="185"/>
      <c r="BG298" s="185"/>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row>
    <row r="299" spans="2:94" s="184" customFormat="1" ht="15" hidden="1" customHeight="1">
      <c r="B299" s="185" t="s">
        <v>160</v>
      </c>
      <c r="D299" s="185"/>
      <c r="E299" s="185"/>
      <c r="F299" s="185"/>
      <c r="G299" s="185"/>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U299" s="195"/>
      <c r="AV299" s="195"/>
      <c r="AW299" s="196"/>
      <c r="BB299" s="185" t="s">
        <v>160</v>
      </c>
      <c r="BD299" s="185"/>
      <c r="BE299" s="185"/>
      <c r="BF299" s="185"/>
      <c r="BG299" s="185"/>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row>
    <row r="300" spans="2:94" s="184" customFormat="1" ht="15" hidden="1" customHeight="1">
      <c r="B300" s="607" t="s">
        <v>89</v>
      </c>
      <c r="C300" s="608"/>
      <c r="D300" s="608"/>
      <c r="E300" s="608"/>
      <c r="F300" s="608"/>
      <c r="G300" s="608"/>
      <c r="H300" s="608"/>
      <c r="I300" s="608"/>
      <c r="J300" s="608"/>
      <c r="K300" s="608"/>
      <c r="L300" s="608"/>
      <c r="M300" s="608"/>
      <c r="N300" s="608"/>
      <c r="O300" s="608"/>
      <c r="P300" s="609"/>
      <c r="Q300" s="655"/>
      <c r="R300" s="655"/>
      <c r="S300" s="655"/>
      <c r="T300" s="655"/>
      <c r="U300" s="655"/>
      <c r="V300" s="655"/>
      <c r="W300" s="655"/>
      <c r="X300" s="655"/>
      <c r="Y300" s="655"/>
      <c r="Z300" s="655"/>
      <c r="AA300" s="655"/>
      <c r="AB300" s="655"/>
      <c r="AC300" s="655"/>
      <c r="AD300" s="655"/>
      <c r="AE300" s="655"/>
      <c r="AF300" s="655"/>
      <c r="AG300" s="655"/>
      <c r="AH300" s="655"/>
      <c r="AI300" s="608" t="s">
        <v>88</v>
      </c>
      <c r="AJ300" s="608" t="s">
        <v>90</v>
      </c>
      <c r="AK300" s="608"/>
      <c r="AL300" s="608"/>
      <c r="AM300" s="608"/>
      <c r="AN300" s="608"/>
      <c r="AO300" s="608"/>
      <c r="AP300" s="609"/>
      <c r="AU300" s="195"/>
      <c r="AV300" s="195"/>
      <c r="AW300" s="196"/>
      <c r="BB300" s="607" t="s">
        <v>89</v>
      </c>
      <c r="BC300" s="608"/>
      <c r="BD300" s="608"/>
      <c r="BE300" s="608"/>
      <c r="BF300" s="608"/>
      <c r="BG300" s="608"/>
      <c r="BH300" s="608"/>
      <c r="BI300" s="608"/>
      <c r="BJ300" s="608"/>
      <c r="BK300" s="608"/>
      <c r="BL300" s="608"/>
      <c r="BM300" s="608"/>
      <c r="BN300" s="608"/>
      <c r="BO300" s="608"/>
      <c r="BP300" s="609"/>
      <c r="BQ300" s="655"/>
      <c r="BR300" s="655"/>
      <c r="BS300" s="655"/>
      <c r="BT300" s="655"/>
      <c r="BU300" s="655"/>
      <c r="BV300" s="655"/>
      <c r="BW300" s="655"/>
      <c r="BX300" s="655"/>
      <c r="BY300" s="655"/>
      <c r="BZ300" s="655"/>
      <c r="CA300" s="655"/>
      <c r="CB300" s="655"/>
      <c r="CC300" s="655"/>
      <c r="CD300" s="655"/>
      <c r="CE300" s="655"/>
      <c r="CF300" s="655"/>
      <c r="CG300" s="655"/>
      <c r="CH300" s="655"/>
      <c r="CI300" s="608" t="s">
        <v>88</v>
      </c>
      <c r="CJ300" s="608" t="s">
        <v>90</v>
      </c>
      <c r="CK300" s="608"/>
      <c r="CL300" s="608"/>
      <c r="CM300" s="608"/>
      <c r="CN300" s="608"/>
      <c r="CO300" s="608"/>
      <c r="CP300" s="609"/>
    </row>
    <row r="301" spans="2:94" s="184" customFormat="1" ht="15" hidden="1" customHeight="1">
      <c r="B301" s="610"/>
      <c r="C301" s="611"/>
      <c r="D301" s="611"/>
      <c r="E301" s="611"/>
      <c r="F301" s="611"/>
      <c r="G301" s="611"/>
      <c r="H301" s="611"/>
      <c r="I301" s="611"/>
      <c r="J301" s="611"/>
      <c r="K301" s="611"/>
      <c r="L301" s="611"/>
      <c r="M301" s="611"/>
      <c r="N301" s="611"/>
      <c r="O301" s="611"/>
      <c r="P301" s="612"/>
      <c r="Q301" s="656"/>
      <c r="R301" s="656"/>
      <c r="S301" s="656"/>
      <c r="T301" s="656"/>
      <c r="U301" s="656"/>
      <c r="V301" s="656"/>
      <c r="W301" s="656"/>
      <c r="X301" s="656"/>
      <c r="Y301" s="656"/>
      <c r="Z301" s="656"/>
      <c r="AA301" s="656"/>
      <c r="AB301" s="656"/>
      <c r="AC301" s="656"/>
      <c r="AD301" s="656"/>
      <c r="AE301" s="656"/>
      <c r="AF301" s="656"/>
      <c r="AG301" s="656"/>
      <c r="AH301" s="656"/>
      <c r="AI301" s="611"/>
      <c r="AJ301" s="611"/>
      <c r="AK301" s="611"/>
      <c r="AL301" s="611"/>
      <c r="AM301" s="611"/>
      <c r="AN301" s="611"/>
      <c r="AO301" s="611"/>
      <c r="AP301" s="612"/>
      <c r="AU301" s="195"/>
      <c r="AV301" s="195"/>
      <c r="AW301" s="196"/>
      <c r="BB301" s="610"/>
      <c r="BC301" s="611"/>
      <c r="BD301" s="611"/>
      <c r="BE301" s="611"/>
      <c r="BF301" s="611"/>
      <c r="BG301" s="611"/>
      <c r="BH301" s="611"/>
      <c r="BI301" s="611"/>
      <c r="BJ301" s="611"/>
      <c r="BK301" s="611"/>
      <c r="BL301" s="611"/>
      <c r="BM301" s="611"/>
      <c r="BN301" s="611"/>
      <c r="BO301" s="611"/>
      <c r="BP301" s="612"/>
      <c r="BQ301" s="656"/>
      <c r="BR301" s="656"/>
      <c r="BS301" s="656"/>
      <c r="BT301" s="656"/>
      <c r="BU301" s="656"/>
      <c r="BV301" s="656"/>
      <c r="BW301" s="656"/>
      <c r="BX301" s="656"/>
      <c r="BY301" s="656"/>
      <c r="BZ301" s="656"/>
      <c r="CA301" s="656"/>
      <c r="CB301" s="656"/>
      <c r="CC301" s="656"/>
      <c r="CD301" s="656"/>
      <c r="CE301" s="656"/>
      <c r="CF301" s="656"/>
      <c r="CG301" s="656"/>
      <c r="CH301" s="656"/>
      <c r="CI301" s="611"/>
      <c r="CJ301" s="611"/>
      <c r="CK301" s="611"/>
      <c r="CL301" s="611"/>
      <c r="CM301" s="611"/>
      <c r="CN301" s="611"/>
      <c r="CO301" s="611"/>
      <c r="CP301" s="612"/>
    </row>
    <row r="302" spans="2:94" s="184" customFormat="1" ht="15" hidden="1" customHeight="1">
      <c r="B302" s="640" t="s">
        <v>91</v>
      </c>
      <c r="C302" s="608"/>
      <c r="D302" s="608"/>
      <c r="E302" s="608"/>
      <c r="F302" s="608"/>
      <c r="G302" s="608"/>
      <c r="H302" s="608"/>
      <c r="I302" s="608"/>
      <c r="J302" s="608"/>
      <c r="K302" s="608"/>
      <c r="L302" s="608"/>
      <c r="M302" s="608"/>
      <c r="N302" s="608"/>
      <c r="O302" s="608"/>
      <c r="P302" s="609"/>
      <c r="Q302" s="655"/>
      <c r="R302" s="655"/>
      <c r="S302" s="655"/>
      <c r="T302" s="655"/>
      <c r="U302" s="655"/>
      <c r="V302" s="655"/>
      <c r="W302" s="655"/>
      <c r="X302" s="655"/>
      <c r="Y302" s="655"/>
      <c r="Z302" s="655"/>
      <c r="AA302" s="655"/>
      <c r="AB302" s="655"/>
      <c r="AC302" s="655"/>
      <c r="AD302" s="655"/>
      <c r="AE302" s="655"/>
      <c r="AF302" s="655"/>
      <c r="AG302" s="655"/>
      <c r="AH302" s="655"/>
      <c r="AI302" s="608" t="s">
        <v>88</v>
      </c>
      <c r="AJ302" s="608" t="s">
        <v>92</v>
      </c>
      <c r="AK302" s="608"/>
      <c r="AL302" s="608"/>
      <c r="AM302" s="608"/>
      <c r="AN302" s="608"/>
      <c r="AO302" s="608"/>
      <c r="AP302" s="609"/>
      <c r="AU302" s="195"/>
      <c r="AV302" s="195"/>
      <c r="AW302" s="196"/>
      <c r="BB302" s="640" t="s">
        <v>91</v>
      </c>
      <c r="BC302" s="608"/>
      <c r="BD302" s="608"/>
      <c r="BE302" s="608"/>
      <c r="BF302" s="608"/>
      <c r="BG302" s="608"/>
      <c r="BH302" s="608"/>
      <c r="BI302" s="608"/>
      <c r="BJ302" s="608"/>
      <c r="BK302" s="608"/>
      <c r="BL302" s="608"/>
      <c r="BM302" s="608"/>
      <c r="BN302" s="608"/>
      <c r="BO302" s="608"/>
      <c r="BP302" s="609"/>
      <c r="BQ302" s="655"/>
      <c r="BR302" s="655"/>
      <c r="BS302" s="655"/>
      <c r="BT302" s="655"/>
      <c r="BU302" s="655"/>
      <c r="BV302" s="655"/>
      <c r="BW302" s="655"/>
      <c r="BX302" s="655"/>
      <c r="BY302" s="655"/>
      <c r="BZ302" s="655"/>
      <c r="CA302" s="655"/>
      <c r="CB302" s="655"/>
      <c r="CC302" s="655"/>
      <c r="CD302" s="655"/>
      <c r="CE302" s="655"/>
      <c r="CF302" s="655"/>
      <c r="CG302" s="655"/>
      <c r="CH302" s="655"/>
      <c r="CI302" s="608" t="s">
        <v>88</v>
      </c>
      <c r="CJ302" s="608" t="s">
        <v>92</v>
      </c>
      <c r="CK302" s="608"/>
      <c r="CL302" s="608"/>
      <c r="CM302" s="608"/>
      <c r="CN302" s="608"/>
      <c r="CO302" s="608"/>
      <c r="CP302" s="609"/>
    </row>
    <row r="303" spans="2:94" s="184" customFormat="1" ht="15" hidden="1" customHeight="1">
      <c r="B303" s="610"/>
      <c r="C303" s="611"/>
      <c r="D303" s="611"/>
      <c r="E303" s="611"/>
      <c r="F303" s="611"/>
      <c r="G303" s="611"/>
      <c r="H303" s="611"/>
      <c r="I303" s="611"/>
      <c r="J303" s="611"/>
      <c r="K303" s="611"/>
      <c r="L303" s="611"/>
      <c r="M303" s="611"/>
      <c r="N303" s="611"/>
      <c r="O303" s="611"/>
      <c r="P303" s="612"/>
      <c r="Q303" s="656"/>
      <c r="R303" s="656"/>
      <c r="S303" s="656"/>
      <c r="T303" s="656"/>
      <c r="U303" s="656"/>
      <c r="V303" s="656"/>
      <c r="W303" s="656"/>
      <c r="X303" s="656"/>
      <c r="Y303" s="656"/>
      <c r="Z303" s="656"/>
      <c r="AA303" s="656"/>
      <c r="AB303" s="656"/>
      <c r="AC303" s="656"/>
      <c r="AD303" s="656"/>
      <c r="AE303" s="656"/>
      <c r="AF303" s="656"/>
      <c r="AG303" s="656"/>
      <c r="AH303" s="656"/>
      <c r="AI303" s="611"/>
      <c r="AJ303" s="611"/>
      <c r="AK303" s="611"/>
      <c r="AL303" s="611"/>
      <c r="AM303" s="611"/>
      <c r="AN303" s="611"/>
      <c r="AO303" s="611"/>
      <c r="AP303" s="612"/>
      <c r="AU303" s="195"/>
      <c r="AV303" s="195"/>
      <c r="AW303" s="196"/>
      <c r="BB303" s="610"/>
      <c r="BC303" s="611"/>
      <c r="BD303" s="611"/>
      <c r="BE303" s="611"/>
      <c r="BF303" s="611"/>
      <c r="BG303" s="611"/>
      <c r="BH303" s="611"/>
      <c r="BI303" s="611"/>
      <c r="BJ303" s="611"/>
      <c r="BK303" s="611"/>
      <c r="BL303" s="611"/>
      <c r="BM303" s="611"/>
      <c r="BN303" s="611"/>
      <c r="BO303" s="611"/>
      <c r="BP303" s="612"/>
      <c r="BQ303" s="656"/>
      <c r="BR303" s="656"/>
      <c r="BS303" s="656"/>
      <c r="BT303" s="656"/>
      <c r="BU303" s="656"/>
      <c r="BV303" s="656"/>
      <c r="BW303" s="656"/>
      <c r="BX303" s="656"/>
      <c r="BY303" s="656"/>
      <c r="BZ303" s="656"/>
      <c r="CA303" s="656"/>
      <c r="CB303" s="656"/>
      <c r="CC303" s="656"/>
      <c r="CD303" s="656"/>
      <c r="CE303" s="656"/>
      <c r="CF303" s="656"/>
      <c r="CG303" s="656"/>
      <c r="CH303" s="656"/>
      <c r="CI303" s="611"/>
      <c r="CJ303" s="611"/>
      <c r="CK303" s="611"/>
      <c r="CL303" s="611"/>
      <c r="CM303" s="611"/>
      <c r="CN303" s="611"/>
      <c r="CO303" s="611"/>
      <c r="CP303" s="612"/>
    </row>
    <row r="304" spans="2:94" s="184" customFormat="1" ht="15" hidden="1" customHeight="1">
      <c r="B304" s="607" t="s">
        <v>101</v>
      </c>
      <c r="C304" s="608"/>
      <c r="D304" s="608"/>
      <c r="E304" s="608"/>
      <c r="F304" s="608"/>
      <c r="G304" s="608"/>
      <c r="H304" s="608"/>
      <c r="I304" s="608"/>
      <c r="J304" s="608"/>
      <c r="K304" s="608"/>
      <c r="L304" s="608"/>
      <c r="M304" s="608"/>
      <c r="N304" s="608"/>
      <c r="O304" s="608"/>
      <c r="P304" s="609"/>
      <c r="Q304" s="657"/>
      <c r="R304" s="657"/>
      <c r="S304" s="657"/>
      <c r="T304" s="657"/>
      <c r="U304" s="657"/>
      <c r="V304" s="657"/>
      <c r="W304" s="657"/>
      <c r="X304" s="657"/>
      <c r="Y304" s="657"/>
      <c r="Z304" s="657"/>
      <c r="AA304" s="657"/>
      <c r="AB304" s="657"/>
      <c r="AC304" s="657"/>
      <c r="AD304" s="657"/>
      <c r="AE304" s="657"/>
      <c r="AF304" s="657"/>
      <c r="AG304" s="657"/>
      <c r="AH304" s="658"/>
      <c r="AI304" s="217"/>
      <c r="AJ304" s="608" t="s">
        <v>102</v>
      </c>
      <c r="AK304" s="608"/>
      <c r="AL304" s="608"/>
      <c r="AM304" s="608"/>
      <c r="AN304" s="608"/>
      <c r="AO304" s="608"/>
      <c r="AP304" s="609"/>
      <c r="AU304" s="195"/>
      <c r="AV304" s="195"/>
      <c r="AW304" s="196"/>
      <c r="BB304" s="607" t="s">
        <v>101</v>
      </c>
      <c r="BC304" s="608"/>
      <c r="BD304" s="608"/>
      <c r="BE304" s="608"/>
      <c r="BF304" s="608"/>
      <c r="BG304" s="608"/>
      <c r="BH304" s="608"/>
      <c r="BI304" s="608"/>
      <c r="BJ304" s="608"/>
      <c r="BK304" s="608"/>
      <c r="BL304" s="608"/>
      <c r="BM304" s="608"/>
      <c r="BN304" s="608"/>
      <c r="BO304" s="608"/>
      <c r="BP304" s="609"/>
      <c r="BQ304" s="657"/>
      <c r="BR304" s="657"/>
      <c r="BS304" s="657"/>
      <c r="BT304" s="657"/>
      <c r="BU304" s="657"/>
      <c r="BV304" s="657"/>
      <c r="BW304" s="657"/>
      <c r="BX304" s="657"/>
      <c r="BY304" s="657"/>
      <c r="BZ304" s="657"/>
      <c r="CA304" s="657"/>
      <c r="CB304" s="657"/>
      <c r="CC304" s="657"/>
      <c r="CD304" s="657"/>
      <c r="CE304" s="657"/>
      <c r="CF304" s="657"/>
      <c r="CG304" s="657"/>
      <c r="CH304" s="658"/>
      <c r="CI304" s="217"/>
      <c r="CJ304" s="608" t="s">
        <v>102</v>
      </c>
      <c r="CK304" s="608"/>
      <c r="CL304" s="608"/>
      <c r="CM304" s="608"/>
      <c r="CN304" s="608"/>
      <c r="CO304" s="608"/>
      <c r="CP304" s="609"/>
    </row>
    <row r="305" spans="2:94" s="184" customFormat="1" ht="15" hidden="1" customHeight="1">
      <c r="B305" s="610"/>
      <c r="C305" s="611"/>
      <c r="D305" s="611"/>
      <c r="E305" s="611"/>
      <c r="F305" s="611"/>
      <c r="G305" s="611"/>
      <c r="H305" s="611"/>
      <c r="I305" s="611"/>
      <c r="J305" s="611"/>
      <c r="K305" s="611"/>
      <c r="L305" s="611"/>
      <c r="M305" s="611"/>
      <c r="N305" s="611"/>
      <c r="O305" s="611"/>
      <c r="P305" s="612"/>
      <c r="Q305" s="659"/>
      <c r="R305" s="659"/>
      <c r="S305" s="659"/>
      <c r="T305" s="659"/>
      <c r="U305" s="659"/>
      <c r="V305" s="659"/>
      <c r="W305" s="659"/>
      <c r="X305" s="659"/>
      <c r="Y305" s="659"/>
      <c r="Z305" s="659"/>
      <c r="AA305" s="659"/>
      <c r="AB305" s="659"/>
      <c r="AC305" s="659"/>
      <c r="AD305" s="659"/>
      <c r="AE305" s="659"/>
      <c r="AF305" s="659"/>
      <c r="AG305" s="659"/>
      <c r="AH305" s="660"/>
      <c r="AI305" s="215"/>
      <c r="AJ305" s="611"/>
      <c r="AK305" s="611"/>
      <c r="AL305" s="611"/>
      <c r="AM305" s="611"/>
      <c r="AN305" s="611"/>
      <c r="AO305" s="611"/>
      <c r="AP305" s="612"/>
      <c r="AU305" s="195"/>
      <c r="AV305" s="195"/>
      <c r="AW305" s="196"/>
      <c r="BB305" s="610"/>
      <c r="BC305" s="611"/>
      <c r="BD305" s="611"/>
      <c r="BE305" s="611"/>
      <c r="BF305" s="611"/>
      <c r="BG305" s="611"/>
      <c r="BH305" s="611"/>
      <c r="BI305" s="611"/>
      <c r="BJ305" s="611"/>
      <c r="BK305" s="611"/>
      <c r="BL305" s="611"/>
      <c r="BM305" s="611"/>
      <c r="BN305" s="611"/>
      <c r="BO305" s="611"/>
      <c r="BP305" s="612"/>
      <c r="BQ305" s="659"/>
      <c r="BR305" s="659"/>
      <c r="BS305" s="659"/>
      <c r="BT305" s="659"/>
      <c r="BU305" s="659"/>
      <c r="BV305" s="659"/>
      <c r="BW305" s="659"/>
      <c r="BX305" s="659"/>
      <c r="BY305" s="659"/>
      <c r="BZ305" s="659"/>
      <c r="CA305" s="659"/>
      <c r="CB305" s="659"/>
      <c r="CC305" s="659"/>
      <c r="CD305" s="659"/>
      <c r="CE305" s="659"/>
      <c r="CF305" s="659"/>
      <c r="CG305" s="659"/>
      <c r="CH305" s="660"/>
      <c r="CI305" s="215"/>
      <c r="CJ305" s="611"/>
      <c r="CK305" s="611"/>
      <c r="CL305" s="611"/>
      <c r="CM305" s="611"/>
      <c r="CN305" s="611"/>
      <c r="CO305" s="611"/>
      <c r="CP305" s="612"/>
    </row>
    <row r="306" spans="2:94" s="184" customFormat="1" ht="15" hidden="1" customHeight="1">
      <c r="B306" s="607" t="s">
        <v>158</v>
      </c>
      <c r="C306" s="608"/>
      <c r="D306" s="608"/>
      <c r="E306" s="608"/>
      <c r="F306" s="608"/>
      <c r="G306" s="608"/>
      <c r="H306" s="608"/>
      <c r="I306" s="608"/>
      <c r="J306" s="608"/>
      <c r="K306" s="608"/>
      <c r="L306" s="608"/>
      <c r="M306" s="608"/>
      <c r="N306" s="608"/>
      <c r="O306" s="608"/>
      <c r="P306" s="609"/>
      <c r="Q306" s="613"/>
      <c r="R306" s="613"/>
      <c r="S306" s="613"/>
      <c r="T306" s="613"/>
      <c r="U306" s="613"/>
      <c r="V306" s="613"/>
      <c r="W306" s="613"/>
      <c r="X306" s="613"/>
      <c r="Y306" s="613"/>
      <c r="Z306" s="613"/>
      <c r="AA306" s="613"/>
      <c r="AB306" s="613"/>
      <c r="AC306" s="613"/>
      <c r="AD306" s="613"/>
      <c r="AE306" s="613"/>
      <c r="AF306" s="613"/>
      <c r="AG306" s="613"/>
      <c r="AH306" s="613"/>
      <c r="AI306" s="608" t="s">
        <v>88</v>
      </c>
      <c r="AJ306" s="608" t="s">
        <v>93</v>
      </c>
      <c r="AK306" s="608"/>
      <c r="AL306" s="608"/>
      <c r="AM306" s="608"/>
      <c r="AN306" s="608"/>
      <c r="AO306" s="608"/>
      <c r="AP306" s="609"/>
      <c r="AU306" s="195"/>
      <c r="AV306" s="195"/>
      <c r="AW306" s="196"/>
      <c r="BB306" s="607" t="s">
        <v>158</v>
      </c>
      <c r="BC306" s="608"/>
      <c r="BD306" s="608"/>
      <c r="BE306" s="608"/>
      <c r="BF306" s="608"/>
      <c r="BG306" s="608"/>
      <c r="BH306" s="608"/>
      <c r="BI306" s="608"/>
      <c r="BJ306" s="608"/>
      <c r="BK306" s="608"/>
      <c r="BL306" s="608"/>
      <c r="BM306" s="608"/>
      <c r="BN306" s="608"/>
      <c r="BO306" s="608"/>
      <c r="BP306" s="609"/>
      <c r="BQ306" s="613"/>
      <c r="BR306" s="613"/>
      <c r="BS306" s="613"/>
      <c r="BT306" s="613"/>
      <c r="BU306" s="613"/>
      <c r="BV306" s="613"/>
      <c r="BW306" s="613"/>
      <c r="BX306" s="613"/>
      <c r="BY306" s="613"/>
      <c r="BZ306" s="613"/>
      <c r="CA306" s="613"/>
      <c r="CB306" s="613"/>
      <c r="CC306" s="613"/>
      <c r="CD306" s="613"/>
      <c r="CE306" s="613"/>
      <c r="CF306" s="613"/>
      <c r="CG306" s="613"/>
      <c r="CH306" s="613"/>
      <c r="CI306" s="608" t="s">
        <v>88</v>
      </c>
      <c r="CJ306" s="608" t="s">
        <v>93</v>
      </c>
      <c r="CK306" s="608"/>
      <c r="CL306" s="608"/>
      <c r="CM306" s="608"/>
      <c r="CN306" s="608"/>
      <c r="CO306" s="608"/>
      <c r="CP306" s="609"/>
    </row>
    <row r="307" spans="2:94" s="184" customFormat="1" ht="15" hidden="1" customHeight="1">
      <c r="B307" s="610"/>
      <c r="C307" s="611"/>
      <c r="D307" s="611"/>
      <c r="E307" s="611"/>
      <c r="F307" s="611"/>
      <c r="G307" s="611"/>
      <c r="H307" s="611"/>
      <c r="I307" s="611"/>
      <c r="J307" s="611"/>
      <c r="K307" s="611"/>
      <c r="L307" s="611"/>
      <c r="M307" s="611"/>
      <c r="N307" s="611"/>
      <c r="O307" s="611"/>
      <c r="P307" s="612"/>
      <c r="Q307" s="614"/>
      <c r="R307" s="614"/>
      <c r="S307" s="614"/>
      <c r="T307" s="614"/>
      <c r="U307" s="614"/>
      <c r="V307" s="614"/>
      <c r="W307" s="614"/>
      <c r="X307" s="614"/>
      <c r="Y307" s="614"/>
      <c r="Z307" s="614"/>
      <c r="AA307" s="614"/>
      <c r="AB307" s="614"/>
      <c r="AC307" s="614"/>
      <c r="AD307" s="614"/>
      <c r="AE307" s="614"/>
      <c r="AF307" s="614"/>
      <c r="AG307" s="614"/>
      <c r="AH307" s="614"/>
      <c r="AI307" s="611"/>
      <c r="AJ307" s="611"/>
      <c r="AK307" s="611"/>
      <c r="AL307" s="611"/>
      <c r="AM307" s="611"/>
      <c r="AN307" s="611"/>
      <c r="AO307" s="611"/>
      <c r="AP307" s="612"/>
      <c r="AU307" s="195"/>
      <c r="AV307" s="195"/>
      <c r="AW307" s="196"/>
      <c r="BB307" s="610"/>
      <c r="BC307" s="611"/>
      <c r="BD307" s="611"/>
      <c r="BE307" s="611"/>
      <c r="BF307" s="611"/>
      <c r="BG307" s="611"/>
      <c r="BH307" s="611"/>
      <c r="BI307" s="611"/>
      <c r="BJ307" s="611"/>
      <c r="BK307" s="611"/>
      <c r="BL307" s="611"/>
      <c r="BM307" s="611"/>
      <c r="BN307" s="611"/>
      <c r="BO307" s="611"/>
      <c r="BP307" s="612"/>
      <c r="BQ307" s="614"/>
      <c r="BR307" s="614"/>
      <c r="BS307" s="614"/>
      <c r="BT307" s="614"/>
      <c r="BU307" s="614"/>
      <c r="BV307" s="614"/>
      <c r="BW307" s="614"/>
      <c r="BX307" s="614"/>
      <c r="BY307" s="614"/>
      <c r="BZ307" s="614"/>
      <c r="CA307" s="614"/>
      <c r="CB307" s="614"/>
      <c r="CC307" s="614"/>
      <c r="CD307" s="614"/>
      <c r="CE307" s="614"/>
      <c r="CF307" s="614"/>
      <c r="CG307" s="614"/>
      <c r="CH307" s="614"/>
      <c r="CI307" s="611"/>
      <c r="CJ307" s="611"/>
      <c r="CK307" s="611"/>
      <c r="CL307" s="611"/>
      <c r="CM307" s="611"/>
      <c r="CN307" s="611"/>
      <c r="CO307" s="611"/>
      <c r="CP307" s="612"/>
    </row>
    <row r="308" spans="2:94" s="184" customFormat="1" ht="15" hidden="1" customHeight="1">
      <c r="B308" s="607" t="s">
        <v>103</v>
      </c>
      <c r="C308" s="608"/>
      <c r="D308" s="608"/>
      <c r="E308" s="608"/>
      <c r="F308" s="608"/>
      <c r="G308" s="608"/>
      <c r="H308" s="608"/>
      <c r="I308" s="608"/>
      <c r="J308" s="608"/>
      <c r="K308" s="608"/>
      <c r="L308" s="608"/>
      <c r="M308" s="608"/>
      <c r="N308" s="608"/>
      <c r="O308" s="608"/>
      <c r="P308" s="609"/>
      <c r="Q308" s="669"/>
      <c r="R308" s="669"/>
      <c r="S308" s="669"/>
      <c r="T308" s="669"/>
      <c r="U308" s="669"/>
      <c r="V308" s="669"/>
      <c r="W308" s="669"/>
      <c r="X308" s="669"/>
      <c r="Y308" s="669"/>
      <c r="Z308" s="669"/>
      <c r="AA308" s="669"/>
      <c r="AB308" s="669"/>
      <c r="AC308" s="669"/>
      <c r="AD308" s="669"/>
      <c r="AE308" s="669"/>
      <c r="AF308" s="669"/>
      <c r="AG308" s="669"/>
      <c r="AH308" s="669"/>
      <c r="AI308" s="608" t="s">
        <v>80</v>
      </c>
      <c r="AJ308" s="608"/>
      <c r="AK308" s="608" t="s">
        <v>95</v>
      </c>
      <c r="AL308" s="608"/>
      <c r="AM308" s="608"/>
      <c r="AN308" s="608"/>
      <c r="AO308" s="608"/>
      <c r="AP308" s="609"/>
      <c r="AU308" s="195"/>
      <c r="AV308" s="195"/>
      <c r="AW308" s="196"/>
      <c r="BB308" s="607" t="s">
        <v>103</v>
      </c>
      <c r="BC308" s="608"/>
      <c r="BD308" s="608"/>
      <c r="BE308" s="608"/>
      <c r="BF308" s="608"/>
      <c r="BG308" s="608"/>
      <c r="BH308" s="608"/>
      <c r="BI308" s="608"/>
      <c r="BJ308" s="608"/>
      <c r="BK308" s="608"/>
      <c r="BL308" s="608"/>
      <c r="BM308" s="608"/>
      <c r="BN308" s="608"/>
      <c r="BO308" s="608"/>
      <c r="BP308" s="609"/>
      <c r="BQ308" s="669"/>
      <c r="BR308" s="669"/>
      <c r="BS308" s="669"/>
      <c r="BT308" s="669"/>
      <c r="BU308" s="669"/>
      <c r="BV308" s="669"/>
      <c r="BW308" s="669"/>
      <c r="BX308" s="669"/>
      <c r="BY308" s="669"/>
      <c r="BZ308" s="669"/>
      <c r="CA308" s="669"/>
      <c r="CB308" s="669"/>
      <c r="CC308" s="669"/>
      <c r="CD308" s="669"/>
      <c r="CE308" s="669"/>
      <c r="CF308" s="669"/>
      <c r="CG308" s="669"/>
      <c r="CH308" s="669"/>
      <c r="CI308" s="608" t="s">
        <v>80</v>
      </c>
      <c r="CJ308" s="608"/>
      <c r="CK308" s="608" t="s">
        <v>95</v>
      </c>
      <c r="CL308" s="608"/>
      <c r="CM308" s="608"/>
      <c r="CN308" s="608"/>
      <c r="CO308" s="608"/>
      <c r="CP308" s="609"/>
    </row>
    <row r="309" spans="2:94" s="184" customFormat="1" ht="15" hidden="1" customHeight="1">
      <c r="B309" s="610"/>
      <c r="C309" s="611"/>
      <c r="D309" s="611"/>
      <c r="E309" s="611"/>
      <c r="F309" s="611"/>
      <c r="G309" s="611"/>
      <c r="H309" s="611"/>
      <c r="I309" s="611"/>
      <c r="J309" s="611"/>
      <c r="K309" s="611"/>
      <c r="L309" s="611"/>
      <c r="M309" s="611"/>
      <c r="N309" s="611"/>
      <c r="O309" s="611"/>
      <c r="P309" s="612"/>
      <c r="Q309" s="670"/>
      <c r="R309" s="670"/>
      <c r="S309" s="670"/>
      <c r="T309" s="670"/>
      <c r="U309" s="670"/>
      <c r="V309" s="670"/>
      <c r="W309" s="670"/>
      <c r="X309" s="670"/>
      <c r="Y309" s="670"/>
      <c r="Z309" s="670"/>
      <c r="AA309" s="670"/>
      <c r="AB309" s="670"/>
      <c r="AC309" s="670"/>
      <c r="AD309" s="670"/>
      <c r="AE309" s="670"/>
      <c r="AF309" s="670"/>
      <c r="AG309" s="670"/>
      <c r="AH309" s="670"/>
      <c r="AI309" s="611"/>
      <c r="AJ309" s="611"/>
      <c r="AK309" s="611"/>
      <c r="AL309" s="611"/>
      <c r="AM309" s="611"/>
      <c r="AN309" s="611"/>
      <c r="AO309" s="611"/>
      <c r="AP309" s="612"/>
      <c r="AU309" s="195"/>
      <c r="AV309" s="195"/>
      <c r="AW309" s="196"/>
      <c r="BB309" s="610"/>
      <c r="BC309" s="611"/>
      <c r="BD309" s="611"/>
      <c r="BE309" s="611"/>
      <c r="BF309" s="611"/>
      <c r="BG309" s="611"/>
      <c r="BH309" s="611"/>
      <c r="BI309" s="611"/>
      <c r="BJ309" s="611"/>
      <c r="BK309" s="611"/>
      <c r="BL309" s="611"/>
      <c r="BM309" s="611"/>
      <c r="BN309" s="611"/>
      <c r="BO309" s="611"/>
      <c r="BP309" s="612"/>
      <c r="BQ309" s="670"/>
      <c r="BR309" s="670"/>
      <c r="BS309" s="670"/>
      <c r="BT309" s="670"/>
      <c r="BU309" s="670"/>
      <c r="BV309" s="670"/>
      <c r="BW309" s="670"/>
      <c r="BX309" s="670"/>
      <c r="BY309" s="670"/>
      <c r="BZ309" s="670"/>
      <c r="CA309" s="670"/>
      <c r="CB309" s="670"/>
      <c r="CC309" s="670"/>
      <c r="CD309" s="670"/>
      <c r="CE309" s="670"/>
      <c r="CF309" s="670"/>
      <c r="CG309" s="670"/>
      <c r="CH309" s="670"/>
      <c r="CI309" s="611"/>
      <c r="CJ309" s="611"/>
      <c r="CK309" s="611"/>
      <c r="CL309" s="611"/>
      <c r="CM309" s="611"/>
      <c r="CN309" s="611"/>
      <c r="CO309" s="611"/>
      <c r="CP309" s="612"/>
    </row>
    <row r="310" spans="2:94" s="184" customFormat="1" ht="15" hidden="1" customHeight="1">
      <c r="B310" s="607" t="s">
        <v>96</v>
      </c>
      <c r="C310" s="608"/>
      <c r="D310" s="608"/>
      <c r="E310" s="608"/>
      <c r="F310" s="608"/>
      <c r="G310" s="608"/>
      <c r="H310" s="608"/>
      <c r="I310" s="608"/>
      <c r="J310" s="608"/>
      <c r="K310" s="608"/>
      <c r="L310" s="608"/>
      <c r="M310" s="608"/>
      <c r="N310" s="608"/>
      <c r="O310" s="608"/>
      <c r="P310" s="609"/>
      <c r="Q310" s="665"/>
      <c r="R310" s="665"/>
      <c r="S310" s="665"/>
      <c r="T310" s="665"/>
      <c r="U310" s="665"/>
      <c r="V310" s="665"/>
      <c r="W310" s="665"/>
      <c r="X310" s="665"/>
      <c r="Y310" s="665"/>
      <c r="Z310" s="665"/>
      <c r="AA310" s="665"/>
      <c r="AB310" s="665"/>
      <c r="AC310" s="665"/>
      <c r="AD310" s="665"/>
      <c r="AE310" s="665"/>
      <c r="AF310" s="665"/>
      <c r="AG310" s="665"/>
      <c r="AH310" s="665"/>
      <c r="AI310" s="608" t="s">
        <v>104</v>
      </c>
      <c r="AJ310" s="608"/>
      <c r="AK310" s="608"/>
      <c r="AL310" s="608"/>
      <c r="AM310" s="615" t="s">
        <v>105</v>
      </c>
      <c r="AN310" s="615"/>
      <c r="AO310" s="615"/>
      <c r="AP310" s="616"/>
      <c r="AU310" s="195"/>
      <c r="AV310" s="195"/>
      <c r="AW310" s="196"/>
      <c r="BB310" s="607" t="s">
        <v>96</v>
      </c>
      <c r="BC310" s="608"/>
      <c r="BD310" s="608"/>
      <c r="BE310" s="608"/>
      <c r="BF310" s="608"/>
      <c r="BG310" s="608"/>
      <c r="BH310" s="608"/>
      <c r="BI310" s="608"/>
      <c r="BJ310" s="608"/>
      <c r="BK310" s="608"/>
      <c r="BL310" s="608"/>
      <c r="BM310" s="608"/>
      <c r="BN310" s="608"/>
      <c r="BO310" s="608"/>
      <c r="BP310" s="609"/>
      <c r="BQ310" s="665"/>
      <c r="BR310" s="665"/>
      <c r="BS310" s="665"/>
      <c r="BT310" s="665"/>
      <c r="BU310" s="665"/>
      <c r="BV310" s="665"/>
      <c r="BW310" s="665"/>
      <c r="BX310" s="665"/>
      <c r="BY310" s="665"/>
      <c r="BZ310" s="665"/>
      <c r="CA310" s="665"/>
      <c r="CB310" s="665"/>
      <c r="CC310" s="665"/>
      <c r="CD310" s="665"/>
      <c r="CE310" s="665"/>
      <c r="CF310" s="665"/>
      <c r="CG310" s="665"/>
      <c r="CH310" s="665"/>
      <c r="CI310" s="608" t="s">
        <v>104</v>
      </c>
      <c r="CJ310" s="608"/>
      <c r="CK310" s="608"/>
      <c r="CL310" s="608"/>
      <c r="CM310" s="615" t="s">
        <v>105</v>
      </c>
      <c r="CN310" s="615"/>
      <c r="CO310" s="615"/>
      <c r="CP310" s="616"/>
    </row>
    <row r="311" spans="2:94" s="184" customFormat="1" ht="15" hidden="1" customHeight="1">
      <c r="B311" s="610"/>
      <c r="C311" s="611"/>
      <c r="D311" s="611"/>
      <c r="E311" s="611"/>
      <c r="F311" s="611"/>
      <c r="G311" s="611"/>
      <c r="H311" s="611"/>
      <c r="I311" s="611"/>
      <c r="J311" s="611"/>
      <c r="K311" s="611"/>
      <c r="L311" s="611"/>
      <c r="M311" s="611"/>
      <c r="N311" s="611"/>
      <c r="O311" s="611"/>
      <c r="P311" s="612"/>
      <c r="Q311" s="666"/>
      <c r="R311" s="666"/>
      <c r="S311" s="666"/>
      <c r="T311" s="666"/>
      <c r="U311" s="666"/>
      <c r="V311" s="666"/>
      <c r="W311" s="666"/>
      <c r="X311" s="666"/>
      <c r="Y311" s="666"/>
      <c r="Z311" s="666"/>
      <c r="AA311" s="666"/>
      <c r="AB311" s="666"/>
      <c r="AC311" s="666"/>
      <c r="AD311" s="666"/>
      <c r="AE311" s="666"/>
      <c r="AF311" s="666"/>
      <c r="AG311" s="666"/>
      <c r="AH311" s="666"/>
      <c r="AI311" s="611"/>
      <c r="AJ311" s="611"/>
      <c r="AK311" s="611"/>
      <c r="AL311" s="611"/>
      <c r="AM311" s="617"/>
      <c r="AN311" s="617"/>
      <c r="AO311" s="617"/>
      <c r="AP311" s="618"/>
      <c r="AU311" s="195"/>
      <c r="AV311" s="195"/>
      <c r="AW311" s="196"/>
      <c r="BB311" s="610"/>
      <c r="BC311" s="611"/>
      <c r="BD311" s="611"/>
      <c r="BE311" s="611"/>
      <c r="BF311" s="611"/>
      <c r="BG311" s="611"/>
      <c r="BH311" s="611"/>
      <c r="BI311" s="611"/>
      <c r="BJ311" s="611"/>
      <c r="BK311" s="611"/>
      <c r="BL311" s="611"/>
      <c r="BM311" s="611"/>
      <c r="BN311" s="611"/>
      <c r="BO311" s="611"/>
      <c r="BP311" s="612"/>
      <c r="BQ311" s="666"/>
      <c r="BR311" s="666"/>
      <c r="BS311" s="666"/>
      <c r="BT311" s="666"/>
      <c r="BU311" s="666"/>
      <c r="BV311" s="666"/>
      <c r="BW311" s="666"/>
      <c r="BX311" s="666"/>
      <c r="BY311" s="666"/>
      <c r="BZ311" s="666"/>
      <c r="CA311" s="666"/>
      <c r="CB311" s="666"/>
      <c r="CC311" s="666"/>
      <c r="CD311" s="666"/>
      <c r="CE311" s="666"/>
      <c r="CF311" s="666"/>
      <c r="CG311" s="666"/>
      <c r="CH311" s="666"/>
      <c r="CI311" s="611"/>
      <c r="CJ311" s="611"/>
      <c r="CK311" s="611"/>
      <c r="CL311" s="611"/>
      <c r="CM311" s="617"/>
      <c r="CN311" s="617"/>
      <c r="CO311" s="617"/>
      <c r="CP311" s="618"/>
    </row>
    <row r="312" spans="2:94" s="184" customFormat="1" ht="15" hidden="1" customHeight="1">
      <c r="B312" s="607" t="s">
        <v>146</v>
      </c>
      <c r="C312" s="608"/>
      <c r="D312" s="608"/>
      <c r="E312" s="608"/>
      <c r="F312" s="608"/>
      <c r="G312" s="608"/>
      <c r="H312" s="608"/>
      <c r="I312" s="608"/>
      <c r="J312" s="608"/>
      <c r="K312" s="608"/>
      <c r="L312" s="608"/>
      <c r="M312" s="608"/>
      <c r="N312" s="608"/>
      <c r="O312" s="608"/>
      <c r="P312" s="609"/>
      <c r="Q312" s="613"/>
      <c r="R312" s="613"/>
      <c r="S312" s="613"/>
      <c r="T312" s="613"/>
      <c r="U312" s="613"/>
      <c r="V312" s="613"/>
      <c r="W312" s="613"/>
      <c r="X312" s="613"/>
      <c r="Y312" s="613"/>
      <c r="Z312" s="613"/>
      <c r="AA312" s="613"/>
      <c r="AB312" s="613"/>
      <c r="AC312" s="613"/>
      <c r="AD312" s="613"/>
      <c r="AE312" s="613"/>
      <c r="AF312" s="613"/>
      <c r="AG312" s="613"/>
      <c r="AH312" s="613"/>
      <c r="AI312" s="608" t="s">
        <v>88</v>
      </c>
      <c r="AJ312" s="608" t="s">
        <v>99</v>
      </c>
      <c r="AK312" s="608"/>
      <c r="AL312" s="608"/>
      <c r="AM312" s="608"/>
      <c r="AN312" s="608"/>
      <c r="AO312" s="608"/>
      <c r="AP312" s="609"/>
      <c r="AU312" s="195"/>
      <c r="AV312" s="195"/>
      <c r="AW312" s="196"/>
      <c r="BB312" s="607" t="s">
        <v>146</v>
      </c>
      <c r="BC312" s="608"/>
      <c r="BD312" s="608"/>
      <c r="BE312" s="608"/>
      <c r="BF312" s="608"/>
      <c r="BG312" s="608"/>
      <c r="BH312" s="608"/>
      <c r="BI312" s="608"/>
      <c r="BJ312" s="608"/>
      <c r="BK312" s="608"/>
      <c r="BL312" s="608"/>
      <c r="BM312" s="608"/>
      <c r="BN312" s="608"/>
      <c r="BO312" s="608"/>
      <c r="BP312" s="609"/>
      <c r="BQ312" s="613"/>
      <c r="BR312" s="613"/>
      <c r="BS312" s="613"/>
      <c r="BT312" s="613"/>
      <c r="BU312" s="613"/>
      <c r="BV312" s="613"/>
      <c r="BW312" s="613"/>
      <c r="BX312" s="613"/>
      <c r="BY312" s="613"/>
      <c r="BZ312" s="613"/>
      <c r="CA312" s="613"/>
      <c r="CB312" s="613"/>
      <c r="CC312" s="613"/>
      <c r="CD312" s="613"/>
      <c r="CE312" s="613"/>
      <c r="CF312" s="613"/>
      <c r="CG312" s="613"/>
      <c r="CH312" s="613"/>
      <c r="CI312" s="608" t="s">
        <v>88</v>
      </c>
      <c r="CJ312" s="608" t="s">
        <v>99</v>
      </c>
      <c r="CK312" s="608"/>
      <c r="CL312" s="608"/>
      <c r="CM312" s="608"/>
      <c r="CN312" s="608"/>
      <c r="CO312" s="608"/>
      <c r="CP312" s="609"/>
    </row>
    <row r="313" spans="2:94" s="184" customFormat="1" ht="15" hidden="1" customHeight="1">
      <c r="B313" s="610"/>
      <c r="C313" s="611"/>
      <c r="D313" s="611"/>
      <c r="E313" s="611"/>
      <c r="F313" s="611"/>
      <c r="G313" s="611"/>
      <c r="H313" s="611"/>
      <c r="I313" s="611"/>
      <c r="J313" s="611"/>
      <c r="K313" s="611"/>
      <c r="L313" s="611"/>
      <c r="M313" s="611"/>
      <c r="N313" s="611"/>
      <c r="O313" s="611"/>
      <c r="P313" s="612"/>
      <c r="Q313" s="614"/>
      <c r="R313" s="614"/>
      <c r="S313" s="614"/>
      <c r="T313" s="614"/>
      <c r="U313" s="614"/>
      <c r="V313" s="614"/>
      <c r="W313" s="614"/>
      <c r="X313" s="614"/>
      <c r="Y313" s="614"/>
      <c r="Z313" s="614"/>
      <c r="AA313" s="614"/>
      <c r="AB313" s="614"/>
      <c r="AC313" s="614"/>
      <c r="AD313" s="614"/>
      <c r="AE313" s="614"/>
      <c r="AF313" s="614"/>
      <c r="AG313" s="614"/>
      <c r="AH313" s="614"/>
      <c r="AI313" s="611"/>
      <c r="AJ313" s="611"/>
      <c r="AK313" s="611"/>
      <c r="AL313" s="611"/>
      <c r="AM313" s="611"/>
      <c r="AN313" s="611"/>
      <c r="AO313" s="611"/>
      <c r="AP313" s="612"/>
      <c r="AU313" s="195"/>
      <c r="AV313" s="195"/>
      <c r="AW313" s="196"/>
      <c r="BB313" s="610"/>
      <c r="BC313" s="611"/>
      <c r="BD313" s="611"/>
      <c r="BE313" s="611"/>
      <c r="BF313" s="611"/>
      <c r="BG313" s="611"/>
      <c r="BH313" s="611"/>
      <c r="BI313" s="611"/>
      <c r="BJ313" s="611"/>
      <c r="BK313" s="611"/>
      <c r="BL313" s="611"/>
      <c r="BM313" s="611"/>
      <c r="BN313" s="611"/>
      <c r="BO313" s="611"/>
      <c r="BP313" s="612"/>
      <c r="BQ313" s="614"/>
      <c r="BR313" s="614"/>
      <c r="BS313" s="614"/>
      <c r="BT313" s="614"/>
      <c r="BU313" s="614"/>
      <c r="BV313" s="614"/>
      <c r="BW313" s="614"/>
      <c r="BX313" s="614"/>
      <c r="BY313" s="614"/>
      <c r="BZ313" s="614"/>
      <c r="CA313" s="614"/>
      <c r="CB313" s="614"/>
      <c r="CC313" s="614"/>
      <c r="CD313" s="614"/>
      <c r="CE313" s="614"/>
      <c r="CF313" s="614"/>
      <c r="CG313" s="614"/>
      <c r="CH313" s="614"/>
      <c r="CI313" s="611"/>
      <c r="CJ313" s="611"/>
      <c r="CK313" s="611"/>
      <c r="CL313" s="611"/>
      <c r="CM313" s="611"/>
      <c r="CN313" s="611"/>
      <c r="CO313" s="611"/>
      <c r="CP313" s="612"/>
    </row>
    <row r="314" spans="2:94" s="184" customFormat="1" ht="15" hidden="1" customHeight="1">
      <c r="B314" s="640" t="s">
        <v>144</v>
      </c>
      <c r="C314" s="608"/>
      <c r="D314" s="608"/>
      <c r="E314" s="608"/>
      <c r="F314" s="608"/>
      <c r="G314" s="608"/>
      <c r="H314" s="608"/>
      <c r="I314" s="608"/>
      <c r="J314" s="608"/>
      <c r="K314" s="608"/>
      <c r="L314" s="608"/>
      <c r="M314" s="608"/>
      <c r="N314" s="608"/>
      <c r="O314" s="608"/>
      <c r="P314" s="609"/>
      <c r="Q314" s="613"/>
      <c r="R314" s="613"/>
      <c r="S314" s="613"/>
      <c r="T314" s="613"/>
      <c r="U314" s="613"/>
      <c r="V314" s="613"/>
      <c r="W314" s="613"/>
      <c r="X314" s="613"/>
      <c r="Y314" s="613"/>
      <c r="Z314" s="613"/>
      <c r="AA314" s="613"/>
      <c r="AB314" s="613"/>
      <c r="AC314" s="613"/>
      <c r="AD314" s="613"/>
      <c r="AE314" s="613"/>
      <c r="AF314" s="613"/>
      <c r="AG314" s="613"/>
      <c r="AH314" s="613"/>
      <c r="AI314" s="608" t="s">
        <v>88</v>
      </c>
      <c r="AJ314" s="649" t="s">
        <v>100</v>
      </c>
      <c r="AK314" s="649"/>
      <c r="AL314" s="649"/>
      <c r="AM314" s="649"/>
      <c r="AN314" s="649"/>
      <c r="AO314" s="649"/>
      <c r="AP314" s="650"/>
      <c r="AU314" s="195"/>
      <c r="AV314" s="195"/>
      <c r="AW314" s="196"/>
      <c r="BB314" s="640" t="s">
        <v>144</v>
      </c>
      <c r="BC314" s="608"/>
      <c r="BD314" s="608"/>
      <c r="BE314" s="608"/>
      <c r="BF314" s="608"/>
      <c r="BG314" s="608"/>
      <c r="BH314" s="608"/>
      <c r="BI314" s="608"/>
      <c r="BJ314" s="608"/>
      <c r="BK314" s="608"/>
      <c r="BL314" s="608"/>
      <c r="BM314" s="608"/>
      <c r="BN314" s="608"/>
      <c r="BO314" s="608"/>
      <c r="BP314" s="609"/>
      <c r="BQ314" s="613"/>
      <c r="BR314" s="613"/>
      <c r="BS314" s="613"/>
      <c r="BT314" s="613"/>
      <c r="BU314" s="613"/>
      <c r="BV314" s="613"/>
      <c r="BW314" s="613"/>
      <c r="BX314" s="613"/>
      <c r="BY314" s="613"/>
      <c r="BZ314" s="613"/>
      <c r="CA314" s="613"/>
      <c r="CB314" s="613"/>
      <c r="CC314" s="613"/>
      <c r="CD314" s="613"/>
      <c r="CE314" s="613"/>
      <c r="CF314" s="613"/>
      <c r="CG314" s="613"/>
      <c r="CH314" s="613"/>
      <c r="CI314" s="608" t="s">
        <v>88</v>
      </c>
      <c r="CJ314" s="649" t="s">
        <v>100</v>
      </c>
      <c r="CK314" s="649"/>
      <c r="CL314" s="649"/>
      <c r="CM314" s="649"/>
      <c r="CN314" s="649"/>
      <c r="CO314" s="649"/>
      <c r="CP314" s="650"/>
    </row>
    <row r="315" spans="2:94" s="184" customFormat="1" ht="15" hidden="1" customHeight="1">
      <c r="B315" s="610"/>
      <c r="C315" s="611"/>
      <c r="D315" s="611"/>
      <c r="E315" s="611"/>
      <c r="F315" s="611"/>
      <c r="G315" s="611"/>
      <c r="H315" s="611"/>
      <c r="I315" s="611"/>
      <c r="J315" s="611"/>
      <c r="K315" s="611"/>
      <c r="L315" s="611"/>
      <c r="M315" s="611"/>
      <c r="N315" s="611"/>
      <c r="O315" s="611"/>
      <c r="P315" s="612"/>
      <c r="Q315" s="614"/>
      <c r="R315" s="614"/>
      <c r="S315" s="614"/>
      <c r="T315" s="614"/>
      <c r="U315" s="614"/>
      <c r="V315" s="614"/>
      <c r="W315" s="614"/>
      <c r="X315" s="614"/>
      <c r="Y315" s="614"/>
      <c r="Z315" s="614"/>
      <c r="AA315" s="614"/>
      <c r="AB315" s="614"/>
      <c r="AC315" s="614"/>
      <c r="AD315" s="614"/>
      <c r="AE315" s="614"/>
      <c r="AF315" s="614"/>
      <c r="AG315" s="614"/>
      <c r="AH315" s="614"/>
      <c r="AI315" s="611"/>
      <c r="AJ315" s="651"/>
      <c r="AK315" s="651"/>
      <c r="AL315" s="651"/>
      <c r="AM315" s="651"/>
      <c r="AN315" s="651"/>
      <c r="AO315" s="651"/>
      <c r="AP315" s="652"/>
      <c r="AU315" s="195"/>
      <c r="AV315" s="195"/>
      <c r="AW315" s="196"/>
      <c r="BB315" s="610"/>
      <c r="BC315" s="611"/>
      <c r="BD315" s="611"/>
      <c r="BE315" s="611"/>
      <c r="BF315" s="611"/>
      <c r="BG315" s="611"/>
      <c r="BH315" s="611"/>
      <c r="BI315" s="611"/>
      <c r="BJ315" s="611"/>
      <c r="BK315" s="611"/>
      <c r="BL315" s="611"/>
      <c r="BM315" s="611"/>
      <c r="BN315" s="611"/>
      <c r="BO315" s="611"/>
      <c r="BP315" s="612"/>
      <c r="BQ315" s="614"/>
      <c r="BR315" s="614"/>
      <c r="BS315" s="614"/>
      <c r="BT315" s="614"/>
      <c r="BU315" s="614"/>
      <c r="BV315" s="614"/>
      <c r="BW315" s="614"/>
      <c r="BX315" s="614"/>
      <c r="BY315" s="614"/>
      <c r="BZ315" s="614"/>
      <c r="CA315" s="614"/>
      <c r="CB315" s="614"/>
      <c r="CC315" s="614"/>
      <c r="CD315" s="614"/>
      <c r="CE315" s="614"/>
      <c r="CF315" s="614"/>
      <c r="CG315" s="614"/>
      <c r="CH315" s="614"/>
      <c r="CI315" s="611"/>
      <c r="CJ315" s="651"/>
      <c r="CK315" s="651"/>
      <c r="CL315" s="651"/>
      <c r="CM315" s="651"/>
      <c r="CN315" s="651"/>
      <c r="CO315" s="651"/>
      <c r="CP315" s="652"/>
    </row>
    <row r="316" spans="2:94" s="184" customFormat="1" ht="15" hidden="1" customHeight="1">
      <c r="B316" s="607" t="s">
        <v>106</v>
      </c>
      <c r="C316" s="608"/>
      <c r="D316" s="608"/>
      <c r="E316" s="608"/>
      <c r="F316" s="608"/>
      <c r="G316" s="608"/>
      <c r="H316" s="608"/>
      <c r="I316" s="608"/>
      <c r="J316" s="608"/>
      <c r="K316" s="608"/>
      <c r="L316" s="608"/>
      <c r="M316" s="608"/>
      <c r="N316" s="608"/>
      <c r="O316" s="608"/>
      <c r="P316" s="609"/>
      <c r="Q316" s="613"/>
      <c r="R316" s="613"/>
      <c r="S316" s="613"/>
      <c r="T316" s="613"/>
      <c r="U316" s="613"/>
      <c r="V316" s="613"/>
      <c r="W316" s="613"/>
      <c r="X316" s="613"/>
      <c r="Y316" s="613"/>
      <c r="Z316" s="613"/>
      <c r="AA316" s="613"/>
      <c r="AB316" s="613"/>
      <c r="AC316" s="613"/>
      <c r="AD316" s="613"/>
      <c r="AE316" s="613"/>
      <c r="AF316" s="613"/>
      <c r="AG316" s="613"/>
      <c r="AH316" s="613"/>
      <c r="AI316" s="608" t="s">
        <v>88</v>
      </c>
      <c r="AJ316" s="649" t="s">
        <v>100</v>
      </c>
      <c r="AK316" s="649"/>
      <c r="AL316" s="649"/>
      <c r="AM316" s="649"/>
      <c r="AN316" s="649"/>
      <c r="AO316" s="649"/>
      <c r="AP316" s="650"/>
      <c r="AU316" s="195"/>
      <c r="AV316" s="195"/>
      <c r="AW316" s="196"/>
      <c r="BB316" s="607" t="s">
        <v>106</v>
      </c>
      <c r="BC316" s="608"/>
      <c r="BD316" s="608"/>
      <c r="BE316" s="608"/>
      <c r="BF316" s="608"/>
      <c r="BG316" s="608"/>
      <c r="BH316" s="608"/>
      <c r="BI316" s="608"/>
      <c r="BJ316" s="608"/>
      <c r="BK316" s="608"/>
      <c r="BL316" s="608"/>
      <c r="BM316" s="608"/>
      <c r="BN316" s="608"/>
      <c r="BO316" s="608"/>
      <c r="BP316" s="609"/>
      <c r="BQ316" s="613"/>
      <c r="BR316" s="613"/>
      <c r="BS316" s="613"/>
      <c r="BT316" s="613"/>
      <c r="BU316" s="613"/>
      <c r="BV316" s="613"/>
      <c r="BW316" s="613"/>
      <c r="BX316" s="613"/>
      <c r="BY316" s="613"/>
      <c r="BZ316" s="613"/>
      <c r="CA316" s="613"/>
      <c r="CB316" s="613"/>
      <c r="CC316" s="613"/>
      <c r="CD316" s="613"/>
      <c r="CE316" s="613"/>
      <c r="CF316" s="613"/>
      <c r="CG316" s="613"/>
      <c r="CH316" s="613"/>
      <c r="CI316" s="608" t="s">
        <v>88</v>
      </c>
      <c r="CJ316" s="649" t="s">
        <v>100</v>
      </c>
      <c r="CK316" s="649"/>
      <c r="CL316" s="649"/>
      <c r="CM316" s="649"/>
      <c r="CN316" s="649"/>
      <c r="CO316" s="649"/>
      <c r="CP316" s="650"/>
    </row>
    <row r="317" spans="2:94" s="184" customFormat="1" ht="15" hidden="1" customHeight="1">
      <c r="B317" s="610"/>
      <c r="C317" s="611"/>
      <c r="D317" s="611"/>
      <c r="E317" s="611"/>
      <c r="F317" s="611"/>
      <c r="G317" s="611"/>
      <c r="H317" s="611"/>
      <c r="I317" s="611"/>
      <c r="J317" s="611"/>
      <c r="K317" s="611"/>
      <c r="L317" s="611"/>
      <c r="M317" s="611"/>
      <c r="N317" s="611"/>
      <c r="O317" s="611"/>
      <c r="P317" s="612"/>
      <c r="Q317" s="614"/>
      <c r="R317" s="614"/>
      <c r="S317" s="614"/>
      <c r="T317" s="614"/>
      <c r="U317" s="614"/>
      <c r="V317" s="614"/>
      <c r="W317" s="614"/>
      <c r="X317" s="614"/>
      <c r="Y317" s="614"/>
      <c r="Z317" s="614"/>
      <c r="AA317" s="614"/>
      <c r="AB317" s="614"/>
      <c r="AC317" s="614"/>
      <c r="AD317" s="614"/>
      <c r="AE317" s="614"/>
      <c r="AF317" s="614"/>
      <c r="AG317" s="614"/>
      <c r="AH317" s="614"/>
      <c r="AI317" s="611"/>
      <c r="AJ317" s="651"/>
      <c r="AK317" s="651"/>
      <c r="AL317" s="651"/>
      <c r="AM317" s="651"/>
      <c r="AN317" s="651"/>
      <c r="AO317" s="651"/>
      <c r="AP317" s="652"/>
      <c r="AU317" s="195"/>
      <c r="AV317" s="195"/>
      <c r="AW317" s="196"/>
      <c r="BB317" s="610"/>
      <c r="BC317" s="611"/>
      <c r="BD317" s="611"/>
      <c r="BE317" s="611"/>
      <c r="BF317" s="611"/>
      <c r="BG317" s="611"/>
      <c r="BH317" s="611"/>
      <c r="BI317" s="611"/>
      <c r="BJ317" s="611"/>
      <c r="BK317" s="611"/>
      <c r="BL317" s="611"/>
      <c r="BM317" s="611"/>
      <c r="BN317" s="611"/>
      <c r="BO317" s="611"/>
      <c r="BP317" s="612"/>
      <c r="BQ317" s="614"/>
      <c r="BR317" s="614"/>
      <c r="BS317" s="614"/>
      <c r="BT317" s="614"/>
      <c r="BU317" s="614"/>
      <c r="BV317" s="614"/>
      <c r="BW317" s="614"/>
      <c r="BX317" s="614"/>
      <c r="BY317" s="614"/>
      <c r="BZ317" s="614"/>
      <c r="CA317" s="614"/>
      <c r="CB317" s="614"/>
      <c r="CC317" s="614"/>
      <c r="CD317" s="614"/>
      <c r="CE317" s="614"/>
      <c r="CF317" s="614"/>
      <c r="CG317" s="614"/>
      <c r="CH317" s="614"/>
      <c r="CI317" s="611"/>
      <c r="CJ317" s="651"/>
      <c r="CK317" s="651"/>
      <c r="CL317" s="651"/>
      <c r="CM317" s="651"/>
      <c r="CN317" s="651"/>
      <c r="CO317" s="651"/>
      <c r="CP317" s="652"/>
    </row>
    <row r="318" spans="2:94" s="184" customFormat="1" ht="15" hidden="1" customHeight="1">
      <c r="B318" s="20"/>
      <c r="C318" s="20"/>
      <c r="D318" s="20"/>
      <c r="E318" s="20"/>
      <c r="F318" s="20"/>
      <c r="G318" s="20"/>
      <c r="H318" s="20"/>
      <c r="I318" s="20"/>
      <c r="J318" s="20"/>
      <c r="K318" s="20"/>
      <c r="L318" s="20"/>
      <c r="M318" s="20"/>
      <c r="N318" s="20"/>
      <c r="O318" s="20"/>
      <c r="P318" s="20"/>
      <c r="Q318" s="21"/>
      <c r="R318" s="21"/>
      <c r="S318" s="21"/>
      <c r="T318" s="21"/>
      <c r="U318" s="21"/>
      <c r="V318" s="21"/>
      <c r="W318" s="21"/>
      <c r="X318" s="21"/>
      <c r="Y318" s="21"/>
      <c r="Z318" s="21"/>
      <c r="AA318" s="21"/>
      <c r="AB318" s="21"/>
      <c r="AC318" s="21"/>
      <c r="AD318" s="21"/>
      <c r="AE318" s="21"/>
      <c r="AF318" s="21"/>
      <c r="AG318" s="21"/>
      <c r="AH318" s="21"/>
      <c r="AI318" s="20"/>
      <c r="AJ318" s="20"/>
      <c r="AK318" s="20"/>
      <c r="AL318" s="20"/>
      <c r="AM318" s="20"/>
      <c r="AN318" s="20"/>
      <c r="AO318" s="20"/>
      <c r="AP318" s="20"/>
      <c r="AU318" s="195"/>
      <c r="AV318" s="195"/>
      <c r="AW318" s="196"/>
      <c r="BB318" s="20"/>
      <c r="BC318" s="20"/>
      <c r="BD318" s="20"/>
      <c r="BE318" s="20"/>
      <c r="BF318" s="20"/>
      <c r="BG318" s="20"/>
      <c r="BH318" s="20"/>
      <c r="BI318" s="20"/>
      <c r="BJ318" s="20"/>
      <c r="BK318" s="20"/>
      <c r="BL318" s="20"/>
      <c r="BM318" s="20"/>
      <c r="BN318" s="20"/>
      <c r="BO318" s="20"/>
      <c r="BP318" s="20"/>
      <c r="BQ318" s="21"/>
      <c r="BR318" s="21"/>
      <c r="BS318" s="21"/>
      <c r="BT318" s="21"/>
      <c r="BU318" s="21"/>
      <c r="BV318" s="21"/>
      <c r="BW318" s="21"/>
      <c r="BX318" s="21"/>
      <c r="BY318" s="21"/>
      <c r="BZ318" s="21"/>
      <c r="CA318" s="21"/>
      <c r="CB318" s="21"/>
      <c r="CC318" s="21"/>
      <c r="CD318" s="21"/>
      <c r="CE318" s="21"/>
      <c r="CF318" s="21"/>
      <c r="CG318" s="21"/>
      <c r="CH318" s="21"/>
      <c r="CI318" s="20"/>
      <c r="CJ318" s="20"/>
      <c r="CK318" s="20"/>
      <c r="CL318" s="20"/>
      <c r="CM318" s="20"/>
      <c r="CN318" s="20"/>
      <c r="CO318" s="20"/>
      <c r="CP318" s="20"/>
    </row>
    <row r="319" spans="2:94" s="184" customFormat="1" ht="15" hidden="1" customHeight="1">
      <c r="B319" s="175" t="s">
        <v>162</v>
      </c>
      <c r="D319" s="185"/>
      <c r="E319" s="185"/>
      <c r="F319" s="185"/>
      <c r="G319" s="185"/>
      <c r="AU319" s="195"/>
      <c r="AV319" s="195"/>
      <c r="AW319" s="196"/>
      <c r="BB319" s="175" t="s">
        <v>162</v>
      </c>
      <c r="BD319" s="185"/>
      <c r="BE319" s="185"/>
      <c r="BF319" s="185"/>
      <c r="BG319" s="185"/>
    </row>
    <row r="320" spans="2:94" s="184" customFormat="1" ht="15" hidden="1" customHeight="1">
      <c r="B320" s="640" t="s">
        <v>145</v>
      </c>
      <c r="C320" s="608"/>
      <c r="D320" s="608"/>
      <c r="E320" s="608"/>
      <c r="F320" s="608"/>
      <c r="G320" s="608"/>
      <c r="H320" s="608"/>
      <c r="I320" s="608"/>
      <c r="J320" s="608"/>
      <c r="K320" s="608"/>
      <c r="L320" s="608"/>
      <c r="M320" s="608"/>
      <c r="N320" s="608"/>
      <c r="O320" s="608"/>
      <c r="P320" s="609"/>
      <c r="Q320" s="653"/>
      <c r="R320" s="653"/>
      <c r="S320" s="653"/>
      <c r="T320" s="653"/>
      <c r="U320" s="653"/>
      <c r="V320" s="653"/>
      <c r="W320" s="653"/>
      <c r="X320" s="653"/>
      <c r="Y320" s="653"/>
      <c r="Z320" s="653"/>
      <c r="AA320" s="653"/>
      <c r="AB320" s="653"/>
      <c r="AC320" s="653"/>
      <c r="AD320" s="653"/>
      <c r="AE320" s="653"/>
      <c r="AF320" s="653"/>
      <c r="AG320" s="653"/>
      <c r="AH320" s="653"/>
      <c r="AI320" s="608" t="s">
        <v>88</v>
      </c>
      <c r="AJ320" s="608" t="s">
        <v>90</v>
      </c>
      <c r="AK320" s="608"/>
      <c r="AL320" s="608"/>
      <c r="AM320" s="608"/>
      <c r="AN320" s="608"/>
      <c r="AO320" s="608"/>
      <c r="AP320" s="609"/>
      <c r="AU320" s="195"/>
      <c r="AV320" s="195"/>
      <c r="AW320" s="196"/>
      <c r="BB320" s="640" t="s">
        <v>145</v>
      </c>
      <c r="BC320" s="608"/>
      <c r="BD320" s="608"/>
      <c r="BE320" s="608"/>
      <c r="BF320" s="608"/>
      <c r="BG320" s="608"/>
      <c r="BH320" s="608"/>
      <c r="BI320" s="608"/>
      <c r="BJ320" s="608"/>
      <c r="BK320" s="608"/>
      <c r="BL320" s="608"/>
      <c r="BM320" s="608"/>
      <c r="BN320" s="608"/>
      <c r="BO320" s="608"/>
      <c r="BP320" s="609"/>
      <c r="BQ320" s="653"/>
      <c r="BR320" s="653"/>
      <c r="BS320" s="653"/>
      <c r="BT320" s="653"/>
      <c r="BU320" s="653"/>
      <c r="BV320" s="653"/>
      <c r="BW320" s="653"/>
      <c r="BX320" s="653"/>
      <c r="BY320" s="653"/>
      <c r="BZ320" s="653"/>
      <c r="CA320" s="653"/>
      <c r="CB320" s="653"/>
      <c r="CC320" s="653"/>
      <c r="CD320" s="653"/>
      <c r="CE320" s="653"/>
      <c r="CF320" s="653"/>
      <c r="CG320" s="653"/>
      <c r="CH320" s="653"/>
      <c r="CI320" s="608" t="s">
        <v>88</v>
      </c>
      <c r="CJ320" s="608" t="s">
        <v>90</v>
      </c>
      <c r="CK320" s="608"/>
      <c r="CL320" s="608"/>
      <c r="CM320" s="608"/>
      <c r="CN320" s="608"/>
      <c r="CO320" s="608"/>
      <c r="CP320" s="609"/>
    </row>
    <row r="321" spans="2:94" s="184" customFormat="1" ht="15" hidden="1" customHeight="1">
      <c r="B321" s="610"/>
      <c r="C321" s="611"/>
      <c r="D321" s="611"/>
      <c r="E321" s="611"/>
      <c r="F321" s="611"/>
      <c r="G321" s="611"/>
      <c r="H321" s="611"/>
      <c r="I321" s="611"/>
      <c r="J321" s="611"/>
      <c r="K321" s="611"/>
      <c r="L321" s="611"/>
      <c r="M321" s="611"/>
      <c r="N321" s="611"/>
      <c r="O321" s="611"/>
      <c r="P321" s="612"/>
      <c r="Q321" s="654"/>
      <c r="R321" s="654"/>
      <c r="S321" s="654"/>
      <c r="T321" s="654"/>
      <c r="U321" s="654"/>
      <c r="V321" s="654"/>
      <c r="W321" s="654"/>
      <c r="X321" s="654"/>
      <c r="Y321" s="654"/>
      <c r="Z321" s="654"/>
      <c r="AA321" s="654"/>
      <c r="AB321" s="654"/>
      <c r="AC321" s="654"/>
      <c r="AD321" s="654"/>
      <c r="AE321" s="654"/>
      <c r="AF321" s="654"/>
      <c r="AG321" s="654"/>
      <c r="AH321" s="654"/>
      <c r="AI321" s="611"/>
      <c r="AJ321" s="611"/>
      <c r="AK321" s="611"/>
      <c r="AL321" s="611"/>
      <c r="AM321" s="611"/>
      <c r="AN321" s="611"/>
      <c r="AO321" s="611"/>
      <c r="AP321" s="612"/>
      <c r="AU321" s="195"/>
      <c r="AV321" s="195"/>
      <c r="AW321" s="196"/>
      <c r="BB321" s="610"/>
      <c r="BC321" s="611"/>
      <c r="BD321" s="611"/>
      <c r="BE321" s="611"/>
      <c r="BF321" s="611"/>
      <c r="BG321" s="611"/>
      <c r="BH321" s="611"/>
      <c r="BI321" s="611"/>
      <c r="BJ321" s="611"/>
      <c r="BK321" s="611"/>
      <c r="BL321" s="611"/>
      <c r="BM321" s="611"/>
      <c r="BN321" s="611"/>
      <c r="BO321" s="611"/>
      <c r="BP321" s="612"/>
      <c r="BQ321" s="654"/>
      <c r="BR321" s="654"/>
      <c r="BS321" s="654"/>
      <c r="BT321" s="654"/>
      <c r="BU321" s="654"/>
      <c r="BV321" s="654"/>
      <c r="BW321" s="654"/>
      <c r="BX321" s="654"/>
      <c r="BY321" s="654"/>
      <c r="BZ321" s="654"/>
      <c r="CA321" s="654"/>
      <c r="CB321" s="654"/>
      <c r="CC321" s="654"/>
      <c r="CD321" s="654"/>
      <c r="CE321" s="654"/>
      <c r="CF321" s="654"/>
      <c r="CG321" s="654"/>
      <c r="CH321" s="654"/>
      <c r="CI321" s="611"/>
      <c r="CJ321" s="611"/>
      <c r="CK321" s="611"/>
      <c r="CL321" s="611"/>
      <c r="CM321" s="611"/>
      <c r="CN321" s="611"/>
      <c r="CO321" s="611"/>
      <c r="CP321" s="612"/>
    </row>
    <row r="322" spans="2:94" s="184" customFormat="1" ht="15" hidden="1" customHeight="1">
      <c r="B322" s="640" t="s">
        <v>143</v>
      </c>
      <c r="C322" s="608"/>
      <c r="D322" s="608"/>
      <c r="E322" s="608"/>
      <c r="F322" s="608"/>
      <c r="G322" s="608"/>
      <c r="H322" s="608"/>
      <c r="I322" s="608"/>
      <c r="J322" s="608"/>
      <c r="K322" s="608"/>
      <c r="L322" s="608"/>
      <c r="M322" s="608"/>
      <c r="N322" s="608"/>
      <c r="O322" s="608"/>
      <c r="P322" s="609"/>
      <c r="Q322" s="655"/>
      <c r="R322" s="655"/>
      <c r="S322" s="655"/>
      <c r="T322" s="655"/>
      <c r="U322" s="655"/>
      <c r="V322" s="655"/>
      <c r="W322" s="655"/>
      <c r="X322" s="655"/>
      <c r="Y322" s="655"/>
      <c r="Z322" s="655"/>
      <c r="AA322" s="655"/>
      <c r="AB322" s="655"/>
      <c r="AC322" s="655"/>
      <c r="AD322" s="655"/>
      <c r="AE322" s="655"/>
      <c r="AF322" s="655"/>
      <c r="AG322" s="655"/>
      <c r="AH322" s="655"/>
      <c r="AI322" s="608" t="s">
        <v>88</v>
      </c>
      <c r="AJ322" s="608" t="s">
        <v>92</v>
      </c>
      <c r="AK322" s="608"/>
      <c r="AL322" s="608"/>
      <c r="AM322" s="608"/>
      <c r="AN322" s="608"/>
      <c r="AO322" s="608"/>
      <c r="AP322" s="609"/>
      <c r="AU322" s="195"/>
      <c r="AV322" s="195"/>
      <c r="AW322" s="196"/>
      <c r="BB322" s="640" t="s">
        <v>143</v>
      </c>
      <c r="BC322" s="608"/>
      <c r="BD322" s="608"/>
      <c r="BE322" s="608"/>
      <c r="BF322" s="608"/>
      <c r="BG322" s="608"/>
      <c r="BH322" s="608"/>
      <c r="BI322" s="608"/>
      <c r="BJ322" s="608"/>
      <c r="BK322" s="608"/>
      <c r="BL322" s="608"/>
      <c r="BM322" s="608"/>
      <c r="BN322" s="608"/>
      <c r="BO322" s="608"/>
      <c r="BP322" s="609"/>
      <c r="BQ322" s="655"/>
      <c r="BR322" s="655"/>
      <c r="BS322" s="655"/>
      <c r="BT322" s="655"/>
      <c r="BU322" s="655"/>
      <c r="BV322" s="655"/>
      <c r="BW322" s="655"/>
      <c r="BX322" s="655"/>
      <c r="BY322" s="655"/>
      <c r="BZ322" s="655"/>
      <c r="CA322" s="655"/>
      <c r="CB322" s="655"/>
      <c r="CC322" s="655"/>
      <c r="CD322" s="655"/>
      <c r="CE322" s="655"/>
      <c r="CF322" s="655"/>
      <c r="CG322" s="655"/>
      <c r="CH322" s="655"/>
      <c r="CI322" s="608" t="s">
        <v>88</v>
      </c>
      <c r="CJ322" s="608" t="s">
        <v>92</v>
      </c>
      <c r="CK322" s="608"/>
      <c r="CL322" s="608"/>
      <c r="CM322" s="608"/>
      <c r="CN322" s="608"/>
      <c r="CO322" s="608"/>
      <c r="CP322" s="609"/>
    </row>
    <row r="323" spans="2:94" s="184" customFormat="1" ht="15" hidden="1" customHeight="1">
      <c r="B323" s="610"/>
      <c r="C323" s="611"/>
      <c r="D323" s="611"/>
      <c r="E323" s="611"/>
      <c r="F323" s="611"/>
      <c r="G323" s="611"/>
      <c r="H323" s="611"/>
      <c r="I323" s="611"/>
      <c r="J323" s="611"/>
      <c r="K323" s="611"/>
      <c r="L323" s="611"/>
      <c r="M323" s="611"/>
      <c r="N323" s="611"/>
      <c r="O323" s="611"/>
      <c r="P323" s="612"/>
      <c r="Q323" s="656"/>
      <c r="R323" s="656"/>
      <c r="S323" s="656"/>
      <c r="T323" s="656"/>
      <c r="U323" s="656"/>
      <c r="V323" s="656"/>
      <c r="W323" s="656"/>
      <c r="X323" s="656"/>
      <c r="Y323" s="656"/>
      <c r="Z323" s="656"/>
      <c r="AA323" s="656"/>
      <c r="AB323" s="656"/>
      <c r="AC323" s="656"/>
      <c r="AD323" s="656"/>
      <c r="AE323" s="656"/>
      <c r="AF323" s="656"/>
      <c r="AG323" s="656"/>
      <c r="AH323" s="656"/>
      <c r="AI323" s="611"/>
      <c r="AJ323" s="611"/>
      <c r="AK323" s="611"/>
      <c r="AL323" s="611"/>
      <c r="AM323" s="611"/>
      <c r="AN323" s="611"/>
      <c r="AO323" s="611"/>
      <c r="AP323" s="612"/>
      <c r="AU323" s="195"/>
      <c r="AV323" s="195"/>
      <c r="AW323" s="196"/>
      <c r="BB323" s="610"/>
      <c r="BC323" s="611"/>
      <c r="BD323" s="611"/>
      <c r="BE323" s="611"/>
      <c r="BF323" s="611"/>
      <c r="BG323" s="611"/>
      <c r="BH323" s="611"/>
      <c r="BI323" s="611"/>
      <c r="BJ323" s="611"/>
      <c r="BK323" s="611"/>
      <c r="BL323" s="611"/>
      <c r="BM323" s="611"/>
      <c r="BN323" s="611"/>
      <c r="BO323" s="611"/>
      <c r="BP323" s="612"/>
      <c r="BQ323" s="656"/>
      <c r="BR323" s="656"/>
      <c r="BS323" s="656"/>
      <c r="BT323" s="656"/>
      <c r="BU323" s="656"/>
      <c r="BV323" s="656"/>
      <c r="BW323" s="656"/>
      <c r="BX323" s="656"/>
      <c r="BY323" s="656"/>
      <c r="BZ323" s="656"/>
      <c r="CA323" s="656"/>
      <c r="CB323" s="656"/>
      <c r="CC323" s="656"/>
      <c r="CD323" s="656"/>
      <c r="CE323" s="656"/>
      <c r="CF323" s="656"/>
      <c r="CG323" s="656"/>
      <c r="CH323" s="656"/>
      <c r="CI323" s="611"/>
      <c r="CJ323" s="611"/>
      <c r="CK323" s="611"/>
      <c r="CL323" s="611"/>
      <c r="CM323" s="611"/>
      <c r="CN323" s="611"/>
      <c r="CO323" s="611"/>
      <c r="CP323" s="612"/>
    </row>
    <row r="324" spans="2:94" s="184" customFormat="1" ht="15" hidden="1" customHeight="1">
      <c r="B324" s="607" t="s">
        <v>161</v>
      </c>
      <c r="C324" s="608"/>
      <c r="D324" s="608"/>
      <c r="E324" s="608"/>
      <c r="F324" s="608"/>
      <c r="G324" s="608"/>
      <c r="H324" s="608"/>
      <c r="I324" s="608"/>
      <c r="J324" s="608"/>
      <c r="K324" s="608"/>
      <c r="L324" s="608"/>
      <c r="M324" s="608"/>
      <c r="N324" s="608"/>
      <c r="O324" s="608"/>
      <c r="P324" s="609"/>
      <c r="Q324" s="663"/>
      <c r="R324" s="663"/>
      <c r="S324" s="663"/>
      <c r="T324" s="663"/>
      <c r="U324" s="663"/>
      <c r="V324" s="663"/>
      <c r="W324" s="663"/>
      <c r="X324" s="663"/>
      <c r="Y324" s="663"/>
      <c r="Z324" s="663"/>
      <c r="AA324" s="663"/>
      <c r="AB324" s="663"/>
      <c r="AC324" s="663"/>
      <c r="AD324" s="663"/>
      <c r="AE324" s="663"/>
      <c r="AF324" s="663"/>
      <c r="AG324" s="663"/>
      <c r="AH324" s="663"/>
      <c r="AI324" s="615" t="s">
        <v>66</v>
      </c>
      <c r="AJ324" s="615"/>
      <c r="AK324" s="608" t="s">
        <v>95</v>
      </c>
      <c r="AL324" s="608"/>
      <c r="AM324" s="608"/>
      <c r="AN324" s="608"/>
      <c r="AO324" s="608"/>
      <c r="AP324" s="609"/>
      <c r="AU324" s="195"/>
      <c r="AV324" s="195"/>
      <c r="AW324" s="196"/>
      <c r="BB324" s="607" t="s">
        <v>161</v>
      </c>
      <c r="BC324" s="608"/>
      <c r="BD324" s="608"/>
      <c r="BE324" s="608"/>
      <c r="BF324" s="608"/>
      <c r="BG324" s="608"/>
      <c r="BH324" s="608"/>
      <c r="BI324" s="608"/>
      <c r="BJ324" s="608"/>
      <c r="BK324" s="608"/>
      <c r="BL324" s="608"/>
      <c r="BM324" s="608"/>
      <c r="BN324" s="608"/>
      <c r="BO324" s="608"/>
      <c r="BP324" s="609"/>
      <c r="BQ324" s="663"/>
      <c r="BR324" s="663"/>
      <c r="BS324" s="663"/>
      <c r="BT324" s="663"/>
      <c r="BU324" s="663"/>
      <c r="BV324" s="663"/>
      <c r="BW324" s="663"/>
      <c r="BX324" s="663"/>
      <c r="BY324" s="663"/>
      <c r="BZ324" s="663"/>
      <c r="CA324" s="663"/>
      <c r="CB324" s="663"/>
      <c r="CC324" s="663"/>
      <c r="CD324" s="663"/>
      <c r="CE324" s="663"/>
      <c r="CF324" s="663"/>
      <c r="CG324" s="663"/>
      <c r="CH324" s="663"/>
      <c r="CI324" s="615" t="s">
        <v>66</v>
      </c>
      <c r="CJ324" s="615"/>
      <c r="CK324" s="608" t="s">
        <v>95</v>
      </c>
      <c r="CL324" s="608"/>
      <c r="CM324" s="608"/>
      <c r="CN324" s="608"/>
      <c r="CO324" s="608"/>
      <c r="CP324" s="609"/>
    </row>
    <row r="325" spans="2:94" s="184" customFormat="1" ht="15" hidden="1" customHeight="1">
      <c r="B325" s="610"/>
      <c r="C325" s="611"/>
      <c r="D325" s="611"/>
      <c r="E325" s="611"/>
      <c r="F325" s="611"/>
      <c r="G325" s="611"/>
      <c r="H325" s="611"/>
      <c r="I325" s="611"/>
      <c r="J325" s="611"/>
      <c r="K325" s="611"/>
      <c r="L325" s="611"/>
      <c r="M325" s="611"/>
      <c r="N325" s="611"/>
      <c r="O325" s="611"/>
      <c r="P325" s="612"/>
      <c r="Q325" s="664"/>
      <c r="R325" s="664"/>
      <c r="S325" s="664"/>
      <c r="T325" s="664"/>
      <c r="U325" s="664"/>
      <c r="V325" s="664"/>
      <c r="W325" s="664"/>
      <c r="X325" s="664"/>
      <c r="Y325" s="664"/>
      <c r="Z325" s="664"/>
      <c r="AA325" s="664"/>
      <c r="AB325" s="664"/>
      <c r="AC325" s="664"/>
      <c r="AD325" s="664"/>
      <c r="AE325" s="664"/>
      <c r="AF325" s="664"/>
      <c r="AG325" s="664"/>
      <c r="AH325" s="664"/>
      <c r="AI325" s="617"/>
      <c r="AJ325" s="617"/>
      <c r="AK325" s="611"/>
      <c r="AL325" s="611"/>
      <c r="AM325" s="611"/>
      <c r="AN325" s="611"/>
      <c r="AO325" s="611"/>
      <c r="AP325" s="612"/>
      <c r="AU325" s="195"/>
      <c r="AV325" s="195"/>
      <c r="AW325" s="196"/>
      <c r="BB325" s="610"/>
      <c r="BC325" s="611"/>
      <c r="BD325" s="611"/>
      <c r="BE325" s="611"/>
      <c r="BF325" s="611"/>
      <c r="BG325" s="611"/>
      <c r="BH325" s="611"/>
      <c r="BI325" s="611"/>
      <c r="BJ325" s="611"/>
      <c r="BK325" s="611"/>
      <c r="BL325" s="611"/>
      <c r="BM325" s="611"/>
      <c r="BN325" s="611"/>
      <c r="BO325" s="611"/>
      <c r="BP325" s="612"/>
      <c r="BQ325" s="664"/>
      <c r="BR325" s="664"/>
      <c r="BS325" s="664"/>
      <c r="BT325" s="664"/>
      <c r="BU325" s="664"/>
      <c r="BV325" s="664"/>
      <c r="BW325" s="664"/>
      <c r="BX325" s="664"/>
      <c r="BY325" s="664"/>
      <c r="BZ325" s="664"/>
      <c r="CA325" s="664"/>
      <c r="CB325" s="664"/>
      <c r="CC325" s="664"/>
      <c r="CD325" s="664"/>
      <c r="CE325" s="664"/>
      <c r="CF325" s="664"/>
      <c r="CG325" s="664"/>
      <c r="CH325" s="664"/>
      <c r="CI325" s="617"/>
      <c r="CJ325" s="617"/>
      <c r="CK325" s="611"/>
      <c r="CL325" s="611"/>
      <c r="CM325" s="611"/>
      <c r="CN325" s="611"/>
      <c r="CO325" s="611"/>
      <c r="CP325" s="612"/>
    </row>
    <row r="326" spans="2:94" s="184" customFormat="1" ht="15" hidden="1" customHeight="1">
      <c r="B326" s="607" t="s">
        <v>96</v>
      </c>
      <c r="C326" s="608"/>
      <c r="D326" s="608"/>
      <c r="E326" s="608"/>
      <c r="F326" s="608"/>
      <c r="G326" s="608"/>
      <c r="H326" s="608"/>
      <c r="I326" s="608"/>
      <c r="J326" s="608"/>
      <c r="K326" s="608"/>
      <c r="L326" s="608"/>
      <c r="M326" s="608"/>
      <c r="N326" s="608"/>
      <c r="O326" s="608"/>
      <c r="P326" s="609"/>
      <c r="Q326" s="665"/>
      <c r="R326" s="665"/>
      <c r="S326" s="665"/>
      <c r="T326" s="665"/>
      <c r="U326" s="665"/>
      <c r="V326" s="665"/>
      <c r="W326" s="665"/>
      <c r="X326" s="665"/>
      <c r="Y326" s="665"/>
      <c r="Z326" s="665"/>
      <c r="AA326" s="665"/>
      <c r="AB326" s="665"/>
      <c r="AC326" s="665"/>
      <c r="AD326" s="665"/>
      <c r="AE326" s="665"/>
      <c r="AF326" s="665"/>
      <c r="AG326" s="665"/>
      <c r="AH326" s="665"/>
      <c r="AI326" s="667" t="s">
        <v>97</v>
      </c>
      <c r="AJ326" s="667"/>
      <c r="AK326" s="667"/>
      <c r="AL326" s="615" t="s">
        <v>98</v>
      </c>
      <c r="AM326" s="615"/>
      <c r="AN326" s="615"/>
      <c r="AO326" s="615"/>
      <c r="AP326" s="616"/>
      <c r="AU326" s="195"/>
      <c r="AV326" s="195"/>
      <c r="AW326" s="196"/>
      <c r="BB326" s="607" t="s">
        <v>96</v>
      </c>
      <c r="BC326" s="608"/>
      <c r="BD326" s="608"/>
      <c r="BE326" s="608"/>
      <c r="BF326" s="608"/>
      <c r="BG326" s="608"/>
      <c r="BH326" s="608"/>
      <c r="BI326" s="608"/>
      <c r="BJ326" s="608"/>
      <c r="BK326" s="608"/>
      <c r="BL326" s="608"/>
      <c r="BM326" s="608"/>
      <c r="BN326" s="608"/>
      <c r="BO326" s="608"/>
      <c r="BP326" s="609"/>
      <c r="BQ326" s="665"/>
      <c r="BR326" s="665"/>
      <c r="BS326" s="665"/>
      <c r="BT326" s="665"/>
      <c r="BU326" s="665"/>
      <c r="BV326" s="665"/>
      <c r="BW326" s="665"/>
      <c r="BX326" s="665"/>
      <c r="BY326" s="665"/>
      <c r="BZ326" s="665"/>
      <c r="CA326" s="665"/>
      <c r="CB326" s="665"/>
      <c r="CC326" s="665"/>
      <c r="CD326" s="665"/>
      <c r="CE326" s="665"/>
      <c r="CF326" s="665"/>
      <c r="CG326" s="665"/>
      <c r="CH326" s="665"/>
      <c r="CI326" s="667" t="s">
        <v>97</v>
      </c>
      <c r="CJ326" s="667"/>
      <c r="CK326" s="667"/>
      <c r="CL326" s="615" t="s">
        <v>98</v>
      </c>
      <c r="CM326" s="615"/>
      <c r="CN326" s="615"/>
      <c r="CO326" s="615"/>
      <c r="CP326" s="616"/>
    </row>
    <row r="327" spans="2:94" s="184" customFormat="1" ht="15" hidden="1" customHeight="1">
      <c r="B327" s="610"/>
      <c r="C327" s="611"/>
      <c r="D327" s="611"/>
      <c r="E327" s="611"/>
      <c r="F327" s="611"/>
      <c r="G327" s="611"/>
      <c r="H327" s="611"/>
      <c r="I327" s="611"/>
      <c r="J327" s="611"/>
      <c r="K327" s="611"/>
      <c r="L327" s="611"/>
      <c r="M327" s="611"/>
      <c r="N327" s="611"/>
      <c r="O327" s="611"/>
      <c r="P327" s="612"/>
      <c r="Q327" s="666"/>
      <c r="R327" s="666"/>
      <c r="S327" s="666"/>
      <c r="T327" s="666"/>
      <c r="U327" s="666"/>
      <c r="V327" s="666"/>
      <c r="W327" s="666"/>
      <c r="X327" s="666"/>
      <c r="Y327" s="666"/>
      <c r="Z327" s="666"/>
      <c r="AA327" s="666"/>
      <c r="AB327" s="666"/>
      <c r="AC327" s="666"/>
      <c r="AD327" s="666"/>
      <c r="AE327" s="666"/>
      <c r="AF327" s="666"/>
      <c r="AG327" s="666"/>
      <c r="AH327" s="666"/>
      <c r="AI327" s="668"/>
      <c r="AJ327" s="668"/>
      <c r="AK327" s="668"/>
      <c r="AL327" s="617"/>
      <c r="AM327" s="617"/>
      <c r="AN327" s="617"/>
      <c r="AO327" s="617"/>
      <c r="AP327" s="618"/>
      <c r="AU327" s="195"/>
      <c r="AV327" s="195"/>
      <c r="AW327" s="196"/>
      <c r="BB327" s="610"/>
      <c r="BC327" s="611"/>
      <c r="BD327" s="611"/>
      <c r="BE327" s="611"/>
      <c r="BF327" s="611"/>
      <c r="BG327" s="611"/>
      <c r="BH327" s="611"/>
      <c r="BI327" s="611"/>
      <c r="BJ327" s="611"/>
      <c r="BK327" s="611"/>
      <c r="BL327" s="611"/>
      <c r="BM327" s="611"/>
      <c r="BN327" s="611"/>
      <c r="BO327" s="611"/>
      <c r="BP327" s="612"/>
      <c r="BQ327" s="666"/>
      <c r="BR327" s="666"/>
      <c r="BS327" s="666"/>
      <c r="BT327" s="666"/>
      <c r="BU327" s="666"/>
      <c r="BV327" s="666"/>
      <c r="BW327" s="666"/>
      <c r="BX327" s="666"/>
      <c r="BY327" s="666"/>
      <c r="BZ327" s="666"/>
      <c r="CA327" s="666"/>
      <c r="CB327" s="666"/>
      <c r="CC327" s="666"/>
      <c r="CD327" s="666"/>
      <c r="CE327" s="666"/>
      <c r="CF327" s="666"/>
      <c r="CG327" s="666"/>
      <c r="CH327" s="666"/>
      <c r="CI327" s="668"/>
      <c r="CJ327" s="668"/>
      <c r="CK327" s="668"/>
      <c r="CL327" s="617"/>
      <c r="CM327" s="617"/>
      <c r="CN327" s="617"/>
      <c r="CO327" s="617"/>
      <c r="CP327" s="618"/>
    </row>
    <row r="328" spans="2:94" s="184" customFormat="1" ht="15" hidden="1" customHeight="1">
      <c r="B328" s="607" t="s">
        <v>146</v>
      </c>
      <c r="C328" s="608"/>
      <c r="D328" s="608"/>
      <c r="E328" s="608"/>
      <c r="F328" s="608"/>
      <c r="G328" s="608"/>
      <c r="H328" s="608"/>
      <c r="I328" s="608"/>
      <c r="J328" s="608"/>
      <c r="K328" s="608"/>
      <c r="L328" s="608"/>
      <c r="M328" s="608"/>
      <c r="N328" s="608"/>
      <c r="O328" s="608"/>
      <c r="P328" s="609"/>
      <c r="Q328" s="613"/>
      <c r="R328" s="613"/>
      <c r="S328" s="613"/>
      <c r="T328" s="613"/>
      <c r="U328" s="613"/>
      <c r="V328" s="613"/>
      <c r="W328" s="613"/>
      <c r="X328" s="613"/>
      <c r="Y328" s="613"/>
      <c r="Z328" s="613"/>
      <c r="AA328" s="613"/>
      <c r="AB328" s="613"/>
      <c r="AC328" s="613"/>
      <c r="AD328" s="613"/>
      <c r="AE328" s="613"/>
      <c r="AF328" s="613"/>
      <c r="AG328" s="613"/>
      <c r="AH328" s="613"/>
      <c r="AI328" s="608" t="s">
        <v>88</v>
      </c>
      <c r="AJ328" s="608" t="s">
        <v>99</v>
      </c>
      <c r="AK328" s="608"/>
      <c r="AL328" s="608"/>
      <c r="AM328" s="608"/>
      <c r="AN328" s="608"/>
      <c r="AO328" s="608"/>
      <c r="AP328" s="609"/>
      <c r="AU328" s="195"/>
      <c r="AV328" s="195"/>
      <c r="AW328" s="196"/>
      <c r="BB328" s="607" t="s">
        <v>146</v>
      </c>
      <c r="BC328" s="608"/>
      <c r="BD328" s="608"/>
      <c r="BE328" s="608"/>
      <c r="BF328" s="608"/>
      <c r="BG328" s="608"/>
      <c r="BH328" s="608"/>
      <c r="BI328" s="608"/>
      <c r="BJ328" s="608"/>
      <c r="BK328" s="608"/>
      <c r="BL328" s="608"/>
      <c r="BM328" s="608"/>
      <c r="BN328" s="608"/>
      <c r="BO328" s="608"/>
      <c r="BP328" s="609"/>
      <c r="BQ328" s="613"/>
      <c r="BR328" s="613"/>
      <c r="BS328" s="613"/>
      <c r="BT328" s="613"/>
      <c r="BU328" s="613"/>
      <c r="BV328" s="613"/>
      <c r="BW328" s="613"/>
      <c r="BX328" s="613"/>
      <c r="BY328" s="613"/>
      <c r="BZ328" s="613"/>
      <c r="CA328" s="613"/>
      <c r="CB328" s="613"/>
      <c r="CC328" s="613"/>
      <c r="CD328" s="613"/>
      <c r="CE328" s="613"/>
      <c r="CF328" s="613"/>
      <c r="CG328" s="613"/>
      <c r="CH328" s="613"/>
      <c r="CI328" s="608" t="s">
        <v>88</v>
      </c>
      <c r="CJ328" s="608" t="s">
        <v>99</v>
      </c>
      <c r="CK328" s="608"/>
      <c r="CL328" s="608"/>
      <c r="CM328" s="608"/>
      <c r="CN328" s="608"/>
      <c r="CO328" s="608"/>
      <c r="CP328" s="609"/>
    </row>
    <row r="329" spans="2:94" s="184" customFormat="1" ht="15" hidden="1" customHeight="1">
      <c r="B329" s="610"/>
      <c r="C329" s="611"/>
      <c r="D329" s="611"/>
      <c r="E329" s="611"/>
      <c r="F329" s="611"/>
      <c r="G329" s="611"/>
      <c r="H329" s="611"/>
      <c r="I329" s="611"/>
      <c r="J329" s="611"/>
      <c r="K329" s="611"/>
      <c r="L329" s="611"/>
      <c r="M329" s="611"/>
      <c r="N329" s="611"/>
      <c r="O329" s="611"/>
      <c r="P329" s="612"/>
      <c r="Q329" s="614"/>
      <c r="R329" s="614"/>
      <c r="S329" s="614"/>
      <c r="T329" s="614"/>
      <c r="U329" s="614"/>
      <c r="V329" s="614"/>
      <c r="W329" s="614"/>
      <c r="X329" s="614"/>
      <c r="Y329" s="614"/>
      <c r="Z329" s="614"/>
      <c r="AA329" s="614"/>
      <c r="AB329" s="614"/>
      <c r="AC329" s="614"/>
      <c r="AD329" s="614"/>
      <c r="AE329" s="614"/>
      <c r="AF329" s="614"/>
      <c r="AG329" s="614"/>
      <c r="AH329" s="614"/>
      <c r="AI329" s="611"/>
      <c r="AJ329" s="611"/>
      <c r="AK329" s="611"/>
      <c r="AL329" s="611"/>
      <c r="AM329" s="611"/>
      <c r="AN329" s="611"/>
      <c r="AO329" s="611"/>
      <c r="AP329" s="612"/>
      <c r="AU329" s="195"/>
      <c r="AV329" s="195"/>
      <c r="AW329" s="196"/>
      <c r="BB329" s="610"/>
      <c r="BC329" s="611"/>
      <c r="BD329" s="611"/>
      <c r="BE329" s="611"/>
      <c r="BF329" s="611"/>
      <c r="BG329" s="611"/>
      <c r="BH329" s="611"/>
      <c r="BI329" s="611"/>
      <c r="BJ329" s="611"/>
      <c r="BK329" s="611"/>
      <c r="BL329" s="611"/>
      <c r="BM329" s="611"/>
      <c r="BN329" s="611"/>
      <c r="BO329" s="611"/>
      <c r="BP329" s="612"/>
      <c r="BQ329" s="614"/>
      <c r="BR329" s="614"/>
      <c r="BS329" s="614"/>
      <c r="BT329" s="614"/>
      <c r="BU329" s="614"/>
      <c r="BV329" s="614"/>
      <c r="BW329" s="614"/>
      <c r="BX329" s="614"/>
      <c r="BY329" s="614"/>
      <c r="BZ329" s="614"/>
      <c r="CA329" s="614"/>
      <c r="CB329" s="614"/>
      <c r="CC329" s="614"/>
      <c r="CD329" s="614"/>
      <c r="CE329" s="614"/>
      <c r="CF329" s="614"/>
      <c r="CG329" s="614"/>
      <c r="CH329" s="614"/>
      <c r="CI329" s="611"/>
      <c r="CJ329" s="611"/>
      <c r="CK329" s="611"/>
      <c r="CL329" s="611"/>
      <c r="CM329" s="611"/>
      <c r="CN329" s="611"/>
      <c r="CO329" s="611"/>
      <c r="CP329" s="612"/>
    </row>
    <row r="330" spans="2:94" s="184" customFormat="1" ht="15" hidden="1" customHeight="1">
      <c r="B330" s="640" t="s">
        <v>144</v>
      </c>
      <c r="C330" s="608"/>
      <c r="D330" s="608"/>
      <c r="E330" s="608"/>
      <c r="F330" s="608"/>
      <c r="G330" s="608"/>
      <c r="H330" s="608"/>
      <c r="I330" s="608"/>
      <c r="J330" s="608"/>
      <c r="K330" s="608"/>
      <c r="L330" s="608"/>
      <c r="M330" s="608"/>
      <c r="N330" s="608"/>
      <c r="O330" s="608"/>
      <c r="P330" s="609"/>
      <c r="Q330" s="613"/>
      <c r="R330" s="613"/>
      <c r="S330" s="613"/>
      <c r="T330" s="613"/>
      <c r="U330" s="613"/>
      <c r="V330" s="613"/>
      <c r="W330" s="613"/>
      <c r="X330" s="613"/>
      <c r="Y330" s="613"/>
      <c r="Z330" s="613"/>
      <c r="AA330" s="613"/>
      <c r="AB330" s="613"/>
      <c r="AC330" s="613"/>
      <c r="AD330" s="613"/>
      <c r="AE330" s="613"/>
      <c r="AF330" s="613"/>
      <c r="AG330" s="613"/>
      <c r="AH330" s="613"/>
      <c r="AI330" s="608" t="s">
        <v>88</v>
      </c>
      <c r="AJ330" s="649" t="s">
        <v>100</v>
      </c>
      <c r="AK330" s="649"/>
      <c r="AL330" s="649"/>
      <c r="AM330" s="649"/>
      <c r="AN330" s="649"/>
      <c r="AO330" s="649"/>
      <c r="AP330" s="650"/>
      <c r="AU330" s="195"/>
      <c r="AV330" s="195"/>
      <c r="AW330" s="196"/>
      <c r="BB330" s="640" t="s">
        <v>144</v>
      </c>
      <c r="BC330" s="608"/>
      <c r="BD330" s="608"/>
      <c r="BE330" s="608"/>
      <c r="BF330" s="608"/>
      <c r="BG330" s="608"/>
      <c r="BH330" s="608"/>
      <c r="BI330" s="608"/>
      <c r="BJ330" s="608"/>
      <c r="BK330" s="608"/>
      <c r="BL330" s="608"/>
      <c r="BM330" s="608"/>
      <c r="BN330" s="608"/>
      <c r="BO330" s="608"/>
      <c r="BP330" s="609"/>
      <c r="BQ330" s="613"/>
      <c r="BR330" s="613"/>
      <c r="BS330" s="613"/>
      <c r="BT330" s="613"/>
      <c r="BU330" s="613"/>
      <c r="BV330" s="613"/>
      <c r="BW330" s="613"/>
      <c r="BX330" s="613"/>
      <c r="BY330" s="613"/>
      <c r="BZ330" s="613"/>
      <c r="CA330" s="613"/>
      <c r="CB330" s="613"/>
      <c r="CC330" s="613"/>
      <c r="CD330" s="613"/>
      <c r="CE330" s="613"/>
      <c r="CF330" s="613"/>
      <c r="CG330" s="613"/>
      <c r="CH330" s="613"/>
      <c r="CI330" s="608" t="s">
        <v>88</v>
      </c>
      <c r="CJ330" s="649" t="s">
        <v>100</v>
      </c>
      <c r="CK330" s="649"/>
      <c r="CL330" s="649"/>
      <c r="CM330" s="649"/>
      <c r="CN330" s="649"/>
      <c r="CO330" s="649"/>
      <c r="CP330" s="650"/>
    </row>
    <row r="331" spans="2:94" s="184" customFormat="1" ht="15" hidden="1" customHeight="1">
      <c r="B331" s="610"/>
      <c r="C331" s="611"/>
      <c r="D331" s="611"/>
      <c r="E331" s="611"/>
      <c r="F331" s="611"/>
      <c r="G331" s="611"/>
      <c r="H331" s="611"/>
      <c r="I331" s="611"/>
      <c r="J331" s="611"/>
      <c r="K331" s="611"/>
      <c r="L331" s="611"/>
      <c r="M331" s="611"/>
      <c r="N331" s="611"/>
      <c r="O331" s="611"/>
      <c r="P331" s="612"/>
      <c r="Q331" s="614"/>
      <c r="R331" s="614"/>
      <c r="S331" s="614"/>
      <c r="T331" s="614"/>
      <c r="U331" s="614"/>
      <c r="V331" s="614"/>
      <c r="W331" s="614"/>
      <c r="X331" s="614"/>
      <c r="Y331" s="614"/>
      <c r="Z331" s="614"/>
      <c r="AA331" s="614"/>
      <c r="AB331" s="614"/>
      <c r="AC331" s="614"/>
      <c r="AD331" s="614"/>
      <c r="AE331" s="614"/>
      <c r="AF331" s="614"/>
      <c r="AG331" s="614"/>
      <c r="AH331" s="614"/>
      <c r="AI331" s="611"/>
      <c r="AJ331" s="651"/>
      <c r="AK331" s="651"/>
      <c r="AL331" s="651"/>
      <c r="AM331" s="651"/>
      <c r="AN331" s="651"/>
      <c r="AO331" s="651"/>
      <c r="AP331" s="652"/>
      <c r="AU331" s="195"/>
      <c r="AV331" s="195"/>
      <c r="AW331" s="196"/>
      <c r="BB331" s="610"/>
      <c r="BC331" s="611"/>
      <c r="BD331" s="611"/>
      <c r="BE331" s="611"/>
      <c r="BF331" s="611"/>
      <c r="BG331" s="611"/>
      <c r="BH331" s="611"/>
      <c r="BI331" s="611"/>
      <c r="BJ331" s="611"/>
      <c r="BK331" s="611"/>
      <c r="BL331" s="611"/>
      <c r="BM331" s="611"/>
      <c r="BN331" s="611"/>
      <c r="BO331" s="611"/>
      <c r="BP331" s="612"/>
      <c r="BQ331" s="614"/>
      <c r="BR331" s="614"/>
      <c r="BS331" s="614"/>
      <c r="BT331" s="614"/>
      <c r="BU331" s="614"/>
      <c r="BV331" s="614"/>
      <c r="BW331" s="614"/>
      <c r="BX331" s="614"/>
      <c r="BY331" s="614"/>
      <c r="BZ331" s="614"/>
      <c r="CA331" s="614"/>
      <c r="CB331" s="614"/>
      <c r="CC331" s="614"/>
      <c r="CD331" s="614"/>
      <c r="CE331" s="614"/>
      <c r="CF331" s="614"/>
      <c r="CG331" s="614"/>
      <c r="CH331" s="614"/>
      <c r="CI331" s="611"/>
      <c r="CJ331" s="651"/>
      <c r="CK331" s="651"/>
      <c r="CL331" s="651"/>
      <c r="CM331" s="651"/>
      <c r="CN331" s="651"/>
      <c r="CO331" s="651"/>
      <c r="CP331" s="652"/>
    </row>
    <row r="332" spans="2:94" s="184" customFormat="1" ht="15" hidden="1" customHeight="1">
      <c r="B332" s="607" t="s">
        <v>142</v>
      </c>
      <c r="C332" s="608"/>
      <c r="D332" s="608"/>
      <c r="E332" s="608"/>
      <c r="F332" s="608"/>
      <c r="G332" s="608"/>
      <c r="H332" s="608"/>
      <c r="I332" s="608"/>
      <c r="J332" s="608"/>
      <c r="K332" s="608"/>
      <c r="L332" s="608"/>
      <c r="M332" s="608"/>
      <c r="N332" s="608"/>
      <c r="O332" s="608"/>
      <c r="P332" s="609"/>
      <c r="Q332" s="613"/>
      <c r="R332" s="613"/>
      <c r="S332" s="613"/>
      <c r="T332" s="613"/>
      <c r="U332" s="613"/>
      <c r="V332" s="613"/>
      <c r="W332" s="613"/>
      <c r="X332" s="613"/>
      <c r="Y332" s="613"/>
      <c r="Z332" s="613"/>
      <c r="AA332" s="613"/>
      <c r="AB332" s="613"/>
      <c r="AC332" s="613"/>
      <c r="AD332" s="613"/>
      <c r="AE332" s="613"/>
      <c r="AF332" s="613"/>
      <c r="AG332" s="613"/>
      <c r="AH332" s="613"/>
      <c r="AI332" s="608" t="s">
        <v>88</v>
      </c>
      <c r="AJ332" s="649"/>
      <c r="AK332" s="649"/>
      <c r="AL332" s="649"/>
      <c r="AM332" s="649"/>
      <c r="AN332" s="649"/>
      <c r="AO332" s="649"/>
      <c r="AP332" s="650"/>
      <c r="AU332" s="195"/>
      <c r="AV332" s="195"/>
      <c r="AW332" s="196"/>
      <c r="BB332" s="607" t="s">
        <v>142</v>
      </c>
      <c r="BC332" s="608"/>
      <c r="BD332" s="608"/>
      <c r="BE332" s="608"/>
      <c r="BF332" s="608"/>
      <c r="BG332" s="608"/>
      <c r="BH332" s="608"/>
      <c r="BI332" s="608"/>
      <c r="BJ332" s="608"/>
      <c r="BK332" s="608"/>
      <c r="BL332" s="608"/>
      <c r="BM332" s="608"/>
      <c r="BN332" s="608"/>
      <c r="BO332" s="608"/>
      <c r="BP332" s="609"/>
      <c r="BQ332" s="613"/>
      <c r="BR332" s="613"/>
      <c r="BS332" s="613"/>
      <c r="BT332" s="613"/>
      <c r="BU332" s="613"/>
      <c r="BV332" s="613"/>
      <c r="BW332" s="613"/>
      <c r="BX332" s="613"/>
      <c r="BY332" s="613"/>
      <c r="BZ332" s="613"/>
      <c r="CA332" s="613"/>
      <c r="CB332" s="613"/>
      <c r="CC332" s="613"/>
      <c r="CD332" s="613"/>
      <c r="CE332" s="613"/>
      <c r="CF332" s="613"/>
      <c r="CG332" s="613"/>
      <c r="CH332" s="613"/>
      <c r="CI332" s="608" t="s">
        <v>88</v>
      </c>
      <c r="CJ332" s="649"/>
      <c r="CK332" s="649"/>
      <c r="CL332" s="649"/>
      <c r="CM332" s="649"/>
      <c r="CN332" s="649"/>
      <c r="CO332" s="649"/>
      <c r="CP332" s="650"/>
    </row>
    <row r="333" spans="2:94" s="184" customFormat="1" ht="15" hidden="1" customHeight="1">
      <c r="B333" s="610"/>
      <c r="C333" s="611"/>
      <c r="D333" s="611"/>
      <c r="E333" s="611"/>
      <c r="F333" s="611"/>
      <c r="G333" s="611"/>
      <c r="H333" s="611"/>
      <c r="I333" s="611"/>
      <c r="J333" s="611"/>
      <c r="K333" s="611"/>
      <c r="L333" s="611"/>
      <c r="M333" s="611"/>
      <c r="N333" s="611"/>
      <c r="O333" s="611"/>
      <c r="P333" s="612"/>
      <c r="Q333" s="614"/>
      <c r="R333" s="614"/>
      <c r="S333" s="614"/>
      <c r="T333" s="614"/>
      <c r="U333" s="614"/>
      <c r="V333" s="614"/>
      <c r="W333" s="614"/>
      <c r="X333" s="614"/>
      <c r="Y333" s="614"/>
      <c r="Z333" s="614"/>
      <c r="AA333" s="614"/>
      <c r="AB333" s="614"/>
      <c r="AC333" s="614"/>
      <c r="AD333" s="614"/>
      <c r="AE333" s="614"/>
      <c r="AF333" s="614"/>
      <c r="AG333" s="614"/>
      <c r="AH333" s="614"/>
      <c r="AI333" s="611"/>
      <c r="AJ333" s="651"/>
      <c r="AK333" s="651"/>
      <c r="AL333" s="651"/>
      <c r="AM333" s="651"/>
      <c r="AN333" s="651"/>
      <c r="AO333" s="651"/>
      <c r="AP333" s="652"/>
      <c r="AU333" s="195"/>
      <c r="AV333" s="195"/>
      <c r="AW333" s="196"/>
      <c r="BB333" s="610"/>
      <c r="BC333" s="611"/>
      <c r="BD333" s="611"/>
      <c r="BE333" s="611"/>
      <c r="BF333" s="611"/>
      <c r="BG333" s="611"/>
      <c r="BH333" s="611"/>
      <c r="BI333" s="611"/>
      <c r="BJ333" s="611"/>
      <c r="BK333" s="611"/>
      <c r="BL333" s="611"/>
      <c r="BM333" s="611"/>
      <c r="BN333" s="611"/>
      <c r="BO333" s="611"/>
      <c r="BP333" s="612"/>
      <c r="BQ333" s="614"/>
      <c r="BR333" s="614"/>
      <c r="BS333" s="614"/>
      <c r="BT333" s="614"/>
      <c r="BU333" s="614"/>
      <c r="BV333" s="614"/>
      <c r="BW333" s="614"/>
      <c r="BX333" s="614"/>
      <c r="BY333" s="614"/>
      <c r="BZ333" s="614"/>
      <c r="CA333" s="614"/>
      <c r="CB333" s="614"/>
      <c r="CC333" s="614"/>
      <c r="CD333" s="614"/>
      <c r="CE333" s="614"/>
      <c r="CF333" s="614"/>
      <c r="CG333" s="614"/>
      <c r="CH333" s="614"/>
      <c r="CI333" s="611"/>
      <c r="CJ333" s="651"/>
      <c r="CK333" s="651"/>
      <c r="CL333" s="651"/>
      <c r="CM333" s="651"/>
      <c r="CN333" s="651"/>
      <c r="CO333" s="651"/>
      <c r="CP333" s="652"/>
    </row>
    <row r="334" spans="2:94" s="184" customFormat="1" ht="15" hidden="1" customHeight="1">
      <c r="B334" s="20"/>
      <c r="C334" s="20"/>
      <c r="D334" s="20"/>
      <c r="E334" s="20"/>
      <c r="F334" s="20"/>
      <c r="G334" s="20"/>
      <c r="H334" s="20"/>
      <c r="I334" s="20"/>
      <c r="J334" s="20"/>
      <c r="K334" s="20"/>
      <c r="L334" s="20"/>
      <c r="M334" s="20"/>
      <c r="N334" s="20"/>
      <c r="O334" s="20"/>
      <c r="P334" s="20"/>
      <c r="Q334" s="21"/>
      <c r="R334" s="21"/>
      <c r="S334" s="21"/>
      <c r="T334" s="21"/>
      <c r="U334" s="21"/>
      <c r="V334" s="21"/>
      <c r="W334" s="21"/>
      <c r="X334" s="21"/>
      <c r="Y334" s="21"/>
      <c r="Z334" s="21"/>
      <c r="AA334" s="21"/>
      <c r="AB334" s="21"/>
      <c r="AC334" s="21"/>
      <c r="AD334" s="21"/>
      <c r="AE334" s="21"/>
      <c r="AF334" s="21"/>
      <c r="AG334" s="21"/>
      <c r="AH334" s="21"/>
      <c r="AI334" s="20"/>
      <c r="AJ334" s="219"/>
      <c r="AK334" s="219"/>
      <c r="AL334" s="219"/>
      <c r="AM334" s="219"/>
      <c r="AN334" s="219"/>
      <c r="AO334" s="219"/>
      <c r="AP334" s="219"/>
      <c r="AU334" s="195"/>
      <c r="AV334" s="195"/>
      <c r="AW334" s="196"/>
      <c r="BB334" s="20"/>
      <c r="BC334" s="20"/>
      <c r="BD334" s="20"/>
      <c r="BE334" s="20"/>
      <c r="BF334" s="20"/>
      <c r="BG334" s="20"/>
      <c r="BH334" s="20"/>
      <c r="BI334" s="20"/>
      <c r="BJ334" s="20"/>
      <c r="BK334" s="20"/>
      <c r="BL334" s="20"/>
      <c r="BM334" s="20"/>
      <c r="BN334" s="20"/>
      <c r="BO334" s="20"/>
      <c r="BP334" s="20"/>
      <c r="BQ334" s="21"/>
      <c r="BR334" s="21"/>
      <c r="BS334" s="21"/>
      <c r="BT334" s="21"/>
      <c r="BU334" s="21"/>
      <c r="BV334" s="21"/>
      <c r="BW334" s="21"/>
      <c r="BX334" s="21"/>
      <c r="BY334" s="21"/>
      <c r="BZ334" s="21"/>
      <c r="CA334" s="21"/>
      <c r="CB334" s="21"/>
      <c r="CC334" s="21"/>
      <c r="CD334" s="21"/>
      <c r="CE334" s="21"/>
      <c r="CF334" s="21"/>
      <c r="CG334" s="21"/>
      <c r="CH334" s="21"/>
      <c r="CI334" s="20"/>
      <c r="CJ334" s="219"/>
      <c r="CK334" s="219"/>
      <c r="CL334" s="219"/>
      <c r="CM334" s="219"/>
      <c r="CN334" s="219"/>
      <c r="CO334" s="219"/>
      <c r="CP334" s="219"/>
    </row>
    <row r="335" spans="2:94" s="184" customFormat="1" ht="15" hidden="1" customHeight="1">
      <c r="B335" s="175" t="s">
        <v>163</v>
      </c>
      <c r="D335" s="185"/>
      <c r="E335" s="185"/>
      <c r="F335" s="185"/>
      <c r="G335" s="185"/>
      <c r="AU335" s="195"/>
      <c r="AV335" s="195"/>
      <c r="AW335" s="196"/>
      <c r="BB335" s="175" t="s">
        <v>163</v>
      </c>
      <c r="BD335" s="185"/>
      <c r="BE335" s="185"/>
      <c r="BF335" s="185"/>
      <c r="BG335" s="185"/>
    </row>
    <row r="336" spans="2:94" s="184" customFormat="1" ht="15" hidden="1" customHeight="1">
      <c r="B336" s="640" t="s">
        <v>145</v>
      </c>
      <c r="C336" s="608"/>
      <c r="D336" s="608"/>
      <c r="E336" s="608"/>
      <c r="F336" s="608"/>
      <c r="G336" s="608"/>
      <c r="H336" s="608"/>
      <c r="I336" s="608"/>
      <c r="J336" s="608"/>
      <c r="K336" s="608"/>
      <c r="L336" s="608"/>
      <c r="M336" s="608"/>
      <c r="N336" s="608"/>
      <c r="O336" s="608"/>
      <c r="P336" s="609"/>
      <c r="Q336" s="653"/>
      <c r="R336" s="653"/>
      <c r="S336" s="653"/>
      <c r="T336" s="653"/>
      <c r="U336" s="653"/>
      <c r="V336" s="653"/>
      <c r="W336" s="653"/>
      <c r="X336" s="653"/>
      <c r="Y336" s="653"/>
      <c r="Z336" s="653"/>
      <c r="AA336" s="653"/>
      <c r="AB336" s="653"/>
      <c r="AC336" s="653"/>
      <c r="AD336" s="653"/>
      <c r="AE336" s="653"/>
      <c r="AF336" s="653"/>
      <c r="AG336" s="653"/>
      <c r="AH336" s="653"/>
      <c r="AI336" s="608" t="s">
        <v>88</v>
      </c>
      <c r="AJ336" s="608" t="s">
        <v>90</v>
      </c>
      <c r="AK336" s="608"/>
      <c r="AL336" s="608"/>
      <c r="AM336" s="608"/>
      <c r="AN336" s="608"/>
      <c r="AO336" s="608"/>
      <c r="AP336" s="609"/>
      <c r="AU336" s="195"/>
      <c r="AV336" s="195"/>
      <c r="AW336" s="196"/>
      <c r="BB336" s="640" t="s">
        <v>145</v>
      </c>
      <c r="BC336" s="608"/>
      <c r="BD336" s="608"/>
      <c r="BE336" s="608"/>
      <c r="BF336" s="608"/>
      <c r="BG336" s="608"/>
      <c r="BH336" s="608"/>
      <c r="BI336" s="608"/>
      <c r="BJ336" s="608"/>
      <c r="BK336" s="608"/>
      <c r="BL336" s="608"/>
      <c r="BM336" s="608"/>
      <c r="BN336" s="608"/>
      <c r="BO336" s="608"/>
      <c r="BP336" s="609"/>
      <c r="BQ336" s="653"/>
      <c r="BR336" s="653"/>
      <c r="BS336" s="653"/>
      <c r="BT336" s="653"/>
      <c r="BU336" s="653"/>
      <c r="BV336" s="653"/>
      <c r="BW336" s="653"/>
      <c r="BX336" s="653"/>
      <c r="BY336" s="653"/>
      <c r="BZ336" s="653"/>
      <c r="CA336" s="653"/>
      <c r="CB336" s="653"/>
      <c r="CC336" s="653"/>
      <c r="CD336" s="653"/>
      <c r="CE336" s="653"/>
      <c r="CF336" s="653"/>
      <c r="CG336" s="653"/>
      <c r="CH336" s="653"/>
      <c r="CI336" s="608" t="s">
        <v>88</v>
      </c>
      <c r="CJ336" s="608" t="s">
        <v>90</v>
      </c>
      <c r="CK336" s="608"/>
      <c r="CL336" s="608"/>
      <c r="CM336" s="608"/>
      <c r="CN336" s="608"/>
      <c r="CO336" s="608"/>
      <c r="CP336" s="609"/>
    </row>
    <row r="337" spans="2:94" s="184" customFormat="1" ht="15" hidden="1" customHeight="1">
      <c r="B337" s="610"/>
      <c r="C337" s="611"/>
      <c r="D337" s="611"/>
      <c r="E337" s="611"/>
      <c r="F337" s="611"/>
      <c r="G337" s="611"/>
      <c r="H337" s="611"/>
      <c r="I337" s="611"/>
      <c r="J337" s="611"/>
      <c r="K337" s="611"/>
      <c r="L337" s="611"/>
      <c r="M337" s="611"/>
      <c r="N337" s="611"/>
      <c r="O337" s="611"/>
      <c r="P337" s="612"/>
      <c r="Q337" s="654"/>
      <c r="R337" s="654"/>
      <c r="S337" s="654"/>
      <c r="T337" s="654"/>
      <c r="U337" s="654"/>
      <c r="V337" s="654"/>
      <c r="W337" s="654"/>
      <c r="X337" s="654"/>
      <c r="Y337" s="654"/>
      <c r="Z337" s="654"/>
      <c r="AA337" s="654"/>
      <c r="AB337" s="654"/>
      <c r="AC337" s="654"/>
      <c r="AD337" s="654"/>
      <c r="AE337" s="654"/>
      <c r="AF337" s="654"/>
      <c r="AG337" s="654"/>
      <c r="AH337" s="654"/>
      <c r="AI337" s="611"/>
      <c r="AJ337" s="611"/>
      <c r="AK337" s="611"/>
      <c r="AL337" s="611"/>
      <c r="AM337" s="611"/>
      <c r="AN337" s="611"/>
      <c r="AO337" s="611"/>
      <c r="AP337" s="612"/>
      <c r="AU337" s="195"/>
      <c r="AV337" s="195"/>
      <c r="AW337" s="196"/>
      <c r="BB337" s="610"/>
      <c r="BC337" s="611"/>
      <c r="BD337" s="611"/>
      <c r="BE337" s="611"/>
      <c r="BF337" s="611"/>
      <c r="BG337" s="611"/>
      <c r="BH337" s="611"/>
      <c r="BI337" s="611"/>
      <c r="BJ337" s="611"/>
      <c r="BK337" s="611"/>
      <c r="BL337" s="611"/>
      <c r="BM337" s="611"/>
      <c r="BN337" s="611"/>
      <c r="BO337" s="611"/>
      <c r="BP337" s="612"/>
      <c r="BQ337" s="654"/>
      <c r="BR337" s="654"/>
      <c r="BS337" s="654"/>
      <c r="BT337" s="654"/>
      <c r="BU337" s="654"/>
      <c r="BV337" s="654"/>
      <c r="BW337" s="654"/>
      <c r="BX337" s="654"/>
      <c r="BY337" s="654"/>
      <c r="BZ337" s="654"/>
      <c r="CA337" s="654"/>
      <c r="CB337" s="654"/>
      <c r="CC337" s="654"/>
      <c r="CD337" s="654"/>
      <c r="CE337" s="654"/>
      <c r="CF337" s="654"/>
      <c r="CG337" s="654"/>
      <c r="CH337" s="654"/>
      <c r="CI337" s="611"/>
      <c r="CJ337" s="611"/>
      <c r="CK337" s="611"/>
      <c r="CL337" s="611"/>
      <c r="CM337" s="611"/>
      <c r="CN337" s="611"/>
      <c r="CO337" s="611"/>
      <c r="CP337" s="612"/>
    </row>
    <row r="338" spans="2:94" s="184" customFormat="1" ht="15" hidden="1" customHeight="1">
      <c r="B338" s="640" t="s">
        <v>143</v>
      </c>
      <c r="C338" s="608"/>
      <c r="D338" s="608"/>
      <c r="E338" s="608"/>
      <c r="F338" s="608"/>
      <c r="G338" s="608"/>
      <c r="H338" s="608"/>
      <c r="I338" s="608"/>
      <c r="J338" s="608"/>
      <c r="K338" s="608"/>
      <c r="L338" s="608"/>
      <c r="M338" s="608"/>
      <c r="N338" s="608"/>
      <c r="O338" s="608"/>
      <c r="P338" s="609"/>
      <c r="Q338" s="655"/>
      <c r="R338" s="655"/>
      <c r="S338" s="655"/>
      <c r="T338" s="655"/>
      <c r="U338" s="655"/>
      <c r="V338" s="655"/>
      <c r="W338" s="655"/>
      <c r="X338" s="655"/>
      <c r="Y338" s="655"/>
      <c r="Z338" s="655"/>
      <c r="AA338" s="655"/>
      <c r="AB338" s="655"/>
      <c r="AC338" s="655"/>
      <c r="AD338" s="655"/>
      <c r="AE338" s="655"/>
      <c r="AF338" s="655"/>
      <c r="AG338" s="655"/>
      <c r="AH338" s="655"/>
      <c r="AI338" s="608" t="s">
        <v>88</v>
      </c>
      <c r="AJ338" s="608" t="s">
        <v>92</v>
      </c>
      <c r="AK338" s="608"/>
      <c r="AL338" s="608"/>
      <c r="AM338" s="608"/>
      <c r="AN338" s="608"/>
      <c r="AO338" s="608"/>
      <c r="AP338" s="609"/>
      <c r="AU338" s="195"/>
      <c r="AV338" s="195"/>
      <c r="AW338" s="196"/>
      <c r="BB338" s="640" t="s">
        <v>143</v>
      </c>
      <c r="BC338" s="608"/>
      <c r="BD338" s="608"/>
      <c r="BE338" s="608"/>
      <c r="BF338" s="608"/>
      <c r="BG338" s="608"/>
      <c r="BH338" s="608"/>
      <c r="BI338" s="608"/>
      <c r="BJ338" s="608"/>
      <c r="BK338" s="608"/>
      <c r="BL338" s="608"/>
      <c r="BM338" s="608"/>
      <c r="BN338" s="608"/>
      <c r="BO338" s="608"/>
      <c r="BP338" s="609"/>
      <c r="BQ338" s="655"/>
      <c r="BR338" s="655"/>
      <c r="BS338" s="655"/>
      <c r="BT338" s="655"/>
      <c r="BU338" s="655"/>
      <c r="BV338" s="655"/>
      <c r="BW338" s="655"/>
      <c r="BX338" s="655"/>
      <c r="BY338" s="655"/>
      <c r="BZ338" s="655"/>
      <c r="CA338" s="655"/>
      <c r="CB338" s="655"/>
      <c r="CC338" s="655"/>
      <c r="CD338" s="655"/>
      <c r="CE338" s="655"/>
      <c r="CF338" s="655"/>
      <c r="CG338" s="655"/>
      <c r="CH338" s="655"/>
      <c r="CI338" s="608" t="s">
        <v>88</v>
      </c>
      <c r="CJ338" s="608" t="s">
        <v>92</v>
      </c>
      <c r="CK338" s="608"/>
      <c r="CL338" s="608"/>
      <c r="CM338" s="608"/>
      <c r="CN338" s="608"/>
      <c r="CO338" s="608"/>
      <c r="CP338" s="609"/>
    </row>
    <row r="339" spans="2:94" s="184" customFormat="1" ht="15" hidden="1" customHeight="1">
      <c r="B339" s="610"/>
      <c r="C339" s="611"/>
      <c r="D339" s="611"/>
      <c r="E339" s="611"/>
      <c r="F339" s="611"/>
      <c r="G339" s="611"/>
      <c r="H339" s="611"/>
      <c r="I339" s="611"/>
      <c r="J339" s="611"/>
      <c r="K339" s="611"/>
      <c r="L339" s="611"/>
      <c r="M339" s="611"/>
      <c r="N339" s="611"/>
      <c r="O339" s="611"/>
      <c r="P339" s="612"/>
      <c r="Q339" s="656"/>
      <c r="R339" s="656"/>
      <c r="S339" s="656"/>
      <c r="T339" s="656"/>
      <c r="U339" s="656"/>
      <c r="V339" s="656"/>
      <c r="W339" s="656"/>
      <c r="X339" s="656"/>
      <c r="Y339" s="656"/>
      <c r="Z339" s="656"/>
      <c r="AA339" s="656"/>
      <c r="AB339" s="656"/>
      <c r="AC339" s="656"/>
      <c r="AD339" s="656"/>
      <c r="AE339" s="656"/>
      <c r="AF339" s="656"/>
      <c r="AG339" s="656"/>
      <c r="AH339" s="656"/>
      <c r="AI339" s="611"/>
      <c r="AJ339" s="611"/>
      <c r="AK339" s="611"/>
      <c r="AL339" s="611"/>
      <c r="AM339" s="611"/>
      <c r="AN339" s="611"/>
      <c r="AO339" s="611"/>
      <c r="AP339" s="612"/>
      <c r="AU339" s="195"/>
      <c r="AV339" s="195"/>
      <c r="AW339" s="196"/>
      <c r="BB339" s="610"/>
      <c r="BC339" s="611"/>
      <c r="BD339" s="611"/>
      <c r="BE339" s="611"/>
      <c r="BF339" s="611"/>
      <c r="BG339" s="611"/>
      <c r="BH339" s="611"/>
      <c r="BI339" s="611"/>
      <c r="BJ339" s="611"/>
      <c r="BK339" s="611"/>
      <c r="BL339" s="611"/>
      <c r="BM339" s="611"/>
      <c r="BN339" s="611"/>
      <c r="BO339" s="611"/>
      <c r="BP339" s="612"/>
      <c r="BQ339" s="656"/>
      <c r="BR339" s="656"/>
      <c r="BS339" s="656"/>
      <c r="BT339" s="656"/>
      <c r="BU339" s="656"/>
      <c r="BV339" s="656"/>
      <c r="BW339" s="656"/>
      <c r="BX339" s="656"/>
      <c r="BY339" s="656"/>
      <c r="BZ339" s="656"/>
      <c r="CA339" s="656"/>
      <c r="CB339" s="656"/>
      <c r="CC339" s="656"/>
      <c r="CD339" s="656"/>
      <c r="CE339" s="656"/>
      <c r="CF339" s="656"/>
      <c r="CG339" s="656"/>
      <c r="CH339" s="656"/>
      <c r="CI339" s="611"/>
      <c r="CJ339" s="611"/>
      <c r="CK339" s="611"/>
      <c r="CL339" s="611"/>
      <c r="CM339" s="611"/>
      <c r="CN339" s="611"/>
      <c r="CO339" s="611"/>
      <c r="CP339" s="612"/>
    </row>
    <row r="340" spans="2:94" s="184" customFormat="1" ht="15" hidden="1" customHeight="1">
      <c r="B340" s="607" t="s">
        <v>101</v>
      </c>
      <c r="C340" s="608"/>
      <c r="D340" s="608"/>
      <c r="E340" s="608"/>
      <c r="F340" s="608"/>
      <c r="G340" s="608"/>
      <c r="H340" s="608"/>
      <c r="I340" s="608"/>
      <c r="J340" s="608"/>
      <c r="K340" s="608"/>
      <c r="L340" s="608"/>
      <c r="M340" s="608"/>
      <c r="N340" s="608"/>
      <c r="O340" s="608"/>
      <c r="P340" s="609"/>
      <c r="Q340" s="657"/>
      <c r="R340" s="657"/>
      <c r="S340" s="657"/>
      <c r="T340" s="657"/>
      <c r="U340" s="657"/>
      <c r="V340" s="657"/>
      <c r="W340" s="657"/>
      <c r="X340" s="657"/>
      <c r="Y340" s="657"/>
      <c r="Z340" s="657"/>
      <c r="AA340" s="657"/>
      <c r="AB340" s="657"/>
      <c r="AC340" s="657"/>
      <c r="AD340" s="657"/>
      <c r="AE340" s="657"/>
      <c r="AF340" s="657"/>
      <c r="AG340" s="657"/>
      <c r="AH340" s="658"/>
      <c r="AI340" s="217"/>
      <c r="AJ340" s="608" t="s">
        <v>102</v>
      </c>
      <c r="AK340" s="608"/>
      <c r="AL340" s="608"/>
      <c r="AM340" s="608"/>
      <c r="AN340" s="608"/>
      <c r="AO340" s="608"/>
      <c r="AP340" s="609"/>
      <c r="AU340" s="195"/>
      <c r="AV340" s="195"/>
      <c r="AW340" s="196"/>
      <c r="BB340" s="607" t="s">
        <v>101</v>
      </c>
      <c r="BC340" s="608"/>
      <c r="BD340" s="608"/>
      <c r="BE340" s="608"/>
      <c r="BF340" s="608"/>
      <c r="BG340" s="608"/>
      <c r="BH340" s="608"/>
      <c r="BI340" s="608"/>
      <c r="BJ340" s="608"/>
      <c r="BK340" s="608"/>
      <c r="BL340" s="608"/>
      <c r="BM340" s="608"/>
      <c r="BN340" s="608"/>
      <c r="BO340" s="608"/>
      <c r="BP340" s="609"/>
      <c r="BQ340" s="657"/>
      <c r="BR340" s="657"/>
      <c r="BS340" s="657"/>
      <c r="BT340" s="657"/>
      <c r="BU340" s="657"/>
      <c r="BV340" s="657"/>
      <c r="BW340" s="657"/>
      <c r="BX340" s="657"/>
      <c r="BY340" s="657"/>
      <c r="BZ340" s="657"/>
      <c r="CA340" s="657"/>
      <c r="CB340" s="657"/>
      <c r="CC340" s="657"/>
      <c r="CD340" s="657"/>
      <c r="CE340" s="657"/>
      <c r="CF340" s="657"/>
      <c r="CG340" s="657"/>
      <c r="CH340" s="658"/>
      <c r="CI340" s="217"/>
      <c r="CJ340" s="608" t="s">
        <v>102</v>
      </c>
      <c r="CK340" s="608"/>
      <c r="CL340" s="608"/>
      <c r="CM340" s="608"/>
      <c r="CN340" s="608"/>
      <c r="CO340" s="608"/>
      <c r="CP340" s="609"/>
    </row>
    <row r="341" spans="2:94" s="184" customFormat="1" ht="15" hidden="1" customHeight="1">
      <c r="B341" s="610"/>
      <c r="C341" s="611"/>
      <c r="D341" s="611"/>
      <c r="E341" s="611"/>
      <c r="F341" s="611"/>
      <c r="G341" s="611"/>
      <c r="H341" s="611"/>
      <c r="I341" s="611"/>
      <c r="J341" s="611"/>
      <c r="K341" s="611"/>
      <c r="L341" s="611"/>
      <c r="M341" s="611"/>
      <c r="N341" s="611"/>
      <c r="O341" s="611"/>
      <c r="P341" s="612"/>
      <c r="Q341" s="659"/>
      <c r="R341" s="659"/>
      <c r="S341" s="659"/>
      <c r="T341" s="659"/>
      <c r="U341" s="659"/>
      <c r="V341" s="659"/>
      <c r="W341" s="659"/>
      <c r="X341" s="659"/>
      <c r="Y341" s="659"/>
      <c r="Z341" s="659"/>
      <c r="AA341" s="659"/>
      <c r="AB341" s="659"/>
      <c r="AC341" s="659"/>
      <c r="AD341" s="659"/>
      <c r="AE341" s="659"/>
      <c r="AF341" s="659"/>
      <c r="AG341" s="659"/>
      <c r="AH341" s="660"/>
      <c r="AI341" s="215"/>
      <c r="AJ341" s="611"/>
      <c r="AK341" s="611"/>
      <c r="AL341" s="611"/>
      <c r="AM341" s="611"/>
      <c r="AN341" s="611"/>
      <c r="AO341" s="611"/>
      <c r="AP341" s="612"/>
      <c r="AU341" s="195"/>
      <c r="AV341" s="195"/>
      <c r="AW341" s="196"/>
      <c r="BB341" s="610"/>
      <c r="BC341" s="611"/>
      <c r="BD341" s="611"/>
      <c r="BE341" s="611"/>
      <c r="BF341" s="611"/>
      <c r="BG341" s="611"/>
      <c r="BH341" s="611"/>
      <c r="BI341" s="611"/>
      <c r="BJ341" s="611"/>
      <c r="BK341" s="611"/>
      <c r="BL341" s="611"/>
      <c r="BM341" s="611"/>
      <c r="BN341" s="611"/>
      <c r="BO341" s="611"/>
      <c r="BP341" s="612"/>
      <c r="BQ341" s="659"/>
      <c r="BR341" s="659"/>
      <c r="BS341" s="659"/>
      <c r="BT341" s="659"/>
      <c r="BU341" s="659"/>
      <c r="BV341" s="659"/>
      <c r="BW341" s="659"/>
      <c r="BX341" s="659"/>
      <c r="BY341" s="659"/>
      <c r="BZ341" s="659"/>
      <c r="CA341" s="659"/>
      <c r="CB341" s="659"/>
      <c r="CC341" s="659"/>
      <c r="CD341" s="659"/>
      <c r="CE341" s="659"/>
      <c r="CF341" s="659"/>
      <c r="CG341" s="659"/>
      <c r="CH341" s="660"/>
      <c r="CI341" s="215"/>
      <c r="CJ341" s="611"/>
      <c r="CK341" s="611"/>
      <c r="CL341" s="611"/>
      <c r="CM341" s="611"/>
      <c r="CN341" s="611"/>
      <c r="CO341" s="611"/>
      <c r="CP341" s="612"/>
    </row>
    <row r="342" spans="2:94" s="184" customFormat="1" ht="15" hidden="1" customHeight="1">
      <c r="B342" s="607" t="s">
        <v>146</v>
      </c>
      <c r="C342" s="608"/>
      <c r="D342" s="608"/>
      <c r="E342" s="608"/>
      <c r="F342" s="608"/>
      <c r="G342" s="608"/>
      <c r="H342" s="608"/>
      <c r="I342" s="608"/>
      <c r="J342" s="608"/>
      <c r="K342" s="608"/>
      <c r="L342" s="608"/>
      <c r="M342" s="608"/>
      <c r="N342" s="608"/>
      <c r="O342" s="608"/>
      <c r="P342" s="609"/>
      <c r="Q342" s="613"/>
      <c r="R342" s="613"/>
      <c r="S342" s="613"/>
      <c r="T342" s="613"/>
      <c r="U342" s="613"/>
      <c r="V342" s="613"/>
      <c r="W342" s="613"/>
      <c r="X342" s="613"/>
      <c r="Y342" s="613"/>
      <c r="Z342" s="613"/>
      <c r="AA342" s="613"/>
      <c r="AB342" s="613"/>
      <c r="AC342" s="613"/>
      <c r="AD342" s="613"/>
      <c r="AE342" s="613"/>
      <c r="AF342" s="613"/>
      <c r="AG342" s="613"/>
      <c r="AH342" s="613"/>
      <c r="AI342" s="608" t="s">
        <v>88</v>
      </c>
      <c r="AJ342" s="608" t="s">
        <v>164</v>
      </c>
      <c r="AK342" s="608"/>
      <c r="AL342" s="608"/>
      <c r="AM342" s="608"/>
      <c r="AN342" s="608"/>
      <c r="AO342" s="608"/>
      <c r="AP342" s="609"/>
      <c r="AU342" s="195"/>
      <c r="AV342" s="195"/>
      <c r="AW342" s="196"/>
      <c r="BB342" s="607" t="s">
        <v>146</v>
      </c>
      <c r="BC342" s="608"/>
      <c r="BD342" s="608"/>
      <c r="BE342" s="608"/>
      <c r="BF342" s="608"/>
      <c r="BG342" s="608"/>
      <c r="BH342" s="608"/>
      <c r="BI342" s="608"/>
      <c r="BJ342" s="608"/>
      <c r="BK342" s="608"/>
      <c r="BL342" s="608"/>
      <c r="BM342" s="608"/>
      <c r="BN342" s="608"/>
      <c r="BO342" s="608"/>
      <c r="BP342" s="609"/>
      <c r="BQ342" s="613"/>
      <c r="BR342" s="613"/>
      <c r="BS342" s="613"/>
      <c r="BT342" s="613"/>
      <c r="BU342" s="613"/>
      <c r="BV342" s="613"/>
      <c r="BW342" s="613"/>
      <c r="BX342" s="613"/>
      <c r="BY342" s="613"/>
      <c r="BZ342" s="613"/>
      <c r="CA342" s="613"/>
      <c r="CB342" s="613"/>
      <c r="CC342" s="613"/>
      <c r="CD342" s="613"/>
      <c r="CE342" s="613"/>
      <c r="CF342" s="613"/>
      <c r="CG342" s="613"/>
      <c r="CH342" s="613"/>
      <c r="CI342" s="608" t="s">
        <v>88</v>
      </c>
      <c r="CJ342" s="608" t="s">
        <v>164</v>
      </c>
      <c r="CK342" s="608"/>
      <c r="CL342" s="608"/>
      <c r="CM342" s="608"/>
      <c r="CN342" s="608"/>
      <c r="CO342" s="608"/>
      <c r="CP342" s="609"/>
    </row>
    <row r="343" spans="2:94" s="184" customFormat="1" ht="15" hidden="1" customHeight="1">
      <c r="B343" s="610"/>
      <c r="C343" s="611"/>
      <c r="D343" s="611"/>
      <c r="E343" s="611"/>
      <c r="F343" s="611"/>
      <c r="G343" s="611"/>
      <c r="H343" s="611"/>
      <c r="I343" s="611"/>
      <c r="J343" s="611"/>
      <c r="K343" s="611"/>
      <c r="L343" s="611"/>
      <c r="M343" s="611"/>
      <c r="N343" s="611"/>
      <c r="O343" s="611"/>
      <c r="P343" s="612"/>
      <c r="Q343" s="614"/>
      <c r="R343" s="614"/>
      <c r="S343" s="614"/>
      <c r="T343" s="614"/>
      <c r="U343" s="614"/>
      <c r="V343" s="614"/>
      <c r="W343" s="614"/>
      <c r="X343" s="614"/>
      <c r="Y343" s="614"/>
      <c r="Z343" s="614"/>
      <c r="AA343" s="614"/>
      <c r="AB343" s="614"/>
      <c r="AC343" s="614"/>
      <c r="AD343" s="614"/>
      <c r="AE343" s="614"/>
      <c r="AF343" s="614"/>
      <c r="AG343" s="614"/>
      <c r="AH343" s="614"/>
      <c r="AI343" s="611"/>
      <c r="AJ343" s="611"/>
      <c r="AK343" s="611"/>
      <c r="AL343" s="611"/>
      <c r="AM343" s="611"/>
      <c r="AN343" s="611"/>
      <c r="AO343" s="611"/>
      <c r="AP343" s="612"/>
      <c r="AU343" s="195"/>
      <c r="AV343" s="195"/>
      <c r="AW343" s="196"/>
      <c r="BB343" s="610"/>
      <c r="BC343" s="611"/>
      <c r="BD343" s="611"/>
      <c r="BE343" s="611"/>
      <c r="BF343" s="611"/>
      <c r="BG343" s="611"/>
      <c r="BH343" s="611"/>
      <c r="BI343" s="611"/>
      <c r="BJ343" s="611"/>
      <c r="BK343" s="611"/>
      <c r="BL343" s="611"/>
      <c r="BM343" s="611"/>
      <c r="BN343" s="611"/>
      <c r="BO343" s="611"/>
      <c r="BP343" s="612"/>
      <c r="BQ343" s="614"/>
      <c r="BR343" s="614"/>
      <c r="BS343" s="614"/>
      <c r="BT343" s="614"/>
      <c r="BU343" s="614"/>
      <c r="BV343" s="614"/>
      <c r="BW343" s="614"/>
      <c r="BX343" s="614"/>
      <c r="BY343" s="614"/>
      <c r="BZ343" s="614"/>
      <c r="CA343" s="614"/>
      <c r="CB343" s="614"/>
      <c r="CC343" s="614"/>
      <c r="CD343" s="614"/>
      <c r="CE343" s="614"/>
      <c r="CF343" s="614"/>
      <c r="CG343" s="614"/>
      <c r="CH343" s="614"/>
      <c r="CI343" s="611"/>
      <c r="CJ343" s="611"/>
      <c r="CK343" s="611"/>
      <c r="CL343" s="611"/>
      <c r="CM343" s="611"/>
      <c r="CN343" s="611"/>
      <c r="CO343" s="611"/>
      <c r="CP343" s="612"/>
    </row>
    <row r="344" spans="2:94" s="184" customFormat="1" ht="15" hidden="1" customHeight="1">
      <c r="B344" s="640" t="s">
        <v>165</v>
      </c>
      <c r="C344" s="608"/>
      <c r="D344" s="608"/>
      <c r="E344" s="608"/>
      <c r="F344" s="608"/>
      <c r="G344" s="608"/>
      <c r="H344" s="608"/>
      <c r="I344" s="608"/>
      <c r="J344" s="608"/>
      <c r="K344" s="608"/>
      <c r="L344" s="608"/>
      <c r="M344" s="608"/>
      <c r="N344" s="608"/>
      <c r="O344" s="608"/>
      <c r="P344" s="609"/>
      <c r="Q344" s="613"/>
      <c r="R344" s="613"/>
      <c r="S344" s="613"/>
      <c r="T344" s="613"/>
      <c r="U344" s="613"/>
      <c r="V344" s="613"/>
      <c r="W344" s="613"/>
      <c r="X344" s="613"/>
      <c r="Y344" s="613"/>
      <c r="Z344" s="613"/>
      <c r="AA344" s="613"/>
      <c r="AB344" s="613"/>
      <c r="AC344" s="613"/>
      <c r="AD344" s="613"/>
      <c r="AE344" s="613"/>
      <c r="AF344" s="613"/>
      <c r="AG344" s="613"/>
      <c r="AH344" s="613"/>
      <c r="AI344" s="608" t="s">
        <v>88</v>
      </c>
      <c r="AJ344" s="649" t="s">
        <v>166</v>
      </c>
      <c r="AK344" s="649"/>
      <c r="AL344" s="649"/>
      <c r="AM344" s="649"/>
      <c r="AN344" s="649"/>
      <c r="AO344" s="649"/>
      <c r="AP344" s="650"/>
      <c r="AU344" s="195"/>
      <c r="AV344" s="195"/>
      <c r="AW344" s="196"/>
      <c r="BB344" s="640" t="s">
        <v>165</v>
      </c>
      <c r="BC344" s="608"/>
      <c r="BD344" s="608"/>
      <c r="BE344" s="608"/>
      <c r="BF344" s="608"/>
      <c r="BG344" s="608"/>
      <c r="BH344" s="608"/>
      <c r="BI344" s="608"/>
      <c r="BJ344" s="608"/>
      <c r="BK344" s="608"/>
      <c r="BL344" s="608"/>
      <c r="BM344" s="608"/>
      <c r="BN344" s="608"/>
      <c r="BO344" s="608"/>
      <c r="BP344" s="609"/>
      <c r="BQ344" s="613"/>
      <c r="BR344" s="613"/>
      <c r="BS344" s="613"/>
      <c r="BT344" s="613"/>
      <c r="BU344" s="613"/>
      <c r="BV344" s="613"/>
      <c r="BW344" s="613"/>
      <c r="BX344" s="613"/>
      <c r="BY344" s="613"/>
      <c r="BZ344" s="613"/>
      <c r="CA344" s="613"/>
      <c r="CB344" s="613"/>
      <c r="CC344" s="613"/>
      <c r="CD344" s="613"/>
      <c r="CE344" s="613"/>
      <c r="CF344" s="613"/>
      <c r="CG344" s="613"/>
      <c r="CH344" s="613"/>
      <c r="CI344" s="608" t="s">
        <v>88</v>
      </c>
      <c r="CJ344" s="649" t="s">
        <v>166</v>
      </c>
      <c r="CK344" s="649"/>
      <c r="CL344" s="649"/>
      <c r="CM344" s="649"/>
      <c r="CN344" s="649"/>
      <c r="CO344" s="649"/>
      <c r="CP344" s="650"/>
    </row>
    <row r="345" spans="2:94" s="184" customFormat="1" ht="15" hidden="1" customHeight="1">
      <c r="B345" s="641"/>
      <c r="C345" s="642"/>
      <c r="D345" s="642"/>
      <c r="E345" s="642"/>
      <c r="F345" s="642"/>
      <c r="G345" s="642"/>
      <c r="H345" s="642"/>
      <c r="I345" s="642"/>
      <c r="J345" s="642"/>
      <c r="K345" s="642"/>
      <c r="L345" s="642"/>
      <c r="M345" s="642"/>
      <c r="N345" s="642"/>
      <c r="O345" s="642"/>
      <c r="P345" s="643"/>
      <c r="Q345" s="644"/>
      <c r="R345" s="644"/>
      <c r="S345" s="644"/>
      <c r="T345" s="644"/>
      <c r="U345" s="644"/>
      <c r="V345" s="644"/>
      <c r="W345" s="644"/>
      <c r="X345" s="644"/>
      <c r="Y345" s="644"/>
      <c r="Z345" s="644"/>
      <c r="AA345" s="644"/>
      <c r="AB345" s="644"/>
      <c r="AC345" s="644"/>
      <c r="AD345" s="644"/>
      <c r="AE345" s="644"/>
      <c r="AF345" s="644"/>
      <c r="AG345" s="644"/>
      <c r="AH345" s="644"/>
      <c r="AI345" s="642"/>
      <c r="AJ345" s="661"/>
      <c r="AK345" s="661"/>
      <c r="AL345" s="661"/>
      <c r="AM345" s="661"/>
      <c r="AN345" s="661"/>
      <c r="AO345" s="661"/>
      <c r="AP345" s="662"/>
      <c r="AU345" s="195"/>
      <c r="AV345" s="195"/>
      <c r="AW345" s="196"/>
      <c r="BB345" s="641"/>
      <c r="BC345" s="642"/>
      <c r="BD345" s="642"/>
      <c r="BE345" s="642"/>
      <c r="BF345" s="642"/>
      <c r="BG345" s="642"/>
      <c r="BH345" s="642"/>
      <c r="BI345" s="642"/>
      <c r="BJ345" s="642"/>
      <c r="BK345" s="642"/>
      <c r="BL345" s="642"/>
      <c r="BM345" s="642"/>
      <c r="BN345" s="642"/>
      <c r="BO345" s="642"/>
      <c r="BP345" s="643"/>
      <c r="BQ345" s="644"/>
      <c r="BR345" s="644"/>
      <c r="BS345" s="644"/>
      <c r="BT345" s="644"/>
      <c r="BU345" s="644"/>
      <c r="BV345" s="644"/>
      <c r="BW345" s="644"/>
      <c r="BX345" s="644"/>
      <c r="BY345" s="644"/>
      <c r="BZ345" s="644"/>
      <c r="CA345" s="644"/>
      <c r="CB345" s="644"/>
      <c r="CC345" s="644"/>
      <c r="CD345" s="644"/>
      <c r="CE345" s="644"/>
      <c r="CF345" s="644"/>
      <c r="CG345" s="644"/>
      <c r="CH345" s="644"/>
      <c r="CI345" s="642"/>
      <c r="CJ345" s="661"/>
      <c r="CK345" s="661"/>
      <c r="CL345" s="661"/>
      <c r="CM345" s="661"/>
      <c r="CN345" s="661"/>
      <c r="CO345" s="661"/>
      <c r="CP345" s="662"/>
    </row>
    <row r="346" spans="2:94" s="184" customFormat="1" ht="15" hidden="1" customHeight="1">
      <c r="B346" s="607" t="s">
        <v>142</v>
      </c>
      <c r="C346" s="608"/>
      <c r="D346" s="608"/>
      <c r="E346" s="608"/>
      <c r="F346" s="608"/>
      <c r="G346" s="608"/>
      <c r="H346" s="608"/>
      <c r="I346" s="608"/>
      <c r="J346" s="608"/>
      <c r="K346" s="608"/>
      <c r="L346" s="608"/>
      <c r="M346" s="608"/>
      <c r="N346" s="608"/>
      <c r="O346" s="608"/>
      <c r="P346" s="609"/>
      <c r="Q346" s="613"/>
      <c r="R346" s="613"/>
      <c r="S346" s="613"/>
      <c r="T346" s="613"/>
      <c r="U346" s="613"/>
      <c r="V346" s="613"/>
      <c r="W346" s="613"/>
      <c r="X346" s="613"/>
      <c r="Y346" s="613"/>
      <c r="Z346" s="613"/>
      <c r="AA346" s="613"/>
      <c r="AB346" s="613"/>
      <c r="AC346" s="613"/>
      <c r="AD346" s="613"/>
      <c r="AE346" s="613"/>
      <c r="AF346" s="613"/>
      <c r="AG346" s="613"/>
      <c r="AH346" s="613"/>
      <c r="AI346" s="608" t="s">
        <v>88</v>
      </c>
      <c r="AJ346" s="649"/>
      <c r="AK346" s="649"/>
      <c r="AL346" s="649"/>
      <c r="AM346" s="649"/>
      <c r="AN346" s="649"/>
      <c r="AO346" s="649"/>
      <c r="AP346" s="650"/>
      <c r="AU346" s="195"/>
      <c r="AV346" s="195"/>
      <c r="AW346" s="196"/>
      <c r="BB346" s="607" t="s">
        <v>142</v>
      </c>
      <c r="BC346" s="608"/>
      <c r="BD346" s="608"/>
      <c r="BE346" s="608"/>
      <c r="BF346" s="608"/>
      <c r="BG346" s="608"/>
      <c r="BH346" s="608"/>
      <c r="BI346" s="608"/>
      <c r="BJ346" s="608"/>
      <c r="BK346" s="608"/>
      <c r="BL346" s="608"/>
      <c r="BM346" s="608"/>
      <c r="BN346" s="608"/>
      <c r="BO346" s="608"/>
      <c r="BP346" s="609"/>
      <c r="BQ346" s="613"/>
      <c r="BR346" s="613"/>
      <c r="BS346" s="613"/>
      <c r="BT346" s="613"/>
      <c r="BU346" s="613"/>
      <c r="BV346" s="613"/>
      <c r="BW346" s="613"/>
      <c r="BX346" s="613"/>
      <c r="BY346" s="613"/>
      <c r="BZ346" s="613"/>
      <c r="CA346" s="613"/>
      <c r="CB346" s="613"/>
      <c r="CC346" s="613"/>
      <c r="CD346" s="613"/>
      <c r="CE346" s="613"/>
      <c r="CF346" s="613"/>
      <c r="CG346" s="613"/>
      <c r="CH346" s="613"/>
      <c r="CI346" s="608" t="s">
        <v>88</v>
      </c>
      <c r="CJ346" s="649"/>
      <c r="CK346" s="649"/>
      <c r="CL346" s="649"/>
      <c r="CM346" s="649"/>
      <c r="CN346" s="649"/>
      <c r="CO346" s="649"/>
      <c r="CP346" s="650"/>
    </row>
    <row r="347" spans="2:94" s="184" customFormat="1" ht="15" hidden="1" customHeight="1">
      <c r="B347" s="610"/>
      <c r="C347" s="611"/>
      <c r="D347" s="611"/>
      <c r="E347" s="611"/>
      <c r="F347" s="611"/>
      <c r="G347" s="611"/>
      <c r="H347" s="611"/>
      <c r="I347" s="611"/>
      <c r="J347" s="611"/>
      <c r="K347" s="611"/>
      <c r="L347" s="611"/>
      <c r="M347" s="611"/>
      <c r="N347" s="611"/>
      <c r="O347" s="611"/>
      <c r="P347" s="612"/>
      <c r="Q347" s="614"/>
      <c r="R347" s="614"/>
      <c r="S347" s="614"/>
      <c r="T347" s="614"/>
      <c r="U347" s="614"/>
      <c r="V347" s="614"/>
      <c r="W347" s="614"/>
      <c r="X347" s="614"/>
      <c r="Y347" s="614"/>
      <c r="Z347" s="614"/>
      <c r="AA347" s="614"/>
      <c r="AB347" s="614"/>
      <c r="AC347" s="614"/>
      <c r="AD347" s="614"/>
      <c r="AE347" s="614"/>
      <c r="AF347" s="614"/>
      <c r="AG347" s="614"/>
      <c r="AH347" s="614"/>
      <c r="AI347" s="611"/>
      <c r="AJ347" s="651"/>
      <c r="AK347" s="651"/>
      <c r="AL347" s="651"/>
      <c r="AM347" s="651"/>
      <c r="AN347" s="651"/>
      <c r="AO347" s="651"/>
      <c r="AP347" s="652"/>
      <c r="AU347" s="195"/>
      <c r="AV347" s="195"/>
      <c r="AW347" s="196"/>
      <c r="BB347" s="610"/>
      <c r="BC347" s="611"/>
      <c r="BD347" s="611"/>
      <c r="BE347" s="611"/>
      <c r="BF347" s="611"/>
      <c r="BG347" s="611"/>
      <c r="BH347" s="611"/>
      <c r="BI347" s="611"/>
      <c r="BJ347" s="611"/>
      <c r="BK347" s="611"/>
      <c r="BL347" s="611"/>
      <c r="BM347" s="611"/>
      <c r="BN347" s="611"/>
      <c r="BO347" s="611"/>
      <c r="BP347" s="612"/>
      <c r="BQ347" s="614"/>
      <c r="BR347" s="614"/>
      <c r="BS347" s="614"/>
      <c r="BT347" s="614"/>
      <c r="BU347" s="614"/>
      <c r="BV347" s="614"/>
      <c r="BW347" s="614"/>
      <c r="BX347" s="614"/>
      <c r="BY347" s="614"/>
      <c r="BZ347" s="614"/>
      <c r="CA347" s="614"/>
      <c r="CB347" s="614"/>
      <c r="CC347" s="614"/>
      <c r="CD347" s="614"/>
      <c r="CE347" s="614"/>
      <c r="CF347" s="614"/>
      <c r="CG347" s="614"/>
      <c r="CH347" s="614"/>
      <c r="CI347" s="611"/>
      <c r="CJ347" s="651"/>
      <c r="CK347" s="651"/>
      <c r="CL347" s="651"/>
      <c r="CM347" s="651"/>
      <c r="CN347" s="651"/>
      <c r="CO347" s="651"/>
      <c r="CP347" s="652"/>
    </row>
    <row r="348" spans="2:94" s="184" customFormat="1" ht="15" hidden="1" customHeight="1">
      <c r="B348" s="20"/>
      <c r="C348" s="20"/>
      <c r="D348" s="20"/>
      <c r="E348" s="20"/>
      <c r="F348" s="20"/>
      <c r="G348" s="20"/>
      <c r="H348" s="20"/>
      <c r="I348" s="20"/>
      <c r="J348" s="20"/>
      <c r="K348" s="20"/>
      <c r="L348" s="20"/>
      <c r="M348" s="20"/>
      <c r="N348" s="20"/>
      <c r="O348" s="20"/>
      <c r="P348" s="20"/>
      <c r="Q348" s="21"/>
      <c r="R348" s="21"/>
      <c r="S348" s="21"/>
      <c r="T348" s="21"/>
      <c r="U348" s="21"/>
      <c r="V348" s="21"/>
      <c r="W348" s="21"/>
      <c r="X348" s="21"/>
      <c r="Y348" s="21"/>
      <c r="Z348" s="21"/>
      <c r="AA348" s="21"/>
      <c r="AB348" s="21"/>
      <c r="AC348" s="21"/>
      <c r="AD348" s="21"/>
      <c r="AE348" s="21"/>
      <c r="AF348" s="21"/>
      <c r="AG348" s="21"/>
      <c r="AH348" s="21"/>
      <c r="AI348" s="20"/>
      <c r="AJ348" s="219"/>
      <c r="AK348" s="219"/>
      <c r="AL348" s="219"/>
      <c r="AM348" s="219"/>
      <c r="AN348" s="219"/>
      <c r="AO348" s="219"/>
      <c r="AP348" s="219"/>
      <c r="AU348" s="195"/>
      <c r="AV348" s="195"/>
      <c r="AW348" s="196"/>
      <c r="BB348" s="20"/>
      <c r="BC348" s="20"/>
      <c r="BD348" s="20"/>
      <c r="BE348" s="20"/>
      <c r="BF348" s="20"/>
      <c r="BG348" s="20"/>
      <c r="BH348" s="20"/>
      <c r="BI348" s="20"/>
      <c r="BJ348" s="20"/>
      <c r="BK348" s="20"/>
      <c r="BL348" s="20"/>
      <c r="BM348" s="20"/>
      <c r="BN348" s="20"/>
      <c r="BO348" s="20"/>
      <c r="BP348" s="20"/>
      <c r="BQ348" s="21"/>
      <c r="BR348" s="21"/>
      <c r="BS348" s="21"/>
      <c r="BT348" s="21"/>
      <c r="BU348" s="21"/>
      <c r="BV348" s="21"/>
      <c r="BW348" s="21"/>
      <c r="BX348" s="21"/>
      <c r="BY348" s="21"/>
      <c r="BZ348" s="21"/>
      <c r="CA348" s="21"/>
      <c r="CB348" s="21"/>
      <c r="CC348" s="21"/>
      <c r="CD348" s="21"/>
      <c r="CE348" s="21"/>
      <c r="CF348" s="21"/>
      <c r="CG348" s="21"/>
      <c r="CH348" s="21"/>
      <c r="CI348" s="20"/>
      <c r="CJ348" s="219"/>
      <c r="CK348" s="219"/>
      <c r="CL348" s="219"/>
      <c r="CM348" s="219"/>
      <c r="CN348" s="219"/>
      <c r="CO348" s="219"/>
      <c r="CP348" s="219"/>
    </row>
    <row r="349" spans="2:94" s="184" customFormat="1" ht="15" hidden="1" customHeight="1">
      <c r="B349" s="175" t="s">
        <v>167</v>
      </c>
      <c r="D349" s="185"/>
      <c r="E349" s="185"/>
      <c r="F349" s="185"/>
      <c r="G349" s="185"/>
      <c r="AU349" s="195"/>
      <c r="AV349" s="195"/>
      <c r="AW349" s="196"/>
      <c r="BB349" s="175" t="s">
        <v>167</v>
      </c>
      <c r="BD349" s="185"/>
      <c r="BE349" s="185"/>
      <c r="BF349" s="185"/>
      <c r="BG349" s="185"/>
    </row>
    <row r="350" spans="2:94" s="184" customFormat="1" ht="15" hidden="1" customHeight="1">
      <c r="B350" s="640" t="s">
        <v>145</v>
      </c>
      <c r="C350" s="608"/>
      <c r="D350" s="608"/>
      <c r="E350" s="608"/>
      <c r="F350" s="608"/>
      <c r="G350" s="608"/>
      <c r="H350" s="608"/>
      <c r="I350" s="608"/>
      <c r="J350" s="608"/>
      <c r="K350" s="608"/>
      <c r="L350" s="608"/>
      <c r="M350" s="608"/>
      <c r="N350" s="608"/>
      <c r="O350" s="608"/>
      <c r="P350" s="609"/>
      <c r="Q350" s="653"/>
      <c r="R350" s="653"/>
      <c r="S350" s="653"/>
      <c r="T350" s="653"/>
      <c r="U350" s="653"/>
      <c r="V350" s="653"/>
      <c r="W350" s="653"/>
      <c r="X350" s="653"/>
      <c r="Y350" s="653"/>
      <c r="Z350" s="653"/>
      <c r="AA350" s="653"/>
      <c r="AB350" s="653"/>
      <c r="AC350" s="653"/>
      <c r="AD350" s="653"/>
      <c r="AE350" s="653"/>
      <c r="AF350" s="653"/>
      <c r="AG350" s="653"/>
      <c r="AH350" s="653"/>
      <c r="AI350" s="608" t="s">
        <v>88</v>
      </c>
      <c r="AJ350" s="608" t="s">
        <v>90</v>
      </c>
      <c r="AK350" s="608"/>
      <c r="AL350" s="608"/>
      <c r="AM350" s="608"/>
      <c r="AN350" s="608"/>
      <c r="AO350" s="608"/>
      <c r="AP350" s="609"/>
      <c r="AU350" s="195"/>
      <c r="AV350" s="195"/>
      <c r="AW350" s="196"/>
      <c r="BB350" s="640" t="s">
        <v>145</v>
      </c>
      <c r="BC350" s="608"/>
      <c r="BD350" s="608"/>
      <c r="BE350" s="608"/>
      <c r="BF350" s="608"/>
      <c r="BG350" s="608"/>
      <c r="BH350" s="608"/>
      <c r="BI350" s="608"/>
      <c r="BJ350" s="608"/>
      <c r="BK350" s="608"/>
      <c r="BL350" s="608"/>
      <c r="BM350" s="608"/>
      <c r="BN350" s="608"/>
      <c r="BO350" s="608"/>
      <c r="BP350" s="609"/>
      <c r="BQ350" s="653"/>
      <c r="BR350" s="653"/>
      <c r="BS350" s="653"/>
      <c r="BT350" s="653"/>
      <c r="BU350" s="653"/>
      <c r="BV350" s="653"/>
      <c r="BW350" s="653"/>
      <c r="BX350" s="653"/>
      <c r="BY350" s="653"/>
      <c r="BZ350" s="653"/>
      <c r="CA350" s="653"/>
      <c r="CB350" s="653"/>
      <c r="CC350" s="653"/>
      <c r="CD350" s="653"/>
      <c r="CE350" s="653"/>
      <c r="CF350" s="653"/>
      <c r="CG350" s="653"/>
      <c r="CH350" s="653"/>
      <c r="CI350" s="608" t="s">
        <v>88</v>
      </c>
      <c r="CJ350" s="608" t="s">
        <v>90</v>
      </c>
      <c r="CK350" s="608"/>
      <c r="CL350" s="608"/>
      <c r="CM350" s="608"/>
      <c r="CN350" s="608"/>
      <c r="CO350" s="608"/>
      <c r="CP350" s="609"/>
    </row>
    <row r="351" spans="2:94" s="184" customFormat="1" ht="15" hidden="1" customHeight="1">
      <c r="B351" s="610"/>
      <c r="C351" s="611"/>
      <c r="D351" s="611"/>
      <c r="E351" s="611"/>
      <c r="F351" s="611"/>
      <c r="G351" s="611"/>
      <c r="H351" s="611"/>
      <c r="I351" s="611"/>
      <c r="J351" s="611"/>
      <c r="K351" s="611"/>
      <c r="L351" s="611"/>
      <c r="M351" s="611"/>
      <c r="N351" s="611"/>
      <c r="O351" s="611"/>
      <c r="P351" s="612"/>
      <c r="Q351" s="654"/>
      <c r="R351" s="654"/>
      <c r="S351" s="654"/>
      <c r="T351" s="654"/>
      <c r="U351" s="654"/>
      <c r="V351" s="654"/>
      <c r="W351" s="654"/>
      <c r="X351" s="654"/>
      <c r="Y351" s="654"/>
      <c r="Z351" s="654"/>
      <c r="AA351" s="654"/>
      <c r="AB351" s="654"/>
      <c r="AC351" s="654"/>
      <c r="AD351" s="654"/>
      <c r="AE351" s="654"/>
      <c r="AF351" s="654"/>
      <c r="AG351" s="654"/>
      <c r="AH351" s="654"/>
      <c r="AI351" s="611"/>
      <c r="AJ351" s="611"/>
      <c r="AK351" s="611"/>
      <c r="AL351" s="611"/>
      <c r="AM351" s="611"/>
      <c r="AN351" s="611"/>
      <c r="AO351" s="611"/>
      <c r="AP351" s="612"/>
      <c r="AU351" s="195"/>
      <c r="AV351" s="195"/>
      <c r="AW351" s="196"/>
      <c r="BB351" s="610"/>
      <c r="BC351" s="611"/>
      <c r="BD351" s="611"/>
      <c r="BE351" s="611"/>
      <c r="BF351" s="611"/>
      <c r="BG351" s="611"/>
      <c r="BH351" s="611"/>
      <c r="BI351" s="611"/>
      <c r="BJ351" s="611"/>
      <c r="BK351" s="611"/>
      <c r="BL351" s="611"/>
      <c r="BM351" s="611"/>
      <c r="BN351" s="611"/>
      <c r="BO351" s="611"/>
      <c r="BP351" s="612"/>
      <c r="BQ351" s="654"/>
      <c r="BR351" s="654"/>
      <c r="BS351" s="654"/>
      <c r="BT351" s="654"/>
      <c r="BU351" s="654"/>
      <c r="BV351" s="654"/>
      <c r="BW351" s="654"/>
      <c r="BX351" s="654"/>
      <c r="BY351" s="654"/>
      <c r="BZ351" s="654"/>
      <c r="CA351" s="654"/>
      <c r="CB351" s="654"/>
      <c r="CC351" s="654"/>
      <c r="CD351" s="654"/>
      <c r="CE351" s="654"/>
      <c r="CF351" s="654"/>
      <c r="CG351" s="654"/>
      <c r="CH351" s="654"/>
      <c r="CI351" s="611"/>
      <c r="CJ351" s="611"/>
      <c r="CK351" s="611"/>
      <c r="CL351" s="611"/>
      <c r="CM351" s="611"/>
      <c r="CN351" s="611"/>
      <c r="CO351" s="611"/>
      <c r="CP351" s="612"/>
    </row>
    <row r="352" spans="2:94" s="184" customFormat="1" ht="15" hidden="1" customHeight="1">
      <c r="B352" s="640" t="s">
        <v>143</v>
      </c>
      <c r="C352" s="608"/>
      <c r="D352" s="608"/>
      <c r="E352" s="608"/>
      <c r="F352" s="608"/>
      <c r="G352" s="608"/>
      <c r="H352" s="608"/>
      <c r="I352" s="608"/>
      <c r="J352" s="608"/>
      <c r="K352" s="608"/>
      <c r="L352" s="608"/>
      <c r="M352" s="608"/>
      <c r="N352" s="608"/>
      <c r="O352" s="608"/>
      <c r="P352" s="609"/>
      <c r="Q352" s="655"/>
      <c r="R352" s="655"/>
      <c r="S352" s="655"/>
      <c r="T352" s="655"/>
      <c r="U352" s="655"/>
      <c r="V352" s="655"/>
      <c r="W352" s="655"/>
      <c r="X352" s="655"/>
      <c r="Y352" s="655"/>
      <c r="Z352" s="655"/>
      <c r="AA352" s="655"/>
      <c r="AB352" s="655"/>
      <c r="AC352" s="655"/>
      <c r="AD352" s="655"/>
      <c r="AE352" s="655"/>
      <c r="AF352" s="655"/>
      <c r="AG352" s="655"/>
      <c r="AH352" s="655"/>
      <c r="AI352" s="608" t="s">
        <v>88</v>
      </c>
      <c r="AJ352" s="608" t="s">
        <v>92</v>
      </c>
      <c r="AK352" s="608"/>
      <c r="AL352" s="608"/>
      <c r="AM352" s="608"/>
      <c r="AN352" s="608"/>
      <c r="AO352" s="608"/>
      <c r="AP352" s="609"/>
      <c r="AU352" s="195"/>
      <c r="AV352" s="195"/>
      <c r="AW352" s="196"/>
      <c r="BB352" s="640" t="s">
        <v>143</v>
      </c>
      <c r="BC352" s="608"/>
      <c r="BD352" s="608"/>
      <c r="BE352" s="608"/>
      <c r="BF352" s="608"/>
      <c r="BG352" s="608"/>
      <c r="BH352" s="608"/>
      <c r="BI352" s="608"/>
      <c r="BJ352" s="608"/>
      <c r="BK352" s="608"/>
      <c r="BL352" s="608"/>
      <c r="BM352" s="608"/>
      <c r="BN352" s="608"/>
      <c r="BO352" s="608"/>
      <c r="BP352" s="609"/>
      <c r="BQ352" s="655"/>
      <c r="BR352" s="655"/>
      <c r="BS352" s="655"/>
      <c r="BT352" s="655"/>
      <c r="BU352" s="655"/>
      <c r="BV352" s="655"/>
      <c r="BW352" s="655"/>
      <c r="BX352" s="655"/>
      <c r="BY352" s="655"/>
      <c r="BZ352" s="655"/>
      <c r="CA352" s="655"/>
      <c r="CB352" s="655"/>
      <c r="CC352" s="655"/>
      <c r="CD352" s="655"/>
      <c r="CE352" s="655"/>
      <c r="CF352" s="655"/>
      <c r="CG352" s="655"/>
      <c r="CH352" s="655"/>
      <c r="CI352" s="608" t="s">
        <v>88</v>
      </c>
      <c r="CJ352" s="608" t="s">
        <v>92</v>
      </c>
      <c r="CK352" s="608"/>
      <c r="CL352" s="608"/>
      <c r="CM352" s="608"/>
      <c r="CN352" s="608"/>
      <c r="CO352" s="608"/>
      <c r="CP352" s="609"/>
    </row>
    <row r="353" spans="2:94" s="184" customFormat="1" ht="15" hidden="1" customHeight="1">
      <c r="B353" s="610"/>
      <c r="C353" s="611"/>
      <c r="D353" s="611"/>
      <c r="E353" s="611"/>
      <c r="F353" s="611"/>
      <c r="G353" s="611"/>
      <c r="H353" s="611"/>
      <c r="I353" s="611"/>
      <c r="J353" s="611"/>
      <c r="K353" s="611"/>
      <c r="L353" s="611"/>
      <c r="M353" s="611"/>
      <c r="N353" s="611"/>
      <c r="O353" s="611"/>
      <c r="P353" s="612"/>
      <c r="Q353" s="656"/>
      <c r="R353" s="656"/>
      <c r="S353" s="656"/>
      <c r="T353" s="656"/>
      <c r="U353" s="656"/>
      <c r="V353" s="656"/>
      <c r="W353" s="656"/>
      <c r="X353" s="656"/>
      <c r="Y353" s="656"/>
      <c r="Z353" s="656"/>
      <c r="AA353" s="656"/>
      <c r="AB353" s="656"/>
      <c r="AC353" s="656"/>
      <c r="AD353" s="656"/>
      <c r="AE353" s="656"/>
      <c r="AF353" s="656"/>
      <c r="AG353" s="656"/>
      <c r="AH353" s="656"/>
      <c r="AI353" s="611"/>
      <c r="AJ353" s="611"/>
      <c r="AK353" s="611"/>
      <c r="AL353" s="611"/>
      <c r="AM353" s="611"/>
      <c r="AN353" s="611"/>
      <c r="AO353" s="611"/>
      <c r="AP353" s="612"/>
      <c r="AU353" s="195"/>
      <c r="AV353" s="195"/>
      <c r="AW353" s="196"/>
      <c r="BB353" s="610"/>
      <c r="BC353" s="611"/>
      <c r="BD353" s="611"/>
      <c r="BE353" s="611"/>
      <c r="BF353" s="611"/>
      <c r="BG353" s="611"/>
      <c r="BH353" s="611"/>
      <c r="BI353" s="611"/>
      <c r="BJ353" s="611"/>
      <c r="BK353" s="611"/>
      <c r="BL353" s="611"/>
      <c r="BM353" s="611"/>
      <c r="BN353" s="611"/>
      <c r="BO353" s="611"/>
      <c r="BP353" s="612"/>
      <c r="BQ353" s="656"/>
      <c r="BR353" s="656"/>
      <c r="BS353" s="656"/>
      <c r="BT353" s="656"/>
      <c r="BU353" s="656"/>
      <c r="BV353" s="656"/>
      <c r="BW353" s="656"/>
      <c r="BX353" s="656"/>
      <c r="BY353" s="656"/>
      <c r="BZ353" s="656"/>
      <c r="CA353" s="656"/>
      <c r="CB353" s="656"/>
      <c r="CC353" s="656"/>
      <c r="CD353" s="656"/>
      <c r="CE353" s="656"/>
      <c r="CF353" s="656"/>
      <c r="CG353" s="656"/>
      <c r="CH353" s="656"/>
      <c r="CI353" s="611"/>
      <c r="CJ353" s="611"/>
      <c r="CK353" s="611"/>
      <c r="CL353" s="611"/>
      <c r="CM353" s="611"/>
      <c r="CN353" s="611"/>
      <c r="CO353" s="611"/>
      <c r="CP353" s="612"/>
    </row>
    <row r="354" spans="2:94" s="184" customFormat="1" ht="15" hidden="1" customHeight="1">
      <c r="B354" s="607" t="s">
        <v>101</v>
      </c>
      <c r="C354" s="608"/>
      <c r="D354" s="608"/>
      <c r="E354" s="608"/>
      <c r="F354" s="608"/>
      <c r="G354" s="608"/>
      <c r="H354" s="608"/>
      <c r="I354" s="608"/>
      <c r="J354" s="608"/>
      <c r="K354" s="608"/>
      <c r="L354" s="608"/>
      <c r="M354" s="608"/>
      <c r="N354" s="608"/>
      <c r="O354" s="608"/>
      <c r="P354" s="609"/>
      <c r="Q354" s="657"/>
      <c r="R354" s="657"/>
      <c r="S354" s="657"/>
      <c r="T354" s="657"/>
      <c r="U354" s="657"/>
      <c r="V354" s="657"/>
      <c r="W354" s="657"/>
      <c r="X354" s="657"/>
      <c r="Y354" s="657"/>
      <c r="Z354" s="657"/>
      <c r="AA354" s="657"/>
      <c r="AB354" s="657"/>
      <c r="AC354" s="657"/>
      <c r="AD354" s="657"/>
      <c r="AE354" s="657"/>
      <c r="AF354" s="657"/>
      <c r="AG354" s="657"/>
      <c r="AH354" s="658"/>
      <c r="AI354" s="217"/>
      <c r="AJ354" s="608" t="s">
        <v>102</v>
      </c>
      <c r="AK354" s="608"/>
      <c r="AL354" s="608"/>
      <c r="AM354" s="608"/>
      <c r="AN354" s="608"/>
      <c r="AO354" s="608"/>
      <c r="AP354" s="609"/>
      <c r="AU354" s="195"/>
      <c r="AV354" s="195"/>
      <c r="AW354" s="196"/>
      <c r="BB354" s="607" t="s">
        <v>101</v>
      </c>
      <c r="BC354" s="608"/>
      <c r="BD354" s="608"/>
      <c r="BE354" s="608"/>
      <c r="BF354" s="608"/>
      <c r="BG354" s="608"/>
      <c r="BH354" s="608"/>
      <c r="BI354" s="608"/>
      <c r="BJ354" s="608"/>
      <c r="BK354" s="608"/>
      <c r="BL354" s="608"/>
      <c r="BM354" s="608"/>
      <c r="BN354" s="608"/>
      <c r="BO354" s="608"/>
      <c r="BP354" s="609"/>
      <c r="BQ354" s="657"/>
      <c r="BR354" s="657"/>
      <c r="BS354" s="657"/>
      <c r="BT354" s="657"/>
      <c r="BU354" s="657"/>
      <c r="BV354" s="657"/>
      <c r="BW354" s="657"/>
      <c r="BX354" s="657"/>
      <c r="BY354" s="657"/>
      <c r="BZ354" s="657"/>
      <c r="CA354" s="657"/>
      <c r="CB354" s="657"/>
      <c r="CC354" s="657"/>
      <c r="CD354" s="657"/>
      <c r="CE354" s="657"/>
      <c r="CF354" s="657"/>
      <c r="CG354" s="657"/>
      <c r="CH354" s="658"/>
      <c r="CI354" s="217"/>
      <c r="CJ354" s="608" t="s">
        <v>102</v>
      </c>
      <c r="CK354" s="608"/>
      <c r="CL354" s="608"/>
      <c r="CM354" s="608"/>
      <c r="CN354" s="608"/>
      <c r="CO354" s="608"/>
      <c r="CP354" s="609"/>
    </row>
    <row r="355" spans="2:94" s="184" customFormat="1" ht="15" hidden="1" customHeight="1">
      <c r="B355" s="610"/>
      <c r="C355" s="611"/>
      <c r="D355" s="611"/>
      <c r="E355" s="611"/>
      <c r="F355" s="611"/>
      <c r="G355" s="611"/>
      <c r="H355" s="611"/>
      <c r="I355" s="611"/>
      <c r="J355" s="611"/>
      <c r="K355" s="611"/>
      <c r="L355" s="611"/>
      <c r="M355" s="611"/>
      <c r="N355" s="611"/>
      <c r="O355" s="611"/>
      <c r="P355" s="612"/>
      <c r="Q355" s="659"/>
      <c r="R355" s="659"/>
      <c r="S355" s="659"/>
      <c r="T355" s="659"/>
      <c r="U355" s="659"/>
      <c r="V355" s="659"/>
      <c r="W355" s="659"/>
      <c r="X355" s="659"/>
      <c r="Y355" s="659"/>
      <c r="Z355" s="659"/>
      <c r="AA355" s="659"/>
      <c r="AB355" s="659"/>
      <c r="AC355" s="659"/>
      <c r="AD355" s="659"/>
      <c r="AE355" s="659"/>
      <c r="AF355" s="659"/>
      <c r="AG355" s="659"/>
      <c r="AH355" s="660"/>
      <c r="AI355" s="215"/>
      <c r="AJ355" s="611"/>
      <c r="AK355" s="611"/>
      <c r="AL355" s="611"/>
      <c r="AM355" s="611"/>
      <c r="AN355" s="611"/>
      <c r="AO355" s="611"/>
      <c r="AP355" s="612"/>
      <c r="AU355" s="195"/>
      <c r="AV355" s="195"/>
      <c r="AW355" s="196"/>
      <c r="BB355" s="610"/>
      <c r="BC355" s="611"/>
      <c r="BD355" s="611"/>
      <c r="BE355" s="611"/>
      <c r="BF355" s="611"/>
      <c r="BG355" s="611"/>
      <c r="BH355" s="611"/>
      <c r="BI355" s="611"/>
      <c r="BJ355" s="611"/>
      <c r="BK355" s="611"/>
      <c r="BL355" s="611"/>
      <c r="BM355" s="611"/>
      <c r="BN355" s="611"/>
      <c r="BO355" s="611"/>
      <c r="BP355" s="612"/>
      <c r="BQ355" s="659"/>
      <c r="BR355" s="659"/>
      <c r="BS355" s="659"/>
      <c r="BT355" s="659"/>
      <c r="BU355" s="659"/>
      <c r="BV355" s="659"/>
      <c r="BW355" s="659"/>
      <c r="BX355" s="659"/>
      <c r="BY355" s="659"/>
      <c r="BZ355" s="659"/>
      <c r="CA355" s="659"/>
      <c r="CB355" s="659"/>
      <c r="CC355" s="659"/>
      <c r="CD355" s="659"/>
      <c r="CE355" s="659"/>
      <c r="CF355" s="659"/>
      <c r="CG355" s="659"/>
      <c r="CH355" s="660"/>
      <c r="CI355" s="215"/>
      <c r="CJ355" s="611"/>
      <c r="CK355" s="611"/>
      <c r="CL355" s="611"/>
      <c r="CM355" s="611"/>
      <c r="CN355" s="611"/>
      <c r="CO355" s="611"/>
      <c r="CP355" s="612"/>
    </row>
    <row r="356" spans="2:94" s="184" customFormat="1" ht="15" hidden="1" customHeight="1">
      <c r="B356" s="607" t="s">
        <v>146</v>
      </c>
      <c r="C356" s="608"/>
      <c r="D356" s="608"/>
      <c r="E356" s="608"/>
      <c r="F356" s="608"/>
      <c r="G356" s="608"/>
      <c r="H356" s="608"/>
      <c r="I356" s="608"/>
      <c r="J356" s="608"/>
      <c r="K356" s="608"/>
      <c r="L356" s="608"/>
      <c r="M356" s="608"/>
      <c r="N356" s="608"/>
      <c r="O356" s="608"/>
      <c r="P356" s="609"/>
      <c r="Q356" s="613"/>
      <c r="R356" s="613"/>
      <c r="S356" s="613"/>
      <c r="T356" s="613"/>
      <c r="U356" s="613"/>
      <c r="V356" s="613"/>
      <c r="W356" s="613"/>
      <c r="X356" s="613"/>
      <c r="Y356" s="613"/>
      <c r="Z356" s="613"/>
      <c r="AA356" s="613"/>
      <c r="AB356" s="613"/>
      <c r="AC356" s="613"/>
      <c r="AD356" s="613"/>
      <c r="AE356" s="613"/>
      <c r="AF356" s="613"/>
      <c r="AG356" s="613"/>
      <c r="AH356" s="613"/>
      <c r="AI356" s="608" t="s">
        <v>88</v>
      </c>
      <c r="AJ356" s="608" t="s">
        <v>164</v>
      </c>
      <c r="AK356" s="608"/>
      <c r="AL356" s="608"/>
      <c r="AM356" s="608"/>
      <c r="AN356" s="608"/>
      <c r="AO356" s="608"/>
      <c r="AP356" s="609"/>
      <c r="AU356" s="195"/>
      <c r="AV356" s="195"/>
      <c r="AW356" s="196"/>
      <c r="BB356" s="607" t="s">
        <v>146</v>
      </c>
      <c r="BC356" s="608"/>
      <c r="BD356" s="608"/>
      <c r="BE356" s="608"/>
      <c r="BF356" s="608"/>
      <c r="BG356" s="608"/>
      <c r="BH356" s="608"/>
      <c r="BI356" s="608"/>
      <c r="BJ356" s="608"/>
      <c r="BK356" s="608"/>
      <c r="BL356" s="608"/>
      <c r="BM356" s="608"/>
      <c r="BN356" s="608"/>
      <c r="BO356" s="608"/>
      <c r="BP356" s="609"/>
      <c r="BQ356" s="613"/>
      <c r="BR356" s="613"/>
      <c r="BS356" s="613"/>
      <c r="BT356" s="613"/>
      <c r="BU356" s="613"/>
      <c r="BV356" s="613"/>
      <c r="BW356" s="613"/>
      <c r="BX356" s="613"/>
      <c r="BY356" s="613"/>
      <c r="BZ356" s="613"/>
      <c r="CA356" s="613"/>
      <c r="CB356" s="613"/>
      <c r="CC356" s="613"/>
      <c r="CD356" s="613"/>
      <c r="CE356" s="613"/>
      <c r="CF356" s="613"/>
      <c r="CG356" s="613"/>
      <c r="CH356" s="613"/>
      <c r="CI356" s="608" t="s">
        <v>88</v>
      </c>
      <c r="CJ356" s="608" t="s">
        <v>164</v>
      </c>
      <c r="CK356" s="608"/>
      <c r="CL356" s="608"/>
      <c r="CM356" s="608"/>
      <c r="CN356" s="608"/>
      <c r="CO356" s="608"/>
      <c r="CP356" s="609"/>
    </row>
    <row r="357" spans="2:94" s="184" customFormat="1" ht="15" hidden="1" customHeight="1">
      <c r="B357" s="610"/>
      <c r="C357" s="611"/>
      <c r="D357" s="611"/>
      <c r="E357" s="611"/>
      <c r="F357" s="611"/>
      <c r="G357" s="611"/>
      <c r="H357" s="611"/>
      <c r="I357" s="611"/>
      <c r="J357" s="611"/>
      <c r="K357" s="611"/>
      <c r="L357" s="611"/>
      <c r="M357" s="611"/>
      <c r="N357" s="611"/>
      <c r="O357" s="611"/>
      <c r="P357" s="612"/>
      <c r="Q357" s="614"/>
      <c r="R357" s="614"/>
      <c r="S357" s="614"/>
      <c r="T357" s="614"/>
      <c r="U357" s="614"/>
      <c r="V357" s="614"/>
      <c r="W357" s="614"/>
      <c r="X357" s="614"/>
      <c r="Y357" s="614"/>
      <c r="Z357" s="614"/>
      <c r="AA357" s="614"/>
      <c r="AB357" s="614"/>
      <c r="AC357" s="614"/>
      <c r="AD357" s="614"/>
      <c r="AE357" s="614"/>
      <c r="AF357" s="614"/>
      <c r="AG357" s="614"/>
      <c r="AH357" s="614"/>
      <c r="AI357" s="611"/>
      <c r="AJ357" s="611"/>
      <c r="AK357" s="611"/>
      <c r="AL357" s="611"/>
      <c r="AM357" s="611"/>
      <c r="AN357" s="611"/>
      <c r="AO357" s="611"/>
      <c r="AP357" s="612"/>
      <c r="AU357" s="195"/>
      <c r="AV357" s="195"/>
      <c r="AW357" s="196"/>
      <c r="BB357" s="610"/>
      <c r="BC357" s="611"/>
      <c r="BD357" s="611"/>
      <c r="BE357" s="611"/>
      <c r="BF357" s="611"/>
      <c r="BG357" s="611"/>
      <c r="BH357" s="611"/>
      <c r="BI357" s="611"/>
      <c r="BJ357" s="611"/>
      <c r="BK357" s="611"/>
      <c r="BL357" s="611"/>
      <c r="BM357" s="611"/>
      <c r="BN357" s="611"/>
      <c r="BO357" s="611"/>
      <c r="BP357" s="612"/>
      <c r="BQ357" s="614"/>
      <c r="BR357" s="614"/>
      <c r="BS357" s="614"/>
      <c r="BT357" s="614"/>
      <c r="BU357" s="614"/>
      <c r="BV357" s="614"/>
      <c r="BW357" s="614"/>
      <c r="BX357" s="614"/>
      <c r="BY357" s="614"/>
      <c r="BZ357" s="614"/>
      <c r="CA357" s="614"/>
      <c r="CB357" s="614"/>
      <c r="CC357" s="614"/>
      <c r="CD357" s="614"/>
      <c r="CE357" s="614"/>
      <c r="CF357" s="614"/>
      <c r="CG357" s="614"/>
      <c r="CH357" s="614"/>
      <c r="CI357" s="611"/>
      <c r="CJ357" s="611"/>
      <c r="CK357" s="611"/>
      <c r="CL357" s="611"/>
      <c r="CM357" s="611"/>
      <c r="CN357" s="611"/>
      <c r="CO357" s="611"/>
      <c r="CP357" s="612"/>
    </row>
    <row r="358" spans="2:94" s="184" customFormat="1" ht="15" hidden="1" customHeight="1">
      <c r="B358" s="640" t="s">
        <v>165</v>
      </c>
      <c r="C358" s="608"/>
      <c r="D358" s="608"/>
      <c r="E358" s="608"/>
      <c r="F358" s="608"/>
      <c r="G358" s="608"/>
      <c r="H358" s="608"/>
      <c r="I358" s="608"/>
      <c r="J358" s="608"/>
      <c r="K358" s="608"/>
      <c r="L358" s="608"/>
      <c r="M358" s="608"/>
      <c r="N358" s="608"/>
      <c r="O358" s="608"/>
      <c r="P358" s="609"/>
      <c r="Q358" s="613"/>
      <c r="R358" s="613"/>
      <c r="S358" s="613"/>
      <c r="T358" s="613"/>
      <c r="U358" s="613"/>
      <c r="V358" s="613"/>
      <c r="W358" s="613"/>
      <c r="X358" s="613"/>
      <c r="Y358" s="613"/>
      <c r="Z358" s="613"/>
      <c r="AA358" s="613"/>
      <c r="AB358" s="613"/>
      <c r="AC358" s="613"/>
      <c r="AD358" s="613"/>
      <c r="AE358" s="613"/>
      <c r="AF358" s="613"/>
      <c r="AG358" s="613"/>
      <c r="AH358" s="613"/>
      <c r="AI358" s="608" t="s">
        <v>88</v>
      </c>
      <c r="AJ358" s="645" t="s">
        <v>168</v>
      </c>
      <c r="AK358" s="645"/>
      <c r="AL358" s="645"/>
      <c r="AM358" s="645"/>
      <c r="AN358" s="645"/>
      <c r="AO358" s="645"/>
      <c r="AP358" s="646"/>
      <c r="AU358" s="195"/>
      <c r="AV358" s="195"/>
      <c r="AW358" s="196"/>
      <c r="BB358" s="640" t="s">
        <v>165</v>
      </c>
      <c r="BC358" s="608"/>
      <c r="BD358" s="608"/>
      <c r="BE358" s="608"/>
      <c r="BF358" s="608"/>
      <c r="BG358" s="608"/>
      <c r="BH358" s="608"/>
      <c r="BI358" s="608"/>
      <c r="BJ358" s="608"/>
      <c r="BK358" s="608"/>
      <c r="BL358" s="608"/>
      <c r="BM358" s="608"/>
      <c r="BN358" s="608"/>
      <c r="BO358" s="608"/>
      <c r="BP358" s="609"/>
      <c r="BQ358" s="613"/>
      <c r="BR358" s="613"/>
      <c r="BS358" s="613"/>
      <c r="BT358" s="613"/>
      <c r="BU358" s="613"/>
      <c r="BV358" s="613"/>
      <c r="BW358" s="613"/>
      <c r="BX358" s="613"/>
      <c r="BY358" s="613"/>
      <c r="BZ358" s="613"/>
      <c r="CA358" s="613"/>
      <c r="CB358" s="613"/>
      <c r="CC358" s="613"/>
      <c r="CD358" s="613"/>
      <c r="CE358" s="613"/>
      <c r="CF358" s="613"/>
      <c r="CG358" s="613"/>
      <c r="CH358" s="613"/>
      <c r="CI358" s="608" t="s">
        <v>88</v>
      </c>
      <c r="CJ358" s="645" t="s">
        <v>168</v>
      </c>
      <c r="CK358" s="645"/>
      <c r="CL358" s="645"/>
      <c r="CM358" s="645"/>
      <c r="CN358" s="645"/>
      <c r="CO358" s="645"/>
      <c r="CP358" s="646"/>
    </row>
    <row r="359" spans="2:94" s="184" customFormat="1" ht="15" hidden="1" customHeight="1">
      <c r="B359" s="641"/>
      <c r="C359" s="642"/>
      <c r="D359" s="642"/>
      <c r="E359" s="642"/>
      <c r="F359" s="642"/>
      <c r="G359" s="642"/>
      <c r="H359" s="642"/>
      <c r="I359" s="642"/>
      <c r="J359" s="642"/>
      <c r="K359" s="642"/>
      <c r="L359" s="642"/>
      <c r="M359" s="642"/>
      <c r="N359" s="642"/>
      <c r="O359" s="642"/>
      <c r="P359" s="643"/>
      <c r="Q359" s="644"/>
      <c r="R359" s="644"/>
      <c r="S359" s="644"/>
      <c r="T359" s="644"/>
      <c r="U359" s="644"/>
      <c r="V359" s="644"/>
      <c r="W359" s="644"/>
      <c r="X359" s="644"/>
      <c r="Y359" s="644"/>
      <c r="Z359" s="644"/>
      <c r="AA359" s="644"/>
      <c r="AB359" s="644"/>
      <c r="AC359" s="644"/>
      <c r="AD359" s="644"/>
      <c r="AE359" s="644"/>
      <c r="AF359" s="644"/>
      <c r="AG359" s="644"/>
      <c r="AH359" s="644"/>
      <c r="AI359" s="642"/>
      <c r="AJ359" s="647"/>
      <c r="AK359" s="647"/>
      <c r="AL359" s="647"/>
      <c r="AM359" s="647"/>
      <c r="AN359" s="647"/>
      <c r="AO359" s="647"/>
      <c r="AP359" s="648"/>
      <c r="AU359" s="195"/>
      <c r="AV359" s="195"/>
      <c r="AW359" s="196"/>
      <c r="BB359" s="641"/>
      <c r="BC359" s="642"/>
      <c r="BD359" s="642"/>
      <c r="BE359" s="642"/>
      <c r="BF359" s="642"/>
      <c r="BG359" s="642"/>
      <c r="BH359" s="642"/>
      <c r="BI359" s="642"/>
      <c r="BJ359" s="642"/>
      <c r="BK359" s="642"/>
      <c r="BL359" s="642"/>
      <c r="BM359" s="642"/>
      <c r="BN359" s="642"/>
      <c r="BO359" s="642"/>
      <c r="BP359" s="643"/>
      <c r="BQ359" s="644"/>
      <c r="BR359" s="644"/>
      <c r="BS359" s="644"/>
      <c r="BT359" s="644"/>
      <c r="BU359" s="644"/>
      <c r="BV359" s="644"/>
      <c r="BW359" s="644"/>
      <c r="BX359" s="644"/>
      <c r="BY359" s="644"/>
      <c r="BZ359" s="644"/>
      <c r="CA359" s="644"/>
      <c r="CB359" s="644"/>
      <c r="CC359" s="644"/>
      <c r="CD359" s="644"/>
      <c r="CE359" s="644"/>
      <c r="CF359" s="644"/>
      <c r="CG359" s="644"/>
      <c r="CH359" s="644"/>
      <c r="CI359" s="642"/>
      <c r="CJ359" s="647"/>
      <c r="CK359" s="647"/>
      <c r="CL359" s="647"/>
      <c r="CM359" s="647"/>
      <c r="CN359" s="647"/>
      <c r="CO359" s="647"/>
      <c r="CP359" s="648"/>
    </row>
    <row r="360" spans="2:94" s="184" customFormat="1" ht="15" hidden="1" customHeight="1">
      <c r="B360" s="607" t="s">
        <v>142</v>
      </c>
      <c r="C360" s="608"/>
      <c r="D360" s="608"/>
      <c r="E360" s="608"/>
      <c r="F360" s="608"/>
      <c r="G360" s="608"/>
      <c r="H360" s="608"/>
      <c r="I360" s="608"/>
      <c r="J360" s="608"/>
      <c r="K360" s="608"/>
      <c r="L360" s="608"/>
      <c r="M360" s="608"/>
      <c r="N360" s="608"/>
      <c r="O360" s="608"/>
      <c r="P360" s="609"/>
      <c r="Q360" s="613"/>
      <c r="R360" s="613"/>
      <c r="S360" s="613"/>
      <c r="T360" s="613"/>
      <c r="U360" s="613"/>
      <c r="V360" s="613"/>
      <c r="W360" s="613"/>
      <c r="X360" s="613"/>
      <c r="Y360" s="613"/>
      <c r="Z360" s="613"/>
      <c r="AA360" s="613"/>
      <c r="AB360" s="613"/>
      <c r="AC360" s="613"/>
      <c r="AD360" s="613"/>
      <c r="AE360" s="613"/>
      <c r="AF360" s="613"/>
      <c r="AG360" s="613"/>
      <c r="AH360" s="613"/>
      <c r="AI360" s="608" t="s">
        <v>88</v>
      </c>
      <c r="AJ360" s="649"/>
      <c r="AK360" s="649"/>
      <c r="AL360" s="649"/>
      <c r="AM360" s="649"/>
      <c r="AN360" s="649"/>
      <c r="AO360" s="649"/>
      <c r="AP360" s="650"/>
      <c r="AU360" s="195"/>
      <c r="AV360" s="195"/>
      <c r="AW360" s="196"/>
      <c r="BB360" s="607" t="s">
        <v>142</v>
      </c>
      <c r="BC360" s="608"/>
      <c r="BD360" s="608"/>
      <c r="BE360" s="608"/>
      <c r="BF360" s="608"/>
      <c r="BG360" s="608"/>
      <c r="BH360" s="608"/>
      <c r="BI360" s="608"/>
      <c r="BJ360" s="608"/>
      <c r="BK360" s="608"/>
      <c r="BL360" s="608"/>
      <c r="BM360" s="608"/>
      <c r="BN360" s="608"/>
      <c r="BO360" s="608"/>
      <c r="BP360" s="609"/>
      <c r="BQ360" s="613"/>
      <c r="BR360" s="613"/>
      <c r="BS360" s="613"/>
      <c r="BT360" s="613"/>
      <c r="BU360" s="613"/>
      <c r="BV360" s="613"/>
      <c r="BW360" s="613"/>
      <c r="BX360" s="613"/>
      <c r="BY360" s="613"/>
      <c r="BZ360" s="613"/>
      <c r="CA360" s="613"/>
      <c r="CB360" s="613"/>
      <c r="CC360" s="613"/>
      <c r="CD360" s="613"/>
      <c r="CE360" s="613"/>
      <c r="CF360" s="613"/>
      <c r="CG360" s="613"/>
      <c r="CH360" s="613"/>
      <c r="CI360" s="608" t="s">
        <v>88</v>
      </c>
      <c r="CJ360" s="649"/>
      <c r="CK360" s="649"/>
      <c r="CL360" s="649"/>
      <c r="CM360" s="649"/>
      <c r="CN360" s="649"/>
      <c r="CO360" s="649"/>
      <c r="CP360" s="650"/>
    </row>
    <row r="361" spans="2:94" s="184" customFormat="1" ht="15" hidden="1" customHeight="1">
      <c r="B361" s="610"/>
      <c r="C361" s="611"/>
      <c r="D361" s="611"/>
      <c r="E361" s="611"/>
      <c r="F361" s="611"/>
      <c r="G361" s="611"/>
      <c r="H361" s="611"/>
      <c r="I361" s="611"/>
      <c r="J361" s="611"/>
      <c r="K361" s="611"/>
      <c r="L361" s="611"/>
      <c r="M361" s="611"/>
      <c r="N361" s="611"/>
      <c r="O361" s="611"/>
      <c r="P361" s="612"/>
      <c r="Q361" s="614"/>
      <c r="R361" s="614"/>
      <c r="S361" s="614"/>
      <c r="T361" s="614"/>
      <c r="U361" s="614"/>
      <c r="V361" s="614"/>
      <c r="W361" s="614"/>
      <c r="X361" s="614"/>
      <c r="Y361" s="614"/>
      <c r="Z361" s="614"/>
      <c r="AA361" s="614"/>
      <c r="AB361" s="614"/>
      <c r="AC361" s="614"/>
      <c r="AD361" s="614"/>
      <c r="AE361" s="614"/>
      <c r="AF361" s="614"/>
      <c r="AG361" s="614"/>
      <c r="AH361" s="614"/>
      <c r="AI361" s="611"/>
      <c r="AJ361" s="651"/>
      <c r="AK361" s="651"/>
      <c r="AL361" s="651"/>
      <c r="AM361" s="651"/>
      <c r="AN361" s="651"/>
      <c r="AO361" s="651"/>
      <c r="AP361" s="652"/>
      <c r="AU361" s="195"/>
      <c r="AV361" s="195"/>
      <c r="AW361" s="196"/>
      <c r="BB361" s="610"/>
      <c r="BC361" s="611"/>
      <c r="BD361" s="611"/>
      <c r="BE361" s="611"/>
      <c r="BF361" s="611"/>
      <c r="BG361" s="611"/>
      <c r="BH361" s="611"/>
      <c r="BI361" s="611"/>
      <c r="BJ361" s="611"/>
      <c r="BK361" s="611"/>
      <c r="BL361" s="611"/>
      <c r="BM361" s="611"/>
      <c r="BN361" s="611"/>
      <c r="BO361" s="611"/>
      <c r="BP361" s="612"/>
      <c r="BQ361" s="614"/>
      <c r="BR361" s="614"/>
      <c r="BS361" s="614"/>
      <c r="BT361" s="614"/>
      <c r="BU361" s="614"/>
      <c r="BV361" s="614"/>
      <c r="BW361" s="614"/>
      <c r="BX361" s="614"/>
      <c r="BY361" s="614"/>
      <c r="BZ361" s="614"/>
      <c r="CA361" s="614"/>
      <c r="CB361" s="614"/>
      <c r="CC361" s="614"/>
      <c r="CD361" s="614"/>
      <c r="CE361" s="614"/>
      <c r="CF361" s="614"/>
      <c r="CG361" s="614"/>
      <c r="CH361" s="614"/>
      <c r="CI361" s="611"/>
      <c r="CJ361" s="651"/>
      <c r="CK361" s="651"/>
      <c r="CL361" s="651"/>
      <c r="CM361" s="651"/>
      <c r="CN361" s="651"/>
      <c r="CO361" s="651"/>
      <c r="CP361" s="652"/>
    </row>
    <row r="362" spans="2:94" s="184" customFormat="1" ht="15" hidden="1" customHeight="1">
      <c r="B362" s="20"/>
      <c r="C362" s="20"/>
      <c r="D362" s="20"/>
      <c r="E362" s="20"/>
      <c r="F362" s="20"/>
      <c r="G362" s="20"/>
      <c r="H362" s="20"/>
      <c r="I362" s="20"/>
      <c r="J362" s="20"/>
      <c r="K362" s="20"/>
      <c r="L362" s="20"/>
      <c r="M362" s="20"/>
      <c r="N362" s="20"/>
      <c r="O362" s="20"/>
      <c r="P362" s="20"/>
      <c r="Q362" s="21"/>
      <c r="R362" s="21"/>
      <c r="S362" s="21"/>
      <c r="T362" s="21"/>
      <c r="U362" s="21"/>
      <c r="V362" s="21"/>
      <c r="W362" s="21"/>
      <c r="X362" s="21"/>
      <c r="Y362" s="21"/>
      <c r="Z362" s="21"/>
      <c r="AA362" s="21"/>
      <c r="AB362" s="21"/>
      <c r="AC362" s="21"/>
      <c r="AD362" s="21"/>
      <c r="AE362" s="21"/>
      <c r="AF362" s="21"/>
      <c r="AG362" s="21"/>
      <c r="AH362" s="21"/>
      <c r="AI362" s="20"/>
      <c r="AJ362" s="219"/>
      <c r="AK362" s="219"/>
      <c r="AL362" s="219"/>
      <c r="AM362" s="219"/>
      <c r="AN362" s="219"/>
      <c r="AO362" s="219"/>
      <c r="AP362" s="219"/>
      <c r="AU362" s="195"/>
      <c r="AV362" s="195"/>
      <c r="AW362" s="196"/>
      <c r="BB362" s="20"/>
      <c r="BC362" s="20"/>
      <c r="BD362" s="20"/>
      <c r="BE362" s="20"/>
      <c r="BF362" s="20"/>
      <c r="BG362" s="20"/>
      <c r="BH362" s="20"/>
      <c r="BI362" s="20"/>
      <c r="BJ362" s="20"/>
      <c r="BK362" s="20"/>
      <c r="BL362" s="20"/>
      <c r="BM362" s="20"/>
      <c r="BN362" s="20"/>
      <c r="BO362" s="20"/>
      <c r="BP362" s="20"/>
      <c r="BQ362" s="21"/>
      <c r="BR362" s="21"/>
      <c r="BS362" s="21"/>
      <c r="BT362" s="21"/>
      <c r="BU362" s="21"/>
      <c r="BV362" s="21"/>
      <c r="BW362" s="21"/>
      <c r="BX362" s="21"/>
      <c r="BY362" s="21"/>
      <c r="BZ362" s="21"/>
      <c r="CA362" s="21"/>
      <c r="CB362" s="21"/>
      <c r="CC362" s="21"/>
      <c r="CD362" s="21"/>
      <c r="CE362" s="21"/>
      <c r="CF362" s="21"/>
      <c r="CG362" s="21"/>
      <c r="CH362" s="21"/>
      <c r="CI362" s="20"/>
      <c r="CJ362" s="219"/>
      <c r="CK362" s="219"/>
      <c r="CL362" s="219"/>
      <c r="CM362" s="219"/>
      <c r="CN362" s="219"/>
      <c r="CO362" s="219"/>
      <c r="CP362" s="219"/>
    </row>
    <row r="363" spans="2:94" s="184" customFormat="1" ht="15" hidden="1" customHeight="1">
      <c r="B363" s="607" t="s">
        <v>107</v>
      </c>
      <c r="C363" s="608"/>
      <c r="D363" s="608"/>
      <c r="E363" s="608"/>
      <c r="F363" s="608"/>
      <c r="G363" s="608"/>
      <c r="H363" s="608"/>
      <c r="I363" s="608"/>
      <c r="J363" s="608"/>
      <c r="K363" s="608"/>
      <c r="L363" s="608"/>
      <c r="M363" s="608"/>
      <c r="N363" s="608"/>
      <c r="O363" s="608"/>
      <c r="P363" s="609"/>
      <c r="Q363" s="613"/>
      <c r="R363" s="613"/>
      <c r="S363" s="613"/>
      <c r="T363" s="613"/>
      <c r="U363" s="613"/>
      <c r="V363" s="613"/>
      <c r="W363" s="613"/>
      <c r="X363" s="613"/>
      <c r="Y363" s="613"/>
      <c r="Z363" s="613"/>
      <c r="AA363" s="613"/>
      <c r="AB363" s="613"/>
      <c r="AC363" s="613"/>
      <c r="AD363" s="613"/>
      <c r="AE363" s="613"/>
      <c r="AF363" s="613"/>
      <c r="AG363" s="613"/>
      <c r="AH363" s="613"/>
      <c r="AI363" s="608" t="s">
        <v>88</v>
      </c>
      <c r="AJ363" s="615" t="s">
        <v>108</v>
      </c>
      <c r="AK363" s="615"/>
      <c r="AL363" s="615"/>
      <c r="AM363" s="615"/>
      <c r="AN363" s="615"/>
      <c r="AO363" s="615"/>
      <c r="AP363" s="616"/>
      <c r="AU363" s="195"/>
      <c r="AV363" s="195"/>
      <c r="AW363" s="196"/>
      <c r="BB363" s="607" t="s">
        <v>107</v>
      </c>
      <c r="BC363" s="608"/>
      <c r="BD363" s="608"/>
      <c r="BE363" s="608"/>
      <c r="BF363" s="608"/>
      <c r="BG363" s="608"/>
      <c r="BH363" s="608"/>
      <c r="BI363" s="608"/>
      <c r="BJ363" s="608"/>
      <c r="BK363" s="608"/>
      <c r="BL363" s="608"/>
      <c r="BM363" s="608"/>
      <c r="BN363" s="608"/>
      <c r="BO363" s="608"/>
      <c r="BP363" s="609"/>
      <c r="BQ363" s="613"/>
      <c r="BR363" s="613"/>
      <c r="BS363" s="613"/>
      <c r="BT363" s="613"/>
      <c r="BU363" s="613"/>
      <c r="BV363" s="613"/>
      <c r="BW363" s="613"/>
      <c r="BX363" s="613"/>
      <c r="BY363" s="613"/>
      <c r="BZ363" s="613"/>
      <c r="CA363" s="613"/>
      <c r="CB363" s="613"/>
      <c r="CC363" s="613"/>
      <c r="CD363" s="613"/>
      <c r="CE363" s="613"/>
      <c r="CF363" s="613"/>
      <c r="CG363" s="613"/>
      <c r="CH363" s="613"/>
      <c r="CI363" s="608" t="s">
        <v>88</v>
      </c>
      <c r="CJ363" s="615" t="s">
        <v>108</v>
      </c>
      <c r="CK363" s="615"/>
      <c r="CL363" s="615"/>
      <c r="CM363" s="615"/>
      <c r="CN363" s="615"/>
      <c r="CO363" s="615"/>
      <c r="CP363" s="616"/>
    </row>
    <row r="364" spans="2:94" s="184" customFormat="1" ht="15" hidden="1" customHeight="1">
      <c r="B364" s="610"/>
      <c r="C364" s="611"/>
      <c r="D364" s="611"/>
      <c r="E364" s="611"/>
      <c r="F364" s="611"/>
      <c r="G364" s="611"/>
      <c r="H364" s="611"/>
      <c r="I364" s="611"/>
      <c r="J364" s="611"/>
      <c r="K364" s="611"/>
      <c r="L364" s="611"/>
      <c r="M364" s="611"/>
      <c r="N364" s="611"/>
      <c r="O364" s="611"/>
      <c r="P364" s="612"/>
      <c r="Q364" s="614"/>
      <c r="R364" s="614"/>
      <c r="S364" s="614"/>
      <c r="T364" s="614"/>
      <c r="U364" s="614"/>
      <c r="V364" s="614"/>
      <c r="W364" s="614"/>
      <c r="X364" s="614"/>
      <c r="Y364" s="614"/>
      <c r="Z364" s="614"/>
      <c r="AA364" s="614"/>
      <c r="AB364" s="614"/>
      <c r="AC364" s="614"/>
      <c r="AD364" s="614"/>
      <c r="AE364" s="614"/>
      <c r="AF364" s="614"/>
      <c r="AG364" s="614"/>
      <c r="AH364" s="614"/>
      <c r="AI364" s="611"/>
      <c r="AJ364" s="617"/>
      <c r="AK364" s="617"/>
      <c r="AL364" s="617"/>
      <c r="AM364" s="617"/>
      <c r="AN364" s="617"/>
      <c r="AO364" s="617"/>
      <c r="AP364" s="618"/>
      <c r="AU364" s="195"/>
      <c r="AV364" s="195"/>
      <c r="AW364" s="196"/>
      <c r="BB364" s="610"/>
      <c r="BC364" s="611"/>
      <c r="BD364" s="611"/>
      <c r="BE364" s="611"/>
      <c r="BF364" s="611"/>
      <c r="BG364" s="611"/>
      <c r="BH364" s="611"/>
      <c r="BI364" s="611"/>
      <c r="BJ364" s="611"/>
      <c r="BK364" s="611"/>
      <c r="BL364" s="611"/>
      <c r="BM364" s="611"/>
      <c r="BN364" s="611"/>
      <c r="BO364" s="611"/>
      <c r="BP364" s="612"/>
      <c r="BQ364" s="614"/>
      <c r="BR364" s="614"/>
      <c r="BS364" s="614"/>
      <c r="BT364" s="614"/>
      <c r="BU364" s="614"/>
      <c r="BV364" s="614"/>
      <c r="BW364" s="614"/>
      <c r="BX364" s="614"/>
      <c r="BY364" s="614"/>
      <c r="BZ364" s="614"/>
      <c r="CA364" s="614"/>
      <c r="CB364" s="614"/>
      <c r="CC364" s="614"/>
      <c r="CD364" s="614"/>
      <c r="CE364" s="614"/>
      <c r="CF364" s="614"/>
      <c r="CG364" s="614"/>
      <c r="CH364" s="614"/>
      <c r="CI364" s="611"/>
      <c r="CJ364" s="617"/>
      <c r="CK364" s="617"/>
      <c r="CL364" s="617"/>
      <c r="CM364" s="617"/>
      <c r="CN364" s="617"/>
      <c r="CO364" s="617"/>
      <c r="CP364" s="618"/>
    </row>
    <row r="365" spans="2:94" s="184" customFormat="1" ht="15" hidden="1" customHeight="1">
      <c r="B365" s="20"/>
      <c r="C365" s="20"/>
      <c r="D365" s="20"/>
      <c r="E365" s="20"/>
      <c r="F365" s="20"/>
      <c r="G365" s="20"/>
      <c r="H365" s="20"/>
      <c r="I365" s="20"/>
      <c r="J365" s="20"/>
      <c r="K365" s="20"/>
      <c r="L365" s="20"/>
      <c r="M365" s="20"/>
      <c r="N365" s="20"/>
      <c r="O365" s="20"/>
      <c r="P365" s="20"/>
      <c r="Q365" s="21"/>
      <c r="R365" s="21"/>
      <c r="S365" s="21"/>
      <c r="T365" s="21"/>
      <c r="U365" s="21"/>
      <c r="V365" s="21"/>
      <c r="W365" s="21"/>
      <c r="X365" s="21"/>
      <c r="Y365" s="21"/>
      <c r="Z365" s="21"/>
      <c r="AA365" s="21"/>
      <c r="AB365" s="21"/>
      <c r="AC365" s="21"/>
      <c r="AD365" s="21"/>
      <c r="AE365" s="21"/>
      <c r="AF365" s="21"/>
      <c r="AG365" s="21"/>
      <c r="AH365" s="21"/>
      <c r="AI365" s="20"/>
      <c r="AJ365" s="19"/>
      <c r="AK365" s="19"/>
      <c r="AL365" s="19"/>
      <c r="AM365" s="19"/>
      <c r="AN365" s="19"/>
      <c r="AO365" s="19"/>
      <c r="AP365" s="19"/>
      <c r="AU365" s="195"/>
      <c r="AV365" s="195"/>
      <c r="AW365" s="196"/>
      <c r="BB365" s="20"/>
      <c r="BC365" s="20"/>
      <c r="BD365" s="20"/>
      <c r="BE365" s="20"/>
      <c r="BF365" s="20"/>
      <c r="BG365" s="20"/>
      <c r="BH365" s="20"/>
      <c r="BI365" s="20"/>
      <c r="BJ365" s="20"/>
      <c r="BK365" s="20"/>
      <c r="BL365" s="20"/>
      <c r="BM365" s="20"/>
      <c r="BN365" s="20"/>
      <c r="BO365" s="20"/>
      <c r="BP365" s="20"/>
      <c r="BQ365" s="21"/>
      <c r="BR365" s="21"/>
      <c r="BS365" s="21"/>
      <c r="BT365" s="21"/>
      <c r="BU365" s="21"/>
      <c r="BV365" s="21"/>
      <c r="BW365" s="21"/>
      <c r="BX365" s="21"/>
      <c r="BY365" s="21"/>
      <c r="BZ365" s="21"/>
      <c r="CA365" s="21"/>
      <c r="CB365" s="21"/>
      <c r="CC365" s="21"/>
      <c r="CD365" s="21"/>
      <c r="CE365" s="21"/>
      <c r="CF365" s="21"/>
      <c r="CG365" s="21"/>
      <c r="CH365" s="21"/>
      <c r="CI365" s="20"/>
      <c r="CJ365" s="19"/>
      <c r="CK365" s="19"/>
      <c r="CL365" s="19"/>
      <c r="CM365" s="19"/>
      <c r="CN365" s="19"/>
      <c r="CO365" s="19"/>
      <c r="CP365" s="19"/>
    </row>
    <row r="366" spans="2:94" s="184" customFormat="1" ht="15" hidden="1" customHeight="1">
      <c r="B366" s="619" t="s">
        <v>109</v>
      </c>
      <c r="C366" s="620"/>
      <c r="D366" s="620"/>
      <c r="E366" s="620"/>
      <c r="F366" s="620"/>
      <c r="G366" s="620"/>
      <c r="H366" s="620"/>
      <c r="I366" s="620"/>
      <c r="J366" s="620"/>
      <c r="K366" s="620"/>
      <c r="L366" s="620"/>
      <c r="M366" s="620"/>
      <c r="N366" s="620"/>
      <c r="O366" s="620"/>
      <c r="P366" s="621"/>
      <c r="Q366" s="625"/>
      <c r="R366" s="625"/>
      <c r="S366" s="625"/>
      <c r="T366" s="625"/>
      <c r="U366" s="625"/>
      <c r="V366" s="625"/>
      <c r="W366" s="625"/>
      <c r="X366" s="625"/>
      <c r="Y366" s="625"/>
      <c r="Z366" s="625"/>
      <c r="AA366" s="625"/>
      <c r="AB366" s="625"/>
      <c r="AC366" s="625"/>
      <c r="AD366" s="625"/>
      <c r="AE366" s="625"/>
      <c r="AF366" s="625"/>
      <c r="AG366" s="625"/>
      <c r="AH366" s="625"/>
      <c r="AI366" s="620" t="s">
        <v>88</v>
      </c>
      <c r="AJ366" s="627" t="s">
        <v>110</v>
      </c>
      <c r="AK366" s="627"/>
      <c r="AL366" s="627"/>
      <c r="AM366" s="627"/>
      <c r="AN366" s="627"/>
      <c r="AO366" s="627"/>
      <c r="AP366" s="628"/>
      <c r="AU366" s="195"/>
      <c r="AV366" s="195"/>
      <c r="AW366" s="196"/>
      <c r="BB366" s="619" t="s">
        <v>109</v>
      </c>
      <c r="BC366" s="620"/>
      <c r="BD366" s="620"/>
      <c r="BE366" s="620"/>
      <c r="BF366" s="620"/>
      <c r="BG366" s="620"/>
      <c r="BH366" s="620"/>
      <c r="BI366" s="620"/>
      <c r="BJ366" s="620"/>
      <c r="BK366" s="620"/>
      <c r="BL366" s="620"/>
      <c r="BM366" s="620"/>
      <c r="BN366" s="620"/>
      <c r="BO366" s="620"/>
      <c r="BP366" s="621"/>
      <c r="BQ366" s="625"/>
      <c r="BR366" s="625"/>
      <c r="BS366" s="625"/>
      <c r="BT366" s="625"/>
      <c r="BU366" s="625"/>
      <c r="BV366" s="625"/>
      <c r="BW366" s="625"/>
      <c r="BX366" s="625"/>
      <c r="BY366" s="625"/>
      <c r="BZ366" s="625"/>
      <c r="CA366" s="625"/>
      <c r="CB366" s="625"/>
      <c r="CC366" s="625"/>
      <c r="CD366" s="625"/>
      <c r="CE366" s="625"/>
      <c r="CF366" s="625"/>
      <c r="CG366" s="625"/>
      <c r="CH366" s="625"/>
      <c r="CI366" s="620" t="s">
        <v>88</v>
      </c>
      <c r="CJ366" s="627" t="s">
        <v>110</v>
      </c>
      <c r="CK366" s="627"/>
      <c r="CL366" s="627"/>
      <c r="CM366" s="627"/>
      <c r="CN366" s="627"/>
      <c r="CO366" s="627"/>
      <c r="CP366" s="628"/>
    </row>
    <row r="367" spans="2:94" s="184" customFormat="1" ht="15" hidden="1" customHeight="1">
      <c r="B367" s="622"/>
      <c r="C367" s="623"/>
      <c r="D367" s="623"/>
      <c r="E367" s="623"/>
      <c r="F367" s="623"/>
      <c r="G367" s="623"/>
      <c r="H367" s="623"/>
      <c r="I367" s="623"/>
      <c r="J367" s="623"/>
      <c r="K367" s="623"/>
      <c r="L367" s="623"/>
      <c r="M367" s="623"/>
      <c r="N367" s="623"/>
      <c r="O367" s="623"/>
      <c r="P367" s="624"/>
      <c r="Q367" s="626"/>
      <c r="R367" s="626"/>
      <c r="S367" s="626"/>
      <c r="T367" s="626"/>
      <c r="U367" s="626"/>
      <c r="V367" s="626"/>
      <c r="W367" s="626"/>
      <c r="X367" s="626"/>
      <c r="Y367" s="626"/>
      <c r="Z367" s="626"/>
      <c r="AA367" s="626"/>
      <c r="AB367" s="626"/>
      <c r="AC367" s="626"/>
      <c r="AD367" s="626"/>
      <c r="AE367" s="626"/>
      <c r="AF367" s="626"/>
      <c r="AG367" s="626"/>
      <c r="AH367" s="626"/>
      <c r="AI367" s="623"/>
      <c r="AJ367" s="629"/>
      <c r="AK367" s="629"/>
      <c r="AL367" s="629"/>
      <c r="AM367" s="629"/>
      <c r="AN367" s="629"/>
      <c r="AO367" s="629"/>
      <c r="AP367" s="630"/>
      <c r="AU367" s="195"/>
      <c r="AV367" s="195"/>
      <c r="AW367" s="196"/>
      <c r="BB367" s="622"/>
      <c r="BC367" s="623"/>
      <c r="BD367" s="623"/>
      <c r="BE367" s="623"/>
      <c r="BF367" s="623"/>
      <c r="BG367" s="623"/>
      <c r="BH367" s="623"/>
      <c r="BI367" s="623"/>
      <c r="BJ367" s="623"/>
      <c r="BK367" s="623"/>
      <c r="BL367" s="623"/>
      <c r="BM367" s="623"/>
      <c r="BN367" s="623"/>
      <c r="BO367" s="623"/>
      <c r="BP367" s="624"/>
      <c r="BQ367" s="626"/>
      <c r="BR367" s="626"/>
      <c r="BS367" s="626"/>
      <c r="BT367" s="626"/>
      <c r="BU367" s="626"/>
      <c r="BV367" s="626"/>
      <c r="BW367" s="626"/>
      <c r="BX367" s="626"/>
      <c r="BY367" s="626"/>
      <c r="BZ367" s="626"/>
      <c r="CA367" s="626"/>
      <c r="CB367" s="626"/>
      <c r="CC367" s="626"/>
      <c r="CD367" s="626"/>
      <c r="CE367" s="626"/>
      <c r="CF367" s="626"/>
      <c r="CG367" s="626"/>
      <c r="CH367" s="626"/>
      <c r="CI367" s="623"/>
      <c r="CJ367" s="629"/>
      <c r="CK367" s="629"/>
      <c r="CL367" s="629"/>
      <c r="CM367" s="629"/>
      <c r="CN367" s="629"/>
      <c r="CO367" s="629"/>
      <c r="CP367" s="630"/>
    </row>
    <row r="368" spans="2:94" s="184" customFormat="1" ht="15" hidden="1" customHeight="1">
      <c r="B368" s="220"/>
      <c r="C368" s="220"/>
      <c r="D368" s="220"/>
      <c r="E368" s="220"/>
      <c r="F368" s="220"/>
      <c r="G368" s="220"/>
      <c r="H368" s="220"/>
      <c r="I368" s="220"/>
      <c r="J368" s="220"/>
      <c r="K368" s="220"/>
      <c r="L368" s="220"/>
      <c r="M368" s="220"/>
      <c r="N368" s="220"/>
      <c r="O368" s="220"/>
      <c r="P368" s="220"/>
      <c r="Q368" s="22"/>
      <c r="R368" s="22"/>
      <c r="S368" s="22"/>
      <c r="T368" s="22"/>
      <c r="U368" s="22"/>
      <c r="V368" s="22"/>
      <c r="W368" s="22"/>
      <c r="X368" s="22"/>
      <c r="Y368" s="22"/>
      <c r="Z368" s="22"/>
      <c r="AA368" s="22"/>
      <c r="AB368" s="22"/>
      <c r="AC368" s="22"/>
      <c r="AD368" s="22"/>
      <c r="AE368" s="22"/>
      <c r="AF368" s="22"/>
      <c r="AG368" s="22"/>
      <c r="AH368" s="22"/>
      <c r="AI368" s="220"/>
      <c r="AJ368" s="220"/>
      <c r="AK368" s="221"/>
      <c r="AL368" s="220"/>
      <c r="AM368" s="220"/>
      <c r="AN368" s="220"/>
      <c r="AO368" s="220"/>
      <c r="AP368" s="220"/>
      <c r="AU368" s="195"/>
      <c r="AV368" s="195"/>
      <c r="AW368" s="196"/>
      <c r="BB368" s="220"/>
      <c r="BC368" s="220"/>
      <c r="BD368" s="220"/>
      <c r="BE368" s="220"/>
      <c r="BF368" s="220"/>
      <c r="BG368" s="220"/>
      <c r="BH368" s="220"/>
      <c r="BI368" s="220"/>
      <c r="BJ368" s="220"/>
      <c r="BK368" s="220"/>
      <c r="BL368" s="220"/>
      <c r="BM368" s="220"/>
      <c r="BN368" s="220"/>
      <c r="BO368" s="220"/>
      <c r="BP368" s="220"/>
      <c r="BQ368" s="22"/>
      <c r="BR368" s="22"/>
      <c r="BS368" s="22"/>
      <c r="BT368" s="22"/>
      <c r="BU368" s="22"/>
      <c r="BV368" s="22"/>
      <c r="BW368" s="22"/>
      <c r="BX368" s="22"/>
      <c r="BY368" s="22"/>
      <c r="BZ368" s="22"/>
      <c r="CA368" s="22"/>
      <c r="CB368" s="22"/>
      <c r="CC368" s="22"/>
      <c r="CD368" s="22"/>
      <c r="CE368" s="22"/>
      <c r="CF368" s="22"/>
      <c r="CG368" s="22"/>
      <c r="CH368" s="22"/>
      <c r="CI368" s="220"/>
      <c r="CJ368" s="220"/>
      <c r="CK368" s="221"/>
      <c r="CL368" s="220"/>
      <c r="CM368" s="220"/>
      <c r="CN368" s="220"/>
      <c r="CO368" s="220"/>
      <c r="CP368" s="220"/>
    </row>
    <row r="369" spans="1:95" s="184" customFormat="1" ht="15" hidden="1" customHeight="1">
      <c r="A369" s="166"/>
      <c r="B369" s="12"/>
      <c r="C369" s="12"/>
      <c r="D369" s="12"/>
      <c r="E369" s="12"/>
      <c r="F369" s="12"/>
      <c r="G369" s="12"/>
      <c r="H369" s="12"/>
      <c r="I369" s="12"/>
      <c r="J369" s="12"/>
      <c r="K369" s="12"/>
      <c r="L369" s="12"/>
      <c r="M369" s="12"/>
      <c r="N369" s="13"/>
      <c r="O369" s="13"/>
      <c r="P369" s="13"/>
      <c r="S369" s="13"/>
      <c r="T369" s="222"/>
      <c r="U369" s="222"/>
      <c r="V369" s="222"/>
      <c r="W369" s="222"/>
      <c r="X369" s="222"/>
      <c r="Y369" s="222"/>
      <c r="Z369" s="222"/>
      <c r="AA369" s="222"/>
      <c r="AB369" s="222"/>
      <c r="AC369" s="222"/>
      <c r="AD369" s="222"/>
      <c r="AE369" s="222"/>
      <c r="AF369" s="222"/>
      <c r="AG369" s="222"/>
      <c r="AH369" s="222"/>
      <c r="AI369" s="222"/>
      <c r="AJ369" s="222"/>
      <c r="AK369" s="222"/>
      <c r="AL369" s="222"/>
      <c r="AM369" s="222"/>
      <c r="AN369" s="222"/>
      <c r="AO369" s="222"/>
      <c r="AP369" s="222"/>
      <c r="AQ369" s="14" t="s">
        <v>111</v>
      </c>
      <c r="AS369" s="12"/>
      <c r="AT369" s="12"/>
      <c r="AU369" s="12"/>
      <c r="AV369" s="12"/>
      <c r="AW369" s="12"/>
      <c r="AX369" s="12"/>
      <c r="AY369" s="12"/>
      <c r="BA369" s="166"/>
      <c r="BB369" s="12"/>
      <c r="BC369" s="12"/>
      <c r="BD369" s="12"/>
      <c r="BE369" s="12"/>
      <c r="BF369" s="12"/>
      <c r="BG369" s="12"/>
      <c r="BH369" s="12"/>
      <c r="BI369" s="12"/>
      <c r="BJ369" s="12"/>
      <c r="BK369" s="12"/>
      <c r="BL369" s="12"/>
      <c r="BM369" s="12"/>
      <c r="BN369" s="13"/>
      <c r="BO369" s="13"/>
      <c r="BP369" s="13"/>
      <c r="BS369" s="13"/>
      <c r="BT369" s="222"/>
      <c r="BU369" s="222"/>
      <c r="BV369" s="222"/>
      <c r="BW369" s="222"/>
      <c r="BX369" s="222"/>
      <c r="BY369" s="222"/>
      <c r="BZ369" s="222"/>
      <c r="CA369" s="222"/>
      <c r="CB369" s="222"/>
      <c r="CC369" s="222"/>
      <c r="CD369" s="222"/>
      <c r="CE369" s="222"/>
      <c r="CF369" s="222"/>
      <c r="CG369" s="222"/>
      <c r="CH369" s="222"/>
      <c r="CI369" s="222"/>
      <c r="CJ369" s="222"/>
      <c r="CK369" s="222"/>
      <c r="CL369" s="222"/>
      <c r="CM369" s="222"/>
      <c r="CN369" s="222"/>
      <c r="CO369" s="222"/>
      <c r="CP369" s="222"/>
      <c r="CQ369" s="14" t="s">
        <v>111</v>
      </c>
    </row>
    <row r="370" spans="1:95" s="184" customFormat="1" ht="15" hidden="1" customHeight="1">
      <c r="A370" s="166"/>
      <c r="B370" s="12"/>
      <c r="C370" s="12"/>
      <c r="D370" s="12"/>
      <c r="E370" s="12"/>
      <c r="F370" s="12"/>
      <c r="G370" s="12"/>
      <c r="H370" s="12"/>
      <c r="I370" s="12"/>
      <c r="J370" s="12"/>
      <c r="K370" s="12"/>
      <c r="L370" s="12"/>
      <c r="M370" s="12"/>
      <c r="N370" s="13"/>
      <c r="O370" s="13"/>
      <c r="P370" s="13"/>
      <c r="S370" s="13"/>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14"/>
      <c r="AS370" s="12"/>
      <c r="AT370" s="12"/>
      <c r="AU370" s="12"/>
      <c r="AV370" s="12"/>
      <c r="AW370" s="12"/>
      <c r="AX370" s="12"/>
      <c r="AY370" s="12"/>
      <c r="BA370" s="166"/>
      <c r="BB370" s="12"/>
      <c r="BC370" s="12"/>
      <c r="BD370" s="12"/>
      <c r="BE370" s="12"/>
      <c r="BF370" s="12"/>
      <c r="BG370" s="12"/>
      <c r="BH370" s="12"/>
      <c r="BI370" s="12"/>
      <c r="BJ370" s="12"/>
      <c r="BK370" s="12"/>
      <c r="BL370" s="12"/>
      <c r="BM370" s="12"/>
      <c r="BN370" s="13"/>
      <c r="BO370" s="13"/>
      <c r="BP370" s="13"/>
      <c r="BS370" s="13"/>
      <c r="BT370" s="222"/>
      <c r="BU370" s="222"/>
      <c r="BV370" s="222"/>
      <c r="BW370" s="222"/>
      <c r="BX370" s="222"/>
      <c r="BY370" s="222"/>
      <c r="BZ370" s="222"/>
      <c r="CA370" s="222"/>
      <c r="CB370" s="222"/>
      <c r="CC370" s="222"/>
      <c r="CD370" s="222"/>
      <c r="CE370" s="222"/>
      <c r="CF370" s="222"/>
      <c r="CG370" s="222"/>
      <c r="CH370" s="222"/>
      <c r="CI370" s="222"/>
      <c r="CJ370" s="222"/>
      <c r="CK370" s="222"/>
      <c r="CL370" s="222"/>
      <c r="CM370" s="222"/>
      <c r="CN370" s="222"/>
      <c r="CO370" s="222"/>
      <c r="CP370" s="222"/>
      <c r="CQ370" s="14"/>
    </row>
    <row r="371" spans="1:95" ht="15" hidden="1" customHeight="1">
      <c r="C371" s="12" t="s">
        <v>112</v>
      </c>
      <c r="H371" s="23"/>
      <c r="I371" s="23"/>
      <c r="J371" s="223"/>
      <c r="K371" s="223"/>
      <c r="L371" s="223"/>
      <c r="M371" s="224"/>
      <c r="N371" s="224"/>
      <c r="O371" s="224"/>
      <c r="P371" s="224"/>
      <c r="Q371" s="223"/>
      <c r="R371" s="223"/>
      <c r="S371" s="13"/>
      <c r="BC371" s="12" t="s">
        <v>112</v>
      </c>
      <c r="BH371" s="23"/>
      <c r="BI371" s="23"/>
      <c r="BJ371" s="223"/>
      <c r="BK371" s="223"/>
      <c r="BL371" s="223"/>
      <c r="BM371" s="224"/>
      <c r="BN371" s="224"/>
      <c r="BO371" s="224"/>
      <c r="BP371" s="224"/>
      <c r="BQ371" s="223"/>
      <c r="BR371" s="223"/>
      <c r="BS371" s="13"/>
    </row>
    <row r="372" spans="1:95" ht="15" hidden="1" customHeight="1">
      <c r="J372" s="223"/>
      <c r="K372" s="223"/>
      <c r="L372" s="223"/>
      <c r="M372" s="223"/>
      <c r="N372" s="223"/>
      <c r="O372" s="223"/>
      <c r="P372" s="225"/>
      <c r="Q372" s="225"/>
      <c r="R372" s="225"/>
      <c r="S372" s="13"/>
      <c r="T372" s="13"/>
      <c r="U372" s="13"/>
      <c r="V372" s="13"/>
      <c r="W372" s="13"/>
      <c r="X372" s="13"/>
      <c r="Y372" s="13"/>
      <c r="Z372" s="13"/>
      <c r="AA372" s="13"/>
      <c r="AB372" s="13"/>
      <c r="AC372" s="12"/>
      <c r="AD372" s="12"/>
      <c r="AE372" s="12"/>
      <c r="AF372" s="12"/>
      <c r="AG372" s="12"/>
      <c r="AH372" s="12"/>
      <c r="AI372" s="12"/>
      <c r="AJ372" s="12"/>
      <c r="AK372" s="12"/>
      <c r="AL372" s="12"/>
      <c r="AM372" s="12"/>
      <c r="AN372" s="12"/>
      <c r="AO372" s="12"/>
      <c r="AP372" s="12"/>
      <c r="AQ372" s="12"/>
      <c r="BJ372" s="223"/>
      <c r="BK372" s="223"/>
      <c r="BL372" s="223"/>
      <c r="BM372" s="223"/>
      <c r="BN372" s="223"/>
      <c r="BO372" s="223"/>
      <c r="BP372" s="225"/>
      <c r="BQ372" s="225"/>
      <c r="BR372" s="225"/>
      <c r="BS372" s="13"/>
      <c r="BT372" s="13"/>
      <c r="BU372" s="13"/>
      <c r="BV372" s="13"/>
      <c r="BW372" s="13"/>
      <c r="BX372" s="13"/>
      <c r="BY372" s="13"/>
      <c r="BZ372" s="13"/>
      <c r="CA372" s="13"/>
      <c r="CB372" s="13"/>
      <c r="CC372" s="12"/>
      <c r="CD372" s="12"/>
      <c r="CE372" s="12"/>
      <c r="CF372" s="12"/>
      <c r="CG372" s="12"/>
      <c r="CH372" s="12"/>
      <c r="CI372" s="12"/>
      <c r="CJ372" s="12"/>
      <c r="CK372" s="12"/>
      <c r="CL372" s="12"/>
      <c r="CM372" s="12"/>
      <c r="CN372" s="12"/>
      <c r="CO372" s="12"/>
      <c r="CP372" s="12"/>
      <c r="CQ372" s="12"/>
    </row>
    <row r="373" spans="1:95" ht="15" hidden="1" customHeight="1">
      <c r="B373" s="226"/>
      <c r="C373" s="631" t="s">
        <v>113</v>
      </c>
      <c r="D373" s="632"/>
      <c r="E373" s="632"/>
      <c r="F373" s="632"/>
      <c r="G373" s="632"/>
      <c r="H373" s="632"/>
      <c r="I373" s="632"/>
      <c r="J373" s="632"/>
      <c r="K373" s="632"/>
      <c r="L373" s="632"/>
      <c r="M373" s="632"/>
      <c r="N373" s="227"/>
      <c r="O373" s="227" t="s">
        <v>114</v>
      </c>
      <c r="P373" s="227"/>
      <c r="Q373" s="227"/>
      <c r="R373" s="227"/>
      <c r="S373" s="192"/>
      <c r="T373" s="192"/>
      <c r="U373" s="192"/>
      <c r="V373" s="192"/>
      <c r="W373" s="192"/>
      <c r="X373" s="192"/>
      <c r="Y373" s="192"/>
      <c r="Z373" s="192"/>
      <c r="AA373" s="637" t="e">
        <f>#REF!+#REF!</f>
        <v>#REF!</v>
      </c>
      <c r="AB373" s="637"/>
      <c r="AC373" s="637"/>
      <c r="AD373" s="637"/>
      <c r="AE373" s="637"/>
      <c r="AF373" s="637"/>
      <c r="AG373" s="637"/>
      <c r="AH373" s="637"/>
      <c r="AI373" s="637"/>
      <c r="AJ373" s="637"/>
      <c r="AK373" s="637"/>
      <c r="AL373" s="637"/>
      <c r="AM373" s="637"/>
      <c r="AN373" s="24" t="s">
        <v>115</v>
      </c>
      <c r="AO373" s="227"/>
      <c r="AP373" s="228" t="s">
        <v>116</v>
      </c>
      <c r="AQ373" s="12"/>
      <c r="BB373" s="226"/>
      <c r="BC373" s="631" t="s">
        <v>113</v>
      </c>
      <c r="BD373" s="632"/>
      <c r="BE373" s="632"/>
      <c r="BF373" s="632"/>
      <c r="BG373" s="632"/>
      <c r="BH373" s="632"/>
      <c r="BI373" s="632"/>
      <c r="BJ373" s="632"/>
      <c r="BK373" s="632"/>
      <c r="BL373" s="632"/>
      <c r="BM373" s="632"/>
      <c r="BN373" s="227"/>
      <c r="BO373" s="227" t="s">
        <v>114</v>
      </c>
      <c r="BP373" s="227"/>
      <c r="BQ373" s="227"/>
      <c r="BR373" s="227"/>
      <c r="BS373" s="192"/>
      <c r="BT373" s="192"/>
      <c r="BU373" s="192"/>
      <c r="BV373" s="192"/>
      <c r="BW373" s="192"/>
      <c r="BX373" s="192"/>
      <c r="BY373" s="192"/>
      <c r="BZ373" s="192"/>
      <c r="CA373" s="637" t="e">
        <f>#REF!+#REF!</f>
        <v>#REF!</v>
      </c>
      <c r="CB373" s="637"/>
      <c r="CC373" s="637"/>
      <c r="CD373" s="637"/>
      <c r="CE373" s="637"/>
      <c r="CF373" s="637"/>
      <c r="CG373" s="637"/>
      <c r="CH373" s="637"/>
      <c r="CI373" s="637"/>
      <c r="CJ373" s="637"/>
      <c r="CK373" s="637"/>
      <c r="CL373" s="637"/>
      <c r="CM373" s="637"/>
      <c r="CN373" s="24" t="s">
        <v>115</v>
      </c>
      <c r="CO373" s="227"/>
      <c r="CP373" s="228" t="s">
        <v>116</v>
      </c>
      <c r="CQ373" s="12"/>
    </row>
    <row r="374" spans="1:95" ht="15" hidden="1" customHeight="1">
      <c r="B374" s="229"/>
      <c r="C374" s="633"/>
      <c r="D374" s="634"/>
      <c r="E374" s="634"/>
      <c r="F374" s="634"/>
      <c r="G374" s="634"/>
      <c r="H374" s="634"/>
      <c r="I374" s="634"/>
      <c r="J374" s="634"/>
      <c r="K374" s="634"/>
      <c r="L374" s="634"/>
      <c r="M374" s="634"/>
      <c r="Q374" s="230"/>
      <c r="R374" s="230"/>
      <c r="S374" s="13"/>
      <c r="T374" s="13"/>
      <c r="U374" s="13"/>
      <c r="V374" s="13"/>
      <c r="W374" s="13"/>
      <c r="X374" s="13"/>
      <c r="Y374" s="13"/>
      <c r="Z374" s="13"/>
      <c r="AA374" s="13"/>
      <c r="AB374" s="13"/>
      <c r="AC374" s="12"/>
      <c r="AD374" s="12"/>
      <c r="AE374" s="12"/>
      <c r="AF374" s="12"/>
      <c r="AG374" s="12"/>
      <c r="AH374" s="231"/>
      <c r="AI374" s="232"/>
      <c r="AJ374" s="232"/>
      <c r="AK374" s="232"/>
      <c r="AL374" s="232"/>
      <c r="AM374" s="232"/>
      <c r="AN374" s="25"/>
      <c r="AO374" s="12"/>
      <c r="AP374" s="226"/>
      <c r="AQ374" s="12"/>
      <c r="BB374" s="229"/>
      <c r="BC374" s="633"/>
      <c r="BD374" s="634"/>
      <c r="BE374" s="634"/>
      <c r="BF374" s="634"/>
      <c r="BG374" s="634"/>
      <c r="BH374" s="634"/>
      <c r="BI374" s="634"/>
      <c r="BJ374" s="634"/>
      <c r="BK374" s="634"/>
      <c r="BL374" s="634"/>
      <c r="BM374" s="634"/>
      <c r="BQ374" s="230"/>
      <c r="BR374" s="230"/>
      <c r="BS374" s="13"/>
      <c r="BT374" s="13"/>
      <c r="BU374" s="13"/>
      <c r="BV374" s="13"/>
      <c r="BW374" s="13"/>
      <c r="BX374" s="13"/>
      <c r="BY374" s="13"/>
      <c r="BZ374" s="13"/>
      <c r="CA374" s="13"/>
      <c r="CB374" s="13"/>
      <c r="CC374" s="12"/>
      <c r="CD374" s="12"/>
      <c r="CE374" s="12"/>
      <c r="CF374" s="12"/>
      <c r="CG374" s="12"/>
      <c r="CH374" s="231"/>
      <c r="CI374" s="232"/>
      <c r="CJ374" s="232"/>
      <c r="CK374" s="232"/>
      <c r="CL374" s="232"/>
      <c r="CM374" s="232"/>
      <c r="CN374" s="25"/>
      <c r="CO374" s="12"/>
      <c r="CP374" s="226"/>
      <c r="CQ374" s="12"/>
    </row>
    <row r="375" spans="1:95" ht="15" hidden="1" customHeight="1">
      <c r="B375" s="229"/>
      <c r="C375" s="633"/>
      <c r="D375" s="634"/>
      <c r="E375" s="634"/>
      <c r="F375" s="634"/>
      <c r="G375" s="634"/>
      <c r="H375" s="634"/>
      <c r="I375" s="634"/>
      <c r="J375" s="634"/>
      <c r="K375" s="634"/>
      <c r="L375" s="634"/>
      <c r="M375" s="634"/>
      <c r="O375" s="12" t="s">
        <v>117</v>
      </c>
      <c r="Q375" s="230"/>
      <c r="R375" s="230"/>
      <c r="S375" s="13"/>
      <c r="T375" s="13"/>
      <c r="U375" s="13"/>
      <c r="V375" s="13"/>
      <c r="W375" s="13"/>
      <c r="X375" s="13"/>
      <c r="Y375" s="13"/>
      <c r="Z375" s="13"/>
      <c r="AA375" s="638" t="e">
        <f>#REF!+#REF!</f>
        <v>#REF!</v>
      </c>
      <c r="AB375" s="638"/>
      <c r="AC375" s="638"/>
      <c r="AD375" s="638"/>
      <c r="AE375" s="638"/>
      <c r="AF375" s="638"/>
      <c r="AG375" s="638"/>
      <c r="AH375" s="638"/>
      <c r="AI375" s="638"/>
      <c r="AJ375" s="638"/>
      <c r="AK375" s="638"/>
      <c r="AL375" s="638"/>
      <c r="AM375" s="638"/>
      <c r="AN375" s="25" t="s">
        <v>115</v>
      </c>
      <c r="AO375" s="12"/>
      <c r="AP375" s="226"/>
      <c r="AQ375" s="12"/>
      <c r="BB375" s="229"/>
      <c r="BC375" s="633"/>
      <c r="BD375" s="634"/>
      <c r="BE375" s="634"/>
      <c r="BF375" s="634"/>
      <c r="BG375" s="634"/>
      <c r="BH375" s="634"/>
      <c r="BI375" s="634"/>
      <c r="BJ375" s="634"/>
      <c r="BK375" s="634"/>
      <c r="BL375" s="634"/>
      <c r="BM375" s="634"/>
      <c r="BO375" s="12" t="s">
        <v>117</v>
      </c>
      <c r="BQ375" s="230"/>
      <c r="BR375" s="230"/>
      <c r="BS375" s="13"/>
      <c r="BT375" s="13"/>
      <c r="BU375" s="13"/>
      <c r="BV375" s="13"/>
      <c r="BW375" s="13"/>
      <c r="BX375" s="13"/>
      <c r="BY375" s="13"/>
      <c r="BZ375" s="13"/>
      <c r="CA375" s="638" t="e">
        <f>#REF!+#REF!</f>
        <v>#REF!</v>
      </c>
      <c r="CB375" s="638"/>
      <c r="CC375" s="638"/>
      <c r="CD375" s="638"/>
      <c r="CE375" s="638"/>
      <c r="CF375" s="638"/>
      <c r="CG375" s="638"/>
      <c r="CH375" s="638"/>
      <c r="CI375" s="638"/>
      <c r="CJ375" s="638"/>
      <c r="CK375" s="638"/>
      <c r="CL375" s="638"/>
      <c r="CM375" s="638"/>
      <c r="CN375" s="25" t="s">
        <v>115</v>
      </c>
      <c r="CO375" s="12"/>
      <c r="CP375" s="226"/>
      <c r="CQ375" s="12"/>
    </row>
    <row r="376" spans="1:95" ht="15" hidden="1" customHeight="1">
      <c r="B376" s="229"/>
      <c r="C376" s="633"/>
      <c r="D376" s="634"/>
      <c r="E376" s="634"/>
      <c r="F376" s="634"/>
      <c r="G376" s="634"/>
      <c r="H376" s="634"/>
      <c r="I376" s="634"/>
      <c r="J376" s="634"/>
      <c r="K376" s="634"/>
      <c r="L376" s="634"/>
      <c r="M376" s="634"/>
      <c r="Q376" s="230"/>
      <c r="R376" s="230"/>
      <c r="S376" s="13"/>
      <c r="AH376" s="233"/>
      <c r="AI376" s="234"/>
      <c r="AJ376" s="234"/>
      <c r="AK376" s="234"/>
      <c r="AL376" s="234"/>
      <c r="AM376" s="234"/>
      <c r="AN376" s="25"/>
      <c r="AP376" s="235"/>
      <c r="BB376" s="229"/>
      <c r="BC376" s="633"/>
      <c r="BD376" s="634"/>
      <c r="BE376" s="634"/>
      <c r="BF376" s="634"/>
      <c r="BG376" s="634"/>
      <c r="BH376" s="634"/>
      <c r="BI376" s="634"/>
      <c r="BJ376" s="634"/>
      <c r="BK376" s="634"/>
      <c r="BL376" s="634"/>
      <c r="BM376" s="634"/>
      <c r="BQ376" s="230"/>
      <c r="BR376" s="230"/>
      <c r="BS376" s="13"/>
      <c r="CH376" s="233"/>
      <c r="CI376" s="234"/>
      <c r="CJ376" s="234"/>
      <c r="CK376" s="234"/>
      <c r="CL376" s="234"/>
      <c r="CM376" s="234"/>
      <c r="CN376" s="25"/>
      <c r="CP376" s="235"/>
    </row>
    <row r="377" spans="1:95" ht="15" hidden="1" customHeight="1">
      <c r="B377" s="229"/>
      <c r="C377" s="633"/>
      <c r="D377" s="634"/>
      <c r="E377" s="634"/>
      <c r="F377" s="634"/>
      <c r="G377" s="634"/>
      <c r="H377" s="634"/>
      <c r="I377" s="634"/>
      <c r="J377" s="634"/>
      <c r="K377" s="634"/>
      <c r="L377" s="634"/>
      <c r="M377" s="634"/>
      <c r="O377" s="12" t="s">
        <v>118</v>
      </c>
      <c r="Q377" s="230"/>
      <c r="R377" s="230"/>
      <c r="S377" s="13"/>
      <c r="AA377" s="638" t="e">
        <f>#REF!+#REF!</f>
        <v>#REF!</v>
      </c>
      <c r="AB377" s="638"/>
      <c r="AC377" s="638"/>
      <c r="AD377" s="638"/>
      <c r="AE377" s="638"/>
      <c r="AF377" s="638"/>
      <c r="AG377" s="638"/>
      <c r="AH377" s="638"/>
      <c r="AI377" s="638"/>
      <c r="AJ377" s="638"/>
      <c r="AK377" s="638"/>
      <c r="AL377" s="638"/>
      <c r="AM377" s="638"/>
      <c r="AN377" s="25" t="s">
        <v>115</v>
      </c>
      <c r="AP377" s="235"/>
      <c r="BB377" s="229"/>
      <c r="BC377" s="633"/>
      <c r="BD377" s="634"/>
      <c r="BE377" s="634"/>
      <c r="BF377" s="634"/>
      <c r="BG377" s="634"/>
      <c r="BH377" s="634"/>
      <c r="BI377" s="634"/>
      <c r="BJ377" s="634"/>
      <c r="BK377" s="634"/>
      <c r="BL377" s="634"/>
      <c r="BM377" s="634"/>
      <c r="BO377" s="12" t="s">
        <v>118</v>
      </c>
      <c r="BQ377" s="230"/>
      <c r="BR377" s="230"/>
      <c r="BS377" s="13"/>
      <c r="CA377" s="638" t="e">
        <f>#REF!+#REF!</f>
        <v>#REF!</v>
      </c>
      <c r="CB377" s="638"/>
      <c r="CC377" s="638"/>
      <c r="CD377" s="638"/>
      <c r="CE377" s="638"/>
      <c r="CF377" s="638"/>
      <c r="CG377" s="638"/>
      <c r="CH377" s="638"/>
      <c r="CI377" s="638"/>
      <c r="CJ377" s="638"/>
      <c r="CK377" s="638"/>
      <c r="CL377" s="638"/>
      <c r="CM377" s="638"/>
      <c r="CN377" s="25" t="s">
        <v>115</v>
      </c>
      <c r="CP377" s="235"/>
    </row>
    <row r="378" spans="1:95" ht="15" hidden="1" customHeight="1">
      <c r="B378" s="229"/>
      <c r="C378" s="633"/>
      <c r="D378" s="634"/>
      <c r="E378" s="634"/>
      <c r="F378" s="634"/>
      <c r="G378" s="634"/>
      <c r="H378" s="634"/>
      <c r="I378" s="634"/>
      <c r="J378" s="634"/>
      <c r="K378" s="634"/>
      <c r="L378" s="634"/>
      <c r="M378" s="634"/>
      <c r="Q378" s="230"/>
      <c r="R378" s="230"/>
      <c r="S378" s="13"/>
      <c r="AH378" s="236"/>
      <c r="AI378" s="237"/>
      <c r="AJ378" s="237"/>
      <c r="AK378" s="237"/>
      <c r="AL378" s="237"/>
      <c r="AM378" s="237"/>
      <c r="AN378" s="25"/>
      <c r="AP378" s="235"/>
      <c r="BB378" s="229"/>
      <c r="BC378" s="633"/>
      <c r="BD378" s="634"/>
      <c r="BE378" s="634"/>
      <c r="BF378" s="634"/>
      <c r="BG378" s="634"/>
      <c r="BH378" s="634"/>
      <c r="BI378" s="634"/>
      <c r="BJ378" s="634"/>
      <c r="BK378" s="634"/>
      <c r="BL378" s="634"/>
      <c r="BM378" s="634"/>
      <c r="BQ378" s="230"/>
      <c r="BR378" s="230"/>
      <c r="BS378" s="13"/>
      <c r="CH378" s="236"/>
      <c r="CI378" s="237"/>
      <c r="CJ378" s="237"/>
      <c r="CK378" s="237"/>
      <c r="CL378" s="237"/>
      <c r="CM378" s="237"/>
      <c r="CN378" s="25"/>
      <c r="CP378" s="235"/>
    </row>
    <row r="379" spans="1:95" ht="15" hidden="1" customHeight="1">
      <c r="B379" s="229"/>
      <c r="C379" s="635"/>
      <c r="D379" s="636"/>
      <c r="E379" s="636"/>
      <c r="F379" s="636"/>
      <c r="G379" s="636"/>
      <c r="H379" s="636"/>
      <c r="I379" s="636"/>
      <c r="J379" s="636"/>
      <c r="K379" s="636"/>
      <c r="L379" s="636"/>
      <c r="M379" s="636"/>
      <c r="N379" s="26"/>
      <c r="O379" s="26" t="s">
        <v>119</v>
      </c>
      <c r="P379" s="26"/>
      <c r="Q379" s="238"/>
      <c r="R379" s="238"/>
      <c r="S379" s="194"/>
      <c r="T379" s="26"/>
      <c r="U379" s="26"/>
      <c r="V379" s="26"/>
      <c r="W379" s="26"/>
      <c r="X379" s="26"/>
      <c r="Y379" s="26"/>
      <c r="Z379" s="26"/>
      <c r="AA379" s="639" t="e">
        <f>#REF!</f>
        <v>#REF!</v>
      </c>
      <c r="AB379" s="639"/>
      <c r="AC379" s="639"/>
      <c r="AD379" s="639"/>
      <c r="AE379" s="639"/>
      <c r="AF379" s="639"/>
      <c r="AG379" s="639"/>
      <c r="AH379" s="639"/>
      <c r="AI379" s="639"/>
      <c r="AJ379" s="639"/>
      <c r="AK379" s="639"/>
      <c r="AL379" s="639"/>
      <c r="AM379" s="639"/>
      <c r="AN379" s="27" t="s">
        <v>115</v>
      </c>
      <c r="AO379" s="194"/>
      <c r="AP379" s="193"/>
      <c r="BB379" s="229"/>
      <c r="BC379" s="635"/>
      <c r="BD379" s="636"/>
      <c r="BE379" s="636"/>
      <c r="BF379" s="636"/>
      <c r="BG379" s="636"/>
      <c r="BH379" s="636"/>
      <c r="BI379" s="636"/>
      <c r="BJ379" s="636"/>
      <c r="BK379" s="636"/>
      <c r="BL379" s="636"/>
      <c r="BM379" s="636"/>
      <c r="BN379" s="26"/>
      <c r="BO379" s="26" t="s">
        <v>119</v>
      </c>
      <c r="BP379" s="26"/>
      <c r="BQ379" s="238"/>
      <c r="BR379" s="238"/>
      <c r="BS379" s="194"/>
      <c r="BT379" s="26"/>
      <c r="BU379" s="26"/>
      <c r="BV379" s="26"/>
      <c r="BW379" s="26"/>
      <c r="BX379" s="26"/>
      <c r="BY379" s="26"/>
      <c r="BZ379" s="26"/>
      <c r="CA379" s="639" t="e">
        <f>#REF!</f>
        <v>#REF!</v>
      </c>
      <c r="CB379" s="639"/>
      <c r="CC379" s="639"/>
      <c r="CD379" s="639"/>
      <c r="CE379" s="639"/>
      <c r="CF379" s="639"/>
      <c r="CG379" s="639"/>
      <c r="CH379" s="639"/>
      <c r="CI379" s="639"/>
      <c r="CJ379" s="639"/>
      <c r="CK379" s="639"/>
      <c r="CL379" s="639"/>
      <c r="CM379" s="639"/>
      <c r="CN379" s="27" t="s">
        <v>115</v>
      </c>
      <c r="CO379" s="194"/>
      <c r="CP379" s="193"/>
    </row>
    <row r="380" spans="1:95" ht="15" hidden="1" customHeight="1">
      <c r="A380" s="23"/>
      <c r="B380" s="23"/>
      <c r="C380" s="23" t="s">
        <v>120</v>
      </c>
      <c r="D380" s="23"/>
      <c r="E380" s="23"/>
      <c r="F380" s="23"/>
      <c r="G380" s="23"/>
      <c r="H380" s="23"/>
      <c r="I380" s="239"/>
      <c r="J380" s="240"/>
      <c r="K380" s="240"/>
      <c r="L380" s="240"/>
      <c r="M380" s="240"/>
      <c r="N380" s="241"/>
      <c r="O380" s="241"/>
      <c r="P380" s="241"/>
      <c r="Q380" s="242"/>
      <c r="R380" s="242"/>
      <c r="S380" s="13"/>
      <c r="BA380" s="23"/>
      <c r="BB380" s="23"/>
      <c r="BC380" s="23" t="s">
        <v>120</v>
      </c>
      <c r="BD380" s="23"/>
      <c r="BE380" s="23"/>
      <c r="BF380" s="23"/>
      <c r="BG380" s="23"/>
      <c r="BH380" s="23"/>
      <c r="BI380" s="239"/>
      <c r="BJ380" s="240"/>
      <c r="BK380" s="240"/>
      <c r="BL380" s="240"/>
      <c r="BM380" s="240"/>
      <c r="BN380" s="241"/>
      <c r="BO380" s="241"/>
      <c r="BP380" s="241"/>
      <c r="BQ380" s="242"/>
      <c r="BR380" s="242"/>
      <c r="BS380" s="13"/>
    </row>
    <row r="381" spans="1:95" ht="15" hidden="1" customHeight="1">
      <c r="A381" s="243"/>
      <c r="B381" s="23"/>
      <c r="C381" s="23"/>
      <c r="D381" s="23"/>
      <c r="E381" s="23"/>
      <c r="F381" s="23"/>
      <c r="G381" s="23"/>
      <c r="H381" s="23"/>
      <c r="I381" s="23"/>
      <c r="J381" s="23"/>
      <c r="K381" s="244"/>
      <c r="L381" s="244"/>
      <c r="M381" s="244"/>
      <c r="N381" s="23"/>
      <c r="O381" s="23"/>
      <c r="P381" s="23"/>
      <c r="Q381" s="244"/>
      <c r="R381" s="244"/>
      <c r="S381" s="13"/>
      <c r="BA381" s="243"/>
      <c r="BB381" s="23"/>
      <c r="BC381" s="23"/>
      <c r="BD381" s="23"/>
      <c r="BE381" s="23"/>
      <c r="BF381" s="23"/>
      <c r="BG381" s="23"/>
      <c r="BH381" s="23"/>
      <c r="BI381" s="23"/>
      <c r="BJ381" s="23"/>
      <c r="BK381" s="244"/>
      <c r="BL381" s="244"/>
      <c r="BM381" s="244"/>
      <c r="BN381" s="23"/>
      <c r="BO381" s="23"/>
      <c r="BP381" s="23"/>
      <c r="BQ381" s="244"/>
      <c r="BR381" s="244"/>
      <c r="BS381" s="13"/>
    </row>
    <row r="382" spans="1:95" ht="15" hidden="1" customHeight="1">
      <c r="A382" s="23"/>
      <c r="B382" s="223"/>
      <c r="C382" s="243" t="s">
        <v>121</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c r="BA382" s="23"/>
      <c r="BB382" s="223"/>
      <c r="BC382" s="243" t="s">
        <v>121</v>
      </c>
      <c r="BD382" s="243"/>
      <c r="BE382" s="243"/>
      <c r="BF382" s="243"/>
      <c r="BG382" s="243"/>
      <c r="BH382" s="243"/>
      <c r="BI382" s="243"/>
      <c r="BJ382" s="243"/>
      <c r="BK382" s="243"/>
      <c r="BL382" s="243"/>
      <c r="BM382" s="243"/>
      <c r="BN382" s="243"/>
      <c r="BO382" s="243"/>
      <c r="BP382" s="243"/>
      <c r="BQ382" s="243"/>
      <c r="BR382" s="243"/>
      <c r="BS382" s="243"/>
      <c r="BT382" s="243"/>
      <c r="BU382" s="243"/>
      <c r="BV382" s="243"/>
      <c r="BW382" s="243"/>
      <c r="BX382" s="243"/>
      <c r="BY382" s="243"/>
      <c r="BZ382" s="243"/>
      <c r="CA382" s="243"/>
      <c r="CB382" s="243"/>
      <c r="CC382" s="243"/>
      <c r="CD382" s="243"/>
      <c r="CE382" s="243"/>
      <c r="CF382" s="243"/>
      <c r="CG382" s="243"/>
      <c r="CH382" s="243"/>
      <c r="CI382" s="243"/>
      <c r="CJ382" s="243"/>
      <c r="CK382" s="243"/>
      <c r="CL382" s="243"/>
      <c r="CM382" s="243"/>
      <c r="CN382" s="243"/>
      <c r="CO382" s="243"/>
      <c r="CP382" s="243"/>
    </row>
    <row r="383" spans="1:95" ht="15" hidden="1" customHeight="1">
      <c r="A383" s="23"/>
      <c r="B383" s="223"/>
      <c r="C383" s="586" t="s">
        <v>122</v>
      </c>
      <c r="D383" s="586"/>
      <c r="E383" s="586"/>
      <c r="F383" s="586"/>
      <c r="G383" s="586"/>
      <c r="H383" s="586"/>
      <c r="I383" s="586"/>
      <c r="J383" s="586"/>
      <c r="K383" s="586"/>
      <c r="L383" s="586"/>
      <c r="M383" s="586"/>
      <c r="N383" s="586"/>
      <c r="O383" s="586"/>
      <c r="P383" s="586"/>
      <c r="Q383" s="586"/>
      <c r="R383" s="601"/>
      <c r="S383" s="602"/>
      <c r="T383" s="602"/>
      <c r="U383" s="602"/>
      <c r="V383" s="602"/>
      <c r="W383" s="602"/>
      <c r="X383" s="602"/>
      <c r="Y383" s="602"/>
      <c r="Z383" s="602"/>
      <c r="AA383" s="602"/>
      <c r="AB383" s="602"/>
      <c r="AC383" s="602"/>
      <c r="AD383" s="602"/>
      <c r="AE383" s="602"/>
      <c r="AF383" s="602"/>
      <c r="AG383" s="602"/>
      <c r="AH383" s="602"/>
      <c r="AI383" s="602"/>
      <c r="AJ383" s="602"/>
      <c r="AK383" s="602"/>
      <c r="AL383" s="602"/>
      <c r="AM383" s="602"/>
      <c r="AN383" s="602"/>
      <c r="AO383" s="602"/>
      <c r="AP383" s="603"/>
      <c r="BA383" s="23"/>
      <c r="BB383" s="223"/>
      <c r="BC383" s="586" t="s">
        <v>122</v>
      </c>
      <c r="BD383" s="586"/>
      <c r="BE383" s="586"/>
      <c r="BF383" s="586"/>
      <c r="BG383" s="586"/>
      <c r="BH383" s="586"/>
      <c r="BI383" s="586"/>
      <c r="BJ383" s="586"/>
      <c r="BK383" s="586"/>
      <c r="BL383" s="586"/>
      <c r="BM383" s="586"/>
      <c r="BN383" s="586"/>
      <c r="BO383" s="586"/>
      <c r="BP383" s="586"/>
      <c r="BQ383" s="586"/>
      <c r="BR383" s="601"/>
      <c r="BS383" s="602"/>
      <c r="BT383" s="602"/>
      <c r="BU383" s="602"/>
      <c r="BV383" s="602"/>
      <c r="BW383" s="602"/>
      <c r="BX383" s="602"/>
      <c r="BY383" s="602"/>
      <c r="BZ383" s="602"/>
      <c r="CA383" s="602"/>
      <c r="CB383" s="602"/>
      <c r="CC383" s="602"/>
      <c r="CD383" s="602"/>
      <c r="CE383" s="602"/>
      <c r="CF383" s="602"/>
      <c r="CG383" s="602"/>
      <c r="CH383" s="602"/>
      <c r="CI383" s="602"/>
      <c r="CJ383" s="602"/>
      <c r="CK383" s="602"/>
      <c r="CL383" s="602"/>
      <c r="CM383" s="602"/>
      <c r="CN383" s="602"/>
      <c r="CO383" s="602"/>
      <c r="CP383" s="603"/>
    </row>
    <row r="384" spans="1:95" ht="15" hidden="1" customHeight="1">
      <c r="A384" s="23"/>
      <c r="B384" s="223"/>
      <c r="C384" s="586"/>
      <c r="D384" s="586"/>
      <c r="E384" s="586"/>
      <c r="F384" s="586"/>
      <c r="G384" s="586"/>
      <c r="H384" s="586"/>
      <c r="I384" s="586"/>
      <c r="J384" s="586"/>
      <c r="K384" s="586"/>
      <c r="L384" s="586"/>
      <c r="M384" s="586"/>
      <c r="N384" s="586"/>
      <c r="O384" s="586"/>
      <c r="P384" s="586"/>
      <c r="Q384" s="586"/>
      <c r="R384" s="604"/>
      <c r="S384" s="605"/>
      <c r="T384" s="605"/>
      <c r="U384" s="605"/>
      <c r="V384" s="605"/>
      <c r="W384" s="605"/>
      <c r="X384" s="605"/>
      <c r="Y384" s="605"/>
      <c r="Z384" s="605"/>
      <c r="AA384" s="605"/>
      <c r="AB384" s="605"/>
      <c r="AC384" s="605"/>
      <c r="AD384" s="605"/>
      <c r="AE384" s="605"/>
      <c r="AF384" s="605"/>
      <c r="AG384" s="605"/>
      <c r="AH384" s="605"/>
      <c r="AI384" s="605"/>
      <c r="AJ384" s="605"/>
      <c r="AK384" s="605"/>
      <c r="AL384" s="605"/>
      <c r="AM384" s="605"/>
      <c r="AN384" s="605"/>
      <c r="AO384" s="605"/>
      <c r="AP384" s="606"/>
      <c r="BA384" s="23"/>
      <c r="BB384" s="223"/>
      <c r="BC384" s="586"/>
      <c r="BD384" s="586"/>
      <c r="BE384" s="586"/>
      <c r="BF384" s="586"/>
      <c r="BG384" s="586"/>
      <c r="BH384" s="586"/>
      <c r="BI384" s="586"/>
      <c r="BJ384" s="586"/>
      <c r="BK384" s="586"/>
      <c r="BL384" s="586"/>
      <c r="BM384" s="586"/>
      <c r="BN384" s="586"/>
      <c r="BO384" s="586"/>
      <c r="BP384" s="586"/>
      <c r="BQ384" s="586"/>
      <c r="BR384" s="604"/>
      <c r="BS384" s="605"/>
      <c r="BT384" s="605"/>
      <c r="BU384" s="605"/>
      <c r="BV384" s="605"/>
      <c r="BW384" s="605"/>
      <c r="BX384" s="605"/>
      <c r="BY384" s="605"/>
      <c r="BZ384" s="605"/>
      <c r="CA384" s="605"/>
      <c r="CB384" s="605"/>
      <c r="CC384" s="605"/>
      <c r="CD384" s="605"/>
      <c r="CE384" s="605"/>
      <c r="CF384" s="605"/>
      <c r="CG384" s="605"/>
      <c r="CH384" s="605"/>
      <c r="CI384" s="605"/>
      <c r="CJ384" s="605"/>
      <c r="CK384" s="605"/>
      <c r="CL384" s="605"/>
      <c r="CM384" s="605"/>
      <c r="CN384" s="605"/>
      <c r="CO384" s="605"/>
      <c r="CP384" s="606"/>
    </row>
    <row r="385" spans="1:94" s="13" customFormat="1" ht="15" hidden="1" customHeight="1">
      <c r="A385" s="23"/>
      <c r="B385" s="223"/>
      <c r="C385" s="586" t="s">
        <v>123</v>
      </c>
      <c r="D385" s="586"/>
      <c r="E385" s="586"/>
      <c r="F385" s="586"/>
      <c r="G385" s="586"/>
      <c r="H385" s="586"/>
      <c r="I385" s="586"/>
      <c r="J385" s="586"/>
      <c r="K385" s="586"/>
      <c r="L385" s="586"/>
      <c r="M385" s="586"/>
      <c r="N385" s="586"/>
      <c r="O385" s="586"/>
      <c r="P385" s="586"/>
      <c r="Q385" s="586"/>
      <c r="R385" s="601"/>
      <c r="S385" s="602"/>
      <c r="T385" s="602"/>
      <c r="U385" s="602"/>
      <c r="V385" s="602"/>
      <c r="W385" s="602"/>
      <c r="X385" s="602"/>
      <c r="Y385" s="602"/>
      <c r="Z385" s="602"/>
      <c r="AA385" s="602"/>
      <c r="AB385" s="602"/>
      <c r="AC385" s="602"/>
      <c r="AD385" s="602"/>
      <c r="AE385" s="602"/>
      <c r="AF385" s="602"/>
      <c r="AG385" s="602"/>
      <c r="AH385" s="602"/>
      <c r="AI385" s="602"/>
      <c r="AJ385" s="602"/>
      <c r="AK385" s="602"/>
      <c r="AL385" s="602"/>
      <c r="AM385" s="602"/>
      <c r="AN385" s="602"/>
      <c r="AO385" s="602"/>
      <c r="AP385" s="603"/>
      <c r="AR385" s="12"/>
      <c r="AS385" s="12"/>
      <c r="AT385" s="12"/>
      <c r="AU385" s="12"/>
      <c r="AV385" s="12"/>
      <c r="AW385" s="12"/>
      <c r="AX385" s="12"/>
      <c r="AY385" s="12"/>
      <c r="BA385" s="23"/>
      <c r="BB385" s="223"/>
      <c r="BC385" s="586" t="s">
        <v>123</v>
      </c>
      <c r="BD385" s="586"/>
      <c r="BE385" s="586"/>
      <c r="BF385" s="586"/>
      <c r="BG385" s="586"/>
      <c r="BH385" s="586"/>
      <c r="BI385" s="586"/>
      <c r="BJ385" s="586"/>
      <c r="BK385" s="586"/>
      <c r="BL385" s="586"/>
      <c r="BM385" s="586"/>
      <c r="BN385" s="586"/>
      <c r="BO385" s="586"/>
      <c r="BP385" s="586"/>
      <c r="BQ385" s="586"/>
      <c r="BR385" s="601"/>
      <c r="BS385" s="602"/>
      <c r="BT385" s="602"/>
      <c r="BU385" s="602"/>
      <c r="BV385" s="602"/>
      <c r="BW385" s="602"/>
      <c r="BX385" s="602"/>
      <c r="BY385" s="602"/>
      <c r="BZ385" s="602"/>
      <c r="CA385" s="602"/>
      <c r="CB385" s="602"/>
      <c r="CC385" s="602"/>
      <c r="CD385" s="602"/>
      <c r="CE385" s="602"/>
      <c r="CF385" s="602"/>
      <c r="CG385" s="602"/>
      <c r="CH385" s="602"/>
      <c r="CI385" s="602"/>
      <c r="CJ385" s="602"/>
      <c r="CK385" s="602"/>
      <c r="CL385" s="602"/>
      <c r="CM385" s="602"/>
      <c r="CN385" s="602"/>
      <c r="CO385" s="602"/>
      <c r="CP385" s="603"/>
    </row>
    <row r="386" spans="1:94" s="13" customFormat="1" ht="15" hidden="1" customHeight="1">
      <c r="A386" s="23"/>
      <c r="B386" s="223"/>
      <c r="C386" s="586"/>
      <c r="D386" s="586"/>
      <c r="E386" s="586"/>
      <c r="F386" s="586"/>
      <c r="G386" s="586"/>
      <c r="H386" s="586"/>
      <c r="I386" s="586"/>
      <c r="J386" s="586"/>
      <c r="K386" s="586"/>
      <c r="L386" s="586"/>
      <c r="M386" s="586"/>
      <c r="N386" s="586"/>
      <c r="O386" s="586"/>
      <c r="P386" s="586"/>
      <c r="Q386" s="586"/>
      <c r="R386" s="604"/>
      <c r="S386" s="605"/>
      <c r="T386" s="605"/>
      <c r="U386" s="605"/>
      <c r="V386" s="605"/>
      <c r="W386" s="605"/>
      <c r="X386" s="605"/>
      <c r="Y386" s="605"/>
      <c r="Z386" s="605"/>
      <c r="AA386" s="605"/>
      <c r="AB386" s="605"/>
      <c r="AC386" s="605"/>
      <c r="AD386" s="605"/>
      <c r="AE386" s="605"/>
      <c r="AF386" s="605"/>
      <c r="AG386" s="605"/>
      <c r="AH386" s="605"/>
      <c r="AI386" s="605"/>
      <c r="AJ386" s="605"/>
      <c r="AK386" s="605"/>
      <c r="AL386" s="605"/>
      <c r="AM386" s="605"/>
      <c r="AN386" s="605"/>
      <c r="AO386" s="605"/>
      <c r="AP386" s="606"/>
      <c r="AR386" s="12"/>
      <c r="AS386" s="12"/>
      <c r="AT386" s="12"/>
      <c r="AU386" s="12"/>
      <c r="AV386" s="12"/>
      <c r="AW386" s="12"/>
      <c r="AX386" s="12"/>
      <c r="AY386" s="12"/>
      <c r="BA386" s="23"/>
      <c r="BB386" s="223"/>
      <c r="BC386" s="586"/>
      <c r="BD386" s="586"/>
      <c r="BE386" s="586"/>
      <c r="BF386" s="586"/>
      <c r="BG386" s="586"/>
      <c r="BH386" s="586"/>
      <c r="BI386" s="586"/>
      <c r="BJ386" s="586"/>
      <c r="BK386" s="586"/>
      <c r="BL386" s="586"/>
      <c r="BM386" s="586"/>
      <c r="BN386" s="586"/>
      <c r="BO386" s="586"/>
      <c r="BP386" s="586"/>
      <c r="BQ386" s="586"/>
      <c r="BR386" s="604"/>
      <c r="BS386" s="605"/>
      <c r="BT386" s="605"/>
      <c r="BU386" s="605"/>
      <c r="BV386" s="605"/>
      <c r="BW386" s="605"/>
      <c r="BX386" s="605"/>
      <c r="BY386" s="605"/>
      <c r="BZ386" s="605"/>
      <c r="CA386" s="605"/>
      <c r="CB386" s="605"/>
      <c r="CC386" s="605"/>
      <c r="CD386" s="605"/>
      <c r="CE386" s="605"/>
      <c r="CF386" s="605"/>
      <c r="CG386" s="605"/>
      <c r="CH386" s="605"/>
      <c r="CI386" s="605"/>
      <c r="CJ386" s="605"/>
      <c r="CK386" s="605"/>
      <c r="CL386" s="605"/>
      <c r="CM386" s="605"/>
      <c r="CN386" s="605"/>
      <c r="CO386" s="605"/>
      <c r="CP386" s="606"/>
    </row>
    <row r="387" spans="1:94" s="13" customFormat="1" ht="15" hidden="1" customHeight="1">
      <c r="A387" s="23"/>
      <c r="B387" s="223"/>
      <c r="C387" s="586" t="s">
        <v>124</v>
      </c>
      <c r="D387" s="586"/>
      <c r="E387" s="586"/>
      <c r="F387" s="586"/>
      <c r="G387" s="586"/>
      <c r="H387" s="586"/>
      <c r="I387" s="586"/>
      <c r="J387" s="586"/>
      <c r="K387" s="586"/>
      <c r="L387" s="586"/>
      <c r="M387" s="586"/>
      <c r="N387" s="586"/>
      <c r="O387" s="586"/>
      <c r="P387" s="586"/>
      <c r="Q387" s="586"/>
      <c r="R387" s="601"/>
      <c r="S387" s="602"/>
      <c r="T387" s="602"/>
      <c r="U387" s="602"/>
      <c r="V387" s="602"/>
      <c r="W387" s="602"/>
      <c r="X387" s="602"/>
      <c r="Y387" s="602"/>
      <c r="Z387" s="602"/>
      <c r="AA387" s="602"/>
      <c r="AB387" s="602"/>
      <c r="AC387" s="602"/>
      <c r="AD387" s="602"/>
      <c r="AE387" s="602"/>
      <c r="AF387" s="602"/>
      <c r="AG387" s="602"/>
      <c r="AH387" s="602"/>
      <c r="AI387" s="602"/>
      <c r="AJ387" s="602"/>
      <c r="AK387" s="602"/>
      <c r="AL387" s="602"/>
      <c r="AM387" s="602"/>
      <c r="AN387" s="602"/>
      <c r="AO387" s="602"/>
      <c r="AP387" s="603"/>
      <c r="AR387" s="12"/>
      <c r="AS387" s="12"/>
      <c r="AT387" s="12"/>
      <c r="AU387" s="12"/>
      <c r="AV387" s="12"/>
      <c r="AW387" s="12"/>
      <c r="AX387" s="12"/>
      <c r="AY387" s="12"/>
      <c r="BA387" s="23"/>
      <c r="BB387" s="223"/>
      <c r="BC387" s="586" t="s">
        <v>124</v>
      </c>
      <c r="BD387" s="586"/>
      <c r="BE387" s="586"/>
      <c r="BF387" s="586"/>
      <c r="BG387" s="586"/>
      <c r="BH387" s="586"/>
      <c r="BI387" s="586"/>
      <c r="BJ387" s="586"/>
      <c r="BK387" s="586"/>
      <c r="BL387" s="586"/>
      <c r="BM387" s="586"/>
      <c r="BN387" s="586"/>
      <c r="BO387" s="586"/>
      <c r="BP387" s="586"/>
      <c r="BQ387" s="586"/>
      <c r="BR387" s="601"/>
      <c r="BS387" s="602"/>
      <c r="BT387" s="602"/>
      <c r="BU387" s="602"/>
      <c r="BV387" s="602"/>
      <c r="BW387" s="602"/>
      <c r="BX387" s="602"/>
      <c r="BY387" s="602"/>
      <c r="BZ387" s="602"/>
      <c r="CA387" s="602"/>
      <c r="CB387" s="602"/>
      <c r="CC387" s="602"/>
      <c r="CD387" s="602"/>
      <c r="CE387" s="602"/>
      <c r="CF387" s="602"/>
      <c r="CG387" s="602"/>
      <c r="CH387" s="602"/>
      <c r="CI387" s="602"/>
      <c r="CJ387" s="602"/>
      <c r="CK387" s="602"/>
      <c r="CL387" s="602"/>
      <c r="CM387" s="602"/>
      <c r="CN387" s="602"/>
      <c r="CO387" s="602"/>
      <c r="CP387" s="603"/>
    </row>
    <row r="388" spans="1:94" s="13" customFormat="1" ht="15" hidden="1" customHeight="1">
      <c r="A388" s="23"/>
      <c r="B388" s="223"/>
      <c r="C388" s="586"/>
      <c r="D388" s="586"/>
      <c r="E388" s="586"/>
      <c r="F388" s="586"/>
      <c r="G388" s="586"/>
      <c r="H388" s="586"/>
      <c r="I388" s="586"/>
      <c r="J388" s="586"/>
      <c r="K388" s="586"/>
      <c r="L388" s="586"/>
      <c r="M388" s="586"/>
      <c r="N388" s="586"/>
      <c r="O388" s="586"/>
      <c r="P388" s="586"/>
      <c r="Q388" s="586"/>
      <c r="R388" s="604"/>
      <c r="S388" s="605"/>
      <c r="T388" s="605"/>
      <c r="U388" s="605"/>
      <c r="V388" s="605"/>
      <c r="W388" s="605"/>
      <c r="X388" s="605"/>
      <c r="Y388" s="605"/>
      <c r="Z388" s="605"/>
      <c r="AA388" s="605"/>
      <c r="AB388" s="605"/>
      <c r="AC388" s="605"/>
      <c r="AD388" s="605"/>
      <c r="AE388" s="605"/>
      <c r="AF388" s="605"/>
      <c r="AG388" s="605"/>
      <c r="AH388" s="605"/>
      <c r="AI388" s="605"/>
      <c r="AJ388" s="605"/>
      <c r="AK388" s="605"/>
      <c r="AL388" s="605"/>
      <c r="AM388" s="605"/>
      <c r="AN388" s="605"/>
      <c r="AO388" s="605"/>
      <c r="AP388" s="606"/>
      <c r="AR388" s="12"/>
      <c r="AS388" s="12"/>
      <c r="AT388" s="12"/>
      <c r="AU388" s="12"/>
      <c r="AV388" s="12"/>
      <c r="AW388" s="12"/>
      <c r="AX388" s="12"/>
      <c r="AY388" s="12"/>
      <c r="BA388" s="23"/>
      <c r="BB388" s="223"/>
      <c r="BC388" s="586"/>
      <c r="BD388" s="586"/>
      <c r="BE388" s="586"/>
      <c r="BF388" s="586"/>
      <c r="BG388" s="586"/>
      <c r="BH388" s="586"/>
      <c r="BI388" s="586"/>
      <c r="BJ388" s="586"/>
      <c r="BK388" s="586"/>
      <c r="BL388" s="586"/>
      <c r="BM388" s="586"/>
      <c r="BN388" s="586"/>
      <c r="BO388" s="586"/>
      <c r="BP388" s="586"/>
      <c r="BQ388" s="586"/>
      <c r="BR388" s="604"/>
      <c r="BS388" s="605"/>
      <c r="BT388" s="605"/>
      <c r="BU388" s="605"/>
      <c r="BV388" s="605"/>
      <c r="BW388" s="605"/>
      <c r="BX388" s="605"/>
      <c r="BY388" s="605"/>
      <c r="BZ388" s="605"/>
      <c r="CA388" s="605"/>
      <c r="CB388" s="605"/>
      <c r="CC388" s="605"/>
      <c r="CD388" s="605"/>
      <c r="CE388" s="605"/>
      <c r="CF388" s="605"/>
      <c r="CG388" s="605"/>
      <c r="CH388" s="605"/>
      <c r="CI388" s="605"/>
      <c r="CJ388" s="605"/>
      <c r="CK388" s="605"/>
      <c r="CL388" s="605"/>
      <c r="CM388" s="605"/>
      <c r="CN388" s="605"/>
      <c r="CO388" s="605"/>
      <c r="CP388" s="606"/>
    </row>
    <row r="389" spans="1:94" s="13" customFormat="1" ht="15" hidden="1" customHeight="1">
      <c r="A389" s="23"/>
      <c r="B389" s="223"/>
      <c r="C389" s="586" t="s">
        <v>125</v>
      </c>
      <c r="D389" s="586"/>
      <c r="E389" s="586"/>
      <c r="F389" s="586"/>
      <c r="G389" s="586"/>
      <c r="H389" s="586"/>
      <c r="I389" s="586"/>
      <c r="J389" s="586"/>
      <c r="K389" s="586"/>
      <c r="L389" s="586"/>
      <c r="M389" s="586"/>
      <c r="N389" s="586"/>
      <c r="O389" s="586"/>
      <c r="P389" s="586"/>
      <c r="Q389" s="586"/>
      <c r="R389" s="587"/>
      <c r="S389" s="588"/>
      <c r="T389" s="588"/>
      <c r="U389" s="588"/>
      <c r="V389" s="588"/>
      <c r="W389" s="588"/>
      <c r="X389" s="588"/>
      <c r="Y389" s="588"/>
      <c r="Z389" s="588"/>
      <c r="AA389" s="588"/>
      <c r="AB389" s="588"/>
      <c r="AC389" s="588"/>
      <c r="AD389" s="588"/>
      <c r="AE389" s="588"/>
      <c r="AF389" s="588"/>
      <c r="AG389" s="588"/>
      <c r="AH389" s="588"/>
      <c r="AI389" s="588"/>
      <c r="AJ389" s="588"/>
      <c r="AK389" s="588"/>
      <c r="AL389" s="588"/>
      <c r="AM389" s="588"/>
      <c r="AN389" s="588"/>
      <c r="AO389" s="588"/>
      <c r="AP389" s="589"/>
      <c r="AR389" s="12"/>
      <c r="AS389" s="12"/>
      <c r="AT389" s="12"/>
      <c r="AU389" s="12"/>
      <c r="AV389" s="12"/>
      <c r="AW389" s="12"/>
      <c r="AX389" s="12"/>
      <c r="AY389" s="12"/>
      <c r="BA389" s="23"/>
      <c r="BB389" s="223"/>
      <c r="BC389" s="586" t="s">
        <v>125</v>
      </c>
      <c r="BD389" s="586"/>
      <c r="BE389" s="586"/>
      <c r="BF389" s="586"/>
      <c r="BG389" s="586"/>
      <c r="BH389" s="586"/>
      <c r="BI389" s="586"/>
      <c r="BJ389" s="586"/>
      <c r="BK389" s="586"/>
      <c r="BL389" s="586"/>
      <c r="BM389" s="586"/>
      <c r="BN389" s="586"/>
      <c r="BO389" s="586"/>
      <c r="BP389" s="586"/>
      <c r="BQ389" s="586"/>
      <c r="BR389" s="587"/>
      <c r="BS389" s="588"/>
      <c r="BT389" s="588"/>
      <c r="BU389" s="588"/>
      <c r="BV389" s="588"/>
      <c r="BW389" s="588"/>
      <c r="BX389" s="588"/>
      <c r="BY389" s="588"/>
      <c r="BZ389" s="588"/>
      <c r="CA389" s="588"/>
      <c r="CB389" s="588"/>
      <c r="CC389" s="588"/>
      <c r="CD389" s="588"/>
      <c r="CE389" s="588"/>
      <c r="CF389" s="588"/>
      <c r="CG389" s="588"/>
      <c r="CH389" s="588"/>
      <c r="CI389" s="588"/>
      <c r="CJ389" s="588"/>
      <c r="CK389" s="588"/>
      <c r="CL389" s="588"/>
      <c r="CM389" s="588"/>
      <c r="CN389" s="588"/>
      <c r="CO389" s="588"/>
      <c r="CP389" s="589"/>
    </row>
    <row r="390" spans="1:94" s="13" customFormat="1" ht="15" hidden="1" customHeight="1">
      <c r="A390" s="23"/>
      <c r="B390" s="23"/>
      <c r="C390" s="586"/>
      <c r="D390" s="586"/>
      <c r="E390" s="586"/>
      <c r="F390" s="586"/>
      <c r="G390" s="586"/>
      <c r="H390" s="586"/>
      <c r="I390" s="586"/>
      <c r="J390" s="586"/>
      <c r="K390" s="586"/>
      <c r="L390" s="586"/>
      <c r="M390" s="586"/>
      <c r="N390" s="586"/>
      <c r="O390" s="586"/>
      <c r="P390" s="586"/>
      <c r="Q390" s="586"/>
      <c r="R390" s="590"/>
      <c r="S390" s="591"/>
      <c r="T390" s="591"/>
      <c r="U390" s="591"/>
      <c r="V390" s="591"/>
      <c r="W390" s="591"/>
      <c r="X390" s="591"/>
      <c r="Y390" s="591"/>
      <c r="Z390" s="591"/>
      <c r="AA390" s="591"/>
      <c r="AB390" s="591"/>
      <c r="AC390" s="591"/>
      <c r="AD390" s="591"/>
      <c r="AE390" s="591"/>
      <c r="AF390" s="591"/>
      <c r="AG390" s="591"/>
      <c r="AH390" s="591"/>
      <c r="AI390" s="591"/>
      <c r="AJ390" s="591"/>
      <c r="AK390" s="591"/>
      <c r="AL390" s="591"/>
      <c r="AM390" s="591"/>
      <c r="AN390" s="591"/>
      <c r="AO390" s="591"/>
      <c r="AP390" s="592"/>
      <c r="AR390" s="12"/>
      <c r="AS390" s="12"/>
      <c r="AT390" s="12"/>
      <c r="AU390" s="12"/>
      <c r="AV390" s="12"/>
      <c r="AW390" s="12"/>
      <c r="AX390" s="12"/>
      <c r="AY390" s="12"/>
      <c r="BA390" s="23"/>
      <c r="BB390" s="23"/>
      <c r="BC390" s="586"/>
      <c r="BD390" s="586"/>
      <c r="BE390" s="586"/>
      <c r="BF390" s="586"/>
      <c r="BG390" s="586"/>
      <c r="BH390" s="586"/>
      <c r="BI390" s="586"/>
      <c r="BJ390" s="586"/>
      <c r="BK390" s="586"/>
      <c r="BL390" s="586"/>
      <c r="BM390" s="586"/>
      <c r="BN390" s="586"/>
      <c r="BO390" s="586"/>
      <c r="BP390" s="586"/>
      <c r="BQ390" s="586"/>
      <c r="BR390" s="590"/>
      <c r="BS390" s="591"/>
      <c r="BT390" s="591"/>
      <c r="BU390" s="591"/>
      <c r="BV390" s="591"/>
      <c r="BW390" s="591"/>
      <c r="BX390" s="591"/>
      <c r="BY390" s="591"/>
      <c r="BZ390" s="591"/>
      <c r="CA390" s="591"/>
      <c r="CB390" s="591"/>
      <c r="CC390" s="591"/>
      <c r="CD390" s="591"/>
      <c r="CE390" s="591"/>
      <c r="CF390" s="591"/>
      <c r="CG390" s="591"/>
      <c r="CH390" s="591"/>
      <c r="CI390" s="591"/>
      <c r="CJ390" s="591"/>
      <c r="CK390" s="591"/>
      <c r="CL390" s="591"/>
      <c r="CM390" s="591"/>
      <c r="CN390" s="591"/>
      <c r="CO390" s="591"/>
      <c r="CP390" s="592"/>
    </row>
    <row r="391" spans="1:94" s="13" customFormat="1" ht="15" hidden="1" customHeight="1">
      <c r="A391" s="23"/>
      <c r="B391" s="23"/>
      <c r="C391" s="586" t="s">
        <v>126</v>
      </c>
      <c r="D391" s="586"/>
      <c r="E391" s="586"/>
      <c r="F391" s="586"/>
      <c r="G391" s="586"/>
      <c r="H391" s="586"/>
      <c r="I391" s="586"/>
      <c r="J391" s="586"/>
      <c r="K391" s="586"/>
      <c r="L391" s="586"/>
      <c r="M391" s="586"/>
      <c r="N391" s="586"/>
      <c r="O391" s="586"/>
      <c r="P391" s="586"/>
      <c r="Q391" s="586"/>
      <c r="R391" s="587"/>
      <c r="S391" s="588"/>
      <c r="T391" s="588"/>
      <c r="U391" s="588"/>
      <c r="V391" s="588"/>
      <c r="W391" s="588"/>
      <c r="X391" s="588"/>
      <c r="Y391" s="588"/>
      <c r="Z391" s="588"/>
      <c r="AA391" s="588"/>
      <c r="AB391" s="588"/>
      <c r="AC391" s="588"/>
      <c r="AD391" s="588"/>
      <c r="AE391" s="588"/>
      <c r="AF391" s="588"/>
      <c r="AG391" s="588"/>
      <c r="AH391" s="588"/>
      <c r="AI391" s="588"/>
      <c r="AJ391" s="588"/>
      <c r="AK391" s="588"/>
      <c r="AL391" s="588"/>
      <c r="AM391" s="588"/>
      <c r="AN391" s="588"/>
      <c r="AO391" s="588"/>
      <c r="AP391" s="589"/>
      <c r="AR391" s="12"/>
      <c r="AS391" s="12"/>
      <c r="AT391" s="12"/>
      <c r="AU391" s="12"/>
      <c r="AV391" s="12"/>
      <c r="AW391" s="12"/>
      <c r="AX391" s="12"/>
      <c r="AY391" s="12"/>
      <c r="BA391" s="23"/>
      <c r="BB391" s="23"/>
      <c r="BC391" s="586" t="s">
        <v>126</v>
      </c>
      <c r="BD391" s="586"/>
      <c r="BE391" s="586"/>
      <c r="BF391" s="586"/>
      <c r="BG391" s="586"/>
      <c r="BH391" s="586"/>
      <c r="BI391" s="586"/>
      <c r="BJ391" s="586"/>
      <c r="BK391" s="586"/>
      <c r="BL391" s="586"/>
      <c r="BM391" s="586"/>
      <c r="BN391" s="586"/>
      <c r="BO391" s="586"/>
      <c r="BP391" s="586"/>
      <c r="BQ391" s="586"/>
      <c r="BR391" s="587"/>
      <c r="BS391" s="588"/>
      <c r="BT391" s="588"/>
      <c r="BU391" s="588"/>
      <c r="BV391" s="588"/>
      <c r="BW391" s="588"/>
      <c r="BX391" s="588"/>
      <c r="BY391" s="588"/>
      <c r="BZ391" s="588"/>
      <c r="CA391" s="588"/>
      <c r="CB391" s="588"/>
      <c r="CC391" s="588"/>
      <c r="CD391" s="588"/>
      <c r="CE391" s="588"/>
      <c r="CF391" s="588"/>
      <c r="CG391" s="588"/>
      <c r="CH391" s="588"/>
      <c r="CI391" s="588"/>
      <c r="CJ391" s="588"/>
      <c r="CK391" s="588"/>
      <c r="CL391" s="588"/>
      <c r="CM391" s="588"/>
      <c r="CN391" s="588"/>
      <c r="CO391" s="588"/>
      <c r="CP391" s="589"/>
    </row>
    <row r="392" spans="1:94" s="13" customFormat="1" ht="15" hidden="1" customHeight="1">
      <c r="A392" s="23"/>
      <c r="B392" s="23"/>
      <c r="C392" s="586"/>
      <c r="D392" s="586"/>
      <c r="E392" s="586"/>
      <c r="F392" s="586"/>
      <c r="G392" s="586"/>
      <c r="H392" s="586"/>
      <c r="I392" s="586"/>
      <c r="J392" s="586"/>
      <c r="K392" s="586"/>
      <c r="L392" s="586"/>
      <c r="M392" s="586"/>
      <c r="N392" s="586"/>
      <c r="O392" s="586"/>
      <c r="P392" s="586"/>
      <c r="Q392" s="586"/>
      <c r="R392" s="590"/>
      <c r="S392" s="591"/>
      <c r="T392" s="591"/>
      <c r="U392" s="591"/>
      <c r="V392" s="591"/>
      <c r="W392" s="591"/>
      <c r="X392" s="591"/>
      <c r="Y392" s="591"/>
      <c r="Z392" s="591"/>
      <c r="AA392" s="591"/>
      <c r="AB392" s="591"/>
      <c r="AC392" s="591"/>
      <c r="AD392" s="591"/>
      <c r="AE392" s="591"/>
      <c r="AF392" s="591"/>
      <c r="AG392" s="591"/>
      <c r="AH392" s="591"/>
      <c r="AI392" s="591"/>
      <c r="AJ392" s="591"/>
      <c r="AK392" s="591"/>
      <c r="AL392" s="591"/>
      <c r="AM392" s="591"/>
      <c r="AN392" s="591"/>
      <c r="AO392" s="591"/>
      <c r="AP392" s="592"/>
      <c r="AR392" s="12"/>
      <c r="AS392" s="12"/>
      <c r="AT392" s="12"/>
      <c r="AU392" s="12"/>
      <c r="AV392" s="12"/>
      <c r="AW392" s="12"/>
      <c r="AX392" s="12"/>
      <c r="AY392" s="12"/>
      <c r="BA392" s="23"/>
      <c r="BB392" s="23"/>
      <c r="BC392" s="586"/>
      <c r="BD392" s="586"/>
      <c r="BE392" s="586"/>
      <c r="BF392" s="586"/>
      <c r="BG392" s="586"/>
      <c r="BH392" s="586"/>
      <c r="BI392" s="586"/>
      <c r="BJ392" s="586"/>
      <c r="BK392" s="586"/>
      <c r="BL392" s="586"/>
      <c r="BM392" s="586"/>
      <c r="BN392" s="586"/>
      <c r="BO392" s="586"/>
      <c r="BP392" s="586"/>
      <c r="BQ392" s="586"/>
      <c r="BR392" s="590"/>
      <c r="BS392" s="591"/>
      <c r="BT392" s="591"/>
      <c r="BU392" s="591"/>
      <c r="BV392" s="591"/>
      <c r="BW392" s="591"/>
      <c r="BX392" s="591"/>
      <c r="BY392" s="591"/>
      <c r="BZ392" s="591"/>
      <c r="CA392" s="591"/>
      <c r="CB392" s="591"/>
      <c r="CC392" s="591"/>
      <c r="CD392" s="591"/>
      <c r="CE392" s="591"/>
      <c r="CF392" s="591"/>
      <c r="CG392" s="591"/>
      <c r="CH392" s="591"/>
      <c r="CI392" s="591"/>
      <c r="CJ392" s="591"/>
      <c r="CK392" s="591"/>
      <c r="CL392" s="591"/>
      <c r="CM392" s="591"/>
      <c r="CN392" s="591"/>
      <c r="CO392" s="591"/>
      <c r="CP392" s="592"/>
    </row>
    <row r="393" spans="1:94" s="13" customFormat="1" ht="13.2" hidden="1">
      <c r="A393" s="23"/>
      <c r="B393" s="23"/>
      <c r="C393" s="586" t="s">
        <v>127</v>
      </c>
      <c r="D393" s="586"/>
      <c r="E393" s="586"/>
      <c r="F393" s="586"/>
      <c r="G393" s="586"/>
      <c r="H393" s="586"/>
      <c r="I393" s="586"/>
      <c r="J393" s="586"/>
      <c r="K393" s="586"/>
      <c r="L393" s="586"/>
      <c r="M393" s="586"/>
      <c r="N393" s="586"/>
      <c r="O393" s="586"/>
      <c r="P393" s="586"/>
      <c r="Q393" s="586"/>
      <c r="R393" s="587"/>
      <c r="S393" s="588"/>
      <c r="T393" s="588"/>
      <c r="U393" s="588"/>
      <c r="V393" s="588"/>
      <c r="W393" s="588"/>
      <c r="X393" s="588"/>
      <c r="Y393" s="588"/>
      <c r="Z393" s="588"/>
      <c r="AA393" s="588"/>
      <c r="AB393" s="588"/>
      <c r="AC393" s="588"/>
      <c r="AD393" s="588"/>
      <c r="AE393" s="588"/>
      <c r="AF393" s="588"/>
      <c r="AG393" s="588"/>
      <c r="AH393" s="588"/>
      <c r="AI393" s="588"/>
      <c r="AJ393" s="588"/>
      <c r="AK393" s="588"/>
      <c r="AL393" s="588"/>
      <c r="AM393" s="588"/>
      <c r="AN393" s="588"/>
      <c r="AO393" s="588"/>
      <c r="AP393" s="589"/>
      <c r="AR393" s="12"/>
      <c r="AS393" s="12"/>
      <c r="AT393" s="12"/>
      <c r="AU393" s="12"/>
      <c r="AV393" s="12"/>
      <c r="AW393" s="12"/>
      <c r="AX393" s="12"/>
      <c r="AY393" s="12"/>
      <c r="BA393" s="23"/>
      <c r="BB393" s="23"/>
      <c r="BC393" s="586" t="s">
        <v>127</v>
      </c>
      <c r="BD393" s="586"/>
      <c r="BE393" s="586"/>
      <c r="BF393" s="586"/>
      <c r="BG393" s="586"/>
      <c r="BH393" s="586"/>
      <c r="BI393" s="586"/>
      <c r="BJ393" s="586"/>
      <c r="BK393" s="586"/>
      <c r="BL393" s="586"/>
      <c r="BM393" s="586"/>
      <c r="BN393" s="586"/>
      <c r="BO393" s="586"/>
      <c r="BP393" s="586"/>
      <c r="BQ393" s="586"/>
      <c r="BR393" s="587"/>
      <c r="BS393" s="588"/>
      <c r="BT393" s="588"/>
      <c r="BU393" s="588"/>
      <c r="BV393" s="588"/>
      <c r="BW393" s="588"/>
      <c r="BX393" s="588"/>
      <c r="BY393" s="588"/>
      <c r="BZ393" s="588"/>
      <c r="CA393" s="588"/>
      <c r="CB393" s="588"/>
      <c r="CC393" s="588"/>
      <c r="CD393" s="588"/>
      <c r="CE393" s="588"/>
      <c r="CF393" s="588"/>
      <c r="CG393" s="588"/>
      <c r="CH393" s="588"/>
      <c r="CI393" s="588"/>
      <c r="CJ393" s="588"/>
      <c r="CK393" s="588"/>
      <c r="CL393" s="588"/>
      <c r="CM393" s="588"/>
      <c r="CN393" s="588"/>
      <c r="CO393" s="588"/>
      <c r="CP393" s="589"/>
    </row>
    <row r="394" spans="1:94" s="13" customFormat="1" ht="13.2" hidden="1">
      <c r="A394" s="12"/>
      <c r="B394" s="12"/>
      <c r="C394" s="586"/>
      <c r="D394" s="586"/>
      <c r="E394" s="586"/>
      <c r="F394" s="586"/>
      <c r="G394" s="586"/>
      <c r="H394" s="586"/>
      <c r="I394" s="586"/>
      <c r="J394" s="586"/>
      <c r="K394" s="586"/>
      <c r="L394" s="586"/>
      <c r="M394" s="586"/>
      <c r="N394" s="586"/>
      <c r="O394" s="586"/>
      <c r="P394" s="586"/>
      <c r="Q394" s="586"/>
      <c r="R394" s="590"/>
      <c r="S394" s="591"/>
      <c r="T394" s="591"/>
      <c r="U394" s="591"/>
      <c r="V394" s="591"/>
      <c r="W394" s="591"/>
      <c r="X394" s="591"/>
      <c r="Y394" s="591"/>
      <c r="Z394" s="591"/>
      <c r="AA394" s="591"/>
      <c r="AB394" s="591"/>
      <c r="AC394" s="591"/>
      <c r="AD394" s="591"/>
      <c r="AE394" s="591"/>
      <c r="AF394" s="591"/>
      <c r="AG394" s="591"/>
      <c r="AH394" s="591"/>
      <c r="AI394" s="591"/>
      <c r="AJ394" s="591"/>
      <c r="AK394" s="591"/>
      <c r="AL394" s="591"/>
      <c r="AM394" s="591"/>
      <c r="AN394" s="591"/>
      <c r="AO394" s="591"/>
      <c r="AP394" s="592"/>
      <c r="AR394" s="12"/>
      <c r="AS394" s="12"/>
      <c r="AT394" s="12"/>
      <c r="AU394" s="12"/>
      <c r="AV394" s="12"/>
      <c r="AW394" s="12"/>
      <c r="AX394" s="12"/>
      <c r="AY394" s="12"/>
      <c r="BA394" s="12"/>
      <c r="BB394" s="12"/>
      <c r="BC394" s="586"/>
      <c r="BD394" s="586"/>
      <c r="BE394" s="586"/>
      <c r="BF394" s="586"/>
      <c r="BG394" s="586"/>
      <c r="BH394" s="586"/>
      <c r="BI394" s="586"/>
      <c r="BJ394" s="586"/>
      <c r="BK394" s="586"/>
      <c r="BL394" s="586"/>
      <c r="BM394" s="586"/>
      <c r="BN394" s="586"/>
      <c r="BO394" s="586"/>
      <c r="BP394" s="586"/>
      <c r="BQ394" s="586"/>
      <c r="BR394" s="590"/>
      <c r="BS394" s="591"/>
      <c r="BT394" s="591"/>
      <c r="BU394" s="591"/>
      <c r="BV394" s="591"/>
      <c r="BW394" s="591"/>
      <c r="BX394" s="591"/>
      <c r="BY394" s="591"/>
      <c r="BZ394" s="591"/>
      <c r="CA394" s="591"/>
      <c r="CB394" s="591"/>
      <c r="CC394" s="591"/>
      <c r="CD394" s="591"/>
      <c r="CE394" s="591"/>
      <c r="CF394" s="591"/>
      <c r="CG394" s="591"/>
      <c r="CH394" s="591"/>
      <c r="CI394" s="591"/>
      <c r="CJ394" s="591"/>
      <c r="CK394" s="591"/>
      <c r="CL394" s="591"/>
      <c r="CM394" s="591"/>
      <c r="CN394" s="591"/>
      <c r="CO394" s="591"/>
      <c r="CP394" s="592"/>
    </row>
    <row r="395" spans="1:94" s="13" customFormat="1" ht="13.2" hidden="1">
      <c r="A395" s="12"/>
      <c r="B395" s="12"/>
      <c r="C395" s="586" t="s">
        <v>128</v>
      </c>
      <c r="D395" s="586"/>
      <c r="E395" s="586"/>
      <c r="F395" s="586"/>
      <c r="G395" s="586"/>
      <c r="H395" s="586"/>
      <c r="I395" s="586"/>
      <c r="J395" s="586"/>
      <c r="K395" s="586"/>
      <c r="L395" s="586"/>
      <c r="M395" s="586"/>
      <c r="N395" s="586"/>
      <c r="O395" s="586"/>
      <c r="P395" s="586"/>
      <c r="Q395" s="586"/>
      <c r="R395" s="593" t="e">
        <f>AA375</f>
        <v>#REF!</v>
      </c>
      <c r="S395" s="594"/>
      <c r="T395" s="594"/>
      <c r="U395" s="594"/>
      <c r="V395" s="594"/>
      <c r="W395" s="594"/>
      <c r="X395" s="594"/>
      <c r="Y395" s="594"/>
      <c r="Z395" s="594"/>
      <c r="AA395" s="594"/>
      <c r="AB395" s="594"/>
      <c r="AC395" s="594"/>
      <c r="AD395" s="594"/>
      <c r="AE395" s="594"/>
      <c r="AF395" s="594"/>
      <c r="AG395" s="594"/>
      <c r="AH395" s="594"/>
      <c r="AI395" s="594"/>
      <c r="AJ395" s="594"/>
      <c r="AK395" s="594"/>
      <c r="AL395" s="594"/>
      <c r="AM395" s="594"/>
      <c r="AN395" s="597" t="s">
        <v>129</v>
      </c>
      <c r="AO395" s="597"/>
      <c r="AP395" s="598"/>
      <c r="AR395" s="12"/>
      <c r="AS395" s="12"/>
      <c r="AT395" s="12"/>
      <c r="AU395" s="12"/>
      <c r="AV395" s="12"/>
      <c r="AW395" s="12"/>
      <c r="AX395" s="12"/>
      <c r="AY395" s="12"/>
      <c r="BA395" s="12"/>
      <c r="BB395" s="12"/>
      <c r="BC395" s="586" t="s">
        <v>128</v>
      </c>
      <c r="BD395" s="586"/>
      <c r="BE395" s="586"/>
      <c r="BF395" s="586"/>
      <c r="BG395" s="586"/>
      <c r="BH395" s="586"/>
      <c r="BI395" s="586"/>
      <c r="BJ395" s="586"/>
      <c r="BK395" s="586"/>
      <c r="BL395" s="586"/>
      <c r="BM395" s="586"/>
      <c r="BN395" s="586"/>
      <c r="BO395" s="586"/>
      <c r="BP395" s="586"/>
      <c r="BQ395" s="586"/>
      <c r="BR395" s="593" t="e">
        <f>CA375</f>
        <v>#REF!</v>
      </c>
      <c r="BS395" s="594"/>
      <c r="BT395" s="594"/>
      <c r="BU395" s="594"/>
      <c r="BV395" s="594"/>
      <c r="BW395" s="594"/>
      <c r="BX395" s="594"/>
      <c r="BY395" s="594"/>
      <c r="BZ395" s="594"/>
      <c r="CA395" s="594"/>
      <c r="CB395" s="594"/>
      <c r="CC395" s="594"/>
      <c r="CD395" s="594"/>
      <c r="CE395" s="594"/>
      <c r="CF395" s="594"/>
      <c r="CG395" s="594"/>
      <c r="CH395" s="594"/>
      <c r="CI395" s="594"/>
      <c r="CJ395" s="594"/>
      <c r="CK395" s="594"/>
      <c r="CL395" s="594"/>
      <c r="CM395" s="594"/>
      <c r="CN395" s="597" t="s">
        <v>129</v>
      </c>
      <c r="CO395" s="597"/>
      <c r="CP395" s="598"/>
    </row>
    <row r="396" spans="1:94" s="13" customFormat="1" ht="13.2" hidden="1">
      <c r="A396" s="12"/>
      <c r="B396" s="12"/>
      <c r="C396" s="586"/>
      <c r="D396" s="586"/>
      <c r="E396" s="586"/>
      <c r="F396" s="586"/>
      <c r="G396" s="586"/>
      <c r="H396" s="586"/>
      <c r="I396" s="586"/>
      <c r="J396" s="586"/>
      <c r="K396" s="586"/>
      <c r="L396" s="586"/>
      <c r="M396" s="586"/>
      <c r="N396" s="586"/>
      <c r="O396" s="586"/>
      <c r="P396" s="586"/>
      <c r="Q396" s="586"/>
      <c r="R396" s="595"/>
      <c r="S396" s="596"/>
      <c r="T396" s="596"/>
      <c r="U396" s="596"/>
      <c r="V396" s="596"/>
      <c r="W396" s="596"/>
      <c r="X396" s="596"/>
      <c r="Y396" s="596"/>
      <c r="Z396" s="596"/>
      <c r="AA396" s="596"/>
      <c r="AB396" s="596"/>
      <c r="AC396" s="596"/>
      <c r="AD396" s="596"/>
      <c r="AE396" s="596"/>
      <c r="AF396" s="596"/>
      <c r="AG396" s="596"/>
      <c r="AH396" s="596"/>
      <c r="AI396" s="596"/>
      <c r="AJ396" s="596"/>
      <c r="AK396" s="596"/>
      <c r="AL396" s="596"/>
      <c r="AM396" s="596"/>
      <c r="AN396" s="599"/>
      <c r="AO396" s="599"/>
      <c r="AP396" s="600"/>
      <c r="AR396" s="12"/>
      <c r="AS396" s="12"/>
      <c r="AT396" s="12"/>
      <c r="AU396" s="12"/>
      <c r="AV396" s="12"/>
      <c r="AW396" s="12"/>
      <c r="AX396" s="12"/>
      <c r="AY396" s="12"/>
      <c r="BA396" s="12"/>
      <c r="BB396" s="12"/>
      <c r="BC396" s="586"/>
      <c r="BD396" s="586"/>
      <c r="BE396" s="586"/>
      <c r="BF396" s="586"/>
      <c r="BG396" s="586"/>
      <c r="BH396" s="586"/>
      <c r="BI396" s="586"/>
      <c r="BJ396" s="586"/>
      <c r="BK396" s="586"/>
      <c r="BL396" s="586"/>
      <c r="BM396" s="586"/>
      <c r="BN396" s="586"/>
      <c r="BO396" s="586"/>
      <c r="BP396" s="586"/>
      <c r="BQ396" s="586"/>
      <c r="BR396" s="595"/>
      <c r="BS396" s="596"/>
      <c r="BT396" s="596"/>
      <c r="BU396" s="596"/>
      <c r="BV396" s="596"/>
      <c r="BW396" s="596"/>
      <c r="BX396" s="596"/>
      <c r="BY396" s="596"/>
      <c r="BZ396" s="596"/>
      <c r="CA396" s="596"/>
      <c r="CB396" s="596"/>
      <c r="CC396" s="596"/>
      <c r="CD396" s="596"/>
      <c r="CE396" s="596"/>
      <c r="CF396" s="596"/>
      <c r="CG396" s="596"/>
      <c r="CH396" s="596"/>
      <c r="CI396" s="596"/>
      <c r="CJ396" s="596"/>
      <c r="CK396" s="596"/>
      <c r="CL396" s="596"/>
      <c r="CM396" s="596"/>
      <c r="CN396" s="599"/>
      <c r="CO396" s="599"/>
      <c r="CP396" s="600"/>
    </row>
    <row r="397" spans="1:94" s="13" customFormat="1" ht="13.2" hidden="1">
      <c r="A397" s="12"/>
      <c r="B397" s="12"/>
      <c r="C397" s="12"/>
      <c r="D397" s="12"/>
      <c r="E397" s="12"/>
      <c r="F397" s="12"/>
      <c r="G397" s="12"/>
      <c r="H397" s="23"/>
      <c r="I397" s="23"/>
      <c r="J397" s="242"/>
      <c r="K397" s="242"/>
      <c r="L397" s="242"/>
      <c r="M397" s="242"/>
      <c r="N397" s="242"/>
      <c r="O397" s="242"/>
      <c r="P397" s="242"/>
      <c r="Q397" s="242"/>
      <c r="R397" s="242"/>
      <c r="T397" s="12"/>
      <c r="U397" s="12"/>
      <c r="V397" s="12"/>
      <c r="W397" s="12"/>
      <c r="X397" s="12"/>
      <c r="Y397" s="12"/>
      <c r="Z397" s="12"/>
      <c r="AA397" s="12"/>
      <c r="AB397" s="12"/>
      <c r="AR397" s="12"/>
      <c r="AS397" s="12"/>
      <c r="AT397" s="12"/>
      <c r="AU397" s="12"/>
      <c r="AV397" s="12"/>
      <c r="AW397" s="12"/>
      <c r="AX397" s="12"/>
      <c r="AY397" s="12"/>
      <c r="BA397" s="12"/>
      <c r="BB397" s="12"/>
      <c r="BC397" s="12"/>
      <c r="BD397" s="12"/>
      <c r="BE397" s="12"/>
      <c r="BF397" s="12"/>
      <c r="BG397" s="12"/>
      <c r="BH397" s="23"/>
      <c r="BI397" s="23"/>
      <c r="BJ397" s="242"/>
      <c r="BK397" s="242"/>
      <c r="BL397" s="242"/>
      <c r="BM397" s="242"/>
      <c r="BN397" s="242"/>
      <c r="BO397" s="242"/>
      <c r="BP397" s="242"/>
      <c r="BQ397" s="242"/>
      <c r="BR397" s="242"/>
      <c r="BT397" s="12"/>
      <c r="BU397" s="12"/>
      <c r="BV397" s="12"/>
      <c r="BW397" s="12"/>
      <c r="BX397" s="12"/>
      <c r="BY397" s="12"/>
      <c r="BZ397" s="12"/>
      <c r="CA397" s="12"/>
      <c r="CB397" s="12"/>
    </row>
  </sheetData>
  <sheetProtection algorithmName="SHA-512" hashValue="tuqoPxMInGXyQhjBwbvAh/Z9MEwf9o7w/N1BFVAk8Ri6K2WiNFRdezIusjsq5JNR/nFhScrMt6hacn0c3SMnBQ==" saltValue="luA+A+Uw9+My1TqfDW7XAA==" spinCount="100000" sheet="1" formatCells="0" formatColumns="0" formatRows="0" selectLockedCells="1"/>
  <mergeCells count="1649">
    <mergeCell ref="AT30:AZ31"/>
    <mergeCell ref="AI102:AJ103"/>
    <mergeCell ref="B44:H59"/>
    <mergeCell ref="B66:H81"/>
    <mergeCell ref="I124:L125"/>
    <mergeCell ref="R124:AA125"/>
    <mergeCell ref="AB124:AH125"/>
    <mergeCell ref="AI124:AJ125"/>
    <mergeCell ref="I102:L103"/>
    <mergeCell ref="AI58:AJ59"/>
    <mergeCell ref="AB58:AH59"/>
    <mergeCell ref="R58:AA59"/>
    <mergeCell ref="B84:P85"/>
    <mergeCell ref="Q84:V85"/>
    <mergeCell ref="W84:X85"/>
    <mergeCell ref="Y84:AJ85"/>
    <mergeCell ref="AK84:AQ85"/>
    <mergeCell ref="B82:H83"/>
    <mergeCell ref="I82:P83"/>
    <mergeCell ref="AI78:AJ79"/>
    <mergeCell ref="AI76:AJ77"/>
    <mergeCell ref="I80:L81"/>
    <mergeCell ref="R80:AA81"/>
    <mergeCell ref="AB80:AH81"/>
    <mergeCell ref="AI80:AJ81"/>
    <mergeCell ref="I76:J77"/>
    <mergeCell ref="K76:P77"/>
    <mergeCell ref="Q76:Q77"/>
    <mergeCell ref="R76:R77"/>
    <mergeCell ref="S76:Y77"/>
    <mergeCell ref="Z76:AA77"/>
    <mergeCell ref="AB76:AH77"/>
    <mergeCell ref="Q82:V83"/>
    <mergeCell ref="W82:X83"/>
    <mergeCell ref="Q80:Q81"/>
    <mergeCell ref="M80:P81"/>
    <mergeCell ref="I78:L79"/>
    <mergeCell ref="M78:P79"/>
    <mergeCell ref="Q78:Q79"/>
    <mergeCell ref="R78:AA79"/>
    <mergeCell ref="AB78:AH79"/>
    <mergeCell ref="AI68:AJ69"/>
    <mergeCell ref="I68:J69"/>
    <mergeCell ref="K68:P69"/>
    <mergeCell ref="Q68:Q69"/>
    <mergeCell ref="R68:R69"/>
    <mergeCell ref="S68:Y69"/>
    <mergeCell ref="Z68:AA69"/>
    <mergeCell ref="AB68:AH69"/>
    <mergeCell ref="AI74:AJ75"/>
    <mergeCell ref="I74:J75"/>
    <mergeCell ref="K74:P75"/>
    <mergeCell ref="Q74:Q75"/>
    <mergeCell ref="R74:R75"/>
    <mergeCell ref="S74:Y75"/>
    <mergeCell ref="Z74:AA75"/>
    <mergeCell ref="AB74:AH75"/>
    <mergeCell ref="AI72:AJ73"/>
    <mergeCell ref="I72:J73"/>
    <mergeCell ref="K72:P73"/>
    <mergeCell ref="Q72:Q73"/>
    <mergeCell ref="R72:R73"/>
    <mergeCell ref="S72:Y73"/>
    <mergeCell ref="Z72:AA73"/>
    <mergeCell ref="AB72:AH73"/>
    <mergeCell ref="I66:J67"/>
    <mergeCell ref="K66:R67"/>
    <mergeCell ref="S66:AA67"/>
    <mergeCell ref="AB66:AJ67"/>
    <mergeCell ref="B128:P129"/>
    <mergeCell ref="Q128:V129"/>
    <mergeCell ref="W128:X129"/>
    <mergeCell ref="Y128:AJ129"/>
    <mergeCell ref="AK128:AQ129"/>
    <mergeCell ref="B126:H127"/>
    <mergeCell ref="I126:P127"/>
    <mergeCell ref="Q126:V127"/>
    <mergeCell ref="W126:X127"/>
    <mergeCell ref="Y126:AJ127"/>
    <mergeCell ref="I122:L123"/>
    <mergeCell ref="M122:P123"/>
    <mergeCell ref="Q122:Q123"/>
    <mergeCell ref="R122:AA123"/>
    <mergeCell ref="AB122:AH123"/>
    <mergeCell ref="AI122:AJ123"/>
    <mergeCell ref="M124:P125"/>
    <mergeCell ref="Q124:Q125"/>
    <mergeCell ref="I120:J121"/>
    <mergeCell ref="K120:P121"/>
    <mergeCell ref="AI70:AJ71"/>
    <mergeCell ref="I70:J71"/>
    <mergeCell ref="K70:P71"/>
    <mergeCell ref="Q70:Q71"/>
    <mergeCell ref="R70:R71"/>
    <mergeCell ref="S70:Y71"/>
    <mergeCell ref="Z70:AA71"/>
    <mergeCell ref="AB70:AH71"/>
    <mergeCell ref="AB116:AH117"/>
    <mergeCell ref="AI116:AJ117"/>
    <mergeCell ref="I114:J115"/>
    <mergeCell ref="K114:P115"/>
    <mergeCell ref="Q114:Q115"/>
    <mergeCell ref="R114:R115"/>
    <mergeCell ref="S114:Y115"/>
    <mergeCell ref="Z114:AA115"/>
    <mergeCell ref="AB114:AH115"/>
    <mergeCell ref="AI114:AJ115"/>
    <mergeCell ref="AB120:AH121"/>
    <mergeCell ref="AI120:AJ121"/>
    <mergeCell ref="I118:J119"/>
    <mergeCell ref="K118:P119"/>
    <mergeCell ref="Q118:Q119"/>
    <mergeCell ref="R118:R119"/>
    <mergeCell ref="S118:Y119"/>
    <mergeCell ref="Z118:AA119"/>
    <mergeCell ref="AB118:AH119"/>
    <mergeCell ref="R112:R113"/>
    <mergeCell ref="S112:Y113"/>
    <mergeCell ref="Z112:AA113"/>
    <mergeCell ref="Z98:AA99"/>
    <mergeCell ref="K90:P91"/>
    <mergeCell ref="Q90:Q91"/>
    <mergeCell ref="R90:R91"/>
    <mergeCell ref="S90:Y91"/>
    <mergeCell ref="Z90:AA91"/>
    <mergeCell ref="AB96:AH97"/>
    <mergeCell ref="AI96:AJ97"/>
    <mergeCell ref="I96:J97"/>
    <mergeCell ref="B110:H125"/>
    <mergeCell ref="I110:J111"/>
    <mergeCell ref="K110:R111"/>
    <mergeCell ref="S110:AA111"/>
    <mergeCell ref="I116:J117"/>
    <mergeCell ref="K116:P117"/>
    <mergeCell ref="Q116:Q117"/>
    <mergeCell ref="R116:R117"/>
    <mergeCell ref="S116:Y117"/>
    <mergeCell ref="Z116:AA117"/>
    <mergeCell ref="Q120:Q121"/>
    <mergeCell ref="R120:R121"/>
    <mergeCell ref="S120:Y121"/>
    <mergeCell ref="Z120:AA121"/>
    <mergeCell ref="AI326:AK327"/>
    <mergeCell ref="AL326:AP327"/>
    <mergeCell ref="B310:P311"/>
    <mergeCell ref="Q310:AH311"/>
    <mergeCell ref="AI310:AL311"/>
    <mergeCell ref="AB110:AJ111"/>
    <mergeCell ref="AB112:AH113"/>
    <mergeCell ref="AI112:AJ113"/>
    <mergeCell ref="AI118:AJ119"/>
    <mergeCell ref="I112:J113"/>
    <mergeCell ref="K112:P113"/>
    <mergeCell ref="Q112:Q113"/>
    <mergeCell ref="AJ254:AP255"/>
    <mergeCell ref="B258:P259"/>
    <mergeCell ref="B292:P293"/>
    <mergeCell ref="Q292:AH293"/>
    <mergeCell ref="AI292:AI293"/>
    <mergeCell ref="AJ292:AP293"/>
    <mergeCell ref="C393:Q394"/>
    <mergeCell ref="R393:AP394"/>
    <mergeCell ref="C395:Q396"/>
    <mergeCell ref="R395:AM396"/>
    <mergeCell ref="AN395:AP396"/>
    <mergeCell ref="C389:Q390"/>
    <mergeCell ref="R389:AP390"/>
    <mergeCell ref="C391:Q392"/>
    <mergeCell ref="R391:AP392"/>
    <mergeCell ref="C385:Q386"/>
    <mergeCell ref="R385:AP386"/>
    <mergeCell ref="C387:Q388"/>
    <mergeCell ref="R387:AP388"/>
    <mergeCell ref="AA379:AM379"/>
    <mergeCell ref="C383:Q384"/>
    <mergeCell ref="R383:AP384"/>
    <mergeCell ref="C373:M379"/>
    <mergeCell ref="AA373:AM373"/>
    <mergeCell ref="AA375:AM375"/>
    <mergeCell ref="AA377:AM377"/>
    <mergeCell ref="B290:P291"/>
    <mergeCell ref="Q290:AH291"/>
    <mergeCell ref="AI290:AL291"/>
    <mergeCell ref="AM290:AP291"/>
    <mergeCell ref="AI288:AJ289"/>
    <mergeCell ref="AK288:AP289"/>
    <mergeCell ref="B288:P289"/>
    <mergeCell ref="Q288:AH289"/>
    <mergeCell ref="B366:P367"/>
    <mergeCell ref="Q366:AH367"/>
    <mergeCell ref="AI366:AI367"/>
    <mergeCell ref="AJ366:AP367"/>
    <mergeCell ref="B363:P364"/>
    <mergeCell ref="Q363:AH364"/>
    <mergeCell ref="AI363:AI364"/>
    <mergeCell ref="AJ363:AP364"/>
    <mergeCell ref="B296:P297"/>
    <mergeCell ref="Q296:AH297"/>
    <mergeCell ref="AI296:AI297"/>
    <mergeCell ref="AJ296:AP297"/>
    <mergeCell ref="Q306:AH307"/>
    <mergeCell ref="B314:P315"/>
    <mergeCell ref="Q314:AH315"/>
    <mergeCell ref="AI314:AI315"/>
    <mergeCell ref="AJ314:AP315"/>
    <mergeCell ref="B326:P327"/>
    <mergeCell ref="B304:P305"/>
    <mergeCell ref="Q304:AH305"/>
    <mergeCell ref="AJ304:AP305"/>
    <mergeCell ref="B306:P307"/>
    <mergeCell ref="AI328:AI329"/>
    <mergeCell ref="AJ328:AP329"/>
    <mergeCell ref="Q264:AH265"/>
    <mergeCell ref="AI264:AK265"/>
    <mergeCell ref="AL264:AP265"/>
    <mergeCell ref="B268:P269"/>
    <mergeCell ref="Q268:AH269"/>
    <mergeCell ref="AI268:AK269"/>
    <mergeCell ref="AL268:AP269"/>
    <mergeCell ref="AI286:AI287"/>
    <mergeCell ref="AJ286:AP287"/>
    <mergeCell ref="B284:P285"/>
    <mergeCell ref="Q284:AH285"/>
    <mergeCell ref="AJ284:AP285"/>
    <mergeCell ref="AI252:AI253"/>
    <mergeCell ref="AJ252:AP253"/>
    <mergeCell ref="B252:P253"/>
    <mergeCell ref="Q252:AH253"/>
    <mergeCell ref="B262:P263"/>
    <mergeCell ref="Q262:AH263"/>
    <mergeCell ref="AI262:AJ263"/>
    <mergeCell ref="AK262:AP263"/>
    <mergeCell ref="B264:P265"/>
    <mergeCell ref="B270:P271"/>
    <mergeCell ref="Q270:AH271"/>
    <mergeCell ref="AI270:AI271"/>
    <mergeCell ref="AJ270:AP271"/>
    <mergeCell ref="B272:P273"/>
    <mergeCell ref="B254:P255"/>
    <mergeCell ref="Q254:AH255"/>
    <mergeCell ref="AI254:AI255"/>
    <mergeCell ref="Q272:AH273"/>
    <mergeCell ref="AI272:AI273"/>
    <mergeCell ref="AJ272:AP273"/>
    <mergeCell ref="B250:P251"/>
    <mergeCell ref="Q250:AH251"/>
    <mergeCell ref="B248:P249"/>
    <mergeCell ref="Q248:AH249"/>
    <mergeCell ref="AI248:AI249"/>
    <mergeCell ref="AJ248:AP249"/>
    <mergeCell ref="AI250:AI251"/>
    <mergeCell ref="AJ250:AP251"/>
    <mergeCell ref="B216:P217"/>
    <mergeCell ref="Q216:AH217"/>
    <mergeCell ref="AI216:AI217"/>
    <mergeCell ref="AJ216:AP217"/>
    <mergeCell ref="B230:P231"/>
    <mergeCell ref="Q230:AH231"/>
    <mergeCell ref="AI230:AI231"/>
    <mergeCell ref="AJ230:AP231"/>
    <mergeCell ref="Q258:AH259"/>
    <mergeCell ref="AI258:AI259"/>
    <mergeCell ref="AJ258:AP259"/>
    <mergeCell ref="B222:P223"/>
    <mergeCell ref="Q222:AH223"/>
    <mergeCell ref="AI222:AI223"/>
    <mergeCell ref="AJ222:AP223"/>
    <mergeCell ref="B224:P225"/>
    <mergeCell ref="Q224:AH225"/>
    <mergeCell ref="AI224:AJ225"/>
    <mergeCell ref="AK224:AP225"/>
    <mergeCell ref="B226:P227"/>
    <mergeCell ref="Q226:AH227"/>
    <mergeCell ref="AI226:AK227"/>
    <mergeCell ref="AL226:AP227"/>
    <mergeCell ref="B244:P245"/>
    <mergeCell ref="B214:P215"/>
    <mergeCell ref="Q214:AH215"/>
    <mergeCell ref="AI214:AI215"/>
    <mergeCell ref="AJ214:AP215"/>
    <mergeCell ref="B212:P213"/>
    <mergeCell ref="Q212:AH213"/>
    <mergeCell ref="AI212:AI213"/>
    <mergeCell ref="AJ212:AP213"/>
    <mergeCell ref="B210:P211"/>
    <mergeCell ref="Q210:AH211"/>
    <mergeCell ref="AI210:AK211"/>
    <mergeCell ref="AL210:AP211"/>
    <mergeCell ref="I198:P199"/>
    <mergeCell ref="Q198:V199"/>
    <mergeCell ref="W198:X199"/>
    <mergeCell ref="Y198:AJ199"/>
    <mergeCell ref="I196:P197"/>
    <mergeCell ref="Q196:V197"/>
    <mergeCell ref="W196:AC197"/>
    <mergeCell ref="B194:H197"/>
    <mergeCell ref="I194:P195"/>
    <mergeCell ref="Q194:V195"/>
    <mergeCell ref="W194:AC195"/>
    <mergeCell ref="B208:P209"/>
    <mergeCell ref="AK208:AP209"/>
    <mergeCell ref="B206:P207"/>
    <mergeCell ref="Q206:AH207"/>
    <mergeCell ref="AI206:AI207"/>
    <mergeCell ref="AJ206:AP207"/>
    <mergeCell ref="B204:P205"/>
    <mergeCell ref="Q204:AH205"/>
    <mergeCell ref="AI204:AI205"/>
    <mergeCell ref="Q190:V191"/>
    <mergeCell ref="W190:AC191"/>
    <mergeCell ref="B188:H191"/>
    <mergeCell ref="I188:P189"/>
    <mergeCell ref="Q188:V189"/>
    <mergeCell ref="W188:AC189"/>
    <mergeCell ref="I166:P167"/>
    <mergeCell ref="Q166:V167"/>
    <mergeCell ref="W166:X167"/>
    <mergeCell ref="Y166:AJ167"/>
    <mergeCell ref="B152:H167"/>
    <mergeCell ref="I152:J153"/>
    <mergeCell ref="K152:R153"/>
    <mergeCell ref="S152:AA153"/>
    <mergeCell ref="AB152:AJ153"/>
    <mergeCell ref="I158:J159"/>
    <mergeCell ref="K158:P159"/>
    <mergeCell ref="Q158:Q159"/>
    <mergeCell ref="R158:R159"/>
    <mergeCell ref="AB164:AG165"/>
    <mergeCell ref="AH164:AJ165"/>
    <mergeCell ref="I156:J157"/>
    <mergeCell ref="K156:P157"/>
    <mergeCell ref="Q156:Q157"/>
    <mergeCell ref="R156:R157"/>
    <mergeCell ref="S156:Y157"/>
    <mergeCell ref="Z156:AA157"/>
    <mergeCell ref="AB156:AG157"/>
    <mergeCell ref="AH156:AJ157"/>
    <mergeCell ref="K154:P155"/>
    <mergeCell ref="R154:R155"/>
    <mergeCell ref="Z154:AA155"/>
    <mergeCell ref="AB154:AG155"/>
    <mergeCell ref="AH154:AJ155"/>
    <mergeCell ref="Q208:AH209"/>
    <mergeCell ref="AI208:AJ209"/>
    <mergeCell ref="S164:U165"/>
    <mergeCell ref="V164:W165"/>
    <mergeCell ref="X164:AA165"/>
    <mergeCell ref="Q164:R165"/>
    <mergeCell ref="O164:P165"/>
    <mergeCell ref="L164:N165"/>
    <mergeCell ref="I162:J163"/>
    <mergeCell ref="K162:P163"/>
    <mergeCell ref="Q162:Q163"/>
    <mergeCell ref="R162:R163"/>
    <mergeCell ref="S162:Y163"/>
    <mergeCell ref="Z162:AA163"/>
    <mergeCell ref="AB162:AG163"/>
    <mergeCell ref="AH162:AJ163"/>
    <mergeCell ref="I160:J161"/>
    <mergeCell ref="K160:P161"/>
    <mergeCell ref="Q160:Q161"/>
    <mergeCell ref="R160:R161"/>
    <mergeCell ref="S160:Y161"/>
    <mergeCell ref="Z160:AA161"/>
    <mergeCell ref="AB160:AG161"/>
    <mergeCell ref="AH160:AJ161"/>
    <mergeCell ref="AJ204:AP205"/>
    <mergeCell ref="AH158:AJ159"/>
    <mergeCell ref="I164:K165"/>
    <mergeCell ref="S158:Y159"/>
    <mergeCell ref="I190:P191"/>
    <mergeCell ref="Z158:AA159"/>
    <mergeCell ref="AB158:AG159"/>
    <mergeCell ref="Z142:AA143"/>
    <mergeCell ref="Q140:Q141"/>
    <mergeCell ref="R140:R141"/>
    <mergeCell ref="S140:Y141"/>
    <mergeCell ref="Z140:AA141"/>
    <mergeCell ref="AB140:AG141"/>
    <mergeCell ref="AH138:AJ139"/>
    <mergeCell ref="I138:J139"/>
    <mergeCell ref="K138:P139"/>
    <mergeCell ref="AB142:AG143"/>
    <mergeCell ref="AH140:AJ141"/>
    <mergeCell ref="I148:P149"/>
    <mergeCell ref="Q148:V149"/>
    <mergeCell ref="W148:X149"/>
    <mergeCell ref="Y148:AJ149"/>
    <mergeCell ref="AB146:AG147"/>
    <mergeCell ref="AH146:AJ147"/>
    <mergeCell ref="AH144:AJ145"/>
    <mergeCell ref="O146:P147"/>
    <mergeCell ref="Q146:R147"/>
    <mergeCell ref="I146:K147"/>
    <mergeCell ref="K140:P141"/>
    <mergeCell ref="L146:N147"/>
    <mergeCell ref="AB138:AG139"/>
    <mergeCell ref="S146:U147"/>
    <mergeCell ref="V146:W147"/>
    <mergeCell ref="X146:AA147"/>
    <mergeCell ref="I154:J155"/>
    <mergeCell ref="Q154:Q155"/>
    <mergeCell ref="S154:Y155"/>
    <mergeCell ref="I184:P185"/>
    <mergeCell ref="Q184:V185"/>
    <mergeCell ref="W184:X185"/>
    <mergeCell ref="Y184:AJ185"/>
    <mergeCell ref="B134:H149"/>
    <mergeCell ref="I134:J135"/>
    <mergeCell ref="K134:R135"/>
    <mergeCell ref="S134:AA135"/>
    <mergeCell ref="AB134:AJ135"/>
    <mergeCell ref="AB136:AG137"/>
    <mergeCell ref="I182:L183"/>
    <mergeCell ref="M182:P183"/>
    <mergeCell ref="Q182:Q183"/>
    <mergeCell ref="R182:AA183"/>
    <mergeCell ref="AB182:AG183"/>
    <mergeCell ref="AH182:AJ183"/>
    <mergeCell ref="AB178:AG179"/>
    <mergeCell ref="AH178:AJ179"/>
    <mergeCell ref="I180:J181"/>
    <mergeCell ref="K180:P181"/>
    <mergeCell ref="Q180:Q181"/>
    <mergeCell ref="R180:R181"/>
    <mergeCell ref="I140:J141"/>
    <mergeCell ref="AH136:AJ137"/>
    <mergeCell ref="I144:J145"/>
    <mergeCell ref="K144:P145"/>
    <mergeCell ref="Q144:Q145"/>
    <mergeCell ref="R144:R145"/>
    <mergeCell ref="S144:Y145"/>
    <mergeCell ref="Z144:AA145"/>
    <mergeCell ref="AB144:AG145"/>
    <mergeCell ref="AH142:AJ143"/>
    <mergeCell ref="S178:Y179"/>
    <mergeCell ref="Z178:AA179"/>
    <mergeCell ref="AH174:AJ175"/>
    <mergeCell ref="K176:P177"/>
    <mergeCell ref="Q176:Q177"/>
    <mergeCell ref="R176:R177"/>
    <mergeCell ref="S176:Y177"/>
    <mergeCell ref="Z176:AA177"/>
    <mergeCell ref="AB176:AG177"/>
    <mergeCell ref="AH176:AJ177"/>
    <mergeCell ref="I136:J137"/>
    <mergeCell ref="K136:P137"/>
    <mergeCell ref="Q136:Q137"/>
    <mergeCell ref="R136:R137"/>
    <mergeCell ref="S136:Y137"/>
    <mergeCell ref="Z136:AA137"/>
    <mergeCell ref="Q138:Q139"/>
    <mergeCell ref="R138:R139"/>
    <mergeCell ref="S138:Y139"/>
    <mergeCell ref="Z138:AA139"/>
    <mergeCell ref="Z172:AA173"/>
    <mergeCell ref="AB172:AG173"/>
    <mergeCell ref="AH172:AJ173"/>
    <mergeCell ref="I174:J175"/>
    <mergeCell ref="K174:P175"/>
    <mergeCell ref="Q174:Q175"/>
    <mergeCell ref="R174:R175"/>
    <mergeCell ref="I142:J143"/>
    <mergeCell ref="K142:P143"/>
    <mergeCell ref="Q142:Q143"/>
    <mergeCell ref="R142:R143"/>
    <mergeCell ref="S142:Y143"/>
    <mergeCell ref="I176:J177"/>
    <mergeCell ref="B106:P107"/>
    <mergeCell ref="Q106:V107"/>
    <mergeCell ref="W106:X107"/>
    <mergeCell ref="Y106:AJ107"/>
    <mergeCell ref="AK106:AQ107"/>
    <mergeCell ref="B104:H105"/>
    <mergeCell ref="I104:P105"/>
    <mergeCell ref="Q104:V105"/>
    <mergeCell ref="W104:X105"/>
    <mergeCell ref="Y104:AJ105"/>
    <mergeCell ref="S174:Y175"/>
    <mergeCell ref="Z174:AA175"/>
    <mergeCell ref="AB174:AG175"/>
    <mergeCell ref="B170:H185"/>
    <mergeCell ref="I170:J171"/>
    <mergeCell ref="K170:R171"/>
    <mergeCell ref="S170:AA171"/>
    <mergeCell ref="AB170:AJ171"/>
    <mergeCell ref="I172:J173"/>
    <mergeCell ref="K172:P173"/>
    <mergeCell ref="Q172:Q173"/>
    <mergeCell ref="R172:R173"/>
    <mergeCell ref="S172:Y173"/>
    <mergeCell ref="S180:Y181"/>
    <mergeCell ref="Z180:AA181"/>
    <mergeCell ref="AB180:AG181"/>
    <mergeCell ref="AH180:AJ181"/>
    <mergeCell ref="I178:J179"/>
    <mergeCell ref="K178:P179"/>
    <mergeCell ref="Q178:Q179"/>
    <mergeCell ref="R178:R179"/>
    <mergeCell ref="K96:P97"/>
    <mergeCell ref="Q96:Q97"/>
    <mergeCell ref="R96:R97"/>
    <mergeCell ref="S96:Y97"/>
    <mergeCell ref="Z96:AA97"/>
    <mergeCell ref="AB94:AH95"/>
    <mergeCell ref="AI94:AJ95"/>
    <mergeCell ref="R102:AA103"/>
    <mergeCell ref="AB102:AH103"/>
    <mergeCell ref="I100:L101"/>
    <mergeCell ref="M100:P101"/>
    <mergeCell ref="Q100:Q101"/>
    <mergeCell ref="R100:AA101"/>
    <mergeCell ref="AB100:AH101"/>
    <mergeCell ref="AI100:AJ101"/>
    <mergeCell ref="AB98:AH99"/>
    <mergeCell ref="AI98:AJ99"/>
    <mergeCell ref="M102:P103"/>
    <mergeCell ref="Q102:Q103"/>
    <mergeCell ref="I98:J99"/>
    <mergeCell ref="K98:P99"/>
    <mergeCell ref="Q98:Q99"/>
    <mergeCell ref="R98:R99"/>
    <mergeCell ref="S98:Y99"/>
    <mergeCell ref="B62:P63"/>
    <mergeCell ref="Q62:V63"/>
    <mergeCell ref="W62:X63"/>
    <mergeCell ref="Y62:AJ63"/>
    <mergeCell ref="AK62:AQ63"/>
    <mergeCell ref="B60:H61"/>
    <mergeCell ref="I60:P61"/>
    <mergeCell ref="Q60:V61"/>
    <mergeCell ref="W60:X61"/>
    <mergeCell ref="Y60:AJ61"/>
    <mergeCell ref="B88:H103"/>
    <mergeCell ref="I88:J89"/>
    <mergeCell ref="K88:R89"/>
    <mergeCell ref="S88:AA89"/>
    <mergeCell ref="AB88:AJ89"/>
    <mergeCell ref="I94:J95"/>
    <mergeCell ref="K94:P95"/>
    <mergeCell ref="Q94:Q95"/>
    <mergeCell ref="R94:R95"/>
    <mergeCell ref="S94:Y95"/>
    <mergeCell ref="Z94:AA95"/>
    <mergeCell ref="AB92:AH93"/>
    <mergeCell ref="AI92:AJ93"/>
    <mergeCell ref="I92:J93"/>
    <mergeCell ref="K92:P93"/>
    <mergeCell ref="Q92:Q93"/>
    <mergeCell ref="R92:R93"/>
    <mergeCell ref="S92:Y93"/>
    <mergeCell ref="Z92:AA93"/>
    <mergeCell ref="AB90:AH91"/>
    <mergeCell ref="AI90:AJ91"/>
    <mergeCell ref="I90:J91"/>
    <mergeCell ref="I52:J53"/>
    <mergeCell ref="Q52:Q53"/>
    <mergeCell ref="R52:R53"/>
    <mergeCell ref="S52:Y53"/>
    <mergeCell ref="Z52:AA53"/>
    <mergeCell ref="AB52:AH53"/>
    <mergeCell ref="AI52:AJ53"/>
    <mergeCell ref="I50:J51"/>
    <mergeCell ref="K50:P51"/>
    <mergeCell ref="Q50:Q51"/>
    <mergeCell ref="R50:R51"/>
    <mergeCell ref="S50:Y51"/>
    <mergeCell ref="Z50:AA51"/>
    <mergeCell ref="AB50:AH51"/>
    <mergeCell ref="AI50:AJ51"/>
    <mergeCell ref="I58:L59"/>
    <mergeCell ref="Q58:Q59"/>
    <mergeCell ref="M58:P59"/>
    <mergeCell ref="AI56:AJ57"/>
    <mergeCell ref="I54:J55"/>
    <mergeCell ref="K54:P55"/>
    <mergeCell ref="Q54:Q55"/>
    <mergeCell ref="R54:R55"/>
    <mergeCell ref="S54:Y55"/>
    <mergeCell ref="Z54:AA55"/>
    <mergeCell ref="AB54:AH55"/>
    <mergeCell ref="AI54:AJ55"/>
    <mergeCell ref="I56:L57"/>
    <mergeCell ref="M56:P57"/>
    <mergeCell ref="Q56:Q57"/>
    <mergeCell ref="R56:AA57"/>
    <mergeCell ref="AB56:AH57"/>
    <mergeCell ref="I48:J49"/>
    <mergeCell ref="K48:P49"/>
    <mergeCell ref="Q48:Q49"/>
    <mergeCell ref="R48:R49"/>
    <mergeCell ref="S48:Y49"/>
    <mergeCell ref="Z48:AA49"/>
    <mergeCell ref="AB48:AH49"/>
    <mergeCell ref="AI48:AJ49"/>
    <mergeCell ref="AJ35:AP35"/>
    <mergeCell ref="I46:J47"/>
    <mergeCell ref="K46:P47"/>
    <mergeCell ref="Q46:Q47"/>
    <mergeCell ref="R46:R47"/>
    <mergeCell ref="O35:AI35"/>
    <mergeCell ref="B38:N38"/>
    <mergeCell ref="B37:N37"/>
    <mergeCell ref="O38:AP38"/>
    <mergeCell ref="O37:AP37"/>
    <mergeCell ref="K34:N35"/>
    <mergeCell ref="S46:Y47"/>
    <mergeCell ref="Z46:AA47"/>
    <mergeCell ref="AB46:AH47"/>
    <mergeCell ref="AI46:AJ47"/>
    <mergeCell ref="I44:J45"/>
    <mergeCell ref="K44:R45"/>
    <mergeCell ref="S44:AA45"/>
    <mergeCell ref="AB44:AJ45"/>
    <mergeCell ref="U7:X7"/>
    <mergeCell ref="Z7:AB7"/>
    <mergeCell ref="AC7:AP7"/>
    <mergeCell ref="O33:AI33"/>
    <mergeCell ref="AJ30:AP30"/>
    <mergeCell ref="O32:AI32"/>
    <mergeCell ref="AJ32:AP32"/>
    <mergeCell ref="O34:AI34"/>
    <mergeCell ref="AJ34:AP34"/>
    <mergeCell ref="K32:N33"/>
    <mergeCell ref="K30:N31"/>
    <mergeCell ref="O31:AI31"/>
    <mergeCell ref="AJ31:AP31"/>
    <mergeCell ref="AJ33:AP33"/>
    <mergeCell ref="O30:AI30"/>
    <mergeCell ref="AG9:AP9"/>
    <mergeCell ref="B18:N23"/>
    <mergeCell ref="O19:S19"/>
    <mergeCell ref="T19:AP19"/>
    <mergeCell ref="B11:AP11"/>
    <mergeCell ref="O29:AI29"/>
    <mergeCell ref="AJ29:AP29"/>
    <mergeCell ref="AD2:AG2"/>
    <mergeCell ref="AI2:AK2"/>
    <mergeCell ref="AM2:AO2"/>
    <mergeCell ref="B220:P221"/>
    <mergeCell ref="Q220:AH221"/>
    <mergeCell ref="AI220:AI221"/>
    <mergeCell ref="AJ220:AP221"/>
    <mergeCell ref="U8:X8"/>
    <mergeCell ref="Z8:AP8"/>
    <mergeCell ref="AJ27:AP27"/>
    <mergeCell ref="O27:AI27"/>
    <mergeCell ref="U9:X9"/>
    <mergeCell ref="Z9:AF9"/>
    <mergeCell ref="B30:J35"/>
    <mergeCell ref="AI82:AJ83"/>
    <mergeCell ref="Y82:AA83"/>
    <mergeCell ref="AB82:AH83"/>
    <mergeCell ref="B24:AP25"/>
    <mergeCell ref="T22:AP22"/>
    <mergeCell ref="B13:AP14"/>
    <mergeCell ref="B16:AP16"/>
    <mergeCell ref="O23:S23"/>
    <mergeCell ref="T23:AP23"/>
    <mergeCell ref="O22:S22"/>
    <mergeCell ref="O20:S20"/>
    <mergeCell ref="T20:AP20"/>
    <mergeCell ref="O18:S18"/>
    <mergeCell ref="T18:AP18"/>
    <mergeCell ref="O21:S21"/>
    <mergeCell ref="T21:AP21"/>
    <mergeCell ref="O28:AI28"/>
    <mergeCell ref="AJ28:AP28"/>
    <mergeCell ref="Q244:AH245"/>
    <mergeCell ref="AI244:AJ245"/>
    <mergeCell ref="AK244:AP245"/>
    <mergeCell ref="B232:P233"/>
    <mergeCell ref="Q232:AH233"/>
    <mergeCell ref="AI232:AI233"/>
    <mergeCell ref="AJ232:AP233"/>
    <mergeCell ref="B242:P243"/>
    <mergeCell ref="Q242:AH243"/>
    <mergeCell ref="B240:P241"/>
    <mergeCell ref="Q240:AH241"/>
    <mergeCell ref="B238:P239"/>
    <mergeCell ref="Q238:AH239"/>
    <mergeCell ref="AI238:AI239"/>
    <mergeCell ref="AJ238:AP239"/>
    <mergeCell ref="B236:P237"/>
    <mergeCell ref="Q236:AH237"/>
    <mergeCell ref="AI236:AI237"/>
    <mergeCell ref="AJ236:AP237"/>
    <mergeCell ref="AI240:AJ241"/>
    <mergeCell ref="AK240:AP241"/>
    <mergeCell ref="AI242:AK243"/>
    <mergeCell ref="AL242:AP243"/>
    <mergeCell ref="B274:P275"/>
    <mergeCell ref="Q274:AH275"/>
    <mergeCell ref="AI274:AI275"/>
    <mergeCell ref="AJ274:AP275"/>
    <mergeCell ref="B276:P277"/>
    <mergeCell ref="Q276:AH277"/>
    <mergeCell ref="AI276:AI277"/>
    <mergeCell ref="AJ276:AP277"/>
    <mergeCell ref="B282:P283"/>
    <mergeCell ref="Q282:AH283"/>
    <mergeCell ref="AI282:AI283"/>
    <mergeCell ref="AJ282:AP283"/>
    <mergeCell ref="B280:P281"/>
    <mergeCell ref="Q280:AH281"/>
    <mergeCell ref="AI280:AI281"/>
    <mergeCell ref="AJ280:AP281"/>
    <mergeCell ref="B286:P287"/>
    <mergeCell ref="Q286:AH287"/>
    <mergeCell ref="Q352:AH353"/>
    <mergeCell ref="AI352:AI353"/>
    <mergeCell ref="AJ352:AP353"/>
    <mergeCell ref="AJ340:AP341"/>
    <mergeCell ref="B330:P331"/>
    <mergeCell ref="Q330:AH331"/>
    <mergeCell ref="AI330:AI331"/>
    <mergeCell ref="AJ330:AP331"/>
    <mergeCell ref="B332:P333"/>
    <mergeCell ref="Q332:AH333"/>
    <mergeCell ref="AI332:AI333"/>
    <mergeCell ref="AJ332:AP333"/>
    <mergeCell ref="B336:P337"/>
    <mergeCell ref="Q336:AH337"/>
    <mergeCell ref="AI336:AI337"/>
    <mergeCell ref="AJ336:AP337"/>
    <mergeCell ref="AJ346:AP347"/>
    <mergeCell ref="B350:P351"/>
    <mergeCell ref="Q350:AH351"/>
    <mergeCell ref="AI350:AI351"/>
    <mergeCell ref="B344:P345"/>
    <mergeCell ref="Q344:AH345"/>
    <mergeCell ref="AI344:AI345"/>
    <mergeCell ref="AJ316:AP317"/>
    <mergeCell ref="AI306:AI307"/>
    <mergeCell ref="AJ306:AP307"/>
    <mergeCell ref="B308:P309"/>
    <mergeCell ref="Q308:AH309"/>
    <mergeCell ref="AI308:AJ309"/>
    <mergeCell ref="AK308:AP309"/>
    <mergeCell ref="B324:P325"/>
    <mergeCell ref="Q324:AH325"/>
    <mergeCell ref="AI324:AJ325"/>
    <mergeCell ref="AK324:AP325"/>
    <mergeCell ref="B328:P329"/>
    <mergeCell ref="Q328:AH329"/>
    <mergeCell ref="AM310:AP311"/>
    <mergeCell ref="B312:P313"/>
    <mergeCell ref="Q312:AH313"/>
    <mergeCell ref="AI312:AI313"/>
    <mergeCell ref="AJ312:AP313"/>
    <mergeCell ref="B316:P317"/>
    <mergeCell ref="Q316:AH317"/>
    <mergeCell ref="AI316:AI317"/>
    <mergeCell ref="B320:P321"/>
    <mergeCell ref="Q320:AH321"/>
    <mergeCell ref="AI320:AI321"/>
    <mergeCell ref="B322:P323"/>
    <mergeCell ref="Q322:AH323"/>
    <mergeCell ref="AI322:AI323"/>
    <mergeCell ref="AJ322:AP323"/>
    <mergeCell ref="Q326:AH327"/>
    <mergeCell ref="B300:P301"/>
    <mergeCell ref="Q300:AH301"/>
    <mergeCell ref="AI300:AI301"/>
    <mergeCell ref="AJ300:AP301"/>
    <mergeCell ref="B302:P303"/>
    <mergeCell ref="Q302:AH303"/>
    <mergeCell ref="B27:D29"/>
    <mergeCell ref="E29:N29"/>
    <mergeCell ref="E28:N28"/>
    <mergeCell ref="E27:N27"/>
    <mergeCell ref="B260:P261"/>
    <mergeCell ref="Q260:AH261"/>
    <mergeCell ref="AJ260:AP261"/>
    <mergeCell ref="B246:P247"/>
    <mergeCell ref="Q246:AH247"/>
    <mergeCell ref="AI246:AK247"/>
    <mergeCell ref="AL246:AP247"/>
    <mergeCell ref="AI260:AI261"/>
    <mergeCell ref="AI302:AI303"/>
    <mergeCell ref="AJ302:AP303"/>
    <mergeCell ref="B228:P229"/>
    <mergeCell ref="Q228:AH229"/>
    <mergeCell ref="AI228:AI229"/>
    <mergeCell ref="AJ228:AP229"/>
    <mergeCell ref="B294:P295"/>
    <mergeCell ref="Q294:AH295"/>
    <mergeCell ref="AI294:AI295"/>
    <mergeCell ref="AJ294:AP295"/>
    <mergeCell ref="B266:P267"/>
    <mergeCell ref="Q266:AH267"/>
    <mergeCell ref="AI266:AJ267"/>
    <mergeCell ref="AK266:AP267"/>
    <mergeCell ref="B360:P361"/>
    <mergeCell ref="Q360:AH361"/>
    <mergeCell ref="AI360:AI361"/>
    <mergeCell ref="AJ360:AP361"/>
    <mergeCell ref="B342:P343"/>
    <mergeCell ref="Q342:AH343"/>
    <mergeCell ref="AI342:AI343"/>
    <mergeCell ref="AJ342:AP343"/>
    <mergeCell ref="AJ320:AP321"/>
    <mergeCell ref="B356:P357"/>
    <mergeCell ref="Q356:AH357"/>
    <mergeCell ref="AI356:AI357"/>
    <mergeCell ref="AJ356:AP357"/>
    <mergeCell ref="B358:P359"/>
    <mergeCell ref="Q358:AH359"/>
    <mergeCell ref="AI358:AI359"/>
    <mergeCell ref="AJ358:AP359"/>
    <mergeCell ref="B346:P347"/>
    <mergeCell ref="Q346:AH347"/>
    <mergeCell ref="AI346:AI347"/>
    <mergeCell ref="AJ344:AP345"/>
    <mergeCell ref="AJ350:AP351"/>
    <mergeCell ref="B354:P355"/>
    <mergeCell ref="Q354:AH355"/>
    <mergeCell ref="AJ354:AP355"/>
    <mergeCell ref="B338:P339"/>
    <mergeCell ref="Q338:AH339"/>
    <mergeCell ref="AI338:AI339"/>
    <mergeCell ref="AJ338:AP339"/>
    <mergeCell ref="B340:P341"/>
    <mergeCell ref="Q340:AH341"/>
    <mergeCell ref="B352:P353"/>
    <mergeCell ref="BB11:CP11"/>
    <mergeCell ref="BB13:CP14"/>
    <mergeCell ref="BB16:CP16"/>
    <mergeCell ref="BB18:BN23"/>
    <mergeCell ref="BO18:BS18"/>
    <mergeCell ref="BT18:CP18"/>
    <mergeCell ref="BO19:BS19"/>
    <mergeCell ref="BT19:CP19"/>
    <mergeCell ref="BO20:BS20"/>
    <mergeCell ref="BT20:CP20"/>
    <mergeCell ref="BO21:BS21"/>
    <mergeCell ref="BT21:CP21"/>
    <mergeCell ref="BO22:BS22"/>
    <mergeCell ref="BT22:CP22"/>
    <mergeCell ref="BO23:BS23"/>
    <mergeCell ref="BT23:CP23"/>
    <mergeCell ref="CD2:CG2"/>
    <mergeCell ref="CI2:CK2"/>
    <mergeCell ref="CM2:CO2"/>
    <mergeCell ref="BU7:BX7"/>
    <mergeCell ref="BZ7:CB7"/>
    <mergeCell ref="CC7:CP7"/>
    <mergeCell ref="BU8:BX8"/>
    <mergeCell ref="BZ8:CP8"/>
    <mergeCell ref="BU9:BX9"/>
    <mergeCell ref="BZ9:CF9"/>
    <mergeCell ref="CG9:CP9"/>
    <mergeCell ref="BB30:BJ35"/>
    <mergeCell ref="BK30:BN31"/>
    <mergeCell ref="BO30:CI30"/>
    <mergeCell ref="CJ30:CP30"/>
    <mergeCell ref="BO31:CI31"/>
    <mergeCell ref="CJ31:CP31"/>
    <mergeCell ref="BK32:BN33"/>
    <mergeCell ref="BO32:CI32"/>
    <mergeCell ref="CJ32:CP32"/>
    <mergeCell ref="BO33:CI33"/>
    <mergeCell ref="CJ33:CP33"/>
    <mergeCell ref="BK34:BN35"/>
    <mergeCell ref="BO34:CI34"/>
    <mergeCell ref="CJ34:CP34"/>
    <mergeCell ref="BO35:CI35"/>
    <mergeCell ref="CJ35:CP35"/>
    <mergeCell ref="BB24:CP25"/>
    <mergeCell ref="BB27:BD29"/>
    <mergeCell ref="BE27:BN27"/>
    <mergeCell ref="BO27:CI27"/>
    <mergeCell ref="CJ27:CP27"/>
    <mergeCell ref="BE28:BN28"/>
    <mergeCell ref="BO28:CI28"/>
    <mergeCell ref="CJ28:CP28"/>
    <mergeCell ref="BE29:BN29"/>
    <mergeCell ref="BO29:CI29"/>
    <mergeCell ref="CJ29:CP29"/>
    <mergeCell ref="BB37:BN37"/>
    <mergeCell ref="BO37:CP37"/>
    <mergeCell ref="BB38:BN38"/>
    <mergeCell ref="BO38:CP38"/>
    <mergeCell ref="BB44:BH59"/>
    <mergeCell ref="BI44:BJ45"/>
    <mergeCell ref="BK44:BR45"/>
    <mergeCell ref="BS44:CA45"/>
    <mergeCell ref="CB44:CJ45"/>
    <mergeCell ref="BI46:BJ47"/>
    <mergeCell ref="BK46:BP47"/>
    <mergeCell ref="BQ46:BQ47"/>
    <mergeCell ref="BR46:BR47"/>
    <mergeCell ref="BS46:BY47"/>
    <mergeCell ref="BZ46:CA47"/>
    <mergeCell ref="CB46:CH47"/>
    <mergeCell ref="CI46:CJ47"/>
    <mergeCell ref="BI48:BJ49"/>
    <mergeCell ref="BK48:BP49"/>
    <mergeCell ref="BQ48:BQ49"/>
    <mergeCell ref="BR48:BR49"/>
    <mergeCell ref="BS48:BY49"/>
    <mergeCell ref="BZ48:CA49"/>
    <mergeCell ref="CB48:CH49"/>
    <mergeCell ref="BI52:BJ53"/>
    <mergeCell ref="BQ52:BQ53"/>
    <mergeCell ref="BR52:BR53"/>
    <mergeCell ref="BS52:BY53"/>
    <mergeCell ref="BZ52:CA53"/>
    <mergeCell ref="CB52:CH53"/>
    <mergeCell ref="CI52:CJ53"/>
    <mergeCell ref="BI54:BJ55"/>
    <mergeCell ref="BK54:BP55"/>
    <mergeCell ref="BQ54:BQ55"/>
    <mergeCell ref="BR54:BR55"/>
    <mergeCell ref="BS54:BY55"/>
    <mergeCell ref="BZ54:CA55"/>
    <mergeCell ref="CB54:CH55"/>
    <mergeCell ref="CI54:CJ55"/>
    <mergeCell ref="CI48:CJ49"/>
    <mergeCell ref="BI50:BJ51"/>
    <mergeCell ref="BK50:BP51"/>
    <mergeCell ref="BQ50:BQ51"/>
    <mergeCell ref="BR50:BR51"/>
    <mergeCell ref="BS50:BY51"/>
    <mergeCell ref="BZ50:CA51"/>
    <mergeCell ref="CB50:CH51"/>
    <mergeCell ref="CI50:CJ51"/>
    <mergeCell ref="BS70:BY71"/>
    <mergeCell ref="BZ70:CA71"/>
    <mergeCell ref="CB70:CH71"/>
    <mergeCell ref="CI70:CJ71"/>
    <mergeCell ref="BI72:BJ73"/>
    <mergeCell ref="BK72:BP73"/>
    <mergeCell ref="BB60:BH61"/>
    <mergeCell ref="BI60:BP61"/>
    <mergeCell ref="BQ60:BV61"/>
    <mergeCell ref="BW60:BX61"/>
    <mergeCell ref="BY60:CJ61"/>
    <mergeCell ref="BB62:BP63"/>
    <mergeCell ref="BQ62:BV63"/>
    <mergeCell ref="BW62:BX63"/>
    <mergeCell ref="BY62:CJ63"/>
    <mergeCell ref="BI56:BL57"/>
    <mergeCell ref="BM56:BP57"/>
    <mergeCell ref="BQ56:BQ57"/>
    <mergeCell ref="BR56:CA57"/>
    <mergeCell ref="CB56:CH57"/>
    <mergeCell ref="CI56:CJ57"/>
    <mergeCell ref="BI58:BL59"/>
    <mergeCell ref="BM58:BP59"/>
    <mergeCell ref="BQ58:BQ59"/>
    <mergeCell ref="BR58:CA59"/>
    <mergeCell ref="CB58:CH59"/>
    <mergeCell ref="CI58:CJ59"/>
    <mergeCell ref="BQ72:BQ73"/>
    <mergeCell ref="BR72:BR73"/>
    <mergeCell ref="BS72:BY73"/>
    <mergeCell ref="BZ72:CA73"/>
    <mergeCell ref="CB72:CH73"/>
    <mergeCell ref="CI72:CJ73"/>
    <mergeCell ref="BI74:BJ75"/>
    <mergeCell ref="BK74:BP75"/>
    <mergeCell ref="BQ74:BQ75"/>
    <mergeCell ref="BR74:BR75"/>
    <mergeCell ref="BS74:BY75"/>
    <mergeCell ref="BZ74:CA75"/>
    <mergeCell ref="CB74:CH75"/>
    <mergeCell ref="CI74:CJ75"/>
    <mergeCell ref="CK62:CQ63"/>
    <mergeCell ref="BB66:BH81"/>
    <mergeCell ref="BI66:BJ67"/>
    <mergeCell ref="BK66:BR67"/>
    <mergeCell ref="BS66:CA67"/>
    <mergeCell ref="CB66:CJ67"/>
    <mergeCell ref="BI68:BJ69"/>
    <mergeCell ref="BK68:BP69"/>
    <mergeCell ref="BQ68:BQ69"/>
    <mergeCell ref="BR68:BR69"/>
    <mergeCell ref="BS68:BY69"/>
    <mergeCell ref="BZ68:CA69"/>
    <mergeCell ref="CB68:CH69"/>
    <mergeCell ref="CI68:CJ69"/>
    <mergeCell ref="BI70:BJ71"/>
    <mergeCell ref="BK70:BP71"/>
    <mergeCell ref="BQ70:BQ71"/>
    <mergeCell ref="BR70:BR71"/>
    <mergeCell ref="BI80:BL81"/>
    <mergeCell ref="BM80:BP81"/>
    <mergeCell ref="BQ80:BQ81"/>
    <mergeCell ref="BR80:CA81"/>
    <mergeCell ref="CB80:CH81"/>
    <mergeCell ref="CI80:CJ81"/>
    <mergeCell ref="BB82:BH83"/>
    <mergeCell ref="BI82:BP83"/>
    <mergeCell ref="BQ82:BV83"/>
    <mergeCell ref="BW82:BX83"/>
    <mergeCell ref="BY82:CA83"/>
    <mergeCell ref="CB82:CH83"/>
    <mergeCell ref="CI82:CJ83"/>
    <mergeCell ref="BI76:BJ77"/>
    <mergeCell ref="BK76:BP77"/>
    <mergeCell ref="BQ76:BQ77"/>
    <mergeCell ref="BR76:BR77"/>
    <mergeCell ref="BS76:BY77"/>
    <mergeCell ref="BZ76:CA77"/>
    <mergeCell ref="CB76:CH77"/>
    <mergeCell ref="CI76:CJ77"/>
    <mergeCell ref="BI78:BL79"/>
    <mergeCell ref="BM78:BP79"/>
    <mergeCell ref="BQ78:BQ79"/>
    <mergeCell ref="BR78:CA79"/>
    <mergeCell ref="CB78:CH79"/>
    <mergeCell ref="CI78:CJ79"/>
    <mergeCell ref="BB84:BP85"/>
    <mergeCell ref="BQ84:BV85"/>
    <mergeCell ref="BW84:BX85"/>
    <mergeCell ref="BY84:CJ85"/>
    <mergeCell ref="CK84:CQ85"/>
    <mergeCell ref="BB88:BH103"/>
    <mergeCell ref="BI88:BJ89"/>
    <mergeCell ref="BK88:BR89"/>
    <mergeCell ref="BS88:CA89"/>
    <mergeCell ref="CB88:CJ89"/>
    <mergeCell ref="BI90:BJ91"/>
    <mergeCell ref="BK90:BP91"/>
    <mergeCell ref="BQ90:BQ91"/>
    <mergeCell ref="BR90:BR91"/>
    <mergeCell ref="BS90:BY91"/>
    <mergeCell ref="BZ90:CA91"/>
    <mergeCell ref="CB90:CH91"/>
    <mergeCell ref="CI90:CJ91"/>
    <mergeCell ref="BI92:BJ93"/>
    <mergeCell ref="BK92:BP93"/>
    <mergeCell ref="BQ92:BQ93"/>
    <mergeCell ref="BR92:BR93"/>
    <mergeCell ref="BS92:BY93"/>
    <mergeCell ref="BZ92:CA93"/>
    <mergeCell ref="BI96:BJ97"/>
    <mergeCell ref="BK96:BP97"/>
    <mergeCell ref="BQ96:BQ97"/>
    <mergeCell ref="BR96:BR97"/>
    <mergeCell ref="BS96:BY97"/>
    <mergeCell ref="BZ96:CA97"/>
    <mergeCell ref="CB96:CH97"/>
    <mergeCell ref="CI96:CJ97"/>
    <mergeCell ref="BQ116:BQ117"/>
    <mergeCell ref="BR116:BR117"/>
    <mergeCell ref="BS116:BY117"/>
    <mergeCell ref="BZ116:CA117"/>
    <mergeCell ref="CB116:CH117"/>
    <mergeCell ref="CI116:CJ117"/>
    <mergeCell ref="BI98:BJ99"/>
    <mergeCell ref="BK98:BP99"/>
    <mergeCell ref="BQ98:BQ99"/>
    <mergeCell ref="BR98:BR99"/>
    <mergeCell ref="BS98:BY99"/>
    <mergeCell ref="BZ98:CA99"/>
    <mergeCell ref="CB98:CH99"/>
    <mergeCell ref="CI98:CJ99"/>
    <mergeCell ref="CB92:CH93"/>
    <mergeCell ref="CI92:CJ93"/>
    <mergeCell ref="BI94:BJ95"/>
    <mergeCell ref="BK94:BP95"/>
    <mergeCell ref="BQ94:BQ95"/>
    <mergeCell ref="BR94:BR95"/>
    <mergeCell ref="BS94:BY95"/>
    <mergeCell ref="BZ94:CA95"/>
    <mergeCell ref="CB94:CH95"/>
    <mergeCell ref="CI94:CJ95"/>
    <mergeCell ref="BB104:BH105"/>
    <mergeCell ref="BI104:BP105"/>
    <mergeCell ref="BQ104:BV105"/>
    <mergeCell ref="BW104:BX105"/>
    <mergeCell ref="BY104:CJ105"/>
    <mergeCell ref="BB106:BP107"/>
    <mergeCell ref="BQ106:BV107"/>
    <mergeCell ref="BW106:BX107"/>
    <mergeCell ref="BY106:CJ107"/>
    <mergeCell ref="BI100:BL101"/>
    <mergeCell ref="BM100:BP101"/>
    <mergeCell ref="BQ100:BQ101"/>
    <mergeCell ref="BR100:CA101"/>
    <mergeCell ref="CB100:CH101"/>
    <mergeCell ref="CI100:CJ101"/>
    <mergeCell ref="BI102:BL103"/>
    <mergeCell ref="BM102:BP103"/>
    <mergeCell ref="BQ102:BQ103"/>
    <mergeCell ref="BR102:CA103"/>
    <mergeCell ref="CB102:CH103"/>
    <mergeCell ref="CI102:CJ103"/>
    <mergeCell ref="BI118:BJ119"/>
    <mergeCell ref="BK118:BP119"/>
    <mergeCell ref="BQ118:BQ119"/>
    <mergeCell ref="BR118:BR119"/>
    <mergeCell ref="BS118:BY119"/>
    <mergeCell ref="BZ118:CA119"/>
    <mergeCell ref="CB118:CH119"/>
    <mergeCell ref="CI118:CJ119"/>
    <mergeCell ref="CK106:CQ107"/>
    <mergeCell ref="BB110:BH125"/>
    <mergeCell ref="BI110:BJ111"/>
    <mergeCell ref="BK110:BR111"/>
    <mergeCell ref="BS110:CA111"/>
    <mergeCell ref="CB110:CJ111"/>
    <mergeCell ref="BI112:BJ113"/>
    <mergeCell ref="BK112:BP113"/>
    <mergeCell ref="BQ112:BQ113"/>
    <mergeCell ref="BR112:BR113"/>
    <mergeCell ref="BS112:BY113"/>
    <mergeCell ref="BZ112:CA113"/>
    <mergeCell ref="CB112:CH113"/>
    <mergeCell ref="CI112:CJ113"/>
    <mergeCell ref="BI114:BJ115"/>
    <mergeCell ref="BK114:BP115"/>
    <mergeCell ref="BQ114:BQ115"/>
    <mergeCell ref="BR114:BR115"/>
    <mergeCell ref="BS114:BY115"/>
    <mergeCell ref="BZ114:CA115"/>
    <mergeCell ref="CB114:CH115"/>
    <mergeCell ref="CI114:CJ115"/>
    <mergeCell ref="BI116:BJ117"/>
    <mergeCell ref="BK116:BP117"/>
    <mergeCell ref="BZ138:CA139"/>
    <mergeCell ref="BI124:BL125"/>
    <mergeCell ref="BM124:BP125"/>
    <mergeCell ref="BQ124:BQ125"/>
    <mergeCell ref="BR124:CA125"/>
    <mergeCell ref="CB124:CH125"/>
    <mergeCell ref="CI124:CJ125"/>
    <mergeCell ref="BB126:BH127"/>
    <mergeCell ref="BI126:BP127"/>
    <mergeCell ref="BQ126:BV127"/>
    <mergeCell ref="BW126:BX127"/>
    <mergeCell ref="BY126:CJ127"/>
    <mergeCell ref="BI120:BJ121"/>
    <mergeCell ref="BK120:BP121"/>
    <mergeCell ref="BQ120:BQ121"/>
    <mergeCell ref="BR120:BR121"/>
    <mergeCell ref="BS120:BY121"/>
    <mergeCell ref="BZ120:CA121"/>
    <mergeCell ref="CB120:CH121"/>
    <mergeCell ref="CI120:CJ121"/>
    <mergeCell ref="BI122:BL123"/>
    <mergeCell ref="BM122:BP123"/>
    <mergeCell ref="BQ122:BQ123"/>
    <mergeCell ref="BR122:CA123"/>
    <mergeCell ref="CB122:CH123"/>
    <mergeCell ref="CI122:CJ123"/>
    <mergeCell ref="CB138:CG139"/>
    <mergeCell ref="CH138:CJ139"/>
    <mergeCell ref="CH156:CJ157"/>
    <mergeCell ref="BI140:BJ141"/>
    <mergeCell ref="BK140:BP141"/>
    <mergeCell ref="BQ140:BQ141"/>
    <mergeCell ref="BR140:BR141"/>
    <mergeCell ref="BS140:BY141"/>
    <mergeCell ref="BZ140:CA141"/>
    <mergeCell ref="CB140:CG141"/>
    <mergeCell ref="CH140:CJ141"/>
    <mergeCell ref="BB128:BP129"/>
    <mergeCell ref="BQ128:BV129"/>
    <mergeCell ref="BW128:BX129"/>
    <mergeCell ref="BY128:CJ129"/>
    <mergeCell ref="CK128:CQ129"/>
    <mergeCell ref="BB134:BH149"/>
    <mergeCell ref="BI134:BJ135"/>
    <mergeCell ref="BK134:BR135"/>
    <mergeCell ref="BS134:CA135"/>
    <mergeCell ref="CB134:CJ135"/>
    <mergeCell ref="BI136:BJ137"/>
    <mergeCell ref="BK136:BP137"/>
    <mergeCell ref="BQ136:BQ137"/>
    <mergeCell ref="BR136:BR137"/>
    <mergeCell ref="BS136:BY137"/>
    <mergeCell ref="BZ136:CA137"/>
    <mergeCell ref="CB136:CG137"/>
    <mergeCell ref="CH136:CJ137"/>
    <mergeCell ref="BI138:BJ139"/>
    <mergeCell ref="BK138:BP139"/>
    <mergeCell ref="BQ138:BQ139"/>
    <mergeCell ref="BR138:BR139"/>
    <mergeCell ref="BS138:BY139"/>
    <mergeCell ref="BI146:BK147"/>
    <mergeCell ref="BL146:BN147"/>
    <mergeCell ref="BO146:BP147"/>
    <mergeCell ref="BQ146:BR147"/>
    <mergeCell ref="BS146:BU147"/>
    <mergeCell ref="BV146:BW147"/>
    <mergeCell ref="BX146:CA147"/>
    <mergeCell ref="CB146:CG147"/>
    <mergeCell ref="CH146:CJ147"/>
    <mergeCell ref="BI142:BJ143"/>
    <mergeCell ref="BK142:BP143"/>
    <mergeCell ref="BQ142:BQ143"/>
    <mergeCell ref="BR142:BR143"/>
    <mergeCell ref="BS142:BY143"/>
    <mergeCell ref="BZ142:CA143"/>
    <mergeCell ref="CB142:CG143"/>
    <mergeCell ref="CH142:CJ143"/>
    <mergeCell ref="BI144:BJ145"/>
    <mergeCell ref="BK144:BP145"/>
    <mergeCell ref="BQ144:BQ145"/>
    <mergeCell ref="BR144:BR145"/>
    <mergeCell ref="BS144:BY145"/>
    <mergeCell ref="BZ144:CA145"/>
    <mergeCell ref="CB144:CG145"/>
    <mergeCell ref="CH144:CJ145"/>
    <mergeCell ref="BI158:BJ159"/>
    <mergeCell ref="BK158:BP159"/>
    <mergeCell ref="BQ158:BQ159"/>
    <mergeCell ref="BR158:BR159"/>
    <mergeCell ref="BS158:BY159"/>
    <mergeCell ref="BZ158:CA159"/>
    <mergeCell ref="CB158:CG159"/>
    <mergeCell ref="CH158:CJ159"/>
    <mergeCell ref="BI148:BP149"/>
    <mergeCell ref="BQ148:BV149"/>
    <mergeCell ref="BW148:BX149"/>
    <mergeCell ref="BY148:CJ149"/>
    <mergeCell ref="BB152:BH167"/>
    <mergeCell ref="BI152:BJ153"/>
    <mergeCell ref="BK152:BR153"/>
    <mergeCell ref="BS152:CA153"/>
    <mergeCell ref="CB152:CJ153"/>
    <mergeCell ref="BI154:BJ155"/>
    <mergeCell ref="BK154:BP155"/>
    <mergeCell ref="BQ154:BQ155"/>
    <mergeCell ref="BR154:BR155"/>
    <mergeCell ref="BS154:BY155"/>
    <mergeCell ref="BZ154:CA155"/>
    <mergeCell ref="CB154:CG155"/>
    <mergeCell ref="CH154:CJ155"/>
    <mergeCell ref="BI156:BJ157"/>
    <mergeCell ref="BK156:BP157"/>
    <mergeCell ref="BQ156:BQ157"/>
    <mergeCell ref="BR156:BR157"/>
    <mergeCell ref="BS156:BY157"/>
    <mergeCell ref="BZ156:CA157"/>
    <mergeCell ref="CB156:CG157"/>
    <mergeCell ref="BI164:BK165"/>
    <mergeCell ref="BL164:BN165"/>
    <mergeCell ref="BO164:BP165"/>
    <mergeCell ref="BQ164:BR165"/>
    <mergeCell ref="BS164:BU165"/>
    <mergeCell ref="BV164:BW165"/>
    <mergeCell ref="BX164:CA165"/>
    <mergeCell ref="CB164:CG165"/>
    <mergeCell ref="CH164:CJ165"/>
    <mergeCell ref="BI160:BJ161"/>
    <mergeCell ref="BK160:BP161"/>
    <mergeCell ref="BQ160:BQ161"/>
    <mergeCell ref="BR160:BR161"/>
    <mergeCell ref="BS160:BY161"/>
    <mergeCell ref="BZ160:CA161"/>
    <mergeCell ref="CB160:CG161"/>
    <mergeCell ref="CH160:CJ161"/>
    <mergeCell ref="BI162:BJ163"/>
    <mergeCell ref="BK162:BP163"/>
    <mergeCell ref="BQ162:BQ163"/>
    <mergeCell ref="BR162:BR163"/>
    <mergeCell ref="BS162:BY163"/>
    <mergeCell ref="BZ162:CA163"/>
    <mergeCell ref="CB162:CG163"/>
    <mergeCell ref="CH162:CJ163"/>
    <mergeCell ref="BI166:BP167"/>
    <mergeCell ref="BQ166:BV167"/>
    <mergeCell ref="BW166:BX167"/>
    <mergeCell ref="BY166:CJ167"/>
    <mergeCell ref="BB170:BH185"/>
    <mergeCell ref="BI170:BJ171"/>
    <mergeCell ref="BK170:BR171"/>
    <mergeCell ref="BS170:CA171"/>
    <mergeCell ref="CB170:CJ171"/>
    <mergeCell ref="BI172:BJ173"/>
    <mergeCell ref="BK172:BP173"/>
    <mergeCell ref="BQ172:BQ173"/>
    <mergeCell ref="BR172:BR173"/>
    <mergeCell ref="BS172:BY173"/>
    <mergeCell ref="BZ172:CA173"/>
    <mergeCell ref="CB172:CG173"/>
    <mergeCell ref="CH172:CJ173"/>
    <mergeCell ref="BI174:BJ175"/>
    <mergeCell ref="BK174:BP175"/>
    <mergeCell ref="BQ174:BQ175"/>
    <mergeCell ref="BR174:BR175"/>
    <mergeCell ref="BS174:BY175"/>
    <mergeCell ref="BZ174:CA175"/>
    <mergeCell ref="CH182:CJ183"/>
    <mergeCell ref="CB174:CG175"/>
    <mergeCell ref="CH174:CJ175"/>
    <mergeCell ref="BI178:BJ179"/>
    <mergeCell ref="BK178:BP179"/>
    <mergeCell ref="BQ178:BQ179"/>
    <mergeCell ref="BR178:BR179"/>
    <mergeCell ref="BS178:BY179"/>
    <mergeCell ref="BZ178:CA179"/>
    <mergeCell ref="CB178:CG179"/>
    <mergeCell ref="CH178:CJ179"/>
    <mergeCell ref="BI180:BJ181"/>
    <mergeCell ref="BK180:BP181"/>
    <mergeCell ref="BQ180:BQ181"/>
    <mergeCell ref="BR180:BR181"/>
    <mergeCell ref="BS180:BY181"/>
    <mergeCell ref="BZ180:CA181"/>
    <mergeCell ref="CB180:CG181"/>
    <mergeCell ref="CH180:CJ181"/>
    <mergeCell ref="BI176:BJ177"/>
    <mergeCell ref="BK176:BP177"/>
    <mergeCell ref="BQ176:BQ177"/>
    <mergeCell ref="BR176:BR177"/>
    <mergeCell ref="BS176:BY177"/>
    <mergeCell ref="BZ176:CA177"/>
    <mergeCell ref="CB176:CG177"/>
    <mergeCell ref="CH176:CJ177"/>
    <mergeCell ref="BB188:BH191"/>
    <mergeCell ref="BI188:BP189"/>
    <mergeCell ref="BQ188:BV189"/>
    <mergeCell ref="BW188:CC189"/>
    <mergeCell ref="BI190:BP191"/>
    <mergeCell ref="BQ190:BV191"/>
    <mergeCell ref="BW190:CC191"/>
    <mergeCell ref="BB194:BH197"/>
    <mergeCell ref="BI194:BP195"/>
    <mergeCell ref="BQ194:BV195"/>
    <mergeCell ref="BW194:CC195"/>
    <mergeCell ref="BI196:BP197"/>
    <mergeCell ref="BQ196:BV197"/>
    <mergeCell ref="BW196:CC197"/>
    <mergeCell ref="BI182:BL183"/>
    <mergeCell ref="BM182:BP183"/>
    <mergeCell ref="BQ182:BQ183"/>
    <mergeCell ref="BR182:CA183"/>
    <mergeCell ref="CB182:CG183"/>
    <mergeCell ref="BI184:BP185"/>
    <mergeCell ref="BQ184:BV185"/>
    <mergeCell ref="BW184:BX185"/>
    <mergeCell ref="BY184:CJ185"/>
    <mergeCell ref="BB208:BP209"/>
    <mergeCell ref="BQ208:CH209"/>
    <mergeCell ref="CI208:CJ209"/>
    <mergeCell ref="CK208:CP209"/>
    <mergeCell ref="BB210:BP211"/>
    <mergeCell ref="BQ210:CH211"/>
    <mergeCell ref="CI210:CK211"/>
    <mergeCell ref="CL210:CP211"/>
    <mergeCell ref="BB212:BP213"/>
    <mergeCell ref="BQ212:CH213"/>
    <mergeCell ref="CI212:CI213"/>
    <mergeCell ref="CJ212:CP213"/>
    <mergeCell ref="BI198:BP199"/>
    <mergeCell ref="BQ198:BV199"/>
    <mergeCell ref="BW198:BX199"/>
    <mergeCell ref="BY198:CJ199"/>
    <mergeCell ref="BB204:BP205"/>
    <mergeCell ref="BQ204:CH205"/>
    <mergeCell ref="CI204:CI205"/>
    <mergeCell ref="CJ204:CP205"/>
    <mergeCell ref="BB206:BP207"/>
    <mergeCell ref="BQ206:CH207"/>
    <mergeCell ref="CI206:CI207"/>
    <mergeCell ref="CJ206:CP207"/>
    <mergeCell ref="BB222:BP223"/>
    <mergeCell ref="BQ222:CH223"/>
    <mergeCell ref="CI222:CI223"/>
    <mergeCell ref="CJ222:CP223"/>
    <mergeCell ref="BB224:BP225"/>
    <mergeCell ref="BQ224:CH225"/>
    <mergeCell ref="CI224:CJ225"/>
    <mergeCell ref="CK224:CP225"/>
    <mergeCell ref="BB226:BP227"/>
    <mergeCell ref="BQ226:CH227"/>
    <mergeCell ref="CI226:CK227"/>
    <mergeCell ref="CL226:CP227"/>
    <mergeCell ref="BB214:BP215"/>
    <mergeCell ref="BQ214:CH215"/>
    <mergeCell ref="CI214:CI215"/>
    <mergeCell ref="CJ214:CP215"/>
    <mergeCell ref="BB216:BP217"/>
    <mergeCell ref="BQ216:CH217"/>
    <mergeCell ref="CI216:CI217"/>
    <mergeCell ref="CJ216:CP217"/>
    <mergeCell ref="BB220:BP221"/>
    <mergeCell ref="BQ220:CH221"/>
    <mergeCell ref="CI220:CI221"/>
    <mergeCell ref="CJ220:CP221"/>
    <mergeCell ref="BB236:BP237"/>
    <mergeCell ref="BQ236:CH237"/>
    <mergeCell ref="CI236:CI237"/>
    <mergeCell ref="CJ236:CP237"/>
    <mergeCell ref="BB238:BP239"/>
    <mergeCell ref="BQ238:CH239"/>
    <mergeCell ref="CI238:CI239"/>
    <mergeCell ref="CJ238:CP239"/>
    <mergeCell ref="BB240:BP241"/>
    <mergeCell ref="BQ240:CH241"/>
    <mergeCell ref="CI240:CJ241"/>
    <mergeCell ref="CK240:CP241"/>
    <mergeCell ref="BB228:BP229"/>
    <mergeCell ref="BQ228:CH229"/>
    <mergeCell ref="CI228:CI229"/>
    <mergeCell ref="CJ228:CP229"/>
    <mergeCell ref="BB230:BP231"/>
    <mergeCell ref="BQ230:CH231"/>
    <mergeCell ref="CI230:CI231"/>
    <mergeCell ref="CJ230:CP231"/>
    <mergeCell ref="BB232:BP233"/>
    <mergeCell ref="BQ232:CH233"/>
    <mergeCell ref="CI232:CI233"/>
    <mergeCell ref="CJ232:CP233"/>
    <mergeCell ref="BB248:BP249"/>
    <mergeCell ref="BQ248:CH249"/>
    <mergeCell ref="CI248:CI249"/>
    <mergeCell ref="CJ248:CP249"/>
    <mergeCell ref="BB250:BP251"/>
    <mergeCell ref="BQ250:CH251"/>
    <mergeCell ref="CI250:CI251"/>
    <mergeCell ref="CJ250:CP251"/>
    <mergeCell ref="BB252:BP253"/>
    <mergeCell ref="BQ252:CH253"/>
    <mergeCell ref="CI252:CI253"/>
    <mergeCell ref="CJ252:CP253"/>
    <mergeCell ref="BB242:BP243"/>
    <mergeCell ref="BQ242:CH243"/>
    <mergeCell ref="CI242:CK243"/>
    <mergeCell ref="CL242:CP243"/>
    <mergeCell ref="BB244:BP245"/>
    <mergeCell ref="BQ244:CH245"/>
    <mergeCell ref="CI244:CJ245"/>
    <mergeCell ref="CK244:CP245"/>
    <mergeCell ref="BB246:BP247"/>
    <mergeCell ref="BQ246:CH247"/>
    <mergeCell ref="CI246:CK247"/>
    <mergeCell ref="CL246:CP247"/>
    <mergeCell ref="BB262:BP263"/>
    <mergeCell ref="BQ262:CH263"/>
    <mergeCell ref="CI262:CJ263"/>
    <mergeCell ref="CK262:CP263"/>
    <mergeCell ref="BB264:BP265"/>
    <mergeCell ref="BQ264:CH265"/>
    <mergeCell ref="CI264:CK265"/>
    <mergeCell ref="CL264:CP265"/>
    <mergeCell ref="BB266:BP267"/>
    <mergeCell ref="BQ266:CH267"/>
    <mergeCell ref="CI266:CJ267"/>
    <mergeCell ref="CK266:CP267"/>
    <mergeCell ref="BB254:BP255"/>
    <mergeCell ref="BQ254:CH255"/>
    <mergeCell ref="CI254:CI255"/>
    <mergeCell ref="CJ254:CP255"/>
    <mergeCell ref="BB258:BP259"/>
    <mergeCell ref="BQ258:CH259"/>
    <mergeCell ref="CI258:CI259"/>
    <mergeCell ref="CJ258:CP259"/>
    <mergeCell ref="BB260:BP261"/>
    <mergeCell ref="BQ260:CH261"/>
    <mergeCell ref="CI260:CI261"/>
    <mergeCell ref="CJ260:CP261"/>
    <mergeCell ref="BB274:BP275"/>
    <mergeCell ref="BQ274:CH275"/>
    <mergeCell ref="CI274:CI275"/>
    <mergeCell ref="CJ274:CP275"/>
    <mergeCell ref="BB276:BP277"/>
    <mergeCell ref="BQ276:CH277"/>
    <mergeCell ref="CI276:CI277"/>
    <mergeCell ref="CJ276:CP277"/>
    <mergeCell ref="BB280:BP281"/>
    <mergeCell ref="BQ280:CH281"/>
    <mergeCell ref="CI280:CI281"/>
    <mergeCell ref="CJ280:CP281"/>
    <mergeCell ref="BB268:BP269"/>
    <mergeCell ref="BQ268:CH269"/>
    <mergeCell ref="CI268:CK269"/>
    <mergeCell ref="CL268:CP269"/>
    <mergeCell ref="BB270:BP271"/>
    <mergeCell ref="BQ270:CH271"/>
    <mergeCell ref="CI270:CI271"/>
    <mergeCell ref="CJ270:CP271"/>
    <mergeCell ref="BB272:BP273"/>
    <mergeCell ref="BQ272:CH273"/>
    <mergeCell ref="CI272:CI273"/>
    <mergeCell ref="CJ272:CP273"/>
    <mergeCell ref="BB288:BP289"/>
    <mergeCell ref="BQ288:CH289"/>
    <mergeCell ref="CI288:CJ289"/>
    <mergeCell ref="CK288:CP289"/>
    <mergeCell ref="BB290:BP291"/>
    <mergeCell ref="BQ290:CH291"/>
    <mergeCell ref="CI290:CL291"/>
    <mergeCell ref="CM290:CP291"/>
    <mergeCell ref="BB292:BP293"/>
    <mergeCell ref="BQ292:CH293"/>
    <mergeCell ref="CI292:CI293"/>
    <mergeCell ref="CJ292:CP293"/>
    <mergeCell ref="BB282:BP283"/>
    <mergeCell ref="BQ282:CH283"/>
    <mergeCell ref="CI282:CI283"/>
    <mergeCell ref="CJ282:CP283"/>
    <mergeCell ref="BB284:BP285"/>
    <mergeCell ref="BQ284:CH285"/>
    <mergeCell ref="CJ284:CP285"/>
    <mergeCell ref="BB286:BP287"/>
    <mergeCell ref="BQ286:CH287"/>
    <mergeCell ref="CI286:CI287"/>
    <mergeCell ref="CJ286:CP287"/>
    <mergeCell ref="BB302:BP303"/>
    <mergeCell ref="BQ302:CH303"/>
    <mergeCell ref="CI302:CI303"/>
    <mergeCell ref="CJ302:CP303"/>
    <mergeCell ref="BB304:BP305"/>
    <mergeCell ref="BQ304:CH305"/>
    <mergeCell ref="CJ304:CP305"/>
    <mergeCell ref="BB306:BP307"/>
    <mergeCell ref="BQ306:CH307"/>
    <mergeCell ref="CI306:CI307"/>
    <mergeCell ref="CJ306:CP307"/>
    <mergeCell ref="BB294:BP295"/>
    <mergeCell ref="BQ294:CH295"/>
    <mergeCell ref="CI294:CI295"/>
    <mergeCell ref="CJ294:CP295"/>
    <mergeCell ref="BB296:BP297"/>
    <mergeCell ref="BQ296:CH297"/>
    <mergeCell ref="CI296:CI297"/>
    <mergeCell ref="CJ296:CP297"/>
    <mergeCell ref="BB300:BP301"/>
    <mergeCell ref="BQ300:CH301"/>
    <mergeCell ref="CI300:CI301"/>
    <mergeCell ref="CJ300:CP301"/>
    <mergeCell ref="BB314:BP315"/>
    <mergeCell ref="BQ314:CH315"/>
    <mergeCell ref="CI314:CI315"/>
    <mergeCell ref="CJ314:CP315"/>
    <mergeCell ref="BB316:BP317"/>
    <mergeCell ref="BQ316:CH317"/>
    <mergeCell ref="CI316:CI317"/>
    <mergeCell ref="CJ316:CP317"/>
    <mergeCell ref="BB320:BP321"/>
    <mergeCell ref="BQ320:CH321"/>
    <mergeCell ref="CI320:CI321"/>
    <mergeCell ref="CJ320:CP321"/>
    <mergeCell ref="BB308:BP309"/>
    <mergeCell ref="BQ308:CH309"/>
    <mergeCell ref="CI308:CJ309"/>
    <mergeCell ref="CK308:CP309"/>
    <mergeCell ref="BB310:BP311"/>
    <mergeCell ref="BQ310:CH311"/>
    <mergeCell ref="CI310:CL311"/>
    <mergeCell ref="CM310:CP311"/>
    <mergeCell ref="BB312:BP313"/>
    <mergeCell ref="BQ312:CH313"/>
    <mergeCell ref="CI312:CI313"/>
    <mergeCell ref="CJ312:CP313"/>
    <mergeCell ref="BB328:BP329"/>
    <mergeCell ref="BQ328:CH329"/>
    <mergeCell ref="CI328:CI329"/>
    <mergeCell ref="CJ328:CP329"/>
    <mergeCell ref="BB330:BP331"/>
    <mergeCell ref="BQ330:CH331"/>
    <mergeCell ref="CI330:CI331"/>
    <mergeCell ref="CJ330:CP331"/>
    <mergeCell ref="BB332:BP333"/>
    <mergeCell ref="BQ332:CH333"/>
    <mergeCell ref="CI332:CI333"/>
    <mergeCell ref="CJ332:CP333"/>
    <mergeCell ref="BB322:BP323"/>
    <mergeCell ref="BQ322:CH323"/>
    <mergeCell ref="CI322:CI323"/>
    <mergeCell ref="CJ322:CP323"/>
    <mergeCell ref="BB324:BP325"/>
    <mergeCell ref="BQ324:CH325"/>
    <mergeCell ref="CI324:CJ325"/>
    <mergeCell ref="CK324:CP325"/>
    <mergeCell ref="BB326:BP327"/>
    <mergeCell ref="BQ326:CH327"/>
    <mergeCell ref="CI326:CK327"/>
    <mergeCell ref="CL326:CP327"/>
    <mergeCell ref="BB342:BP343"/>
    <mergeCell ref="BQ342:CH343"/>
    <mergeCell ref="CI342:CI343"/>
    <mergeCell ref="CJ342:CP343"/>
    <mergeCell ref="BB344:BP345"/>
    <mergeCell ref="BQ344:CH345"/>
    <mergeCell ref="CI344:CI345"/>
    <mergeCell ref="CJ344:CP345"/>
    <mergeCell ref="BB346:BP347"/>
    <mergeCell ref="BQ346:CH347"/>
    <mergeCell ref="CI346:CI347"/>
    <mergeCell ref="CJ346:CP347"/>
    <mergeCell ref="BB336:BP337"/>
    <mergeCell ref="BQ336:CH337"/>
    <mergeCell ref="CI336:CI337"/>
    <mergeCell ref="CJ336:CP337"/>
    <mergeCell ref="BB338:BP339"/>
    <mergeCell ref="BQ338:CH339"/>
    <mergeCell ref="CI338:CI339"/>
    <mergeCell ref="CJ338:CP339"/>
    <mergeCell ref="BB340:BP341"/>
    <mergeCell ref="BQ340:CH341"/>
    <mergeCell ref="CJ340:CP341"/>
    <mergeCell ref="BB356:BP357"/>
    <mergeCell ref="BQ356:CH357"/>
    <mergeCell ref="CI356:CI357"/>
    <mergeCell ref="CJ356:CP357"/>
    <mergeCell ref="BB358:BP359"/>
    <mergeCell ref="BQ358:CH359"/>
    <mergeCell ref="CI358:CI359"/>
    <mergeCell ref="CJ358:CP359"/>
    <mergeCell ref="BB360:BP361"/>
    <mergeCell ref="BQ360:CH361"/>
    <mergeCell ref="CI360:CI361"/>
    <mergeCell ref="CJ360:CP361"/>
    <mergeCell ref="BB350:BP351"/>
    <mergeCell ref="BQ350:CH351"/>
    <mergeCell ref="CI350:CI351"/>
    <mergeCell ref="CJ350:CP351"/>
    <mergeCell ref="BB352:BP353"/>
    <mergeCell ref="BQ352:CH353"/>
    <mergeCell ref="CI352:CI353"/>
    <mergeCell ref="CJ352:CP353"/>
    <mergeCell ref="BB354:BP355"/>
    <mergeCell ref="BQ354:CH355"/>
    <mergeCell ref="CJ354:CP355"/>
    <mergeCell ref="BC393:BQ394"/>
    <mergeCell ref="BR393:CP394"/>
    <mergeCell ref="BC395:BQ396"/>
    <mergeCell ref="BR395:CM396"/>
    <mergeCell ref="CN395:CP396"/>
    <mergeCell ref="BC383:BQ384"/>
    <mergeCell ref="BR383:CP384"/>
    <mergeCell ref="BC385:BQ386"/>
    <mergeCell ref="BR385:CP386"/>
    <mergeCell ref="BC387:BQ388"/>
    <mergeCell ref="BR387:CP388"/>
    <mergeCell ref="BC389:BQ390"/>
    <mergeCell ref="BR389:CP390"/>
    <mergeCell ref="BC391:BQ392"/>
    <mergeCell ref="BR391:CP392"/>
    <mergeCell ref="BB363:BP364"/>
    <mergeCell ref="BQ363:CH364"/>
    <mergeCell ref="CI363:CI364"/>
    <mergeCell ref="CJ363:CP364"/>
    <mergeCell ref="BB366:BP367"/>
    <mergeCell ref="BQ366:CH367"/>
    <mergeCell ref="CI366:CI367"/>
    <mergeCell ref="CJ366:CP367"/>
    <mergeCell ref="BC373:BM379"/>
    <mergeCell ref="CA373:CM373"/>
    <mergeCell ref="CA375:CM375"/>
    <mergeCell ref="CA377:CM377"/>
    <mergeCell ref="CA379:CM379"/>
  </mergeCells>
  <phoneticPr fontId="1"/>
  <conditionalFormatting sqref="BO31 BO33 BO35">
    <cfRule type="expression" dxfId="13" priority="1">
      <formula>$CT$31="5,000㎡未満となっているため、助成対象外となります。"</formula>
    </cfRule>
  </conditionalFormatting>
  <conditionalFormatting sqref="O31:AI31 O33:AI33 O35:AI35">
    <cfRule type="expression" dxfId="12" priority="13">
      <formula>$AT$30="5,000㎡未満となっているため、助成対象外となります。"</formula>
    </cfRule>
  </conditionalFormatting>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6" manualBreakCount="6">
    <brk id="25" max="16383" man="1"/>
    <brk id="40" max="16383" man="1"/>
    <brk id="131" max="16383" man="1"/>
    <brk id="200" max="16383" man="1"/>
    <brk id="273" max="16383" man="1"/>
    <brk id="36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FFF00"/>
  </sheetPr>
  <dimension ref="A1:DO69"/>
  <sheetViews>
    <sheetView showZeros="0" view="pageBreakPreview" topLeftCell="A34" zoomScaleNormal="100" zoomScaleSheetLayoutView="100" workbookViewId="0">
      <selection activeCell="BA54" sqref="BA54"/>
    </sheetView>
  </sheetViews>
  <sheetFormatPr defaultColWidth="2" defaultRowHeight="15" customHeight="1"/>
  <cols>
    <col min="1" max="1" width="2" style="28"/>
    <col min="2" max="2" width="2.19921875" style="28" customWidth="1"/>
    <col min="3" max="53" width="2" style="28"/>
    <col min="54" max="54" width="2.19921875" style="28" customWidth="1"/>
    <col min="55" max="16384" width="2" style="28"/>
  </cols>
  <sheetData>
    <row r="1" spans="1:119" ht="15" customHeight="1">
      <c r="A1" s="12"/>
      <c r="B1" s="12" t="s">
        <v>247</v>
      </c>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B1" s="12" t="s">
        <v>247</v>
      </c>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row>
    <row r="2" spans="1:119" ht="6.6" customHeight="1">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row>
    <row r="3" spans="1:119" ht="15" customHeight="1">
      <c r="A3" s="12"/>
      <c r="B3" s="829" t="s">
        <v>248</v>
      </c>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12"/>
      <c r="BB3" s="829" t="s">
        <v>248</v>
      </c>
      <c r="BC3" s="829"/>
      <c r="BD3" s="829"/>
      <c r="BE3" s="829"/>
      <c r="BF3" s="829"/>
      <c r="BG3" s="829"/>
      <c r="BH3" s="829"/>
      <c r="BI3" s="829"/>
      <c r="BJ3" s="829"/>
      <c r="BK3" s="829"/>
      <c r="BL3" s="829"/>
      <c r="BM3" s="829"/>
      <c r="BN3" s="829"/>
      <c r="BO3" s="829"/>
      <c r="BP3" s="829"/>
      <c r="BQ3" s="829"/>
      <c r="BR3" s="829"/>
      <c r="BS3" s="829"/>
      <c r="BT3" s="829"/>
      <c r="BU3" s="829"/>
      <c r="BV3" s="829"/>
      <c r="BW3" s="829"/>
      <c r="BX3" s="829"/>
      <c r="BY3" s="829"/>
      <c r="BZ3" s="829"/>
      <c r="CA3" s="829"/>
      <c r="CB3" s="829"/>
      <c r="CC3" s="829"/>
      <c r="CD3" s="829"/>
      <c r="CE3" s="829"/>
      <c r="CF3" s="829"/>
      <c r="CG3" s="829"/>
      <c r="CH3" s="829"/>
      <c r="CI3" s="829"/>
      <c r="CJ3" s="829"/>
      <c r="CK3" s="829"/>
      <c r="CL3" s="829"/>
      <c r="CM3" s="829"/>
      <c r="CN3" s="829"/>
      <c r="CO3" s="829"/>
      <c r="CP3" s="829"/>
      <c r="CQ3" s="829"/>
      <c r="CR3" s="829"/>
      <c r="CS3" s="829"/>
      <c r="CT3" s="829"/>
      <c r="CU3" s="829"/>
      <c r="CV3" s="829"/>
      <c r="CW3" s="829"/>
      <c r="CX3" s="829"/>
      <c r="CY3" s="829"/>
      <c r="CZ3" s="12"/>
    </row>
    <row r="4" spans="1:119" ht="14.4" customHeight="1">
      <c r="A4" s="12"/>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12"/>
      <c r="BB4" s="829"/>
      <c r="BC4" s="829"/>
      <c r="BD4" s="829"/>
      <c r="BE4" s="829"/>
      <c r="BF4" s="829"/>
      <c r="BG4" s="829"/>
      <c r="BH4" s="829"/>
      <c r="BI4" s="829"/>
      <c r="BJ4" s="829"/>
      <c r="BK4" s="829"/>
      <c r="BL4" s="829"/>
      <c r="BM4" s="829"/>
      <c r="BN4" s="829"/>
      <c r="BO4" s="829"/>
      <c r="BP4" s="829"/>
      <c r="BQ4" s="829"/>
      <c r="BR4" s="829"/>
      <c r="BS4" s="829"/>
      <c r="BT4" s="829"/>
      <c r="BU4" s="829"/>
      <c r="BV4" s="829"/>
      <c r="BW4" s="829"/>
      <c r="BX4" s="829"/>
      <c r="BY4" s="829"/>
      <c r="BZ4" s="829"/>
      <c r="CA4" s="829"/>
      <c r="CB4" s="829"/>
      <c r="CC4" s="829"/>
      <c r="CD4" s="829"/>
      <c r="CE4" s="829"/>
      <c r="CF4" s="829"/>
      <c r="CG4" s="829"/>
      <c r="CH4" s="829"/>
      <c r="CI4" s="829"/>
      <c r="CJ4" s="829"/>
      <c r="CK4" s="829"/>
      <c r="CL4" s="829"/>
      <c r="CM4" s="829"/>
      <c r="CN4" s="829"/>
      <c r="CO4" s="829"/>
      <c r="CP4" s="829"/>
      <c r="CQ4" s="829"/>
      <c r="CR4" s="829"/>
      <c r="CS4" s="829"/>
      <c r="CT4" s="829"/>
      <c r="CU4" s="829"/>
      <c r="CV4" s="829"/>
      <c r="CW4" s="829"/>
      <c r="CX4" s="829"/>
      <c r="CY4" s="829"/>
      <c r="CZ4" s="12"/>
    </row>
    <row r="5" spans="1:119" ht="10.8" customHeight="1">
      <c r="A5" s="12"/>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12"/>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12"/>
    </row>
    <row r="6" spans="1:119" ht="15" customHeight="1">
      <c r="A6" s="12"/>
      <c r="B6" s="49" t="s">
        <v>249</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B6" s="49" t="s">
        <v>249</v>
      </c>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row>
    <row r="7" spans="1:119" ht="15" customHeight="1">
      <c r="A7" s="12"/>
      <c r="B7" s="49" t="s">
        <v>250</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B7" s="49" t="s">
        <v>250</v>
      </c>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row>
    <row r="8" spans="1:119" ht="10.050000000000001"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row>
    <row r="9" spans="1:119" ht="15" customHeight="1">
      <c r="A9" s="12"/>
      <c r="B9" s="822" t="s">
        <v>571</v>
      </c>
      <c r="C9" s="822"/>
      <c r="D9" s="822"/>
      <c r="E9" s="822"/>
      <c r="F9" s="822"/>
      <c r="G9" s="822"/>
      <c r="H9" s="822"/>
      <c r="I9" s="822"/>
      <c r="J9" s="822"/>
      <c r="K9" s="822"/>
      <c r="L9" s="822"/>
      <c r="M9" s="822"/>
      <c r="N9" s="822"/>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12"/>
      <c r="BB9" s="822" t="s">
        <v>571</v>
      </c>
      <c r="BC9" s="822"/>
      <c r="BD9" s="822"/>
      <c r="BE9" s="822"/>
      <c r="BF9" s="822"/>
      <c r="BG9" s="822"/>
      <c r="BH9" s="822"/>
      <c r="BI9" s="822"/>
      <c r="BJ9" s="822"/>
      <c r="BK9" s="822"/>
      <c r="BL9" s="822"/>
      <c r="BM9" s="822"/>
      <c r="BN9" s="822"/>
      <c r="BO9" s="822"/>
      <c r="BP9" s="822"/>
      <c r="BQ9" s="822"/>
      <c r="BR9" s="822"/>
      <c r="BS9" s="822"/>
      <c r="BT9" s="822"/>
      <c r="BU9" s="822"/>
      <c r="BV9" s="822"/>
      <c r="BW9" s="822"/>
      <c r="BX9" s="822"/>
      <c r="BY9" s="822"/>
      <c r="BZ9" s="822"/>
      <c r="CA9" s="822"/>
      <c r="CB9" s="822"/>
      <c r="CC9" s="822"/>
      <c r="CD9" s="822"/>
      <c r="CE9" s="822"/>
      <c r="CF9" s="822"/>
      <c r="CG9" s="822"/>
      <c r="CH9" s="822"/>
      <c r="CI9" s="822"/>
      <c r="CJ9" s="822"/>
      <c r="CK9" s="822"/>
      <c r="CL9" s="822"/>
      <c r="CM9" s="822"/>
      <c r="CN9" s="822"/>
      <c r="CO9" s="822"/>
      <c r="CP9" s="822"/>
      <c r="CQ9" s="822"/>
      <c r="CR9" s="822"/>
      <c r="CS9" s="822"/>
      <c r="CT9" s="822"/>
      <c r="CU9" s="822"/>
      <c r="CV9" s="822"/>
      <c r="CW9" s="822"/>
      <c r="CX9" s="822"/>
      <c r="CY9" s="822"/>
      <c r="CZ9" s="12"/>
    </row>
    <row r="10" spans="1:119" ht="15" customHeight="1">
      <c r="A10" s="1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12"/>
      <c r="BB10" s="822"/>
      <c r="BC10" s="822"/>
      <c r="BD10" s="822"/>
      <c r="BE10" s="822"/>
      <c r="BF10" s="822"/>
      <c r="BG10" s="822"/>
      <c r="BH10" s="822"/>
      <c r="BI10" s="822"/>
      <c r="BJ10" s="822"/>
      <c r="BK10" s="822"/>
      <c r="BL10" s="822"/>
      <c r="BM10" s="822"/>
      <c r="BN10" s="822"/>
      <c r="BO10" s="822"/>
      <c r="BP10" s="822"/>
      <c r="BQ10" s="822"/>
      <c r="BR10" s="822"/>
      <c r="BS10" s="822"/>
      <c r="BT10" s="822"/>
      <c r="BU10" s="822"/>
      <c r="BV10" s="822"/>
      <c r="BW10" s="822"/>
      <c r="BX10" s="822"/>
      <c r="BY10" s="822"/>
      <c r="BZ10" s="822"/>
      <c r="CA10" s="822"/>
      <c r="CB10" s="822"/>
      <c r="CC10" s="822"/>
      <c r="CD10" s="822"/>
      <c r="CE10" s="822"/>
      <c r="CF10" s="822"/>
      <c r="CG10" s="822"/>
      <c r="CH10" s="822"/>
      <c r="CI10" s="822"/>
      <c r="CJ10" s="822"/>
      <c r="CK10" s="822"/>
      <c r="CL10" s="822"/>
      <c r="CM10" s="822"/>
      <c r="CN10" s="822"/>
      <c r="CO10" s="822"/>
      <c r="CP10" s="822"/>
      <c r="CQ10" s="822"/>
      <c r="CR10" s="822"/>
      <c r="CS10" s="822"/>
      <c r="CT10" s="822"/>
      <c r="CU10" s="822"/>
      <c r="CV10" s="822"/>
      <c r="CW10" s="822"/>
      <c r="CX10" s="822"/>
      <c r="CY10" s="822"/>
      <c r="CZ10" s="12"/>
    </row>
    <row r="11" spans="1:119" ht="15" customHeight="1">
      <c r="A11" s="12"/>
      <c r="B11" s="822"/>
      <c r="C11" s="822"/>
      <c r="D11" s="822"/>
      <c r="E11" s="822"/>
      <c r="F11" s="822"/>
      <c r="G11" s="822"/>
      <c r="H11" s="822"/>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12"/>
      <c r="BB11" s="822"/>
      <c r="BC11" s="822"/>
      <c r="BD11" s="822"/>
      <c r="BE11" s="822"/>
      <c r="BF11" s="822"/>
      <c r="BG11" s="822"/>
      <c r="BH11" s="822"/>
      <c r="BI11" s="822"/>
      <c r="BJ11" s="822"/>
      <c r="BK11" s="822"/>
      <c r="BL11" s="822"/>
      <c r="BM11" s="822"/>
      <c r="BN11" s="822"/>
      <c r="BO11" s="822"/>
      <c r="BP11" s="822"/>
      <c r="BQ11" s="822"/>
      <c r="BR11" s="822"/>
      <c r="BS11" s="822"/>
      <c r="BT11" s="822"/>
      <c r="BU11" s="822"/>
      <c r="BV11" s="822"/>
      <c r="BW11" s="822"/>
      <c r="BX11" s="822"/>
      <c r="BY11" s="822"/>
      <c r="BZ11" s="822"/>
      <c r="CA11" s="822"/>
      <c r="CB11" s="822"/>
      <c r="CC11" s="822"/>
      <c r="CD11" s="822"/>
      <c r="CE11" s="822"/>
      <c r="CF11" s="822"/>
      <c r="CG11" s="822"/>
      <c r="CH11" s="822"/>
      <c r="CI11" s="822"/>
      <c r="CJ11" s="822"/>
      <c r="CK11" s="822"/>
      <c r="CL11" s="822"/>
      <c r="CM11" s="822"/>
      <c r="CN11" s="822"/>
      <c r="CO11" s="822"/>
      <c r="CP11" s="822"/>
      <c r="CQ11" s="822"/>
      <c r="CR11" s="822"/>
      <c r="CS11" s="822"/>
      <c r="CT11" s="822"/>
      <c r="CU11" s="822"/>
      <c r="CV11" s="822"/>
      <c r="CW11" s="822"/>
      <c r="CX11" s="822"/>
      <c r="CY11" s="822"/>
      <c r="CZ11" s="12"/>
    </row>
    <row r="12" spans="1:119" customFormat="1" ht="15" customHeight="1">
      <c r="A12" s="71"/>
      <c r="B12" s="828" t="s">
        <v>572</v>
      </c>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8"/>
      <c r="AN12" s="828"/>
      <c r="AO12" s="828"/>
      <c r="AP12" s="828"/>
      <c r="AQ12" s="828"/>
      <c r="AR12" s="828"/>
      <c r="AS12" s="828"/>
      <c r="AT12" s="828"/>
      <c r="AU12" s="828"/>
      <c r="AV12" s="828"/>
      <c r="AW12" s="828"/>
      <c r="AX12" s="828"/>
      <c r="AY12" s="828"/>
      <c r="AZ12" s="71"/>
      <c r="BA12" s="71"/>
      <c r="BB12" s="828" t="s">
        <v>572</v>
      </c>
      <c r="BC12" s="828"/>
      <c r="BD12" s="828"/>
      <c r="BE12" s="828"/>
      <c r="BF12" s="828"/>
      <c r="BG12" s="828"/>
      <c r="BH12" s="828"/>
      <c r="BI12" s="828"/>
      <c r="BJ12" s="828"/>
      <c r="BK12" s="828"/>
      <c r="BL12" s="828"/>
      <c r="BM12" s="828"/>
      <c r="BN12" s="828"/>
      <c r="BO12" s="828"/>
      <c r="BP12" s="828"/>
      <c r="BQ12" s="828"/>
      <c r="BR12" s="828"/>
      <c r="BS12" s="828"/>
      <c r="BT12" s="828"/>
      <c r="BU12" s="828"/>
      <c r="BV12" s="828"/>
      <c r="BW12" s="828"/>
      <c r="BX12" s="828"/>
      <c r="BY12" s="828"/>
      <c r="BZ12" s="828"/>
      <c r="CA12" s="828"/>
      <c r="CB12" s="828"/>
      <c r="CC12" s="828"/>
      <c r="CD12" s="828"/>
      <c r="CE12" s="828"/>
      <c r="CF12" s="828"/>
      <c r="CG12" s="828"/>
      <c r="CH12" s="828"/>
      <c r="CI12" s="828"/>
      <c r="CJ12" s="828"/>
      <c r="CK12" s="828"/>
      <c r="CL12" s="828"/>
      <c r="CM12" s="828"/>
      <c r="CN12" s="828"/>
      <c r="CO12" s="828"/>
      <c r="CP12" s="828"/>
      <c r="CQ12" s="828"/>
      <c r="CR12" s="828"/>
      <c r="CS12" s="828"/>
      <c r="CT12" s="828"/>
      <c r="CU12" s="828"/>
      <c r="CV12" s="828"/>
      <c r="CW12" s="828"/>
      <c r="CX12" s="828"/>
      <c r="CY12" s="828"/>
      <c r="CZ12" s="71"/>
      <c r="DA12" s="471"/>
      <c r="DB12" s="471"/>
      <c r="DC12" s="471"/>
      <c r="DD12" s="471"/>
      <c r="DE12" s="471"/>
      <c r="DF12" s="471"/>
      <c r="DG12" s="471"/>
      <c r="DH12" s="471"/>
      <c r="DI12" s="471"/>
      <c r="DJ12" s="471"/>
      <c r="DK12" s="471"/>
      <c r="DL12" s="471"/>
      <c r="DM12" s="471"/>
      <c r="DN12" s="72"/>
      <c r="DO12" s="71"/>
    </row>
    <row r="13" spans="1:119" customFormat="1" ht="15" customHeight="1">
      <c r="A13" s="71"/>
      <c r="B13" s="828"/>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8"/>
      <c r="AK13" s="828"/>
      <c r="AL13" s="828"/>
      <c r="AM13" s="828"/>
      <c r="AN13" s="828"/>
      <c r="AO13" s="828"/>
      <c r="AP13" s="828"/>
      <c r="AQ13" s="828"/>
      <c r="AR13" s="828"/>
      <c r="AS13" s="828"/>
      <c r="AT13" s="828"/>
      <c r="AU13" s="828"/>
      <c r="AV13" s="828"/>
      <c r="AW13" s="828"/>
      <c r="AX13" s="828"/>
      <c r="AY13" s="828"/>
      <c r="AZ13" s="71"/>
      <c r="BA13" s="71"/>
      <c r="BB13" s="828"/>
      <c r="BC13" s="828"/>
      <c r="BD13" s="828"/>
      <c r="BE13" s="828"/>
      <c r="BF13" s="828"/>
      <c r="BG13" s="828"/>
      <c r="BH13" s="828"/>
      <c r="BI13" s="828"/>
      <c r="BJ13" s="828"/>
      <c r="BK13" s="828"/>
      <c r="BL13" s="828"/>
      <c r="BM13" s="828"/>
      <c r="BN13" s="828"/>
      <c r="BO13" s="828"/>
      <c r="BP13" s="828"/>
      <c r="BQ13" s="828"/>
      <c r="BR13" s="828"/>
      <c r="BS13" s="828"/>
      <c r="BT13" s="828"/>
      <c r="BU13" s="828"/>
      <c r="BV13" s="828"/>
      <c r="BW13" s="828"/>
      <c r="BX13" s="828"/>
      <c r="BY13" s="828"/>
      <c r="BZ13" s="828"/>
      <c r="CA13" s="828"/>
      <c r="CB13" s="828"/>
      <c r="CC13" s="828"/>
      <c r="CD13" s="828"/>
      <c r="CE13" s="828"/>
      <c r="CF13" s="828"/>
      <c r="CG13" s="828"/>
      <c r="CH13" s="828"/>
      <c r="CI13" s="828"/>
      <c r="CJ13" s="828"/>
      <c r="CK13" s="828"/>
      <c r="CL13" s="828"/>
      <c r="CM13" s="828"/>
      <c r="CN13" s="828"/>
      <c r="CO13" s="828"/>
      <c r="CP13" s="828"/>
      <c r="CQ13" s="828"/>
      <c r="CR13" s="828"/>
      <c r="CS13" s="828"/>
      <c r="CT13" s="828"/>
      <c r="CU13" s="828"/>
      <c r="CV13" s="828"/>
      <c r="CW13" s="828"/>
      <c r="CX13" s="828"/>
      <c r="CY13" s="828"/>
      <c r="CZ13" s="71"/>
      <c r="DA13" s="471"/>
      <c r="DB13" s="471"/>
      <c r="DC13" s="471"/>
      <c r="DD13" s="471"/>
      <c r="DE13" s="471"/>
      <c r="DF13" s="471"/>
      <c r="DG13" s="471"/>
      <c r="DH13" s="471"/>
      <c r="DI13" s="471"/>
      <c r="DJ13" s="471"/>
      <c r="DK13" s="471"/>
      <c r="DL13" s="471"/>
      <c r="DM13" s="471"/>
      <c r="DN13" s="72"/>
      <c r="DO13" s="71"/>
    </row>
    <row r="14" spans="1:119" ht="15" customHeight="1">
      <c r="A14" s="12"/>
      <c r="B14" s="826" t="s">
        <v>639</v>
      </c>
      <c r="C14" s="826"/>
      <c r="D14" s="826"/>
      <c r="E14" s="826"/>
      <c r="F14" s="826"/>
      <c r="G14" s="826"/>
      <c r="H14" s="826"/>
      <c r="I14" s="826"/>
      <c r="J14" s="826"/>
      <c r="K14" s="826"/>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826"/>
      <c r="AZ14" s="12"/>
      <c r="BB14" s="826" t="s">
        <v>639</v>
      </c>
      <c r="BC14" s="826"/>
      <c r="BD14" s="826"/>
      <c r="BE14" s="826"/>
      <c r="BF14" s="826"/>
      <c r="BG14" s="826"/>
      <c r="BH14" s="826"/>
      <c r="BI14" s="826"/>
      <c r="BJ14" s="826"/>
      <c r="BK14" s="826"/>
      <c r="BL14" s="826"/>
      <c r="BM14" s="826"/>
      <c r="BN14" s="826"/>
      <c r="BO14" s="826"/>
      <c r="BP14" s="826"/>
      <c r="BQ14" s="826"/>
      <c r="BR14" s="826"/>
      <c r="BS14" s="826"/>
      <c r="BT14" s="826"/>
      <c r="BU14" s="826"/>
      <c r="BV14" s="826"/>
      <c r="BW14" s="826"/>
      <c r="BX14" s="826"/>
      <c r="BY14" s="826"/>
      <c r="BZ14" s="826"/>
      <c r="CA14" s="826"/>
      <c r="CB14" s="826"/>
      <c r="CC14" s="826"/>
      <c r="CD14" s="826"/>
      <c r="CE14" s="826"/>
      <c r="CF14" s="826"/>
      <c r="CG14" s="826"/>
      <c r="CH14" s="826"/>
      <c r="CI14" s="826"/>
      <c r="CJ14" s="826"/>
      <c r="CK14" s="826"/>
      <c r="CL14" s="826"/>
      <c r="CM14" s="826"/>
      <c r="CN14" s="826"/>
      <c r="CO14" s="826"/>
      <c r="CP14" s="826"/>
      <c r="CQ14" s="826"/>
      <c r="CR14" s="826"/>
      <c r="CS14" s="826"/>
      <c r="CT14" s="826"/>
      <c r="CU14" s="826"/>
      <c r="CV14" s="826"/>
      <c r="CW14" s="826"/>
      <c r="CX14" s="826"/>
      <c r="CY14" s="826"/>
      <c r="CZ14" s="12"/>
    </row>
    <row r="15" spans="1:119" ht="15" customHeight="1">
      <c r="A15" s="12"/>
      <c r="B15" s="826"/>
      <c r="C15" s="826"/>
      <c r="D15" s="826"/>
      <c r="E15" s="826"/>
      <c r="F15" s="826"/>
      <c r="G15" s="826"/>
      <c r="H15" s="826"/>
      <c r="I15" s="826"/>
      <c r="J15" s="826"/>
      <c r="K15" s="826"/>
      <c r="L15" s="826"/>
      <c r="M15" s="826"/>
      <c r="N15" s="826"/>
      <c r="O15" s="826"/>
      <c r="P15" s="826"/>
      <c r="Q15" s="826"/>
      <c r="R15" s="826"/>
      <c r="S15" s="826"/>
      <c r="T15" s="826"/>
      <c r="U15" s="826"/>
      <c r="V15" s="826"/>
      <c r="W15" s="826"/>
      <c r="X15" s="826"/>
      <c r="Y15" s="826"/>
      <c r="Z15" s="826"/>
      <c r="AA15" s="826"/>
      <c r="AB15" s="826"/>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12"/>
      <c r="BB15" s="826"/>
      <c r="BC15" s="826"/>
      <c r="BD15" s="826"/>
      <c r="BE15" s="826"/>
      <c r="BF15" s="826"/>
      <c r="BG15" s="826"/>
      <c r="BH15" s="826"/>
      <c r="BI15" s="826"/>
      <c r="BJ15" s="826"/>
      <c r="BK15" s="826"/>
      <c r="BL15" s="826"/>
      <c r="BM15" s="826"/>
      <c r="BN15" s="826"/>
      <c r="BO15" s="826"/>
      <c r="BP15" s="826"/>
      <c r="BQ15" s="826"/>
      <c r="BR15" s="826"/>
      <c r="BS15" s="826"/>
      <c r="BT15" s="826"/>
      <c r="BU15" s="826"/>
      <c r="BV15" s="826"/>
      <c r="BW15" s="826"/>
      <c r="BX15" s="826"/>
      <c r="BY15" s="826"/>
      <c r="BZ15" s="826"/>
      <c r="CA15" s="826"/>
      <c r="CB15" s="826"/>
      <c r="CC15" s="826"/>
      <c r="CD15" s="826"/>
      <c r="CE15" s="826"/>
      <c r="CF15" s="826"/>
      <c r="CG15" s="826"/>
      <c r="CH15" s="826"/>
      <c r="CI15" s="826"/>
      <c r="CJ15" s="826"/>
      <c r="CK15" s="826"/>
      <c r="CL15" s="826"/>
      <c r="CM15" s="826"/>
      <c r="CN15" s="826"/>
      <c r="CO15" s="826"/>
      <c r="CP15" s="826"/>
      <c r="CQ15" s="826"/>
      <c r="CR15" s="826"/>
      <c r="CS15" s="826"/>
      <c r="CT15" s="826"/>
      <c r="CU15" s="826"/>
      <c r="CV15" s="826"/>
      <c r="CW15" s="826"/>
      <c r="CX15" s="826"/>
      <c r="CY15" s="826"/>
      <c r="CZ15" s="12"/>
    </row>
    <row r="16" spans="1:119" ht="15" customHeight="1">
      <c r="A16" s="12"/>
      <c r="B16" s="826"/>
      <c r="C16" s="826"/>
      <c r="D16" s="826"/>
      <c r="E16" s="826"/>
      <c r="F16" s="826"/>
      <c r="G16" s="826"/>
      <c r="H16" s="826"/>
      <c r="I16" s="826"/>
      <c r="J16" s="826"/>
      <c r="K16" s="826"/>
      <c r="L16" s="826"/>
      <c r="M16" s="826"/>
      <c r="N16" s="826"/>
      <c r="O16" s="826"/>
      <c r="P16" s="826"/>
      <c r="Q16" s="826"/>
      <c r="R16" s="826"/>
      <c r="S16" s="826"/>
      <c r="T16" s="826"/>
      <c r="U16" s="826"/>
      <c r="V16" s="826"/>
      <c r="W16" s="826"/>
      <c r="X16" s="826"/>
      <c r="Y16" s="826"/>
      <c r="Z16" s="826"/>
      <c r="AA16" s="826"/>
      <c r="AB16" s="826"/>
      <c r="AC16" s="826"/>
      <c r="AD16" s="826"/>
      <c r="AE16" s="826"/>
      <c r="AF16" s="826"/>
      <c r="AG16" s="826"/>
      <c r="AH16" s="826"/>
      <c r="AI16" s="826"/>
      <c r="AJ16" s="826"/>
      <c r="AK16" s="826"/>
      <c r="AL16" s="826"/>
      <c r="AM16" s="826"/>
      <c r="AN16" s="826"/>
      <c r="AO16" s="826"/>
      <c r="AP16" s="826"/>
      <c r="AQ16" s="826"/>
      <c r="AR16" s="826"/>
      <c r="AS16" s="826"/>
      <c r="AT16" s="826"/>
      <c r="AU16" s="826"/>
      <c r="AV16" s="826"/>
      <c r="AW16" s="826"/>
      <c r="AX16" s="826"/>
      <c r="AY16" s="826"/>
      <c r="AZ16" s="12"/>
      <c r="BB16" s="826"/>
      <c r="BC16" s="826"/>
      <c r="BD16" s="826"/>
      <c r="BE16" s="826"/>
      <c r="BF16" s="826"/>
      <c r="BG16" s="826"/>
      <c r="BH16" s="826"/>
      <c r="BI16" s="826"/>
      <c r="BJ16" s="826"/>
      <c r="BK16" s="826"/>
      <c r="BL16" s="826"/>
      <c r="BM16" s="826"/>
      <c r="BN16" s="826"/>
      <c r="BO16" s="826"/>
      <c r="BP16" s="826"/>
      <c r="BQ16" s="826"/>
      <c r="BR16" s="826"/>
      <c r="BS16" s="826"/>
      <c r="BT16" s="826"/>
      <c r="BU16" s="826"/>
      <c r="BV16" s="826"/>
      <c r="BW16" s="826"/>
      <c r="BX16" s="826"/>
      <c r="BY16" s="826"/>
      <c r="BZ16" s="826"/>
      <c r="CA16" s="826"/>
      <c r="CB16" s="826"/>
      <c r="CC16" s="826"/>
      <c r="CD16" s="826"/>
      <c r="CE16" s="826"/>
      <c r="CF16" s="826"/>
      <c r="CG16" s="826"/>
      <c r="CH16" s="826"/>
      <c r="CI16" s="826"/>
      <c r="CJ16" s="826"/>
      <c r="CK16" s="826"/>
      <c r="CL16" s="826"/>
      <c r="CM16" s="826"/>
      <c r="CN16" s="826"/>
      <c r="CO16" s="826"/>
      <c r="CP16" s="826"/>
      <c r="CQ16" s="826"/>
      <c r="CR16" s="826"/>
      <c r="CS16" s="826"/>
      <c r="CT16" s="826"/>
      <c r="CU16" s="826"/>
      <c r="CV16" s="826"/>
      <c r="CW16" s="826"/>
      <c r="CX16" s="826"/>
      <c r="CY16" s="826"/>
      <c r="CZ16" s="12"/>
    </row>
    <row r="17" spans="1:104" ht="8.4" customHeight="1">
      <c r="A17" s="12"/>
      <c r="B17" s="826"/>
      <c r="C17" s="826"/>
      <c r="D17" s="826"/>
      <c r="E17" s="826"/>
      <c r="F17" s="826"/>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6"/>
      <c r="AG17" s="826"/>
      <c r="AH17" s="826"/>
      <c r="AI17" s="826"/>
      <c r="AJ17" s="826"/>
      <c r="AK17" s="826"/>
      <c r="AL17" s="826"/>
      <c r="AM17" s="826"/>
      <c r="AN17" s="826"/>
      <c r="AO17" s="826"/>
      <c r="AP17" s="826"/>
      <c r="AQ17" s="826"/>
      <c r="AR17" s="826"/>
      <c r="AS17" s="826"/>
      <c r="AT17" s="826"/>
      <c r="AU17" s="826"/>
      <c r="AV17" s="826"/>
      <c r="AW17" s="826"/>
      <c r="AX17" s="826"/>
      <c r="AY17" s="826"/>
      <c r="AZ17" s="12"/>
      <c r="BB17" s="826"/>
      <c r="BC17" s="826"/>
      <c r="BD17" s="826"/>
      <c r="BE17" s="826"/>
      <c r="BF17" s="826"/>
      <c r="BG17" s="826"/>
      <c r="BH17" s="826"/>
      <c r="BI17" s="826"/>
      <c r="BJ17" s="826"/>
      <c r="BK17" s="826"/>
      <c r="BL17" s="826"/>
      <c r="BM17" s="826"/>
      <c r="BN17" s="826"/>
      <c r="BO17" s="826"/>
      <c r="BP17" s="826"/>
      <c r="BQ17" s="826"/>
      <c r="BR17" s="826"/>
      <c r="BS17" s="826"/>
      <c r="BT17" s="826"/>
      <c r="BU17" s="826"/>
      <c r="BV17" s="826"/>
      <c r="BW17" s="826"/>
      <c r="BX17" s="826"/>
      <c r="BY17" s="826"/>
      <c r="BZ17" s="826"/>
      <c r="CA17" s="826"/>
      <c r="CB17" s="826"/>
      <c r="CC17" s="826"/>
      <c r="CD17" s="826"/>
      <c r="CE17" s="826"/>
      <c r="CF17" s="826"/>
      <c r="CG17" s="826"/>
      <c r="CH17" s="826"/>
      <c r="CI17" s="826"/>
      <c r="CJ17" s="826"/>
      <c r="CK17" s="826"/>
      <c r="CL17" s="826"/>
      <c r="CM17" s="826"/>
      <c r="CN17" s="826"/>
      <c r="CO17" s="826"/>
      <c r="CP17" s="826"/>
      <c r="CQ17" s="826"/>
      <c r="CR17" s="826"/>
      <c r="CS17" s="826"/>
      <c r="CT17" s="826"/>
      <c r="CU17" s="826"/>
      <c r="CV17" s="826"/>
      <c r="CW17" s="826"/>
      <c r="CX17" s="826"/>
      <c r="CY17" s="826"/>
      <c r="CZ17" s="12"/>
    </row>
    <row r="18" spans="1:104" ht="15" customHeight="1">
      <c r="A18" s="12"/>
      <c r="B18" s="822" t="s">
        <v>573</v>
      </c>
      <c r="C18" s="822"/>
      <c r="D18" s="822"/>
      <c r="E18" s="822"/>
      <c r="F18" s="822"/>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12"/>
      <c r="BB18" s="822" t="s">
        <v>573</v>
      </c>
      <c r="BC18" s="822"/>
      <c r="BD18" s="822"/>
      <c r="BE18" s="822"/>
      <c r="BF18" s="822"/>
      <c r="BG18" s="822"/>
      <c r="BH18" s="822"/>
      <c r="BI18" s="822"/>
      <c r="BJ18" s="822"/>
      <c r="BK18" s="822"/>
      <c r="BL18" s="822"/>
      <c r="BM18" s="822"/>
      <c r="BN18" s="822"/>
      <c r="BO18" s="822"/>
      <c r="BP18" s="822"/>
      <c r="BQ18" s="822"/>
      <c r="BR18" s="822"/>
      <c r="BS18" s="822"/>
      <c r="BT18" s="822"/>
      <c r="BU18" s="822"/>
      <c r="BV18" s="822"/>
      <c r="BW18" s="822"/>
      <c r="BX18" s="822"/>
      <c r="BY18" s="822"/>
      <c r="BZ18" s="822"/>
      <c r="CA18" s="822"/>
      <c r="CB18" s="822"/>
      <c r="CC18" s="822"/>
      <c r="CD18" s="822"/>
      <c r="CE18" s="822"/>
      <c r="CF18" s="822"/>
      <c r="CG18" s="822"/>
      <c r="CH18" s="822"/>
      <c r="CI18" s="822"/>
      <c r="CJ18" s="822"/>
      <c r="CK18" s="822"/>
      <c r="CL18" s="822"/>
      <c r="CM18" s="822"/>
      <c r="CN18" s="822"/>
      <c r="CO18" s="822"/>
      <c r="CP18" s="822"/>
      <c r="CQ18" s="822"/>
      <c r="CR18" s="822"/>
      <c r="CS18" s="822"/>
      <c r="CT18" s="822"/>
      <c r="CU18" s="822"/>
      <c r="CV18" s="822"/>
      <c r="CW18" s="822"/>
      <c r="CX18" s="822"/>
      <c r="CY18" s="822"/>
      <c r="CZ18" s="12"/>
    </row>
    <row r="19" spans="1:104" ht="15" customHeight="1">
      <c r="A19" s="12"/>
      <c r="B19" s="822"/>
      <c r="C19" s="822"/>
      <c r="D19" s="822"/>
      <c r="E19" s="822"/>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12"/>
      <c r="BB19" s="822"/>
      <c r="BC19" s="822"/>
      <c r="BD19" s="822"/>
      <c r="BE19" s="822"/>
      <c r="BF19" s="822"/>
      <c r="BG19" s="822"/>
      <c r="BH19" s="822"/>
      <c r="BI19" s="822"/>
      <c r="BJ19" s="822"/>
      <c r="BK19" s="822"/>
      <c r="BL19" s="822"/>
      <c r="BM19" s="822"/>
      <c r="BN19" s="822"/>
      <c r="BO19" s="822"/>
      <c r="BP19" s="822"/>
      <c r="BQ19" s="822"/>
      <c r="BR19" s="822"/>
      <c r="BS19" s="822"/>
      <c r="BT19" s="822"/>
      <c r="BU19" s="822"/>
      <c r="BV19" s="822"/>
      <c r="BW19" s="822"/>
      <c r="BX19" s="822"/>
      <c r="BY19" s="822"/>
      <c r="BZ19" s="822"/>
      <c r="CA19" s="822"/>
      <c r="CB19" s="822"/>
      <c r="CC19" s="822"/>
      <c r="CD19" s="822"/>
      <c r="CE19" s="822"/>
      <c r="CF19" s="822"/>
      <c r="CG19" s="822"/>
      <c r="CH19" s="822"/>
      <c r="CI19" s="822"/>
      <c r="CJ19" s="822"/>
      <c r="CK19" s="822"/>
      <c r="CL19" s="822"/>
      <c r="CM19" s="822"/>
      <c r="CN19" s="822"/>
      <c r="CO19" s="822"/>
      <c r="CP19" s="822"/>
      <c r="CQ19" s="822"/>
      <c r="CR19" s="822"/>
      <c r="CS19" s="822"/>
      <c r="CT19" s="822"/>
      <c r="CU19" s="822"/>
      <c r="CV19" s="822"/>
      <c r="CW19" s="822"/>
      <c r="CX19" s="822"/>
      <c r="CY19" s="822"/>
      <c r="CZ19" s="12"/>
    </row>
    <row r="20" spans="1:104" ht="15" customHeight="1">
      <c r="A20" s="12"/>
      <c r="B20" s="822" t="s">
        <v>574</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12"/>
      <c r="BB20" s="822" t="s">
        <v>574</v>
      </c>
      <c r="BC20" s="822"/>
      <c r="BD20" s="822"/>
      <c r="BE20" s="822"/>
      <c r="BF20" s="822"/>
      <c r="BG20" s="822"/>
      <c r="BH20" s="822"/>
      <c r="BI20" s="822"/>
      <c r="BJ20" s="822"/>
      <c r="BK20" s="822"/>
      <c r="BL20" s="822"/>
      <c r="BM20" s="822"/>
      <c r="BN20" s="822"/>
      <c r="BO20" s="822"/>
      <c r="BP20" s="822"/>
      <c r="BQ20" s="822"/>
      <c r="BR20" s="822"/>
      <c r="BS20" s="822"/>
      <c r="BT20" s="822"/>
      <c r="BU20" s="822"/>
      <c r="BV20" s="822"/>
      <c r="BW20" s="822"/>
      <c r="BX20" s="822"/>
      <c r="BY20" s="822"/>
      <c r="BZ20" s="822"/>
      <c r="CA20" s="822"/>
      <c r="CB20" s="822"/>
      <c r="CC20" s="822"/>
      <c r="CD20" s="822"/>
      <c r="CE20" s="822"/>
      <c r="CF20" s="822"/>
      <c r="CG20" s="822"/>
      <c r="CH20" s="822"/>
      <c r="CI20" s="822"/>
      <c r="CJ20" s="822"/>
      <c r="CK20" s="822"/>
      <c r="CL20" s="822"/>
      <c r="CM20" s="822"/>
      <c r="CN20" s="822"/>
      <c r="CO20" s="822"/>
      <c r="CP20" s="822"/>
      <c r="CQ20" s="822"/>
      <c r="CR20" s="822"/>
      <c r="CS20" s="822"/>
      <c r="CT20" s="822"/>
      <c r="CU20" s="822"/>
      <c r="CV20" s="822"/>
      <c r="CW20" s="822"/>
      <c r="CX20" s="822"/>
      <c r="CY20" s="822"/>
      <c r="CZ20" s="12"/>
    </row>
    <row r="21" spans="1:104" ht="15" customHeight="1">
      <c r="A21" s="12"/>
      <c r="B21" s="822"/>
      <c r="C21" s="822"/>
      <c r="D21" s="822"/>
      <c r="E21" s="822"/>
      <c r="F21" s="822"/>
      <c r="G21" s="822"/>
      <c r="H21" s="822"/>
      <c r="I21" s="822"/>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1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T21" s="822"/>
      <c r="CU21" s="822"/>
      <c r="CV21" s="822"/>
      <c r="CW21" s="822"/>
      <c r="CX21" s="822"/>
      <c r="CY21" s="822"/>
      <c r="CZ21" s="12"/>
    </row>
    <row r="22" spans="1:104" ht="15" customHeight="1">
      <c r="A22" s="12"/>
      <c r="B22" s="822"/>
      <c r="C22" s="822"/>
      <c r="D22" s="822"/>
      <c r="E22" s="822"/>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12"/>
      <c r="BB22" s="822"/>
      <c r="BC22" s="822"/>
      <c r="BD22" s="822"/>
      <c r="BE22" s="822"/>
      <c r="BF22" s="822"/>
      <c r="BG22" s="822"/>
      <c r="BH22" s="822"/>
      <c r="BI22" s="822"/>
      <c r="BJ22" s="822"/>
      <c r="BK22" s="822"/>
      <c r="BL22" s="822"/>
      <c r="BM22" s="822"/>
      <c r="BN22" s="822"/>
      <c r="BO22" s="822"/>
      <c r="BP22" s="822"/>
      <c r="BQ22" s="822"/>
      <c r="BR22" s="822"/>
      <c r="BS22" s="822"/>
      <c r="BT22" s="822"/>
      <c r="BU22" s="822"/>
      <c r="BV22" s="822"/>
      <c r="BW22" s="822"/>
      <c r="BX22" s="822"/>
      <c r="BY22" s="822"/>
      <c r="BZ22" s="822"/>
      <c r="CA22" s="822"/>
      <c r="CB22" s="822"/>
      <c r="CC22" s="822"/>
      <c r="CD22" s="822"/>
      <c r="CE22" s="822"/>
      <c r="CF22" s="822"/>
      <c r="CG22" s="822"/>
      <c r="CH22" s="822"/>
      <c r="CI22" s="822"/>
      <c r="CJ22" s="822"/>
      <c r="CK22" s="822"/>
      <c r="CL22" s="822"/>
      <c r="CM22" s="822"/>
      <c r="CN22" s="822"/>
      <c r="CO22" s="822"/>
      <c r="CP22" s="822"/>
      <c r="CQ22" s="822"/>
      <c r="CR22" s="822"/>
      <c r="CS22" s="822"/>
      <c r="CT22" s="822"/>
      <c r="CU22" s="822"/>
      <c r="CV22" s="822"/>
      <c r="CW22" s="822"/>
      <c r="CX22" s="822"/>
      <c r="CY22" s="822"/>
      <c r="CZ22" s="12"/>
    </row>
    <row r="23" spans="1:104" ht="15" customHeight="1">
      <c r="A23" s="12"/>
      <c r="B23" s="822" t="s">
        <v>575</v>
      </c>
      <c r="C23" s="822"/>
      <c r="D23" s="822"/>
      <c r="E23" s="822"/>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12"/>
      <c r="BB23" s="822" t="s">
        <v>575</v>
      </c>
      <c r="BC23" s="822"/>
      <c r="BD23" s="822"/>
      <c r="BE23" s="822"/>
      <c r="BF23" s="822"/>
      <c r="BG23" s="822"/>
      <c r="BH23" s="822"/>
      <c r="BI23" s="822"/>
      <c r="BJ23" s="822"/>
      <c r="BK23" s="822"/>
      <c r="BL23" s="822"/>
      <c r="BM23" s="822"/>
      <c r="BN23" s="822"/>
      <c r="BO23" s="822"/>
      <c r="BP23" s="822"/>
      <c r="BQ23" s="822"/>
      <c r="BR23" s="822"/>
      <c r="BS23" s="822"/>
      <c r="BT23" s="822"/>
      <c r="BU23" s="822"/>
      <c r="BV23" s="822"/>
      <c r="BW23" s="822"/>
      <c r="BX23" s="822"/>
      <c r="BY23" s="822"/>
      <c r="BZ23" s="822"/>
      <c r="CA23" s="822"/>
      <c r="CB23" s="822"/>
      <c r="CC23" s="822"/>
      <c r="CD23" s="822"/>
      <c r="CE23" s="822"/>
      <c r="CF23" s="822"/>
      <c r="CG23" s="822"/>
      <c r="CH23" s="822"/>
      <c r="CI23" s="822"/>
      <c r="CJ23" s="822"/>
      <c r="CK23" s="822"/>
      <c r="CL23" s="822"/>
      <c r="CM23" s="822"/>
      <c r="CN23" s="822"/>
      <c r="CO23" s="822"/>
      <c r="CP23" s="822"/>
      <c r="CQ23" s="822"/>
      <c r="CR23" s="822"/>
      <c r="CS23" s="822"/>
      <c r="CT23" s="822"/>
      <c r="CU23" s="822"/>
      <c r="CV23" s="822"/>
      <c r="CW23" s="822"/>
      <c r="CX23" s="822"/>
      <c r="CY23" s="822"/>
      <c r="CZ23" s="12"/>
    </row>
    <row r="24" spans="1:104" ht="15" customHeight="1">
      <c r="A24" s="12"/>
      <c r="B24" s="822"/>
      <c r="C24" s="822"/>
      <c r="D24" s="822"/>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12"/>
      <c r="BB24" s="822"/>
      <c r="BC24" s="822"/>
      <c r="BD24" s="822"/>
      <c r="BE24" s="822"/>
      <c r="BF24" s="822"/>
      <c r="BG24" s="822"/>
      <c r="BH24" s="822"/>
      <c r="BI24" s="822"/>
      <c r="BJ24" s="822"/>
      <c r="BK24" s="822"/>
      <c r="BL24" s="822"/>
      <c r="BM24" s="822"/>
      <c r="BN24" s="822"/>
      <c r="BO24" s="822"/>
      <c r="BP24" s="822"/>
      <c r="BQ24" s="822"/>
      <c r="BR24" s="822"/>
      <c r="BS24" s="822"/>
      <c r="BT24" s="822"/>
      <c r="BU24" s="822"/>
      <c r="BV24" s="822"/>
      <c r="BW24" s="822"/>
      <c r="BX24" s="822"/>
      <c r="BY24" s="822"/>
      <c r="BZ24" s="822"/>
      <c r="CA24" s="822"/>
      <c r="CB24" s="822"/>
      <c r="CC24" s="822"/>
      <c r="CD24" s="822"/>
      <c r="CE24" s="822"/>
      <c r="CF24" s="822"/>
      <c r="CG24" s="822"/>
      <c r="CH24" s="822"/>
      <c r="CI24" s="822"/>
      <c r="CJ24" s="822"/>
      <c r="CK24" s="822"/>
      <c r="CL24" s="822"/>
      <c r="CM24" s="822"/>
      <c r="CN24" s="822"/>
      <c r="CO24" s="822"/>
      <c r="CP24" s="822"/>
      <c r="CQ24" s="822"/>
      <c r="CR24" s="822"/>
      <c r="CS24" s="822"/>
      <c r="CT24" s="822"/>
      <c r="CU24" s="822"/>
      <c r="CV24" s="822"/>
      <c r="CW24" s="822"/>
      <c r="CX24" s="822"/>
      <c r="CY24" s="822"/>
      <c r="CZ24" s="12"/>
    </row>
    <row r="25" spans="1:104" ht="15" customHeight="1">
      <c r="A25" s="12"/>
      <c r="B25" s="822" t="s">
        <v>576</v>
      </c>
      <c r="C25" s="822"/>
      <c r="D25" s="822"/>
      <c r="E25" s="822"/>
      <c r="F25" s="822"/>
      <c r="G25" s="822"/>
      <c r="H25" s="822"/>
      <c r="I25" s="822"/>
      <c r="J25" s="822"/>
      <c r="K25" s="822"/>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c r="AV25" s="822"/>
      <c r="AW25" s="822"/>
      <c r="AX25" s="822"/>
      <c r="AY25" s="822"/>
      <c r="AZ25" s="12"/>
      <c r="BB25" s="822" t="s">
        <v>576</v>
      </c>
      <c r="BC25" s="822"/>
      <c r="BD25" s="822"/>
      <c r="BE25" s="822"/>
      <c r="BF25" s="822"/>
      <c r="BG25" s="822"/>
      <c r="BH25" s="822"/>
      <c r="BI25" s="822"/>
      <c r="BJ25" s="822"/>
      <c r="BK25" s="822"/>
      <c r="BL25" s="822"/>
      <c r="BM25" s="822"/>
      <c r="BN25" s="822"/>
      <c r="BO25" s="822"/>
      <c r="BP25" s="822"/>
      <c r="BQ25" s="822"/>
      <c r="BR25" s="822"/>
      <c r="BS25" s="822"/>
      <c r="BT25" s="822"/>
      <c r="BU25" s="822"/>
      <c r="BV25" s="822"/>
      <c r="BW25" s="822"/>
      <c r="BX25" s="822"/>
      <c r="BY25" s="822"/>
      <c r="BZ25" s="822"/>
      <c r="CA25" s="822"/>
      <c r="CB25" s="822"/>
      <c r="CC25" s="822"/>
      <c r="CD25" s="822"/>
      <c r="CE25" s="822"/>
      <c r="CF25" s="822"/>
      <c r="CG25" s="822"/>
      <c r="CH25" s="822"/>
      <c r="CI25" s="822"/>
      <c r="CJ25" s="822"/>
      <c r="CK25" s="822"/>
      <c r="CL25" s="822"/>
      <c r="CM25" s="822"/>
      <c r="CN25" s="822"/>
      <c r="CO25" s="822"/>
      <c r="CP25" s="822"/>
      <c r="CQ25" s="822"/>
      <c r="CR25" s="822"/>
      <c r="CS25" s="822"/>
      <c r="CT25" s="822"/>
      <c r="CU25" s="822"/>
      <c r="CV25" s="822"/>
      <c r="CW25" s="822"/>
      <c r="CX25" s="822"/>
      <c r="CY25" s="822"/>
      <c r="CZ25" s="12"/>
    </row>
    <row r="26" spans="1:104" ht="15" customHeight="1">
      <c r="A26" s="12"/>
      <c r="B26" s="822"/>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12"/>
      <c r="BB26" s="822"/>
      <c r="BC26" s="822"/>
      <c r="BD26" s="822"/>
      <c r="BE26" s="822"/>
      <c r="BF26" s="822"/>
      <c r="BG26" s="822"/>
      <c r="BH26" s="822"/>
      <c r="BI26" s="822"/>
      <c r="BJ26" s="822"/>
      <c r="BK26" s="822"/>
      <c r="BL26" s="822"/>
      <c r="BM26" s="822"/>
      <c r="BN26" s="822"/>
      <c r="BO26" s="822"/>
      <c r="BP26" s="822"/>
      <c r="BQ26" s="822"/>
      <c r="BR26" s="822"/>
      <c r="BS26" s="822"/>
      <c r="BT26" s="822"/>
      <c r="BU26" s="822"/>
      <c r="BV26" s="822"/>
      <c r="BW26" s="822"/>
      <c r="BX26" s="822"/>
      <c r="BY26" s="822"/>
      <c r="BZ26" s="822"/>
      <c r="CA26" s="822"/>
      <c r="CB26" s="822"/>
      <c r="CC26" s="822"/>
      <c r="CD26" s="822"/>
      <c r="CE26" s="822"/>
      <c r="CF26" s="822"/>
      <c r="CG26" s="822"/>
      <c r="CH26" s="822"/>
      <c r="CI26" s="822"/>
      <c r="CJ26" s="822"/>
      <c r="CK26" s="822"/>
      <c r="CL26" s="822"/>
      <c r="CM26" s="822"/>
      <c r="CN26" s="822"/>
      <c r="CO26" s="822"/>
      <c r="CP26" s="822"/>
      <c r="CQ26" s="822"/>
      <c r="CR26" s="822"/>
      <c r="CS26" s="822"/>
      <c r="CT26" s="822"/>
      <c r="CU26" s="822"/>
      <c r="CV26" s="822"/>
      <c r="CW26" s="822"/>
      <c r="CX26" s="822"/>
      <c r="CY26" s="822"/>
      <c r="CZ26" s="12"/>
    </row>
    <row r="27" spans="1:104" ht="15" customHeight="1">
      <c r="A27" s="12"/>
      <c r="B27" s="822" t="s">
        <v>507</v>
      </c>
      <c r="C27" s="822"/>
      <c r="D27" s="822"/>
      <c r="E27" s="822"/>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12"/>
      <c r="BB27" s="822" t="s">
        <v>507</v>
      </c>
      <c r="BC27" s="822"/>
      <c r="BD27" s="822"/>
      <c r="BE27" s="822"/>
      <c r="BF27" s="822"/>
      <c r="BG27" s="822"/>
      <c r="BH27" s="822"/>
      <c r="BI27" s="822"/>
      <c r="BJ27" s="822"/>
      <c r="BK27" s="822"/>
      <c r="BL27" s="822"/>
      <c r="BM27" s="822"/>
      <c r="BN27" s="822"/>
      <c r="BO27" s="822"/>
      <c r="BP27" s="822"/>
      <c r="BQ27" s="822"/>
      <c r="BR27" s="822"/>
      <c r="BS27" s="822"/>
      <c r="BT27" s="822"/>
      <c r="BU27" s="822"/>
      <c r="BV27" s="822"/>
      <c r="BW27" s="822"/>
      <c r="BX27" s="822"/>
      <c r="BY27" s="822"/>
      <c r="BZ27" s="822"/>
      <c r="CA27" s="822"/>
      <c r="CB27" s="822"/>
      <c r="CC27" s="822"/>
      <c r="CD27" s="822"/>
      <c r="CE27" s="822"/>
      <c r="CF27" s="822"/>
      <c r="CG27" s="822"/>
      <c r="CH27" s="822"/>
      <c r="CI27" s="822"/>
      <c r="CJ27" s="822"/>
      <c r="CK27" s="822"/>
      <c r="CL27" s="822"/>
      <c r="CM27" s="822"/>
      <c r="CN27" s="822"/>
      <c r="CO27" s="822"/>
      <c r="CP27" s="822"/>
      <c r="CQ27" s="822"/>
      <c r="CR27" s="822"/>
      <c r="CS27" s="822"/>
      <c r="CT27" s="822"/>
      <c r="CU27" s="822"/>
      <c r="CV27" s="822"/>
      <c r="CW27" s="822"/>
      <c r="CX27" s="822"/>
      <c r="CY27" s="822"/>
      <c r="CZ27" s="12"/>
    </row>
    <row r="28" spans="1:104" ht="15" customHeight="1">
      <c r="A28" s="12"/>
      <c r="B28" s="822"/>
      <c r="C28" s="822"/>
      <c r="D28" s="822"/>
      <c r="E28" s="822"/>
      <c r="F28" s="822"/>
      <c r="G28" s="822"/>
      <c r="H28" s="822"/>
      <c r="I28" s="822"/>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1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c r="BX28" s="822"/>
      <c r="BY28" s="822"/>
      <c r="BZ28" s="822"/>
      <c r="CA28" s="822"/>
      <c r="CB28" s="822"/>
      <c r="CC28" s="822"/>
      <c r="CD28" s="822"/>
      <c r="CE28" s="822"/>
      <c r="CF28" s="822"/>
      <c r="CG28" s="822"/>
      <c r="CH28" s="822"/>
      <c r="CI28" s="822"/>
      <c r="CJ28" s="822"/>
      <c r="CK28" s="822"/>
      <c r="CL28" s="822"/>
      <c r="CM28" s="822"/>
      <c r="CN28" s="822"/>
      <c r="CO28" s="822"/>
      <c r="CP28" s="822"/>
      <c r="CQ28" s="822"/>
      <c r="CR28" s="822"/>
      <c r="CS28" s="822"/>
      <c r="CT28" s="822"/>
      <c r="CU28" s="822"/>
      <c r="CV28" s="822"/>
      <c r="CW28" s="822"/>
      <c r="CX28" s="822"/>
      <c r="CY28" s="822"/>
      <c r="CZ28" s="12"/>
    </row>
    <row r="29" spans="1:104" ht="15" customHeight="1">
      <c r="A29" s="12"/>
      <c r="B29" s="132"/>
      <c r="C29" s="827" t="s">
        <v>569</v>
      </c>
      <c r="D29" s="827"/>
      <c r="E29" s="827"/>
      <c r="F29" s="827"/>
      <c r="G29" s="827"/>
      <c r="H29" s="827"/>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BB29" s="132"/>
      <c r="BC29" s="827" t="s">
        <v>569</v>
      </c>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27"/>
      <c r="CN29" s="827"/>
      <c r="CO29" s="827"/>
      <c r="CP29" s="827"/>
      <c r="CQ29" s="827"/>
      <c r="CR29" s="827"/>
      <c r="CS29" s="827"/>
      <c r="CT29" s="827"/>
      <c r="CU29" s="827"/>
      <c r="CV29" s="827"/>
      <c r="CW29" s="827"/>
      <c r="CX29" s="827"/>
      <c r="CY29" s="827"/>
    </row>
    <row r="30" spans="1:104" ht="15" customHeight="1">
      <c r="A30" s="12"/>
      <c r="B30" s="132"/>
      <c r="C30" s="132"/>
      <c r="D30" s="133" t="s">
        <v>251</v>
      </c>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2"/>
      <c r="AF30" s="133"/>
      <c r="AG30" s="133"/>
      <c r="AH30" s="133"/>
      <c r="AI30" s="133"/>
      <c r="AJ30" s="133"/>
      <c r="AK30" s="133"/>
      <c r="AL30" s="133"/>
      <c r="AM30" s="133"/>
      <c r="AN30" s="133"/>
      <c r="AO30" s="133"/>
      <c r="AP30" s="133"/>
      <c r="AQ30" s="133"/>
      <c r="AR30" s="133"/>
      <c r="AS30" s="133"/>
      <c r="AT30" s="133"/>
      <c r="AU30" s="133"/>
      <c r="AV30" s="133"/>
      <c r="AW30" s="133"/>
      <c r="AX30" s="133"/>
      <c r="AY30" s="133"/>
      <c r="BB30" s="132"/>
      <c r="BC30" s="132"/>
      <c r="BD30" s="133" t="s">
        <v>251</v>
      </c>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2"/>
      <c r="CF30" s="133"/>
      <c r="CG30" s="133"/>
      <c r="CH30" s="133"/>
      <c r="CI30" s="133"/>
      <c r="CJ30" s="133"/>
      <c r="CK30" s="133"/>
      <c r="CL30" s="133"/>
      <c r="CM30" s="133"/>
      <c r="CN30" s="133"/>
      <c r="CO30" s="133"/>
      <c r="CP30" s="133"/>
      <c r="CQ30" s="133"/>
      <c r="CR30" s="133"/>
      <c r="CS30" s="133"/>
      <c r="CT30" s="133"/>
      <c r="CU30" s="133"/>
      <c r="CV30" s="133"/>
      <c r="CW30" s="133"/>
      <c r="CX30" s="133"/>
      <c r="CY30" s="133"/>
    </row>
    <row r="31" spans="1:104" ht="15" customHeight="1">
      <c r="A31" s="12"/>
      <c r="B31" s="132"/>
      <c r="C31" s="132"/>
      <c r="D31" s="133" t="s">
        <v>252</v>
      </c>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2"/>
      <c r="AF31" s="133"/>
      <c r="AG31" s="133"/>
      <c r="AH31" s="133"/>
      <c r="AI31" s="133"/>
      <c r="AJ31" s="133"/>
      <c r="AK31" s="133"/>
      <c r="AL31" s="133"/>
      <c r="AM31" s="133"/>
      <c r="AN31" s="133"/>
      <c r="AO31" s="133"/>
      <c r="AP31" s="133"/>
      <c r="AQ31" s="133"/>
      <c r="AR31" s="133"/>
      <c r="AS31" s="133"/>
      <c r="AT31" s="133"/>
      <c r="AU31" s="133"/>
      <c r="AV31" s="133"/>
      <c r="AW31" s="133"/>
      <c r="AX31" s="133"/>
      <c r="AY31" s="133"/>
      <c r="BB31" s="132"/>
      <c r="BC31" s="132"/>
      <c r="BD31" s="133" t="s">
        <v>252</v>
      </c>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2"/>
      <c r="CF31" s="133"/>
      <c r="CG31" s="133"/>
      <c r="CH31" s="133"/>
      <c r="CI31" s="133"/>
      <c r="CJ31" s="133"/>
      <c r="CK31" s="133"/>
      <c r="CL31" s="133"/>
      <c r="CM31" s="133"/>
      <c r="CN31" s="133"/>
      <c r="CO31" s="133"/>
      <c r="CP31" s="133"/>
      <c r="CQ31" s="133"/>
      <c r="CR31" s="133"/>
      <c r="CS31" s="133"/>
      <c r="CT31" s="133"/>
      <c r="CU31" s="133"/>
      <c r="CV31" s="133"/>
      <c r="CW31" s="133"/>
      <c r="CX31" s="133"/>
      <c r="CY31" s="133"/>
    </row>
    <row r="32" spans="1:104" ht="15" customHeight="1">
      <c r="A32" s="12"/>
      <c r="B32" s="132"/>
      <c r="C32" s="132"/>
      <c r="D32" s="133" t="s">
        <v>253</v>
      </c>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2"/>
      <c r="AF32" s="133"/>
      <c r="AG32" s="133"/>
      <c r="AH32" s="133"/>
      <c r="AI32" s="133"/>
      <c r="AJ32" s="133"/>
      <c r="AK32" s="133"/>
      <c r="AL32" s="133"/>
      <c r="AM32" s="133"/>
      <c r="AN32" s="133"/>
      <c r="AO32" s="133"/>
      <c r="AP32" s="133"/>
      <c r="AQ32" s="133"/>
      <c r="AR32" s="133"/>
      <c r="AS32" s="133"/>
      <c r="AT32" s="133"/>
      <c r="AU32" s="133"/>
      <c r="AV32" s="133"/>
      <c r="AW32" s="133"/>
      <c r="AX32" s="133"/>
      <c r="AY32" s="133"/>
      <c r="BB32" s="132"/>
      <c r="BC32" s="132"/>
      <c r="BD32" s="133" t="s">
        <v>253</v>
      </c>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2"/>
      <c r="CF32" s="133"/>
      <c r="CG32" s="133"/>
      <c r="CH32" s="133"/>
      <c r="CI32" s="133"/>
      <c r="CJ32" s="133"/>
      <c r="CK32" s="133"/>
      <c r="CL32" s="133"/>
      <c r="CM32" s="133"/>
      <c r="CN32" s="133"/>
      <c r="CO32" s="133"/>
      <c r="CP32" s="133"/>
      <c r="CQ32" s="133"/>
      <c r="CR32" s="133"/>
      <c r="CS32" s="133"/>
      <c r="CT32" s="133"/>
      <c r="CU32" s="133"/>
      <c r="CV32" s="133"/>
      <c r="CW32" s="133"/>
      <c r="CX32" s="133"/>
      <c r="CY32" s="133"/>
    </row>
    <row r="33" spans="1:104" ht="15" customHeight="1">
      <c r="A33" s="12"/>
      <c r="B33" s="132"/>
      <c r="C33" s="132"/>
      <c r="D33" s="133" t="s">
        <v>254</v>
      </c>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2"/>
      <c r="AF33" s="133"/>
      <c r="AG33" s="133"/>
      <c r="AH33" s="133"/>
      <c r="AI33" s="133"/>
      <c r="AJ33" s="133"/>
      <c r="AK33" s="133"/>
      <c r="AL33" s="133"/>
      <c r="AM33" s="133"/>
      <c r="AN33" s="133"/>
      <c r="AO33" s="133"/>
      <c r="AP33" s="133"/>
      <c r="AQ33" s="133"/>
      <c r="AR33" s="133"/>
      <c r="AS33" s="133"/>
      <c r="AT33" s="133"/>
      <c r="AU33" s="133"/>
      <c r="AV33" s="133"/>
      <c r="AW33" s="133"/>
      <c r="AX33" s="133"/>
      <c r="AY33" s="133"/>
      <c r="BB33" s="132"/>
      <c r="BC33" s="132"/>
      <c r="BD33" s="133" t="s">
        <v>254</v>
      </c>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2"/>
      <c r="CF33" s="133"/>
      <c r="CG33" s="133"/>
      <c r="CH33" s="133"/>
      <c r="CI33" s="133"/>
      <c r="CJ33" s="133"/>
      <c r="CK33" s="133"/>
      <c r="CL33" s="133"/>
      <c r="CM33" s="133"/>
      <c r="CN33" s="133"/>
      <c r="CO33" s="133"/>
      <c r="CP33" s="133"/>
      <c r="CQ33" s="133"/>
      <c r="CR33" s="133"/>
      <c r="CS33" s="133"/>
      <c r="CT33" s="133"/>
      <c r="CU33" s="133"/>
      <c r="CV33" s="133"/>
      <c r="CW33" s="133"/>
      <c r="CX33" s="133"/>
      <c r="CY33" s="133"/>
    </row>
    <row r="34" spans="1:104" ht="15" customHeight="1">
      <c r="A34" s="12"/>
      <c r="B34" s="132"/>
      <c r="C34" s="132"/>
      <c r="D34" s="133" t="s">
        <v>255</v>
      </c>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2"/>
      <c r="AF34" s="133"/>
      <c r="AG34" s="133"/>
      <c r="AH34" s="133"/>
      <c r="AI34" s="133"/>
      <c r="AJ34" s="133"/>
      <c r="AK34" s="133"/>
      <c r="AL34" s="133"/>
      <c r="AM34" s="133"/>
      <c r="AN34" s="133"/>
      <c r="AO34" s="133"/>
      <c r="AP34" s="133"/>
      <c r="AQ34" s="133"/>
      <c r="AR34" s="133"/>
      <c r="AS34" s="133"/>
      <c r="AT34" s="133"/>
      <c r="AU34" s="133"/>
      <c r="AV34" s="133"/>
      <c r="AW34" s="133"/>
      <c r="AX34" s="133"/>
      <c r="AY34" s="133"/>
      <c r="BB34" s="132"/>
      <c r="BC34" s="132"/>
      <c r="BD34" s="133" t="s">
        <v>255</v>
      </c>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2"/>
      <c r="CF34" s="133"/>
      <c r="CG34" s="133"/>
      <c r="CH34" s="133"/>
      <c r="CI34" s="133"/>
      <c r="CJ34" s="133"/>
      <c r="CK34" s="133"/>
      <c r="CL34" s="133"/>
      <c r="CM34" s="133"/>
      <c r="CN34" s="133"/>
      <c r="CO34" s="133"/>
      <c r="CP34" s="133"/>
      <c r="CQ34" s="133"/>
      <c r="CR34" s="133"/>
      <c r="CS34" s="133"/>
      <c r="CT34" s="133"/>
      <c r="CU34" s="133"/>
      <c r="CV34" s="133"/>
      <c r="CW34" s="133"/>
      <c r="CX34" s="133"/>
      <c r="CY34" s="133"/>
    </row>
    <row r="35" spans="1:104" ht="15" customHeight="1">
      <c r="A35" s="12"/>
      <c r="B35" s="822" t="s">
        <v>577</v>
      </c>
      <c r="C35" s="822"/>
      <c r="D35" s="822"/>
      <c r="E35" s="822"/>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12"/>
      <c r="BB35" s="822" t="s">
        <v>577</v>
      </c>
      <c r="BC35" s="822"/>
      <c r="BD35" s="822"/>
      <c r="BE35" s="822"/>
      <c r="BF35" s="822"/>
      <c r="BG35" s="822"/>
      <c r="BH35" s="822"/>
      <c r="BI35" s="822"/>
      <c r="BJ35" s="822"/>
      <c r="BK35" s="822"/>
      <c r="BL35" s="822"/>
      <c r="BM35" s="822"/>
      <c r="BN35" s="822"/>
      <c r="BO35" s="822"/>
      <c r="BP35" s="822"/>
      <c r="BQ35" s="822"/>
      <c r="BR35" s="822"/>
      <c r="BS35" s="822"/>
      <c r="BT35" s="822"/>
      <c r="BU35" s="822"/>
      <c r="BV35" s="822"/>
      <c r="BW35" s="822"/>
      <c r="BX35" s="822"/>
      <c r="BY35" s="822"/>
      <c r="BZ35" s="822"/>
      <c r="CA35" s="822"/>
      <c r="CB35" s="822"/>
      <c r="CC35" s="822"/>
      <c r="CD35" s="822"/>
      <c r="CE35" s="822"/>
      <c r="CF35" s="822"/>
      <c r="CG35" s="822"/>
      <c r="CH35" s="822"/>
      <c r="CI35" s="822"/>
      <c r="CJ35" s="822"/>
      <c r="CK35" s="822"/>
      <c r="CL35" s="822"/>
      <c r="CM35" s="822"/>
      <c r="CN35" s="822"/>
      <c r="CO35" s="822"/>
      <c r="CP35" s="822"/>
      <c r="CQ35" s="822"/>
      <c r="CR35" s="822"/>
      <c r="CS35" s="822"/>
      <c r="CT35" s="822"/>
      <c r="CU35" s="822"/>
      <c r="CV35" s="822"/>
      <c r="CW35" s="822"/>
      <c r="CX35" s="822"/>
      <c r="CY35" s="822"/>
      <c r="CZ35" s="12"/>
    </row>
    <row r="36" spans="1:104" ht="15" customHeight="1">
      <c r="A36" s="12"/>
      <c r="B36" s="822"/>
      <c r="C36" s="822"/>
      <c r="D36" s="822"/>
      <c r="E36" s="822"/>
      <c r="F36" s="822"/>
      <c r="G36" s="822"/>
      <c r="H36" s="822"/>
      <c r="I36" s="822"/>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12"/>
      <c r="BB36" s="822"/>
      <c r="BC36" s="822"/>
      <c r="BD36" s="822"/>
      <c r="BE36" s="822"/>
      <c r="BF36" s="822"/>
      <c r="BG36" s="822"/>
      <c r="BH36" s="822"/>
      <c r="BI36" s="822"/>
      <c r="BJ36" s="822"/>
      <c r="BK36" s="822"/>
      <c r="BL36" s="822"/>
      <c r="BM36" s="822"/>
      <c r="BN36" s="822"/>
      <c r="BO36" s="822"/>
      <c r="BP36" s="822"/>
      <c r="BQ36" s="822"/>
      <c r="BR36" s="822"/>
      <c r="BS36" s="822"/>
      <c r="BT36" s="822"/>
      <c r="BU36" s="822"/>
      <c r="BV36" s="822"/>
      <c r="BW36" s="822"/>
      <c r="BX36" s="822"/>
      <c r="BY36" s="822"/>
      <c r="BZ36" s="822"/>
      <c r="CA36" s="822"/>
      <c r="CB36" s="822"/>
      <c r="CC36" s="822"/>
      <c r="CD36" s="822"/>
      <c r="CE36" s="822"/>
      <c r="CF36" s="822"/>
      <c r="CG36" s="822"/>
      <c r="CH36" s="822"/>
      <c r="CI36" s="822"/>
      <c r="CJ36" s="822"/>
      <c r="CK36" s="822"/>
      <c r="CL36" s="822"/>
      <c r="CM36" s="822"/>
      <c r="CN36" s="822"/>
      <c r="CO36" s="822"/>
      <c r="CP36" s="822"/>
      <c r="CQ36" s="822"/>
      <c r="CR36" s="822"/>
      <c r="CS36" s="822"/>
      <c r="CT36" s="822"/>
      <c r="CU36" s="822"/>
      <c r="CV36" s="822"/>
      <c r="CW36" s="822"/>
      <c r="CX36" s="822"/>
      <c r="CY36" s="822"/>
      <c r="CZ36" s="12"/>
    </row>
    <row r="37" spans="1:104" ht="15" customHeight="1">
      <c r="A37" s="12"/>
      <c r="B37" s="822" t="s">
        <v>508</v>
      </c>
      <c r="C37" s="822"/>
      <c r="D37" s="822"/>
      <c r="E37" s="822"/>
      <c r="F37" s="822"/>
      <c r="G37" s="822"/>
      <c r="H37" s="822"/>
      <c r="I37" s="822"/>
      <c r="J37" s="822"/>
      <c r="K37" s="822"/>
      <c r="L37" s="822"/>
      <c r="M37" s="822"/>
      <c r="N37" s="822"/>
      <c r="O37" s="822"/>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12"/>
      <c r="BB37" s="822" t="s">
        <v>508</v>
      </c>
      <c r="BC37" s="822"/>
      <c r="BD37" s="822"/>
      <c r="BE37" s="822"/>
      <c r="BF37" s="822"/>
      <c r="BG37" s="822"/>
      <c r="BH37" s="822"/>
      <c r="BI37" s="822"/>
      <c r="BJ37" s="822"/>
      <c r="BK37" s="822"/>
      <c r="BL37" s="822"/>
      <c r="BM37" s="822"/>
      <c r="BN37" s="822"/>
      <c r="BO37" s="822"/>
      <c r="BP37" s="822"/>
      <c r="BQ37" s="822"/>
      <c r="BR37" s="822"/>
      <c r="BS37" s="822"/>
      <c r="BT37" s="822"/>
      <c r="BU37" s="822"/>
      <c r="BV37" s="822"/>
      <c r="BW37" s="822"/>
      <c r="BX37" s="822"/>
      <c r="BY37" s="822"/>
      <c r="BZ37" s="822"/>
      <c r="CA37" s="822"/>
      <c r="CB37" s="822"/>
      <c r="CC37" s="822"/>
      <c r="CD37" s="822"/>
      <c r="CE37" s="822"/>
      <c r="CF37" s="822"/>
      <c r="CG37" s="822"/>
      <c r="CH37" s="822"/>
      <c r="CI37" s="822"/>
      <c r="CJ37" s="822"/>
      <c r="CK37" s="822"/>
      <c r="CL37" s="822"/>
      <c r="CM37" s="822"/>
      <c r="CN37" s="822"/>
      <c r="CO37" s="822"/>
      <c r="CP37" s="822"/>
      <c r="CQ37" s="822"/>
      <c r="CR37" s="822"/>
      <c r="CS37" s="822"/>
      <c r="CT37" s="822"/>
      <c r="CU37" s="822"/>
      <c r="CV37" s="822"/>
      <c r="CW37" s="822"/>
      <c r="CX37" s="822"/>
      <c r="CY37" s="822"/>
      <c r="CZ37" s="12"/>
    </row>
    <row r="38" spans="1:104" ht="16.8" customHeight="1">
      <c r="A38" s="12"/>
      <c r="B38" s="822" t="s">
        <v>585</v>
      </c>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822"/>
      <c r="AT38" s="822"/>
      <c r="AU38" s="822"/>
      <c r="AV38" s="822"/>
      <c r="AW38" s="822"/>
      <c r="AX38" s="822"/>
      <c r="AY38" s="822"/>
      <c r="AZ38" s="12"/>
      <c r="BB38" s="822" t="s">
        <v>585</v>
      </c>
      <c r="BC38" s="822"/>
      <c r="BD38" s="822"/>
      <c r="BE38" s="822"/>
      <c r="BF38" s="822"/>
      <c r="BG38" s="822"/>
      <c r="BH38" s="822"/>
      <c r="BI38" s="822"/>
      <c r="BJ38" s="822"/>
      <c r="BK38" s="822"/>
      <c r="BL38" s="822"/>
      <c r="BM38" s="822"/>
      <c r="BN38" s="822"/>
      <c r="BO38" s="822"/>
      <c r="BP38" s="822"/>
      <c r="BQ38" s="822"/>
      <c r="BR38" s="822"/>
      <c r="BS38" s="822"/>
      <c r="BT38" s="822"/>
      <c r="BU38" s="822"/>
      <c r="BV38" s="822"/>
      <c r="BW38" s="822"/>
      <c r="BX38" s="822"/>
      <c r="BY38" s="822"/>
      <c r="BZ38" s="822"/>
      <c r="CA38" s="822"/>
      <c r="CB38" s="822"/>
      <c r="CC38" s="822"/>
      <c r="CD38" s="822"/>
      <c r="CE38" s="822"/>
      <c r="CF38" s="822"/>
      <c r="CG38" s="822"/>
      <c r="CH38" s="822"/>
      <c r="CI38" s="822"/>
      <c r="CJ38" s="822"/>
      <c r="CK38" s="822"/>
      <c r="CL38" s="822"/>
      <c r="CM38" s="822"/>
      <c r="CN38" s="822"/>
      <c r="CO38" s="822"/>
      <c r="CP38" s="822"/>
      <c r="CQ38" s="822"/>
      <c r="CR38" s="822"/>
      <c r="CS38" s="822"/>
      <c r="CT38" s="822"/>
      <c r="CU38" s="822"/>
      <c r="CV38" s="822"/>
      <c r="CW38" s="822"/>
      <c r="CX38" s="822"/>
      <c r="CY38" s="822"/>
      <c r="CZ38" s="12"/>
    </row>
    <row r="39" spans="1:104" ht="15" customHeight="1">
      <c r="A39" s="12"/>
      <c r="B39" s="822" t="s">
        <v>578</v>
      </c>
      <c r="C39" s="822"/>
      <c r="D39" s="822"/>
      <c r="E39" s="822"/>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c r="AT39" s="822"/>
      <c r="AU39" s="822"/>
      <c r="AV39" s="822"/>
      <c r="AW39" s="822"/>
      <c r="AX39" s="822"/>
      <c r="AY39" s="822"/>
      <c r="AZ39" s="12"/>
      <c r="BB39" s="822" t="s">
        <v>578</v>
      </c>
      <c r="BC39" s="822"/>
      <c r="BD39" s="822"/>
      <c r="BE39" s="822"/>
      <c r="BF39" s="822"/>
      <c r="BG39" s="822"/>
      <c r="BH39" s="822"/>
      <c r="BI39" s="822"/>
      <c r="BJ39" s="822"/>
      <c r="BK39" s="822"/>
      <c r="BL39" s="822"/>
      <c r="BM39" s="822"/>
      <c r="BN39" s="822"/>
      <c r="BO39" s="822"/>
      <c r="BP39" s="822"/>
      <c r="BQ39" s="822"/>
      <c r="BR39" s="822"/>
      <c r="BS39" s="822"/>
      <c r="BT39" s="822"/>
      <c r="BU39" s="822"/>
      <c r="BV39" s="822"/>
      <c r="BW39" s="822"/>
      <c r="BX39" s="822"/>
      <c r="BY39" s="822"/>
      <c r="BZ39" s="822"/>
      <c r="CA39" s="822"/>
      <c r="CB39" s="822"/>
      <c r="CC39" s="822"/>
      <c r="CD39" s="822"/>
      <c r="CE39" s="822"/>
      <c r="CF39" s="822"/>
      <c r="CG39" s="822"/>
      <c r="CH39" s="822"/>
      <c r="CI39" s="822"/>
      <c r="CJ39" s="822"/>
      <c r="CK39" s="822"/>
      <c r="CL39" s="822"/>
      <c r="CM39" s="822"/>
      <c r="CN39" s="822"/>
      <c r="CO39" s="822"/>
      <c r="CP39" s="822"/>
      <c r="CQ39" s="822"/>
      <c r="CR39" s="822"/>
      <c r="CS39" s="822"/>
      <c r="CT39" s="822"/>
      <c r="CU39" s="822"/>
      <c r="CV39" s="822"/>
      <c r="CW39" s="822"/>
      <c r="CX39" s="822"/>
      <c r="CY39" s="822"/>
      <c r="CZ39" s="12"/>
    </row>
    <row r="40" spans="1:104" ht="15" customHeight="1">
      <c r="A40" s="12"/>
      <c r="B40" s="822"/>
      <c r="C40" s="822"/>
      <c r="D40" s="822"/>
      <c r="E40" s="822"/>
      <c r="F40" s="822"/>
      <c r="G40" s="822"/>
      <c r="H40" s="822"/>
      <c r="I40" s="822"/>
      <c r="J40" s="822"/>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822"/>
      <c r="AT40" s="822"/>
      <c r="AU40" s="822"/>
      <c r="AV40" s="822"/>
      <c r="AW40" s="822"/>
      <c r="AX40" s="822"/>
      <c r="AY40" s="822"/>
      <c r="AZ40" s="12"/>
      <c r="BB40" s="822"/>
      <c r="BC40" s="822"/>
      <c r="BD40" s="822"/>
      <c r="BE40" s="822"/>
      <c r="BF40" s="822"/>
      <c r="BG40" s="822"/>
      <c r="BH40" s="822"/>
      <c r="BI40" s="822"/>
      <c r="BJ40" s="822"/>
      <c r="BK40" s="822"/>
      <c r="BL40" s="822"/>
      <c r="BM40" s="822"/>
      <c r="BN40" s="822"/>
      <c r="BO40" s="822"/>
      <c r="BP40" s="822"/>
      <c r="BQ40" s="822"/>
      <c r="BR40" s="822"/>
      <c r="BS40" s="822"/>
      <c r="BT40" s="822"/>
      <c r="BU40" s="822"/>
      <c r="BV40" s="822"/>
      <c r="BW40" s="822"/>
      <c r="BX40" s="822"/>
      <c r="BY40" s="822"/>
      <c r="BZ40" s="822"/>
      <c r="CA40" s="822"/>
      <c r="CB40" s="822"/>
      <c r="CC40" s="822"/>
      <c r="CD40" s="822"/>
      <c r="CE40" s="822"/>
      <c r="CF40" s="822"/>
      <c r="CG40" s="822"/>
      <c r="CH40" s="822"/>
      <c r="CI40" s="822"/>
      <c r="CJ40" s="822"/>
      <c r="CK40" s="822"/>
      <c r="CL40" s="822"/>
      <c r="CM40" s="822"/>
      <c r="CN40" s="822"/>
      <c r="CO40" s="822"/>
      <c r="CP40" s="822"/>
      <c r="CQ40" s="822"/>
      <c r="CR40" s="822"/>
      <c r="CS40" s="822"/>
      <c r="CT40" s="822"/>
      <c r="CU40" s="822"/>
      <c r="CV40" s="822"/>
      <c r="CW40" s="822"/>
      <c r="CX40" s="822"/>
      <c r="CY40" s="822"/>
      <c r="CZ40" s="12"/>
    </row>
    <row r="41" spans="1:104" ht="15" customHeight="1">
      <c r="A41" s="12"/>
      <c r="B41" s="822" t="s">
        <v>579</v>
      </c>
      <c r="C41" s="822"/>
      <c r="D41" s="822"/>
      <c r="E41" s="822"/>
      <c r="F41" s="822"/>
      <c r="G41" s="822"/>
      <c r="H41" s="822"/>
      <c r="I41" s="822"/>
      <c r="J41" s="822"/>
      <c r="K41" s="822"/>
      <c r="L41" s="822"/>
      <c r="M41" s="822"/>
      <c r="N41" s="822"/>
      <c r="O41" s="822"/>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2"/>
      <c r="AU41" s="822"/>
      <c r="AV41" s="822"/>
      <c r="AW41" s="822"/>
      <c r="AX41" s="822"/>
      <c r="AY41" s="822"/>
      <c r="AZ41" s="12"/>
      <c r="BB41" s="822" t="s">
        <v>579</v>
      </c>
      <c r="BC41" s="822"/>
      <c r="BD41" s="822"/>
      <c r="BE41" s="822"/>
      <c r="BF41" s="822"/>
      <c r="BG41" s="822"/>
      <c r="BH41" s="822"/>
      <c r="BI41" s="822"/>
      <c r="BJ41" s="822"/>
      <c r="BK41" s="822"/>
      <c r="BL41" s="822"/>
      <c r="BM41" s="822"/>
      <c r="BN41" s="822"/>
      <c r="BO41" s="822"/>
      <c r="BP41" s="822"/>
      <c r="BQ41" s="822"/>
      <c r="BR41" s="822"/>
      <c r="BS41" s="822"/>
      <c r="BT41" s="822"/>
      <c r="BU41" s="822"/>
      <c r="BV41" s="822"/>
      <c r="BW41" s="822"/>
      <c r="BX41" s="822"/>
      <c r="BY41" s="822"/>
      <c r="BZ41" s="822"/>
      <c r="CA41" s="822"/>
      <c r="CB41" s="822"/>
      <c r="CC41" s="822"/>
      <c r="CD41" s="822"/>
      <c r="CE41" s="822"/>
      <c r="CF41" s="822"/>
      <c r="CG41" s="822"/>
      <c r="CH41" s="822"/>
      <c r="CI41" s="822"/>
      <c r="CJ41" s="822"/>
      <c r="CK41" s="822"/>
      <c r="CL41" s="822"/>
      <c r="CM41" s="822"/>
      <c r="CN41" s="822"/>
      <c r="CO41" s="822"/>
      <c r="CP41" s="822"/>
      <c r="CQ41" s="822"/>
      <c r="CR41" s="822"/>
      <c r="CS41" s="822"/>
      <c r="CT41" s="822"/>
      <c r="CU41" s="822"/>
      <c r="CV41" s="822"/>
      <c r="CW41" s="822"/>
      <c r="CX41" s="822"/>
      <c r="CY41" s="822"/>
      <c r="CZ41" s="12"/>
    </row>
    <row r="42" spans="1:104" ht="15" customHeight="1">
      <c r="A42" s="12"/>
      <c r="B42" s="822"/>
      <c r="C42" s="822"/>
      <c r="D42" s="822"/>
      <c r="E42" s="822"/>
      <c r="F42" s="822"/>
      <c r="G42" s="822"/>
      <c r="H42" s="822"/>
      <c r="I42" s="822"/>
      <c r="J42" s="822"/>
      <c r="K42" s="822"/>
      <c r="L42" s="822"/>
      <c r="M42" s="822"/>
      <c r="N42" s="822"/>
      <c r="O42" s="822"/>
      <c r="P42" s="822"/>
      <c r="Q42" s="822"/>
      <c r="R42" s="822"/>
      <c r="S42" s="822"/>
      <c r="T42" s="822"/>
      <c r="U42" s="822"/>
      <c r="V42" s="822"/>
      <c r="W42" s="822"/>
      <c r="X42" s="822"/>
      <c r="Y42" s="822"/>
      <c r="Z42" s="822"/>
      <c r="AA42" s="822"/>
      <c r="AB42" s="822"/>
      <c r="AC42" s="822"/>
      <c r="AD42" s="822"/>
      <c r="AE42" s="822"/>
      <c r="AF42" s="822"/>
      <c r="AG42" s="822"/>
      <c r="AH42" s="822"/>
      <c r="AI42" s="822"/>
      <c r="AJ42" s="822"/>
      <c r="AK42" s="822"/>
      <c r="AL42" s="822"/>
      <c r="AM42" s="822"/>
      <c r="AN42" s="822"/>
      <c r="AO42" s="822"/>
      <c r="AP42" s="822"/>
      <c r="AQ42" s="822"/>
      <c r="AR42" s="822"/>
      <c r="AS42" s="822"/>
      <c r="AT42" s="822"/>
      <c r="AU42" s="822"/>
      <c r="AV42" s="822"/>
      <c r="AW42" s="822"/>
      <c r="AX42" s="822"/>
      <c r="AY42" s="822"/>
      <c r="AZ42" s="1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c r="BX42" s="822"/>
      <c r="BY42" s="822"/>
      <c r="BZ42" s="822"/>
      <c r="CA42" s="822"/>
      <c r="CB42" s="822"/>
      <c r="CC42" s="822"/>
      <c r="CD42" s="822"/>
      <c r="CE42" s="822"/>
      <c r="CF42" s="822"/>
      <c r="CG42" s="822"/>
      <c r="CH42" s="822"/>
      <c r="CI42" s="822"/>
      <c r="CJ42" s="822"/>
      <c r="CK42" s="822"/>
      <c r="CL42" s="822"/>
      <c r="CM42" s="822"/>
      <c r="CN42" s="822"/>
      <c r="CO42" s="822"/>
      <c r="CP42" s="822"/>
      <c r="CQ42" s="822"/>
      <c r="CR42" s="822"/>
      <c r="CS42" s="822"/>
      <c r="CT42" s="822"/>
      <c r="CU42" s="822"/>
      <c r="CV42" s="822"/>
      <c r="CW42" s="822"/>
      <c r="CX42" s="822"/>
      <c r="CY42" s="822"/>
      <c r="CZ42" s="12"/>
    </row>
    <row r="43" spans="1:104" ht="18">
      <c r="A43" s="12"/>
      <c r="B43" s="822" t="s">
        <v>580</v>
      </c>
      <c r="C43" s="822"/>
      <c r="D43" s="822"/>
      <c r="E43" s="822"/>
      <c r="F43" s="822"/>
      <c r="G43" s="822"/>
      <c r="H43" s="822"/>
      <c r="I43" s="822"/>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12"/>
      <c r="BB43" s="822" t="s">
        <v>580</v>
      </c>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822"/>
      <c r="CK43" s="822"/>
      <c r="CL43" s="822"/>
      <c r="CM43" s="822"/>
      <c r="CN43" s="822"/>
      <c r="CO43" s="822"/>
      <c r="CP43" s="822"/>
      <c r="CQ43" s="822"/>
      <c r="CR43" s="822"/>
      <c r="CS43" s="822"/>
      <c r="CT43" s="822"/>
      <c r="CU43" s="822"/>
      <c r="CV43" s="822"/>
      <c r="CW43" s="822"/>
      <c r="CX43" s="822"/>
      <c r="CY43" s="822"/>
      <c r="CZ43" s="12"/>
    </row>
    <row r="44" spans="1:104" ht="21.6" customHeight="1">
      <c r="A44" s="12"/>
      <c r="B44" s="822"/>
      <c r="C44" s="822"/>
      <c r="D44" s="822"/>
      <c r="E44" s="822"/>
      <c r="F44" s="822"/>
      <c r="G44" s="822"/>
      <c r="H44" s="822"/>
      <c r="I44" s="822"/>
      <c r="J44" s="822"/>
      <c r="K44" s="822"/>
      <c r="L44" s="822"/>
      <c r="M44" s="822"/>
      <c r="N44" s="822"/>
      <c r="O44" s="822"/>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12"/>
      <c r="BB44" s="822"/>
      <c r="BC44" s="822"/>
      <c r="BD44" s="822"/>
      <c r="BE44" s="822"/>
      <c r="BF44" s="822"/>
      <c r="BG44" s="822"/>
      <c r="BH44" s="822"/>
      <c r="BI44" s="822"/>
      <c r="BJ44" s="822"/>
      <c r="BK44" s="822"/>
      <c r="BL44" s="822"/>
      <c r="BM44" s="822"/>
      <c r="BN44" s="822"/>
      <c r="BO44" s="822"/>
      <c r="BP44" s="822"/>
      <c r="BQ44" s="822"/>
      <c r="BR44" s="822"/>
      <c r="BS44" s="822"/>
      <c r="BT44" s="822"/>
      <c r="BU44" s="822"/>
      <c r="BV44" s="822"/>
      <c r="BW44" s="822"/>
      <c r="BX44" s="822"/>
      <c r="BY44" s="822"/>
      <c r="BZ44" s="822"/>
      <c r="CA44" s="822"/>
      <c r="CB44" s="822"/>
      <c r="CC44" s="822"/>
      <c r="CD44" s="822"/>
      <c r="CE44" s="822"/>
      <c r="CF44" s="822"/>
      <c r="CG44" s="822"/>
      <c r="CH44" s="822"/>
      <c r="CI44" s="822"/>
      <c r="CJ44" s="822"/>
      <c r="CK44" s="822"/>
      <c r="CL44" s="822"/>
      <c r="CM44" s="822"/>
      <c r="CN44" s="822"/>
      <c r="CO44" s="822"/>
      <c r="CP44" s="822"/>
      <c r="CQ44" s="822"/>
      <c r="CR44" s="822"/>
      <c r="CS44" s="822"/>
      <c r="CT44" s="822"/>
      <c r="CU44" s="822"/>
      <c r="CV44" s="822"/>
      <c r="CW44" s="822"/>
      <c r="CX44" s="822"/>
      <c r="CY44" s="822"/>
      <c r="CZ44" s="12"/>
    </row>
    <row r="45" spans="1:104" ht="28.8" customHeight="1">
      <c r="A45" s="12"/>
      <c r="B45" s="822" t="s">
        <v>582</v>
      </c>
      <c r="C45" s="822"/>
      <c r="D45" s="822"/>
      <c r="E45" s="822"/>
      <c r="F45" s="822"/>
      <c r="G45" s="822"/>
      <c r="H45" s="822"/>
      <c r="I45" s="822"/>
      <c r="J45" s="822"/>
      <c r="K45" s="822"/>
      <c r="L45" s="822"/>
      <c r="M45" s="822"/>
      <c r="N45" s="822"/>
      <c r="O45" s="822"/>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12"/>
      <c r="BB45" s="822" t="s">
        <v>582</v>
      </c>
      <c r="BC45" s="822"/>
      <c r="BD45" s="822"/>
      <c r="BE45" s="822"/>
      <c r="BF45" s="822"/>
      <c r="BG45" s="822"/>
      <c r="BH45" s="822"/>
      <c r="BI45" s="822"/>
      <c r="BJ45" s="822"/>
      <c r="BK45" s="822"/>
      <c r="BL45" s="822"/>
      <c r="BM45" s="822"/>
      <c r="BN45" s="822"/>
      <c r="BO45" s="822"/>
      <c r="BP45" s="822"/>
      <c r="BQ45" s="822"/>
      <c r="BR45" s="822"/>
      <c r="BS45" s="822"/>
      <c r="BT45" s="822"/>
      <c r="BU45" s="822"/>
      <c r="BV45" s="822"/>
      <c r="BW45" s="822"/>
      <c r="BX45" s="822"/>
      <c r="BY45" s="822"/>
      <c r="BZ45" s="822"/>
      <c r="CA45" s="822"/>
      <c r="CB45" s="822"/>
      <c r="CC45" s="822"/>
      <c r="CD45" s="822"/>
      <c r="CE45" s="822"/>
      <c r="CF45" s="822"/>
      <c r="CG45" s="822"/>
      <c r="CH45" s="822"/>
      <c r="CI45" s="822"/>
      <c r="CJ45" s="822"/>
      <c r="CK45" s="822"/>
      <c r="CL45" s="822"/>
      <c r="CM45" s="822"/>
      <c r="CN45" s="822"/>
      <c r="CO45" s="822"/>
      <c r="CP45" s="822"/>
      <c r="CQ45" s="822"/>
      <c r="CR45" s="822"/>
      <c r="CS45" s="822"/>
      <c r="CT45" s="822"/>
      <c r="CU45" s="822"/>
      <c r="CV45" s="822"/>
      <c r="CW45" s="822"/>
      <c r="CX45" s="822"/>
      <c r="CY45" s="822"/>
      <c r="CZ45" s="12"/>
    </row>
    <row r="46" spans="1:104" ht="21" customHeight="1">
      <c r="A46" s="12"/>
      <c r="B46" s="822" t="s">
        <v>570</v>
      </c>
      <c r="C46" s="822"/>
      <c r="D46" s="822"/>
      <c r="E46" s="822"/>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12"/>
      <c r="BB46" s="822" t="s">
        <v>570</v>
      </c>
      <c r="BC46" s="822"/>
      <c r="BD46" s="822"/>
      <c r="BE46" s="822"/>
      <c r="BF46" s="822"/>
      <c r="BG46" s="822"/>
      <c r="BH46" s="822"/>
      <c r="BI46" s="822"/>
      <c r="BJ46" s="822"/>
      <c r="BK46" s="822"/>
      <c r="BL46" s="822"/>
      <c r="BM46" s="822"/>
      <c r="BN46" s="822"/>
      <c r="BO46" s="822"/>
      <c r="BP46" s="822"/>
      <c r="BQ46" s="822"/>
      <c r="BR46" s="822"/>
      <c r="BS46" s="822"/>
      <c r="BT46" s="822"/>
      <c r="BU46" s="822"/>
      <c r="BV46" s="822"/>
      <c r="BW46" s="822"/>
      <c r="BX46" s="822"/>
      <c r="BY46" s="822"/>
      <c r="BZ46" s="822"/>
      <c r="CA46" s="822"/>
      <c r="CB46" s="822"/>
      <c r="CC46" s="822"/>
      <c r="CD46" s="822"/>
      <c r="CE46" s="822"/>
      <c r="CF46" s="822"/>
      <c r="CG46" s="822"/>
      <c r="CH46" s="822"/>
      <c r="CI46" s="822"/>
      <c r="CJ46" s="822"/>
      <c r="CK46" s="822"/>
      <c r="CL46" s="822"/>
      <c r="CM46" s="822"/>
      <c r="CN46" s="822"/>
      <c r="CO46" s="822"/>
      <c r="CP46" s="822"/>
      <c r="CQ46" s="822"/>
      <c r="CR46" s="822"/>
      <c r="CS46" s="822"/>
      <c r="CT46" s="822"/>
      <c r="CU46" s="822"/>
      <c r="CV46" s="822"/>
      <c r="CW46" s="822"/>
      <c r="CX46" s="822"/>
      <c r="CY46" s="822"/>
      <c r="CZ46" s="12"/>
    </row>
    <row r="47" spans="1:104" ht="18" customHeight="1">
      <c r="A47" s="12"/>
      <c r="B47" s="822"/>
      <c r="C47" s="822"/>
      <c r="D47" s="822"/>
      <c r="E47" s="822"/>
      <c r="F47" s="822"/>
      <c r="G47" s="822"/>
      <c r="H47" s="822"/>
      <c r="I47" s="822"/>
      <c r="J47" s="822"/>
      <c r="K47" s="822"/>
      <c r="L47" s="822"/>
      <c r="M47" s="822"/>
      <c r="N47" s="822"/>
      <c r="O47" s="822"/>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12"/>
      <c r="BB47" s="822"/>
      <c r="BC47" s="822"/>
      <c r="BD47" s="822"/>
      <c r="BE47" s="822"/>
      <c r="BF47" s="822"/>
      <c r="BG47" s="822"/>
      <c r="BH47" s="822"/>
      <c r="BI47" s="822"/>
      <c r="BJ47" s="822"/>
      <c r="BK47" s="822"/>
      <c r="BL47" s="822"/>
      <c r="BM47" s="822"/>
      <c r="BN47" s="822"/>
      <c r="BO47" s="822"/>
      <c r="BP47" s="822"/>
      <c r="BQ47" s="822"/>
      <c r="BR47" s="822"/>
      <c r="BS47" s="822"/>
      <c r="BT47" s="822"/>
      <c r="BU47" s="822"/>
      <c r="BV47" s="822"/>
      <c r="BW47" s="822"/>
      <c r="BX47" s="822"/>
      <c r="BY47" s="822"/>
      <c r="BZ47" s="822"/>
      <c r="CA47" s="822"/>
      <c r="CB47" s="822"/>
      <c r="CC47" s="822"/>
      <c r="CD47" s="822"/>
      <c r="CE47" s="822"/>
      <c r="CF47" s="822"/>
      <c r="CG47" s="822"/>
      <c r="CH47" s="822"/>
      <c r="CI47" s="822"/>
      <c r="CJ47" s="822"/>
      <c r="CK47" s="822"/>
      <c r="CL47" s="822"/>
      <c r="CM47" s="822"/>
      <c r="CN47" s="822"/>
      <c r="CO47" s="822"/>
      <c r="CP47" s="822"/>
      <c r="CQ47" s="822"/>
      <c r="CR47" s="822"/>
      <c r="CS47" s="822"/>
      <c r="CT47" s="822"/>
      <c r="CU47" s="822"/>
      <c r="CV47" s="822"/>
      <c r="CW47" s="822"/>
      <c r="CX47" s="822"/>
      <c r="CY47" s="822"/>
      <c r="CZ47" s="12"/>
    </row>
    <row r="48" spans="1:104" ht="18" customHeight="1">
      <c r="A48" s="12"/>
      <c r="B48" s="822"/>
      <c r="C48" s="822"/>
      <c r="D48" s="822"/>
      <c r="E48" s="822"/>
      <c r="F48" s="822"/>
      <c r="G48" s="822"/>
      <c r="H48" s="822"/>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1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c r="BX48" s="822"/>
      <c r="BY48" s="822"/>
      <c r="BZ48" s="822"/>
      <c r="CA48" s="822"/>
      <c r="CB48" s="822"/>
      <c r="CC48" s="822"/>
      <c r="CD48" s="822"/>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12"/>
    </row>
    <row r="49" spans="1:105" ht="15" customHeight="1">
      <c r="A49" s="12"/>
      <c r="B49" s="822" t="s">
        <v>581</v>
      </c>
      <c r="C49" s="822"/>
      <c r="D49" s="822"/>
      <c r="E49" s="822"/>
      <c r="F49" s="822"/>
      <c r="G49" s="822"/>
      <c r="H49" s="822"/>
      <c r="I49" s="822"/>
      <c r="J49" s="822"/>
      <c r="K49" s="822"/>
      <c r="L49" s="822"/>
      <c r="M49" s="82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822"/>
      <c r="AT49" s="822"/>
      <c r="AU49" s="822"/>
      <c r="AV49" s="822"/>
      <c r="AW49" s="822"/>
      <c r="AX49" s="822"/>
      <c r="AY49" s="822"/>
      <c r="AZ49" s="12"/>
      <c r="BB49" s="822" t="s">
        <v>581</v>
      </c>
      <c r="BC49" s="822"/>
      <c r="BD49" s="822"/>
      <c r="BE49" s="822"/>
      <c r="BF49" s="822"/>
      <c r="BG49" s="822"/>
      <c r="BH49" s="822"/>
      <c r="BI49" s="822"/>
      <c r="BJ49" s="822"/>
      <c r="BK49" s="822"/>
      <c r="BL49" s="822"/>
      <c r="BM49" s="822"/>
      <c r="BN49" s="822"/>
      <c r="BO49" s="822"/>
      <c r="BP49" s="822"/>
      <c r="BQ49" s="822"/>
      <c r="BR49" s="822"/>
      <c r="BS49" s="822"/>
      <c r="BT49" s="822"/>
      <c r="BU49" s="822"/>
      <c r="BV49" s="822"/>
      <c r="BW49" s="822"/>
      <c r="BX49" s="822"/>
      <c r="BY49" s="822"/>
      <c r="BZ49" s="822"/>
      <c r="CA49" s="822"/>
      <c r="CB49" s="822"/>
      <c r="CC49" s="822"/>
      <c r="CD49" s="822"/>
      <c r="CE49" s="822"/>
      <c r="CF49" s="822"/>
      <c r="CG49" s="822"/>
      <c r="CH49" s="822"/>
      <c r="CI49" s="822"/>
      <c r="CJ49" s="822"/>
      <c r="CK49" s="822"/>
      <c r="CL49" s="822"/>
      <c r="CM49" s="822"/>
      <c r="CN49" s="822"/>
      <c r="CO49" s="822"/>
      <c r="CP49" s="822"/>
      <c r="CQ49" s="822"/>
      <c r="CR49" s="822"/>
      <c r="CS49" s="822"/>
      <c r="CT49" s="822"/>
      <c r="CU49" s="822"/>
      <c r="CV49" s="822"/>
      <c r="CW49" s="822"/>
      <c r="CX49" s="822"/>
      <c r="CY49" s="822"/>
      <c r="CZ49" s="12"/>
    </row>
    <row r="50" spans="1:105" ht="15" customHeight="1">
      <c r="A50" s="12"/>
      <c r="B50" s="822"/>
      <c r="C50" s="822"/>
      <c r="D50" s="822"/>
      <c r="E50" s="822"/>
      <c r="F50" s="822"/>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2"/>
      <c r="AI50" s="822"/>
      <c r="AJ50" s="822"/>
      <c r="AK50" s="822"/>
      <c r="AL50" s="822"/>
      <c r="AM50" s="822"/>
      <c r="AN50" s="822"/>
      <c r="AO50" s="822"/>
      <c r="AP50" s="822"/>
      <c r="AQ50" s="822"/>
      <c r="AR50" s="822"/>
      <c r="AS50" s="822"/>
      <c r="AT50" s="822"/>
      <c r="AU50" s="822"/>
      <c r="AV50" s="822"/>
      <c r="AW50" s="822"/>
      <c r="AX50" s="822"/>
      <c r="AY50" s="822"/>
      <c r="AZ50" s="1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c r="BX50" s="822"/>
      <c r="BY50" s="822"/>
      <c r="BZ50" s="822"/>
      <c r="CA50" s="822"/>
      <c r="CB50" s="822"/>
      <c r="CC50" s="822"/>
      <c r="CD50" s="822"/>
      <c r="CE50" s="822"/>
      <c r="CF50" s="822"/>
      <c r="CG50" s="822"/>
      <c r="CH50" s="822"/>
      <c r="CI50" s="822"/>
      <c r="CJ50" s="822"/>
      <c r="CK50" s="822"/>
      <c r="CL50" s="822"/>
      <c r="CM50" s="822"/>
      <c r="CN50" s="822"/>
      <c r="CO50" s="822"/>
      <c r="CP50" s="822"/>
      <c r="CQ50" s="822"/>
      <c r="CR50" s="822"/>
      <c r="CS50" s="822"/>
      <c r="CT50" s="822"/>
      <c r="CU50" s="822"/>
      <c r="CV50" s="822"/>
      <c r="CW50" s="822"/>
      <c r="CX50" s="822"/>
      <c r="CY50" s="822"/>
      <c r="CZ50" s="12"/>
    </row>
    <row r="51" spans="1:105" ht="15" customHeight="1">
      <c r="A51" s="12"/>
      <c r="B51" s="826" t="s">
        <v>592</v>
      </c>
      <c r="C51" s="826"/>
      <c r="D51" s="826"/>
      <c r="E51" s="826"/>
      <c r="F51" s="826"/>
      <c r="G51" s="826"/>
      <c r="H51" s="826"/>
      <c r="I51" s="826"/>
      <c r="J51" s="826"/>
      <c r="K51" s="826"/>
      <c r="L51" s="826"/>
      <c r="M51" s="826"/>
      <c r="N51" s="826"/>
      <c r="O51" s="826"/>
      <c r="P51" s="826"/>
      <c r="Q51" s="826"/>
      <c r="R51" s="826"/>
      <c r="S51" s="826"/>
      <c r="T51" s="826"/>
      <c r="U51" s="826"/>
      <c r="V51" s="826"/>
      <c r="W51" s="826"/>
      <c r="X51" s="826"/>
      <c r="Y51" s="826"/>
      <c r="Z51" s="826"/>
      <c r="AA51" s="826"/>
      <c r="AB51" s="826"/>
      <c r="AC51" s="826"/>
      <c r="AD51" s="826"/>
      <c r="AE51" s="826"/>
      <c r="AF51" s="826"/>
      <c r="AG51" s="826"/>
      <c r="AH51" s="826"/>
      <c r="AI51" s="826"/>
      <c r="AJ51" s="826"/>
      <c r="AK51" s="826"/>
      <c r="AL51" s="826"/>
      <c r="AM51" s="826"/>
      <c r="AN51" s="826"/>
      <c r="AO51" s="826"/>
      <c r="AP51" s="826"/>
      <c r="AQ51" s="826"/>
      <c r="AR51" s="826"/>
      <c r="AS51" s="826"/>
      <c r="AT51" s="826"/>
      <c r="AU51" s="826"/>
      <c r="AV51" s="826"/>
      <c r="AW51" s="826"/>
      <c r="AX51" s="826"/>
      <c r="AY51" s="826"/>
      <c r="AZ51" s="12"/>
      <c r="BB51" s="826" t="s">
        <v>592</v>
      </c>
      <c r="BC51" s="826"/>
      <c r="BD51" s="826"/>
      <c r="BE51" s="826"/>
      <c r="BF51" s="826"/>
      <c r="BG51" s="826"/>
      <c r="BH51" s="826"/>
      <c r="BI51" s="826"/>
      <c r="BJ51" s="826"/>
      <c r="BK51" s="826"/>
      <c r="BL51" s="826"/>
      <c r="BM51" s="826"/>
      <c r="BN51" s="826"/>
      <c r="BO51" s="826"/>
      <c r="BP51" s="826"/>
      <c r="BQ51" s="826"/>
      <c r="BR51" s="826"/>
      <c r="BS51" s="826"/>
      <c r="BT51" s="826"/>
      <c r="BU51" s="826"/>
      <c r="BV51" s="826"/>
      <c r="BW51" s="826"/>
      <c r="BX51" s="826"/>
      <c r="BY51" s="826"/>
      <c r="BZ51" s="826"/>
      <c r="CA51" s="826"/>
      <c r="CB51" s="826"/>
      <c r="CC51" s="826"/>
      <c r="CD51" s="826"/>
      <c r="CE51" s="826"/>
      <c r="CF51" s="826"/>
      <c r="CG51" s="826"/>
      <c r="CH51" s="826"/>
      <c r="CI51" s="826"/>
      <c r="CJ51" s="826"/>
      <c r="CK51" s="826"/>
      <c r="CL51" s="826"/>
      <c r="CM51" s="826"/>
      <c r="CN51" s="826"/>
      <c r="CO51" s="826"/>
      <c r="CP51" s="826"/>
      <c r="CQ51" s="826"/>
      <c r="CR51" s="826"/>
      <c r="CS51" s="826"/>
      <c r="CT51" s="826"/>
      <c r="CU51" s="826"/>
      <c r="CV51" s="826"/>
      <c r="CW51" s="826"/>
      <c r="CX51" s="826"/>
      <c r="CY51" s="826"/>
      <c r="CZ51" s="12"/>
    </row>
    <row r="52" spans="1:105" ht="15" customHeight="1">
      <c r="A52" s="12"/>
      <c r="B52" s="826"/>
      <c r="C52" s="826"/>
      <c r="D52" s="826"/>
      <c r="E52" s="826"/>
      <c r="F52" s="826"/>
      <c r="G52" s="826"/>
      <c r="H52" s="826"/>
      <c r="I52" s="826"/>
      <c r="J52" s="826"/>
      <c r="K52" s="826"/>
      <c r="L52" s="826"/>
      <c r="M52" s="826"/>
      <c r="N52" s="826"/>
      <c r="O52" s="826"/>
      <c r="P52" s="826"/>
      <c r="Q52" s="826"/>
      <c r="R52" s="826"/>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12"/>
      <c r="BB52" s="826"/>
      <c r="BC52" s="826"/>
      <c r="BD52" s="826"/>
      <c r="BE52" s="826"/>
      <c r="BF52" s="826"/>
      <c r="BG52" s="826"/>
      <c r="BH52" s="826"/>
      <c r="BI52" s="826"/>
      <c r="BJ52" s="826"/>
      <c r="BK52" s="826"/>
      <c r="BL52" s="826"/>
      <c r="BM52" s="826"/>
      <c r="BN52" s="826"/>
      <c r="BO52" s="826"/>
      <c r="BP52" s="826"/>
      <c r="BQ52" s="826"/>
      <c r="BR52" s="826"/>
      <c r="BS52" s="826"/>
      <c r="BT52" s="826"/>
      <c r="BU52" s="826"/>
      <c r="BV52" s="826"/>
      <c r="BW52" s="826"/>
      <c r="BX52" s="826"/>
      <c r="BY52" s="826"/>
      <c r="BZ52" s="826"/>
      <c r="CA52" s="826"/>
      <c r="CB52" s="826"/>
      <c r="CC52" s="826"/>
      <c r="CD52" s="826"/>
      <c r="CE52" s="826"/>
      <c r="CF52" s="826"/>
      <c r="CG52" s="826"/>
      <c r="CH52" s="826"/>
      <c r="CI52" s="826"/>
      <c r="CJ52" s="826"/>
      <c r="CK52" s="826"/>
      <c r="CL52" s="826"/>
      <c r="CM52" s="826"/>
      <c r="CN52" s="826"/>
      <c r="CO52" s="826"/>
      <c r="CP52" s="826"/>
      <c r="CQ52" s="826"/>
      <c r="CR52" s="826"/>
      <c r="CS52" s="826"/>
      <c r="CT52" s="826"/>
      <c r="CU52" s="826"/>
      <c r="CV52" s="826"/>
      <c r="CW52" s="826"/>
      <c r="CX52" s="826"/>
      <c r="CY52" s="826"/>
      <c r="CZ52" s="12"/>
    </row>
    <row r="53" spans="1:105" ht="15" customHeight="1">
      <c r="A53" s="12"/>
      <c r="B53" s="826" t="s">
        <v>509</v>
      </c>
      <c r="C53" s="826"/>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6"/>
      <c r="AB53" s="826"/>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826"/>
      <c r="AZ53" s="12"/>
      <c r="BB53" s="826" t="s">
        <v>509</v>
      </c>
      <c r="BC53" s="826"/>
      <c r="BD53" s="826"/>
      <c r="BE53" s="826"/>
      <c r="BF53" s="826"/>
      <c r="BG53" s="826"/>
      <c r="BH53" s="826"/>
      <c r="BI53" s="826"/>
      <c r="BJ53" s="826"/>
      <c r="BK53" s="826"/>
      <c r="BL53" s="826"/>
      <c r="BM53" s="826"/>
      <c r="BN53" s="826"/>
      <c r="BO53" s="826"/>
      <c r="BP53" s="826"/>
      <c r="BQ53" s="826"/>
      <c r="BR53" s="826"/>
      <c r="BS53" s="826"/>
      <c r="BT53" s="826"/>
      <c r="BU53" s="826"/>
      <c r="BV53" s="826"/>
      <c r="BW53" s="826"/>
      <c r="BX53" s="826"/>
      <c r="BY53" s="826"/>
      <c r="BZ53" s="826"/>
      <c r="CA53" s="826"/>
      <c r="CB53" s="826"/>
      <c r="CC53" s="826"/>
      <c r="CD53" s="826"/>
      <c r="CE53" s="826"/>
      <c r="CF53" s="826"/>
      <c r="CG53" s="826"/>
      <c r="CH53" s="826"/>
      <c r="CI53" s="826"/>
      <c r="CJ53" s="826"/>
      <c r="CK53" s="826"/>
      <c r="CL53" s="826"/>
      <c r="CM53" s="826"/>
      <c r="CN53" s="826"/>
      <c r="CO53" s="826"/>
      <c r="CP53" s="826"/>
      <c r="CQ53" s="826"/>
      <c r="CR53" s="826"/>
      <c r="CS53" s="826"/>
      <c r="CT53" s="826"/>
      <c r="CU53" s="826"/>
      <c r="CV53" s="826"/>
      <c r="CW53" s="826"/>
      <c r="CX53" s="826"/>
      <c r="CY53" s="826"/>
      <c r="CZ53" s="12"/>
    </row>
    <row r="54" spans="1:105" ht="15" customHeight="1">
      <c r="A54" s="12"/>
      <c r="B54" s="824"/>
      <c r="C54" s="824"/>
      <c r="D54" s="824"/>
      <c r="E54" s="825" t="s">
        <v>256</v>
      </c>
      <c r="F54" s="825"/>
      <c r="G54" s="825"/>
      <c r="H54" s="825"/>
      <c r="I54" s="825"/>
      <c r="J54" s="825"/>
      <c r="K54" s="825"/>
      <c r="L54" s="825"/>
      <c r="M54" s="825"/>
      <c r="N54" s="825"/>
      <c r="O54" s="825"/>
      <c r="P54" s="825"/>
      <c r="Q54" s="825"/>
      <c r="R54" s="825"/>
      <c r="S54" s="825"/>
      <c r="T54" s="825"/>
      <c r="U54" s="825"/>
      <c r="V54" s="825"/>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5"/>
      <c r="AY54" s="825"/>
      <c r="AZ54" s="12"/>
      <c r="BA54" s="245" t="b">
        <v>0</v>
      </c>
      <c r="BB54" s="824"/>
      <c r="BC54" s="824"/>
      <c r="BD54" s="824"/>
      <c r="BE54" s="825" t="s">
        <v>256</v>
      </c>
      <c r="BF54" s="825"/>
      <c r="BG54" s="825"/>
      <c r="BH54" s="825"/>
      <c r="BI54" s="825"/>
      <c r="BJ54" s="825"/>
      <c r="BK54" s="825"/>
      <c r="BL54" s="825"/>
      <c r="BM54" s="825"/>
      <c r="BN54" s="825"/>
      <c r="BO54" s="825"/>
      <c r="BP54" s="825"/>
      <c r="BQ54" s="825"/>
      <c r="BR54" s="825"/>
      <c r="BS54" s="825"/>
      <c r="BT54" s="825"/>
      <c r="BU54" s="825"/>
      <c r="BV54" s="825"/>
      <c r="BW54" s="825"/>
      <c r="BX54" s="825"/>
      <c r="BY54" s="825"/>
      <c r="BZ54" s="825"/>
      <c r="CA54" s="825" t="b">
        <v>0</v>
      </c>
      <c r="CB54" s="825"/>
      <c r="CC54" s="825"/>
      <c r="CD54" s="825"/>
      <c r="CE54" s="825"/>
      <c r="CF54" s="825"/>
      <c r="CG54" s="825"/>
      <c r="CH54" s="825"/>
      <c r="CI54" s="825"/>
      <c r="CJ54" s="825"/>
      <c r="CK54" s="825"/>
      <c r="CL54" s="825"/>
      <c r="CM54" s="825"/>
      <c r="CN54" s="825"/>
      <c r="CO54" s="825"/>
      <c r="CP54" s="825"/>
      <c r="CQ54" s="825"/>
      <c r="CR54" s="825"/>
      <c r="CS54" s="825"/>
      <c r="CT54" s="825"/>
      <c r="CU54" s="825"/>
      <c r="CV54" s="825"/>
      <c r="CW54" s="825"/>
      <c r="CX54" s="825"/>
      <c r="CY54" s="825"/>
      <c r="CZ54" s="12"/>
      <c r="DA54" s="28" t="b">
        <v>1</v>
      </c>
    </row>
    <row r="55" spans="1:105" ht="15" customHeight="1">
      <c r="A55" s="18"/>
      <c r="B55" s="824"/>
      <c r="C55" s="824"/>
      <c r="D55" s="824"/>
      <c r="E55" s="825"/>
      <c r="F55" s="825"/>
      <c r="G55" s="825"/>
      <c r="H55" s="825"/>
      <c r="I55" s="825"/>
      <c r="J55" s="825"/>
      <c r="K55" s="825"/>
      <c r="L55" s="825"/>
      <c r="M55" s="825"/>
      <c r="N55" s="825"/>
      <c r="O55" s="825"/>
      <c r="P55" s="825"/>
      <c r="Q55" s="825"/>
      <c r="R55" s="825"/>
      <c r="S55" s="825"/>
      <c r="T55" s="825"/>
      <c r="U55" s="825"/>
      <c r="V55" s="825"/>
      <c r="W55" s="825"/>
      <c r="X55" s="825"/>
      <c r="Y55" s="825"/>
      <c r="Z55" s="825"/>
      <c r="AA55" s="825"/>
      <c r="AB55" s="825"/>
      <c r="AC55" s="825"/>
      <c r="AD55" s="825"/>
      <c r="AE55" s="825"/>
      <c r="AF55" s="825"/>
      <c r="AG55" s="825"/>
      <c r="AH55" s="825"/>
      <c r="AI55" s="825"/>
      <c r="AJ55" s="825"/>
      <c r="AK55" s="825"/>
      <c r="AL55" s="825"/>
      <c r="AM55" s="825"/>
      <c r="AN55" s="825"/>
      <c r="AO55" s="825"/>
      <c r="AP55" s="825"/>
      <c r="AQ55" s="825"/>
      <c r="AR55" s="825"/>
      <c r="AS55" s="825"/>
      <c r="AT55" s="825"/>
      <c r="AU55" s="825"/>
      <c r="AV55" s="825"/>
      <c r="AW55" s="825"/>
      <c r="AX55" s="825"/>
      <c r="AY55" s="825"/>
      <c r="AZ55" s="18"/>
      <c r="BA55" s="18"/>
      <c r="BB55" s="824"/>
      <c r="BC55" s="824"/>
      <c r="BD55" s="824"/>
      <c r="BE55" s="825"/>
      <c r="BF55" s="825"/>
      <c r="BG55" s="825"/>
      <c r="BH55" s="825"/>
      <c r="BI55" s="825"/>
      <c r="BJ55" s="825"/>
      <c r="BK55" s="825"/>
      <c r="BL55" s="825"/>
      <c r="BM55" s="825"/>
      <c r="BN55" s="825"/>
      <c r="BO55" s="825"/>
      <c r="BP55" s="825"/>
      <c r="BQ55" s="825"/>
      <c r="BR55" s="825"/>
      <c r="BS55" s="825"/>
      <c r="BT55" s="825"/>
      <c r="BU55" s="825"/>
      <c r="BV55" s="825"/>
      <c r="BW55" s="825"/>
      <c r="BX55" s="825"/>
      <c r="BY55" s="825"/>
      <c r="BZ55" s="825"/>
      <c r="CA55" s="825"/>
      <c r="CB55" s="825"/>
      <c r="CC55" s="825"/>
      <c r="CD55" s="825"/>
      <c r="CE55" s="825"/>
      <c r="CF55" s="825"/>
      <c r="CG55" s="825"/>
      <c r="CH55" s="825"/>
      <c r="CI55" s="825"/>
      <c r="CJ55" s="825"/>
      <c r="CK55" s="825"/>
      <c r="CL55" s="825"/>
      <c r="CM55" s="825"/>
      <c r="CN55" s="825"/>
      <c r="CO55" s="825"/>
      <c r="CP55" s="825"/>
      <c r="CQ55" s="825"/>
      <c r="CR55" s="825"/>
      <c r="CS55" s="825"/>
      <c r="CT55" s="825"/>
      <c r="CU55" s="825"/>
      <c r="CV55" s="825"/>
      <c r="CW55" s="825"/>
      <c r="CX55" s="825"/>
      <c r="CY55" s="825"/>
      <c r="CZ55" s="18"/>
    </row>
    <row r="56" spans="1:105" ht="10.05000000000000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row>
    <row r="57" spans="1:105" ht="15" customHeight="1">
      <c r="A57" s="12"/>
      <c r="B57" s="12"/>
      <c r="C57" s="823">
        <f>第1号様式_交付申請!AD2</f>
        <v>0</v>
      </c>
      <c r="D57" s="823"/>
      <c r="E57" s="823"/>
      <c r="F57" s="823"/>
      <c r="G57" s="13" t="s">
        <v>38</v>
      </c>
      <c r="H57" s="823">
        <f>第1号様式_交付申請!AI2</f>
        <v>0</v>
      </c>
      <c r="I57" s="823"/>
      <c r="J57" s="13" t="s">
        <v>257</v>
      </c>
      <c r="K57" s="823">
        <f>第1号様式_交付申請!AM2</f>
        <v>0</v>
      </c>
      <c r="L57" s="823"/>
      <c r="M57" s="13" t="s">
        <v>258</v>
      </c>
      <c r="N57" s="12"/>
      <c r="O57" s="12"/>
      <c r="P57" s="13"/>
      <c r="Q57" s="13"/>
      <c r="R57" s="13"/>
      <c r="S57" s="116" t="str">
        <f>IF(BA54=TRUE,"","誓約内容を確認し、チェックを入れてください")</f>
        <v>誓約内容を確認し、チェックを入れてください</v>
      </c>
      <c r="T57" s="13"/>
      <c r="U57" s="13"/>
      <c r="Y57" s="12"/>
      <c r="Z57" s="13"/>
      <c r="AA57" s="13"/>
      <c r="AB57" s="13"/>
      <c r="AC57" s="13"/>
      <c r="AD57" s="13"/>
      <c r="AZ57" s="12"/>
      <c r="BB57" s="12"/>
      <c r="BC57" s="823" t="str">
        <f>第1号様式_交付申請!CD2</f>
        <v>令和５</v>
      </c>
      <c r="BD57" s="823"/>
      <c r="BE57" s="823"/>
      <c r="BF57" s="823"/>
      <c r="BG57" s="13" t="s">
        <v>38</v>
      </c>
      <c r="BH57" s="823" t="str">
        <f>第1号様式_交付申請!CI2</f>
        <v>６</v>
      </c>
      <c r="BI57" s="823"/>
      <c r="BJ57" s="13" t="s">
        <v>257</v>
      </c>
      <c r="BK57" s="823" t="str">
        <f>第1号様式_交付申請!CM2</f>
        <v>１</v>
      </c>
      <c r="BL57" s="823"/>
      <c r="BM57" s="13" t="s">
        <v>258</v>
      </c>
      <c r="BN57" s="12"/>
      <c r="BO57" s="12"/>
      <c r="BP57" s="13"/>
      <c r="BQ57" s="13"/>
      <c r="BR57" s="13"/>
      <c r="BS57" s="116" t="str">
        <f>IF(DA54=TRUE,"","誓約内容を確認し、チェックを入れてください")</f>
        <v/>
      </c>
      <c r="BT57" s="13"/>
      <c r="BU57" s="13"/>
      <c r="BY57" s="12"/>
      <c r="BZ57" s="13"/>
      <c r="CA57" s="13"/>
      <c r="CB57" s="13"/>
      <c r="CC57" s="13"/>
      <c r="CD57" s="13"/>
      <c r="CZ57" s="12"/>
    </row>
    <row r="58" spans="1:105" ht="10.050000000000001" customHeight="1">
      <c r="A58" s="12"/>
      <c r="B58" s="12"/>
      <c r="C58" s="12"/>
      <c r="D58" s="12"/>
      <c r="E58" s="12"/>
      <c r="F58" s="12"/>
      <c r="G58" s="12"/>
      <c r="J58" s="12"/>
      <c r="K58" s="12"/>
      <c r="L58" s="12"/>
      <c r="M58" s="12"/>
      <c r="N58" s="12"/>
      <c r="O58" s="12"/>
      <c r="P58" s="12"/>
      <c r="Q58" s="12"/>
      <c r="R58" s="12"/>
      <c r="S58" s="12"/>
      <c r="T58" s="12"/>
      <c r="U58" s="12"/>
      <c r="V58" s="12"/>
      <c r="W58" s="12"/>
      <c r="X58" s="12"/>
      <c r="Y58" s="12"/>
      <c r="Z58" s="12"/>
      <c r="AA58" s="12"/>
      <c r="AB58" s="12"/>
      <c r="AC58" s="12"/>
      <c r="AD58" s="12"/>
      <c r="AZ58" s="12"/>
      <c r="BB58" s="12"/>
      <c r="BC58" s="12"/>
      <c r="BD58" s="12"/>
      <c r="BE58" s="12"/>
      <c r="BF58" s="12"/>
      <c r="BG58" s="12"/>
      <c r="BJ58" s="12"/>
      <c r="BK58" s="12"/>
      <c r="BL58" s="12"/>
      <c r="BM58" s="12"/>
      <c r="BN58" s="12"/>
      <c r="BO58" s="12"/>
      <c r="BP58" s="12"/>
      <c r="BQ58" s="12"/>
      <c r="BR58" s="12"/>
      <c r="BS58" s="12"/>
      <c r="BT58" s="12"/>
      <c r="BU58" s="12"/>
      <c r="BV58" s="12"/>
      <c r="BW58" s="12"/>
      <c r="BX58" s="12"/>
      <c r="BY58" s="12"/>
      <c r="BZ58" s="12"/>
      <c r="CA58" s="12"/>
      <c r="CB58" s="12"/>
      <c r="CC58" s="12"/>
      <c r="CD58" s="12"/>
      <c r="CZ58" s="12"/>
    </row>
    <row r="59" spans="1:105" ht="15" customHeight="1">
      <c r="A59" s="12"/>
      <c r="B59" s="12"/>
      <c r="C59" s="12" t="s">
        <v>203</v>
      </c>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Z59" s="12"/>
      <c r="BB59" s="12"/>
      <c r="BC59" s="12" t="s">
        <v>203</v>
      </c>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Z59" s="12"/>
    </row>
    <row r="60" spans="1:105" ht="15" customHeight="1">
      <c r="A60" s="12"/>
      <c r="B60" s="12"/>
      <c r="C60" s="12"/>
      <c r="D60" s="818">
        <f>第1号様式_交付申請!AC7</f>
        <v>0</v>
      </c>
      <c r="E60" s="818"/>
      <c r="F60" s="818"/>
      <c r="G60" s="818"/>
      <c r="H60" s="818"/>
      <c r="I60" s="818"/>
      <c r="J60" s="818"/>
      <c r="K60" s="818"/>
      <c r="L60" s="818"/>
      <c r="M60" s="818"/>
      <c r="N60" s="818"/>
      <c r="O60" s="818"/>
      <c r="P60" s="818"/>
      <c r="Q60" s="818"/>
      <c r="R60" s="818"/>
      <c r="S60" s="818"/>
      <c r="T60" s="818"/>
      <c r="U60" s="818"/>
      <c r="V60" s="818"/>
      <c r="W60" s="818"/>
      <c r="X60" s="818"/>
      <c r="Y60" s="818"/>
      <c r="Z60" s="818"/>
      <c r="AA60" s="818"/>
      <c r="AB60" s="818"/>
      <c r="AC60" s="818"/>
      <c r="AD60" s="818"/>
      <c r="AE60" s="818"/>
      <c r="AF60" s="818"/>
      <c r="AG60" s="818"/>
      <c r="AH60" s="818"/>
      <c r="AI60" s="818"/>
      <c r="AJ60" s="818"/>
      <c r="AK60" s="818"/>
      <c r="AL60" s="818"/>
      <c r="AM60" s="818"/>
      <c r="AN60" s="818"/>
      <c r="AO60" s="818"/>
      <c r="AP60" s="818"/>
      <c r="AQ60" s="818"/>
      <c r="AR60" s="818"/>
      <c r="AS60" s="818"/>
      <c r="AT60" s="818"/>
      <c r="AU60" s="818"/>
      <c r="AV60" s="818"/>
      <c r="AW60" s="818"/>
      <c r="AX60" s="68"/>
      <c r="AY60" s="68"/>
      <c r="AZ60" s="12"/>
      <c r="BB60" s="12"/>
      <c r="BC60" s="12"/>
      <c r="BD60" s="818" t="str">
        <f>第1号様式_交付申請!CC7</f>
        <v>東京都新宿区西新宿2-4-1　新宿NSビル10階</v>
      </c>
      <c r="BE60" s="818"/>
      <c r="BF60" s="818"/>
      <c r="BG60" s="818"/>
      <c r="BH60" s="818"/>
      <c r="BI60" s="818"/>
      <c r="BJ60" s="818"/>
      <c r="BK60" s="818"/>
      <c r="BL60" s="818"/>
      <c r="BM60" s="818"/>
      <c r="BN60" s="818"/>
      <c r="BO60" s="818"/>
      <c r="BP60" s="818"/>
      <c r="BQ60" s="818"/>
      <c r="BR60" s="818"/>
      <c r="BS60" s="818"/>
      <c r="BT60" s="818"/>
      <c r="BU60" s="818"/>
      <c r="BV60" s="818"/>
      <c r="BW60" s="818"/>
      <c r="BX60" s="818"/>
      <c r="BY60" s="818"/>
      <c r="BZ60" s="818"/>
      <c r="CA60" s="818"/>
      <c r="CB60" s="818"/>
      <c r="CC60" s="818"/>
      <c r="CD60" s="818"/>
      <c r="CE60" s="818"/>
      <c r="CF60" s="818"/>
      <c r="CG60" s="818"/>
      <c r="CH60" s="818"/>
      <c r="CI60" s="818"/>
      <c r="CJ60" s="818"/>
      <c r="CK60" s="818"/>
      <c r="CL60" s="818"/>
      <c r="CM60" s="818"/>
      <c r="CN60" s="818"/>
      <c r="CO60" s="818"/>
      <c r="CP60" s="818"/>
      <c r="CQ60" s="818"/>
      <c r="CR60" s="818"/>
      <c r="CS60" s="818"/>
      <c r="CT60" s="818"/>
      <c r="CU60" s="818"/>
      <c r="CV60" s="818"/>
      <c r="CW60" s="818"/>
      <c r="CX60" s="68"/>
      <c r="CY60" s="68"/>
      <c r="CZ60" s="12"/>
    </row>
    <row r="61" spans="1:105" ht="15" customHeight="1">
      <c r="A61" s="12"/>
      <c r="B61" s="12"/>
      <c r="C61" s="12" t="s">
        <v>198</v>
      </c>
      <c r="D61" s="95"/>
      <c r="E61" s="95"/>
      <c r="F61" s="95"/>
      <c r="G61" s="95"/>
      <c r="H61" s="95"/>
      <c r="I61" s="95"/>
      <c r="J61" s="95"/>
      <c r="K61" s="95"/>
      <c r="L61" s="95"/>
      <c r="M61" s="95"/>
      <c r="N61" s="95"/>
      <c r="O61" s="17"/>
      <c r="P61" s="17"/>
      <c r="Q61" s="17"/>
      <c r="R61" s="17"/>
      <c r="S61" s="17"/>
      <c r="T61" s="17"/>
      <c r="U61" s="17"/>
      <c r="V61" s="17"/>
      <c r="W61" s="17"/>
      <c r="X61" s="17"/>
      <c r="Y61" s="17"/>
      <c r="Z61" s="17"/>
      <c r="AA61" s="17"/>
      <c r="AB61" s="17"/>
      <c r="AC61" s="17"/>
      <c r="AD61" s="17"/>
      <c r="AE61" s="69"/>
      <c r="AF61" s="69"/>
      <c r="AG61" s="69"/>
      <c r="AH61" s="69"/>
      <c r="AI61" s="69"/>
      <c r="AJ61" s="69"/>
      <c r="AK61" s="69"/>
      <c r="AL61" s="69"/>
      <c r="AM61" s="69"/>
      <c r="AN61" s="69"/>
      <c r="AO61" s="69"/>
      <c r="AP61" s="69"/>
      <c r="AQ61" s="69"/>
      <c r="AR61" s="69"/>
      <c r="AS61" s="69"/>
      <c r="AT61" s="69"/>
      <c r="AU61" s="69"/>
      <c r="AV61" s="69"/>
      <c r="AW61" s="69"/>
      <c r="AZ61" s="12"/>
      <c r="BB61" s="12"/>
      <c r="BC61" s="12" t="s">
        <v>198</v>
      </c>
      <c r="BD61" s="95"/>
      <c r="BE61" s="95"/>
      <c r="BF61" s="95"/>
      <c r="BG61" s="95"/>
      <c r="BH61" s="95"/>
      <c r="BI61" s="95"/>
      <c r="BJ61" s="95"/>
      <c r="BK61" s="95"/>
      <c r="BL61" s="95"/>
      <c r="BM61" s="95"/>
      <c r="BN61" s="95"/>
      <c r="BO61" s="17"/>
      <c r="BP61" s="17"/>
      <c r="BQ61" s="17"/>
      <c r="BR61" s="17"/>
      <c r="BS61" s="17"/>
      <c r="BT61" s="17"/>
      <c r="BU61" s="17"/>
      <c r="BV61" s="17"/>
      <c r="BW61" s="17"/>
      <c r="BX61" s="17"/>
      <c r="BY61" s="17"/>
      <c r="BZ61" s="17"/>
      <c r="CA61" s="17"/>
      <c r="CB61" s="17"/>
      <c r="CC61" s="17"/>
      <c r="CD61" s="17"/>
      <c r="CE61" s="69"/>
      <c r="CF61" s="69"/>
      <c r="CG61" s="69"/>
      <c r="CH61" s="69"/>
      <c r="CI61" s="69"/>
      <c r="CJ61" s="69"/>
      <c r="CK61" s="69"/>
      <c r="CL61" s="69"/>
      <c r="CM61" s="69"/>
      <c r="CN61" s="69"/>
      <c r="CO61" s="69"/>
      <c r="CP61" s="69"/>
      <c r="CQ61" s="69"/>
      <c r="CR61" s="69"/>
      <c r="CS61" s="69"/>
      <c r="CT61" s="69"/>
      <c r="CU61" s="69"/>
      <c r="CV61" s="69"/>
      <c r="CW61" s="69"/>
      <c r="CZ61" s="12"/>
    </row>
    <row r="62" spans="1:105" ht="15" customHeight="1">
      <c r="A62" s="12"/>
      <c r="B62" s="12"/>
      <c r="C62" s="12"/>
      <c r="D62" s="818">
        <f>第1号様式_交付申請!Z8</f>
        <v>0</v>
      </c>
      <c r="E62" s="818"/>
      <c r="F62" s="818"/>
      <c r="G62" s="818"/>
      <c r="H62" s="818"/>
      <c r="I62" s="818"/>
      <c r="J62" s="818"/>
      <c r="K62" s="818"/>
      <c r="L62" s="818"/>
      <c r="M62" s="818"/>
      <c r="N62" s="818"/>
      <c r="O62" s="818"/>
      <c r="P62" s="818"/>
      <c r="Q62" s="818"/>
      <c r="R62" s="818"/>
      <c r="S62" s="818"/>
      <c r="T62" s="818"/>
      <c r="U62" s="818"/>
      <c r="V62" s="818"/>
      <c r="W62" s="818"/>
      <c r="X62" s="818"/>
      <c r="Y62" s="818"/>
      <c r="Z62" s="818"/>
      <c r="AA62" s="818"/>
      <c r="AB62" s="818"/>
      <c r="AC62" s="818"/>
      <c r="AD62" s="818"/>
      <c r="AE62" s="818"/>
      <c r="AF62" s="818"/>
      <c r="AG62" s="818"/>
      <c r="AH62" s="818"/>
      <c r="AI62" s="818"/>
      <c r="AJ62" s="818"/>
      <c r="AK62" s="818"/>
      <c r="AL62" s="818"/>
      <c r="AM62" s="818"/>
      <c r="AN62" s="818"/>
      <c r="AO62" s="818"/>
      <c r="AP62" s="818"/>
      <c r="AQ62" s="818"/>
      <c r="AR62" s="818"/>
      <c r="AS62" s="818"/>
      <c r="AT62" s="818"/>
      <c r="AU62" s="818"/>
      <c r="AV62" s="818"/>
      <c r="AW62" s="818"/>
      <c r="AZ62" s="12"/>
      <c r="BB62" s="12"/>
      <c r="BC62" s="12"/>
      <c r="BD62" s="818" t="str">
        <f>第1号様式_交付申請!BZ8</f>
        <v>東京都環境公社</v>
      </c>
      <c r="BE62" s="818"/>
      <c r="BF62" s="818"/>
      <c r="BG62" s="818"/>
      <c r="BH62" s="818"/>
      <c r="BI62" s="818"/>
      <c r="BJ62" s="818"/>
      <c r="BK62" s="818"/>
      <c r="BL62" s="818"/>
      <c r="BM62" s="818"/>
      <c r="BN62" s="818"/>
      <c r="BO62" s="818"/>
      <c r="BP62" s="818"/>
      <c r="BQ62" s="818"/>
      <c r="BR62" s="818"/>
      <c r="BS62" s="818"/>
      <c r="BT62" s="818"/>
      <c r="BU62" s="818"/>
      <c r="BV62" s="818"/>
      <c r="BW62" s="818"/>
      <c r="BX62" s="818"/>
      <c r="BY62" s="818"/>
      <c r="BZ62" s="818"/>
      <c r="CA62" s="818"/>
      <c r="CB62" s="818"/>
      <c r="CC62" s="818"/>
      <c r="CD62" s="818"/>
      <c r="CE62" s="818"/>
      <c r="CF62" s="818"/>
      <c r="CG62" s="818"/>
      <c r="CH62" s="818"/>
      <c r="CI62" s="818"/>
      <c r="CJ62" s="818"/>
      <c r="CK62" s="818"/>
      <c r="CL62" s="818"/>
      <c r="CM62" s="818"/>
      <c r="CN62" s="818"/>
      <c r="CO62" s="818"/>
      <c r="CP62" s="818"/>
      <c r="CQ62" s="818"/>
      <c r="CR62" s="818"/>
      <c r="CS62" s="818"/>
      <c r="CT62" s="818"/>
      <c r="CU62" s="818"/>
      <c r="CV62" s="818"/>
      <c r="CW62" s="818"/>
      <c r="CZ62" s="12"/>
    </row>
    <row r="63" spans="1:105" ht="15" customHeight="1">
      <c r="A63" s="12"/>
      <c r="B63" s="12"/>
      <c r="C63" s="12" t="s">
        <v>47</v>
      </c>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69"/>
      <c r="AF63" s="69"/>
      <c r="AG63" s="69"/>
      <c r="AH63" s="69"/>
      <c r="AI63" s="69"/>
      <c r="AJ63" s="69"/>
      <c r="AK63" s="69"/>
      <c r="AL63" s="69"/>
      <c r="AM63" s="69"/>
      <c r="AN63" s="69"/>
      <c r="AO63" s="69"/>
      <c r="AP63" s="69"/>
      <c r="AQ63" s="69"/>
      <c r="AR63" s="69"/>
      <c r="AS63" s="69"/>
      <c r="AT63" s="69"/>
      <c r="AU63" s="69"/>
      <c r="AV63" s="69"/>
      <c r="AW63" s="69"/>
      <c r="AZ63" s="12"/>
      <c r="BB63" s="12"/>
      <c r="BC63" s="12" t="s">
        <v>47</v>
      </c>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69"/>
      <c r="CF63" s="69"/>
      <c r="CG63" s="69"/>
      <c r="CH63" s="69"/>
      <c r="CI63" s="69"/>
      <c r="CJ63" s="69"/>
      <c r="CK63" s="69"/>
      <c r="CL63" s="69"/>
      <c r="CM63" s="69"/>
      <c r="CN63" s="69"/>
      <c r="CO63" s="69"/>
      <c r="CP63" s="69"/>
      <c r="CQ63" s="69"/>
      <c r="CR63" s="69"/>
      <c r="CS63" s="69"/>
      <c r="CT63" s="69"/>
      <c r="CU63" s="69"/>
      <c r="CV63" s="69"/>
      <c r="CW63" s="69"/>
      <c r="CZ63" s="12"/>
    </row>
    <row r="64" spans="1:105" ht="15" customHeight="1">
      <c r="A64" s="12"/>
      <c r="B64" s="12"/>
      <c r="C64" s="12"/>
      <c r="D64" s="818">
        <f>第1号様式_交付申請!Z9</f>
        <v>0</v>
      </c>
      <c r="E64" s="818"/>
      <c r="F64" s="818"/>
      <c r="G64" s="818"/>
      <c r="H64" s="818"/>
      <c r="I64" s="818"/>
      <c r="J64" s="818"/>
      <c r="K64" s="818"/>
      <c r="L64" s="818"/>
      <c r="M64" s="818"/>
      <c r="N64" s="818"/>
      <c r="O64" s="818"/>
      <c r="P64" s="69"/>
      <c r="Q64" s="818">
        <f>第1号様式_交付申請!AG9</f>
        <v>0</v>
      </c>
      <c r="R64" s="818"/>
      <c r="S64" s="818"/>
      <c r="T64" s="818"/>
      <c r="U64" s="818"/>
      <c r="V64" s="818"/>
      <c r="W64" s="818"/>
      <c r="X64" s="818"/>
      <c r="Y64" s="818"/>
      <c r="Z64" s="818"/>
      <c r="AA64" s="818"/>
      <c r="AB64" s="818"/>
      <c r="AC64" s="818"/>
      <c r="AD64" s="818"/>
      <c r="AE64" s="818"/>
      <c r="AF64" s="818"/>
      <c r="AG64" s="818"/>
      <c r="AH64" s="818"/>
      <c r="AI64" s="818"/>
      <c r="AJ64" s="818"/>
      <c r="AK64" s="818"/>
      <c r="AL64" s="818"/>
      <c r="AM64" s="818"/>
      <c r="AN64" s="818"/>
      <c r="AO64" s="818"/>
      <c r="AP64" s="818"/>
      <c r="AQ64" s="818"/>
      <c r="AR64" s="818"/>
      <c r="AS64" s="818"/>
      <c r="AT64" s="818"/>
      <c r="AU64" s="818"/>
      <c r="AV64" s="818"/>
      <c r="AW64" s="818"/>
      <c r="AZ64" s="12"/>
      <c r="BB64" s="12"/>
      <c r="BC64" s="12"/>
      <c r="BD64" s="818" t="str">
        <f>第1号様式_交付申請!BZ9</f>
        <v>代表取締役</v>
      </c>
      <c r="BE64" s="818"/>
      <c r="BF64" s="818"/>
      <c r="BG64" s="818"/>
      <c r="BH64" s="818"/>
      <c r="BI64" s="818"/>
      <c r="BJ64" s="818"/>
      <c r="BK64" s="818"/>
      <c r="BL64" s="818"/>
      <c r="BM64" s="818"/>
      <c r="BN64" s="818"/>
      <c r="BO64" s="818"/>
      <c r="BP64" s="69"/>
      <c r="BQ64" s="818" t="str">
        <f>第1号様式_交付申請!CG9</f>
        <v>環境　太郎</v>
      </c>
      <c r="BR64" s="818"/>
      <c r="BS64" s="818"/>
      <c r="BT64" s="818"/>
      <c r="BU64" s="818"/>
      <c r="BV64" s="818"/>
      <c r="BW64" s="818"/>
      <c r="BX64" s="818"/>
      <c r="BY64" s="818"/>
      <c r="BZ64" s="818"/>
      <c r="CA64" s="818"/>
      <c r="CB64" s="818"/>
      <c r="CC64" s="818"/>
      <c r="CD64" s="818"/>
      <c r="CE64" s="818"/>
      <c r="CF64" s="818"/>
      <c r="CG64" s="818"/>
      <c r="CH64" s="818"/>
      <c r="CI64" s="818"/>
      <c r="CJ64" s="818"/>
      <c r="CK64" s="818"/>
      <c r="CL64" s="818"/>
      <c r="CM64" s="818"/>
      <c r="CN64" s="818"/>
      <c r="CO64" s="818"/>
      <c r="CP64" s="818"/>
      <c r="CQ64" s="818"/>
      <c r="CR64" s="818"/>
      <c r="CS64" s="818"/>
      <c r="CT64" s="818"/>
      <c r="CU64" s="818"/>
      <c r="CV64" s="818"/>
      <c r="CW64" s="818"/>
      <c r="CZ64" s="12"/>
    </row>
    <row r="65" spans="1:104" ht="25.8" customHeight="1">
      <c r="B65" s="10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70"/>
      <c r="AG65" s="70"/>
      <c r="AH65" s="70"/>
      <c r="AI65" s="70"/>
      <c r="AJ65" s="70"/>
      <c r="AK65" s="70"/>
      <c r="AL65" s="70"/>
      <c r="AM65" s="70"/>
      <c r="AN65" s="70"/>
      <c r="AO65" s="70"/>
      <c r="AP65" s="70"/>
      <c r="AQ65" s="70"/>
      <c r="AR65" s="70"/>
      <c r="AS65" s="70"/>
      <c r="AT65" s="70"/>
      <c r="AU65" s="70"/>
      <c r="AV65" s="70"/>
      <c r="AW65" s="70"/>
      <c r="AX65" s="70"/>
      <c r="AY65" s="70"/>
      <c r="AZ65" s="70"/>
      <c r="BA65" s="12"/>
      <c r="BB65" s="10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70"/>
      <c r="CG65" s="70"/>
      <c r="CH65" s="70"/>
      <c r="CI65" s="70"/>
      <c r="CJ65" s="70"/>
      <c r="CK65" s="70"/>
      <c r="CL65" s="70"/>
      <c r="CM65" s="70"/>
      <c r="CN65" s="70"/>
      <c r="CO65" s="70"/>
      <c r="CP65" s="70"/>
      <c r="CQ65" s="70"/>
      <c r="CR65" s="70"/>
      <c r="CS65" s="70"/>
      <c r="CT65" s="70"/>
      <c r="CU65" s="70"/>
      <c r="CV65" s="70"/>
      <c r="CW65" s="70"/>
      <c r="CX65" s="70"/>
      <c r="CY65" s="70"/>
      <c r="CZ65" s="70"/>
    </row>
    <row r="66" spans="1:104" ht="15" customHeight="1">
      <c r="A66" s="12"/>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14"/>
      <c r="AY66" s="12"/>
      <c r="AZ66" s="12"/>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14"/>
      <c r="CY66" s="12"/>
      <c r="CZ66" s="12"/>
    </row>
    <row r="67" spans="1:104" ht="15" customHeight="1">
      <c r="AF67" s="49"/>
      <c r="AG67" s="49"/>
      <c r="AH67" s="49"/>
      <c r="AI67" s="49"/>
      <c r="AJ67" s="49"/>
      <c r="AK67" s="49"/>
      <c r="AL67" s="49"/>
      <c r="AM67" s="49"/>
      <c r="AN67" s="49"/>
      <c r="AO67" s="49"/>
      <c r="AP67" s="49"/>
      <c r="AQ67" s="49"/>
      <c r="AR67" s="49"/>
      <c r="AS67" s="49"/>
      <c r="AT67" s="49"/>
      <c r="AU67" s="49"/>
      <c r="AV67" s="49"/>
      <c r="AW67" s="49"/>
      <c r="AX67" s="49"/>
      <c r="AY67" s="49"/>
      <c r="AZ67" s="12"/>
      <c r="BA67" s="12"/>
      <c r="CF67" s="49"/>
      <c r="CG67" s="49"/>
      <c r="CH67" s="49"/>
      <c r="CI67" s="49"/>
      <c r="CJ67" s="49"/>
      <c r="CK67" s="49"/>
      <c r="CL67" s="49"/>
      <c r="CM67" s="49"/>
      <c r="CN67" s="49"/>
      <c r="CO67" s="49"/>
      <c r="CP67" s="49"/>
      <c r="CQ67" s="49"/>
      <c r="CR67" s="49"/>
      <c r="CS67" s="49"/>
      <c r="CT67" s="49"/>
      <c r="CU67" s="49"/>
      <c r="CV67" s="49"/>
      <c r="CW67" s="49"/>
      <c r="CX67" s="49"/>
      <c r="CY67" s="49"/>
      <c r="CZ67" s="12"/>
    </row>
    <row r="68" spans="1:104" ht="15" customHeight="1">
      <c r="AF68" s="49"/>
      <c r="AG68" s="49"/>
      <c r="AH68" s="49"/>
      <c r="AI68" s="49"/>
      <c r="AJ68" s="49"/>
      <c r="AK68" s="49"/>
      <c r="AL68" s="49"/>
      <c r="AM68" s="49"/>
      <c r="AN68" s="49"/>
      <c r="AO68" s="49"/>
      <c r="AP68" s="49"/>
      <c r="AQ68" s="49"/>
      <c r="AR68" s="49"/>
      <c r="AS68" s="49"/>
      <c r="AT68" s="49"/>
      <c r="AU68" s="49"/>
      <c r="AV68" s="49"/>
      <c r="AW68" s="49"/>
      <c r="AX68" s="49"/>
      <c r="AY68" s="49"/>
      <c r="AZ68" s="12"/>
      <c r="BA68" s="12"/>
      <c r="CF68" s="49"/>
      <c r="CG68" s="49"/>
      <c r="CH68" s="49"/>
      <c r="CI68" s="49"/>
      <c r="CJ68" s="49"/>
      <c r="CK68" s="49"/>
      <c r="CL68" s="49"/>
      <c r="CM68" s="49"/>
      <c r="CN68" s="49"/>
      <c r="CO68" s="49"/>
      <c r="CP68" s="49"/>
      <c r="CQ68" s="49"/>
      <c r="CR68" s="49"/>
      <c r="CS68" s="49"/>
      <c r="CT68" s="49"/>
      <c r="CU68" s="49"/>
      <c r="CV68" s="49"/>
      <c r="CW68" s="49"/>
      <c r="CX68" s="49"/>
      <c r="CY68" s="49"/>
      <c r="CZ68" s="12"/>
    </row>
    <row r="69" spans="1:104" ht="15" customHeight="1">
      <c r="AF69" s="49"/>
      <c r="AG69" s="49"/>
      <c r="AH69" s="49"/>
      <c r="AI69" s="49"/>
      <c r="AJ69" s="49"/>
      <c r="AK69" s="49"/>
      <c r="AL69" s="49"/>
      <c r="AM69" s="49"/>
      <c r="AN69" s="49"/>
      <c r="AO69" s="49"/>
      <c r="AP69" s="49"/>
      <c r="AQ69" s="49"/>
      <c r="AR69" s="49"/>
      <c r="AS69" s="49"/>
      <c r="AT69" s="49"/>
      <c r="AU69" s="49"/>
      <c r="AV69" s="49"/>
      <c r="AW69" s="49"/>
      <c r="AX69" s="49"/>
      <c r="AY69" s="49"/>
      <c r="AZ69" s="12"/>
      <c r="BA69" s="12"/>
      <c r="CF69" s="49"/>
      <c r="CG69" s="49"/>
      <c r="CH69" s="49"/>
      <c r="CI69" s="49"/>
      <c r="CJ69" s="49"/>
      <c r="CK69" s="49"/>
      <c r="CL69" s="49"/>
      <c r="CM69" s="49"/>
      <c r="CN69" s="49"/>
      <c r="CO69" s="49"/>
      <c r="CP69" s="49"/>
      <c r="CQ69" s="49"/>
      <c r="CR69" s="49"/>
      <c r="CS69" s="49"/>
      <c r="CT69" s="49"/>
      <c r="CU69" s="49"/>
      <c r="CV69" s="49"/>
      <c r="CW69" s="49"/>
      <c r="CX69" s="49"/>
      <c r="CY69" s="49"/>
      <c r="CZ69" s="12"/>
    </row>
  </sheetData>
  <sheetProtection algorithmName="SHA-512" hashValue="FaSlnisOzWvmQpa5peZw8+5SttQ2PrGCWvLgIDyiu6pbx8NvIHHWDWa6eD+UHGSA+Q1hXppOF93r9TZKX540jA==" saltValue="gWCltBJCrtFvkrtz9NHKAg==" spinCount="100000" sheet="1" formatCells="0" formatColumns="0" formatRows="0" selectLockedCells="1"/>
  <mergeCells count="60">
    <mergeCell ref="BD60:CW60"/>
    <mergeCell ref="BD62:CW62"/>
    <mergeCell ref="BD64:BO64"/>
    <mergeCell ref="BQ64:CW64"/>
    <mergeCell ref="BB51:CY52"/>
    <mergeCell ref="BB53:CY53"/>
    <mergeCell ref="BB54:BD55"/>
    <mergeCell ref="BE54:CY55"/>
    <mergeCell ref="BC57:BF57"/>
    <mergeCell ref="BH57:BI57"/>
    <mergeCell ref="BK57:BL57"/>
    <mergeCell ref="BB41:CY42"/>
    <mergeCell ref="BB43:CY44"/>
    <mergeCell ref="BB45:CY45"/>
    <mergeCell ref="BB46:CY48"/>
    <mergeCell ref="BB49:CY50"/>
    <mergeCell ref="BB18:CY19"/>
    <mergeCell ref="BB20:CY22"/>
    <mergeCell ref="BB23:CY24"/>
    <mergeCell ref="BB25:CY26"/>
    <mergeCell ref="BB27:CY28"/>
    <mergeCell ref="B18:AY19"/>
    <mergeCell ref="B20:AY22"/>
    <mergeCell ref="B23:AY24"/>
    <mergeCell ref="B25:AY26"/>
    <mergeCell ref="B53:AY53"/>
    <mergeCell ref="B43:AY44"/>
    <mergeCell ref="B45:AY45"/>
    <mergeCell ref="C29:AY29"/>
    <mergeCell ref="B46:AY48"/>
    <mergeCell ref="B41:AY42"/>
    <mergeCell ref="B27:AY28"/>
    <mergeCell ref="B35:AY36"/>
    <mergeCell ref="B37:AY37"/>
    <mergeCell ref="B39:AY40"/>
    <mergeCell ref="B38:AY38"/>
    <mergeCell ref="B12:AY13"/>
    <mergeCell ref="B3:AY4"/>
    <mergeCell ref="B14:AY17"/>
    <mergeCell ref="B9:AY11"/>
    <mergeCell ref="BB3:CY4"/>
    <mergeCell ref="BB9:CY11"/>
    <mergeCell ref="BB12:CY13"/>
    <mergeCell ref="BB14:CY17"/>
    <mergeCell ref="BC29:CY29"/>
    <mergeCell ref="BB35:CY36"/>
    <mergeCell ref="BB37:CY37"/>
    <mergeCell ref="BB38:CY38"/>
    <mergeCell ref="BB39:CY40"/>
    <mergeCell ref="D64:O64"/>
    <mergeCell ref="Q64:AW64"/>
    <mergeCell ref="B49:AY50"/>
    <mergeCell ref="C57:F57"/>
    <mergeCell ref="H57:I57"/>
    <mergeCell ref="K57:L57"/>
    <mergeCell ref="D60:AW60"/>
    <mergeCell ref="D62:AW62"/>
    <mergeCell ref="B54:D55"/>
    <mergeCell ref="E54:AY55"/>
    <mergeCell ref="B51:AY52"/>
  </mergeCells>
  <phoneticPr fontId="1"/>
  <printOptions horizontalCentered="1"/>
  <pageMargins left="0.23622047244094491" right="0.23622047244094491" top="0.74803149606299213" bottom="0.74803149606299213" header="0.31496062992125984" footer="0.31496062992125984"/>
  <pageSetup paperSize="9" scale="7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1</xdr:col>
                    <xdr:colOff>129540</xdr:colOff>
                    <xdr:row>53</xdr:row>
                    <xdr:rowOff>60960</xdr:rowOff>
                  </from>
                  <to>
                    <xdr:col>3</xdr:col>
                    <xdr:colOff>45720</xdr:colOff>
                    <xdr:row>54</xdr:row>
                    <xdr:rowOff>144780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53</xdr:col>
                    <xdr:colOff>129540</xdr:colOff>
                    <xdr:row>53</xdr:row>
                    <xdr:rowOff>60960</xdr:rowOff>
                  </from>
                  <to>
                    <xdr:col>55</xdr:col>
                    <xdr:colOff>60960</xdr:colOff>
                    <xdr:row>54</xdr:row>
                    <xdr:rowOff>129540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66"/>
  </sheetPr>
  <dimension ref="A1:BT31"/>
  <sheetViews>
    <sheetView showZeros="0" view="pageBreakPreview" zoomScale="70" zoomScaleNormal="85" zoomScaleSheetLayoutView="70" workbookViewId="0">
      <selection activeCell="J9" sqref="J9"/>
    </sheetView>
  </sheetViews>
  <sheetFormatPr defaultRowHeight="18"/>
  <cols>
    <col min="1" max="1" width="1.796875" customWidth="1"/>
    <col min="2" max="3" width="3.5" customWidth="1"/>
    <col min="4" max="4" width="36.19921875" customWidth="1"/>
    <col min="5" max="5" width="12.09765625" customWidth="1"/>
    <col min="6" max="6" width="16.8984375" customWidth="1"/>
    <col min="7" max="16" width="12.09765625" style="3" customWidth="1"/>
    <col min="17" max="17" width="12.09765625" customWidth="1"/>
    <col min="18" max="18" width="2.19921875" customWidth="1"/>
    <col min="19" max="19" width="2.09765625" customWidth="1"/>
    <col min="20" max="52" width="2.09765625" hidden="1" customWidth="1"/>
    <col min="53" max="53" width="1.796875" customWidth="1"/>
    <col min="54" max="55" width="3.5" customWidth="1"/>
    <col min="56" max="56" width="36.19921875" customWidth="1"/>
    <col min="57" max="57" width="12.09765625" customWidth="1"/>
    <col min="58" max="58" width="16.8984375" customWidth="1"/>
    <col min="59" max="68" width="12.09765625" style="3" customWidth="1"/>
    <col min="69" max="69" width="12.09765625" customWidth="1"/>
    <col min="76" max="107" width="2.19921875" customWidth="1"/>
  </cols>
  <sheetData>
    <row r="1" spans="1:72">
      <c r="B1" t="s">
        <v>414</v>
      </c>
      <c r="BB1" t="s">
        <v>414</v>
      </c>
    </row>
    <row r="2" spans="1:72" s="102" customFormat="1" ht="25.2">
      <c r="A2" s="101" t="s">
        <v>471</v>
      </c>
      <c r="G2" s="103"/>
      <c r="H2" s="103"/>
      <c r="I2" s="103"/>
      <c r="J2" s="103"/>
      <c r="K2" s="103"/>
      <c r="L2" s="103"/>
      <c r="M2" s="103"/>
      <c r="N2" s="103"/>
      <c r="O2" s="103"/>
      <c r="P2" s="103"/>
      <c r="BA2" s="101" t="s">
        <v>471</v>
      </c>
      <c r="BG2" s="103"/>
      <c r="BH2" s="103"/>
      <c r="BI2" s="103"/>
      <c r="BJ2" s="103"/>
      <c r="BK2" s="103"/>
      <c r="BL2" s="103"/>
      <c r="BM2" s="103"/>
      <c r="BN2" s="103"/>
      <c r="BO2" s="103"/>
      <c r="BP2" s="103"/>
    </row>
    <row r="3" spans="1:72" ht="21.6">
      <c r="G3" s="125" t="str">
        <f>IF(E8=基本情報!J16,"","基本情報（計画棟数）と相違しています。確認してください。")</f>
        <v/>
      </c>
      <c r="BG3" s="125" t="str">
        <f>IF(BE8=基本情報!BJ16,"","基本情報（計画棟数）と相違しています。確認してください。")</f>
        <v/>
      </c>
    </row>
    <row r="4" spans="1:72" ht="22.2">
      <c r="B4" s="4" t="s">
        <v>25</v>
      </c>
      <c r="C4" s="4"/>
      <c r="G4" s="125" t="str">
        <f>IF(F8=基本情報!E18,"","基本情報（計画延べ面積）と相違しています。確認してください。")</f>
        <v/>
      </c>
      <c r="BB4" s="4" t="s">
        <v>25</v>
      </c>
      <c r="BC4" s="4"/>
      <c r="BG4" s="125" t="str">
        <f>IF(BF8=基本情報!BE18,"","基本情報（計画延べ面積）と相違しています。確認してください。")</f>
        <v/>
      </c>
    </row>
    <row r="5" spans="1:72" ht="31.8" customHeight="1">
      <c r="B5" s="848" t="s">
        <v>17</v>
      </c>
      <c r="C5" s="879"/>
      <c r="D5" s="849"/>
      <c r="E5" s="516" t="s">
        <v>27</v>
      </c>
      <c r="F5" s="516"/>
      <c r="G5" s="509" t="s">
        <v>1</v>
      </c>
      <c r="H5" s="510"/>
      <c r="I5" s="511"/>
      <c r="J5" s="509" t="s">
        <v>2</v>
      </c>
      <c r="K5" s="510"/>
      <c r="L5" s="510"/>
      <c r="M5" s="510"/>
      <c r="N5" s="510"/>
      <c r="O5" s="511"/>
      <c r="P5" s="848" t="s">
        <v>10</v>
      </c>
      <c r="Q5" s="849"/>
      <c r="BB5" s="848" t="s">
        <v>17</v>
      </c>
      <c r="BC5" s="879"/>
      <c r="BD5" s="849"/>
      <c r="BE5" s="516" t="s">
        <v>27</v>
      </c>
      <c r="BF5" s="516"/>
      <c r="BG5" s="509" t="s">
        <v>1</v>
      </c>
      <c r="BH5" s="510"/>
      <c r="BI5" s="511"/>
      <c r="BJ5" s="509" t="s">
        <v>2</v>
      </c>
      <c r="BK5" s="510"/>
      <c r="BL5" s="510"/>
      <c r="BM5" s="510"/>
      <c r="BN5" s="510"/>
      <c r="BO5" s="511"/>
      <c r="BP5" s="848" t="s">
        <v>10</v>
      </c>
      <c r="BQ5" s="849"/>
    </row>
    <row r="6" spans="1:72" ht="19.8" customHeight="1">
      <c r="B6" s="850"/>
      <c r="C6" s="880"/>
      <c r="D6" s="851"/>
      <c r="E6" s="512" t="s">
        <v>11</v>
      </c>
      <c r="F6" s="512" t="s">
        <v>12</v>
      </c>
      <c r="G6" s="514" t="s">
        <v>7</v>
      </c>
      <c r="H6" s="514" t="s">
        <v>8</v>
      </c>
      <c r="I6" s="514" t="s">
        <v>9</v>
      </c>
      <c r="J6" s="509" t="s">
        <v>326</v>
      </c>
      <c r="K6" s="511"/>
      <c r="L6" s="509" t="s">
        <v>397</v>
      </c>
      <c r="M6" s="511"/>
      <c r="N6" s="509" t="s">
        <v>6</v>
      </c>
      <c r="O6" s="511"/>
      <c r="P6" s="850"/>
      <c r="Q6" s="851"/>
      <c r="BB6" s="850"/>
      <c r="BC6" s="880"/>
      <c r="BD6" s="851"/>
      <c r="BE6" s="512" t="s">
        <v>11</v>
      </c>
      <c r="BF6" s="512" t="s">
        <v>12</v>
      </c>
      <c r="BG6" s="514" t="s">
        <v>7</v>
      </c>
      <c r="BH6" s="514" t="s">
        <v>8</v>
      </c>
      <c r="BI6" s="514" t="s">
        <v>9</v>
      </c>
      <c r="BJ6" s="509" t="s">
        <v>326</v>
      </c>
      <c r="BK6" s="511"/>
      <c r="BL6" s="509" t="s">
        <v>397</v>
      </c>
      <c r="BM6" s="511"/>
      <c r="BN6" s="509" t="s">
        <v>6</v>
      </c>
      <c r="BO6" s="511"/>
      <c r="BP6" s="850"/>
      <c r="BQ6" s="851"/>
    </row>
    <row r="7" spans="1:72" ht="18" customHeight="1" thickBot="1">
      <c r="B7" s="850"/>
      <c r="C7" s="880"/>
      <c r="D7" s="851"/>
      <c r="E7" s="513"/>
      <c r="F7" s="513"/>
      <c r="G7" s="515"/>
      <c r="H7" s="515"/>
      <c r="I7" s="515"/>
      <c r="J7" s="106" t="s">
        <v>13</v>
      </c>
      <c r="K7" s="106" t="s">
        <v>14</v>
      </c>
      <c r="L7" s="106" t="s">
        <v>13</v>
      </c>
      <c r="M7" s="106" t="s">
        <v>15</v>
      </c>
      <c r="N7" s="106" t="s">
        <v>13</v>
      </c>
      <c r="O7" s="106" t="s">
        <v>16</v>
      </c>
      <c r="P7" s="852"/>
      <c r="Q7" s="853"/>
      <c r="BB7" s="850"/>
      <c r="BC7" s="880"/>
      <c r="BD7" s="851"/>
      <c r="BE7" s="513"/>
      <c r="BF7" s="513"/>
      <c r="BG7" s="515"/>
      <c r="BH7" s="515"/>
      <c r="BI7" s="515"/>
      <c r="BJ7" s="106" t="s">
        <v>13</v>
      </c>
      <c r="BK7" s="106" t="s">
        <v>14</v>
      </c>
      <c r="BL7" s="106" t="s">
        <v>13</v>
      </c>
      <c r="BM7" s="106" t="s">
        <v>15</v>
      </c>
      <c r="BN7" s="106" t="s">
        <v>13</v>
      </c>
      <c r="BO7" s="106" t="s">
        <v>16</v>
      </c>
      <c r="BP7" s="852"/>
      <c r="BQ7" s="853"/>
    </row>
    <row r="8" spans="1:72" ht="26.4" customHeight="1" thickBot="1">
      <c r="B8" s="830">
        <v>1</v>
      </c>
      <c r="C8" s="838" t="s">
        <v>587</v>
      </c>
      <c r="D8" s="839"/>
      <c r="E8" s="136">
        <f>E9</f>
        <v>0</v>
      </c>
      <c r="F8" s="136">
        <f>F9</f>
        <v>0</v>
      </c>
      <c r="G8" s="250"/>
      <c r="H8" s="250"/>
      <c r="I8" s="250"/>
      <c r="J8" s="136">
        <f t="shared" ref="J8:O8" si="0">J9</f>
        <v>0</v>
      </c>
      <c r="K8" s="135">
        <f t="shared" si="0"/>
        <v>0</v>
      </c>
      <c r="L8" s="136">
        <f t="shared" si="0"/>
        <v>0</v>
      </c>
      <c r="M8" s="135">
        <f t="shared" si="0"/>
        <v>0</v>
      </c>
      <c r="N8" s="136">
        <f t="shared" si="0"/>
        <v>0</v>
      </c>
      <c r="O8" s="136">
        <f t="shared" si="0"/>
        <v>0</v>
      </c>
      <c r="P8" s="854"/>
      <c r="Q8" s="855"/>
      <c r="R8" s="105"/>
      <c r="S8" s="104"/>
      <c r="BB8" s="830">
        <v>1</v>
      </c>
      <c r="BC8" s="838" t="s">
        <v>587</v>
      </c>
      <c r="BD8" s="839"/>
      <c r="BE8" s="136">
        <f>BE9</f>
        <v>130</v>
      </c>
      <c r="BF8" s="136">
        <f>BF9</f>
        <v>10000</v>
      </c>
      <c r="BG8" s="482" t="s">
        <v>628</v>
      </c>
      <c r="BH8" s="482" t="s">
        <v>628</v>
      </c>
      <c r="BI8" s="482" t="s">
        <v>628</v>
      </c>
      <c r="BJ8" s="136">
        <f t="shared" ref="BJ8:BO8" si="1">BJ9</f>
        <v>100</v>
      </c>
      <c r="BK8" s="135">
        <f t="shared" si="1"/>
        <v>300</v>
      </c>
      <c r="BL8" s="136">
        <f t="shared" si="1"/>
        <v>50</v>
      </c>
      <c r="BM8" s="135">
        <f t="shared" si="1"/>
        <v>250</v>
      </c>
      <c r="BN8" s="136">
        <f t="shared" si="1"/>
        <v>30</v>
      </c>
      <c r="BO8" s="136">
        <f t="shared" si="1"/>
        <v>30</v>
      </c>
      <c r="BP8" s="895"/>
      <c r="BQ8" s="896"/>
      <c r="BR8" s="105"/>
      <c r="BS8" s="104"/>
    </row>
    <row r="9" spans="1:72" ht="26.4" customHeight="1" thickBot="1">
      <c r="B9" s="831"/>
      <c r="C9" s="110" t="s">
        <v>383</v>
      </c>
      <c r="D9" s="134">
        <f>第1号様式_交付申請!Z8</f>
        <v>0</v>
      </c>
      <c r="E9" s="246"/>
      <c r="F9" s="246"/>
      <c r="G9" s="251"/>
      <c r="H9" s="251"/>
      <c r="I9" s="251"/>
      <c r="J9" s="246"/>
      <c r="K9" s="247"/>
      <c r="L9" s="246"/>
      <c r="M9" s="247"/>
      <c r="N9" s="246"/>
      <c r="O9" s="246"/>
      <c r="P9" s="858"/>
      <c r="Q9" s="858"/>
      <c r="R9" s="105">
        <f>SUM(J9,L9,N9,)</f>
        <v>0</v>
      </c>
      <c r="S9" s="104"/>
      <c r="BB9" s="831"/>
      <c r="BC9" s="110" t="s">
        <v>383</v>
      </c>
      <c r="BD9" s="134" t="str">
        <f>第1号様式_交付申請!BZ8</f>
        <v>東京都環境公社</v>
      </c>
      <c r="BE9" s="483">
        <v>130</v>
      </c>
      <c r="BF9" s="483">
        <v>10000</v>
      </c>
      <c r="BG9" s="484" t="s">
        <v>628</v>
      </c>
      <c r="BH9" s="484" t="s">
        <v>628</v>
      </c>
      <c r="BI9" s="484" t="s">
        <v>628</v>
      </c>
      <c r="BJ9" s="483">
        <v>100</v>
      </c>
      <c r="BK9" s="485">
        <v>300</v>
      </c>
      <c r="BL9" s="483">
        <v>50</v>
      </c>
      <c r="BM9" s="485">
        <v>250</v>
      </c>
      <c r="BN9" s="483">
        <v>30</v>
      </c>
      <c r="BO9" s="483">
        <v>30</v>
      </c>
      <c r="BP9" s="897"/>
      <c r="BQ9" s="897"/>
      <c r="BR9" s="105">
        <f>SUM(BJ9,BL9,BN9,)</f>
        <v>180</v>
      </c>
      <c r="BS9" s="104"/>
    </row>
    <row r="10" spans="1:72" ht="31.8" customHeight="1">
      <c r="B10" s="842">
        <v>2</v>
      </c>
      <c r="C10" s="840" t="s">
        <v>343</v>
      </c>
      <c r="D10" s="841"/>
      <c r="E10" s="92">
        <f>E11</f>
        <v>0</v>
      </c>
      <c r="F10" s="92">
        <f>F11</f>
        <v>0</v>
      </c>
      <c r="G10" s="252"/>
      <c r="H10" s="252"/>
      <c r="I10" s="252"/>
      <c r="J10" s="92">
        <f>J11</f>
        <v>0</v>
      </c>
      <c r="K10" s="137">
        <f t="shared" ref="K10:O10" si="2">K11</f>
        <v>0</v>
      </c>
      <c r="L10" s="92">
        <f t="shared" si="2"/>
        <v>0</v>
      </c>
      <c r="M10" s="137">
        <f t="shared" si="2"/>
        <v>0</v>
      </c>
      <c r="N10" s="92">
        <f t="shared" si="2"/>
        <v>0</v>
      </c>
      <c r="O10" s="92">
        <f t="shared" si="2"/>
        <v>0</v>
      </c>
      <c r="P10" s="868"/>
      <c r="Q10" s="869"/>
      <c r="R10" s="105"/>
      <c r="S10" s="104"/>
      <c r="BB10" s="842">
        <v>2</v>
      </c>
      <c r="BC10" s="840" t="s">
        <v>343</v>
      </c>
      <c r="BD10" s="841"/>
      <c r="BE10" s="92">
        <f>BE11</f>
        <v>100</v>
      </c>
      <c r="BF10" s="92">
        <f>BF11</f>
        <v>15000</v>
      </c>
      <c r="BG10" s="486" t="s">
        <v>627</v>
      </c>
      <c r="BH10" s="486" t="s">
        <v>628</v>
      </c>
      <c r="BI10" s="486" t="s">
        <v>627</v>
      </c>
      <c r="BJ10" s="92">
        <f>BJ11</f>
        <v>50</v>
      </c>
      <c r="BK10" s="137">
        <f t="shared" ref="BK10:BO10" si="3">BK11</f>
        <v>150</v>
      </c>
      <c r="BL10" s="92">
        <f t="shared" si="3"/>
        <v>25</v>
      </c>
      <c r="BM10" s="137">
        <f t="shared" si="3"/>
        <v>130</v>
      </c>
      <c r="BN10" s="92">
        <f t="shared" si="3"/>
        <v>10</v>
      </c>
      <c r="BO10" s="92">
        <f t="shared" si="3"/>
        <v>10</v>
      </c>
      <c r="BP10" s="898"/>
      <c r="BQ10" s="899"/>
      <c r="BR10" s="105"/>
      <c r="BS10" s="104"/>
    </row>
    <row r="11" spans="1:72" ht="31.8" customHeight="1">
      <c r="B11" s="843"/>
      <c r="C11" s="1" t="s">
        <v>383</v>
      </c>
      <c r="D11" s="138">
        <f>第1号様式_交付申請!Z8</f>
        <v>0</v>
      </c>
      <c r="E11" s="248"/>
      <c r="F11" s="248"/>
      <c r="G11" s="252"/>
      <c r="H11" s="252"/>
      <c r="I11" s="252"/>
      <c r="J11" s="248"/>
      <c r="K11" s="249"/>
      <c r="L11" s="248"/>
      <c r="M11" s="249"/>
      <c r="N11" s="248"/>
      <c r="O11" s="248"/>
      <c r="P11" s="868"/>
      <c r="Q11" s="869"/>
      <c r="R11" s="105"/>
      <c r="S11" s="104"/>
      <c r="BB11" s="843"/>
      <c r="BC11" s="1" t="s">
        <v>383</v>
      </c>
      <c r="BD11" s="138" t="str">
        <f>第1号様式_交付申請!BZ8</f>
        <v>東京都環境公社</v>
      </c>
      <c r="BE11" s="487">
        <v>100</v>
      </c>
      <c r="BF11" s="487">
        <v>15000</v>
      </c>
      <c r="BG11" s="486" t="s">
        <v>627</v>
      </c>
      <c r="BH11" s="486" t="s">
        <v>628</v>
      </c>
      <c r="BI11" s="486" t="s">
        <v>627</v>
      </c>
      <c r="BJ11" s="487">
        <v>50</v>
      </c>
      <c r="BK11" s="488">
        <v>150</v>
      </c>
      <c r="BL11" s="487">
        <v>25</v>
      </c>
      <c r="BM11" s="488">
        <v>130</v>
      </c>
      <c r="BN11" s="487">
        <v>10</v>
      </c>
      <c r="BO11" s="487">
        <v>10</v>
      </c>
      <c r="BP11" s="898"/>
      <c r="BQ11" s="899"/>
      <c r="BR11" s="105"/>
      <c r="BS11" s="104"/>
    </row>
    <row r="12" spans="1:72" ht="31.8" customHeight="1">
      <c r="B12" s="835" t="s">
        <v>361</v>
      </c>
      <c r="C12" s="836"/>
      <c r="D12" s="837"/>
      <c r="E12" s="93">
        <f>E8+E10</f>
        <v>0</v>
      </c>
      <c r="F12" s="93">
        <f>F8+F10</f>
        <v>0</v>
      </c>
      <c r="G12" s="114" t="s">
        <v>18</v>
      </c>
      <c r="H12" s="114" t="s">
        <v>18</v>
      </c>
      <c r="I12" s="114" t="s">
        <v>18</v>
      </c>
      <c r="J12" s="93">
        <f>J8+J10</f>
        <v>0</v>
      </c>
      <c r="K12" s="120">
        <f t="shared" ref="K12:O12" si="4">K8+K10</f>
        <v>0</v>
      </c>
      <c r="L12" s="93">
        <f t="shared" si="4"/>
        <v>0</v>
      </c>
      <c r="M12" s="120">
        <f t="shared" si="4"/>
        <v>0</v>
      </c>
      <c r="N12" s="93">
        <f t="shared" si="4"/>
        <v>0</v>
      </c>
      <c r="O12" s="93">
        <f t="shared" si="4"/>
        <v>0</v>
      </c>
      <c r="P12" s="870"/>
      <c r="Q12" s="871"/>
      <c r="BB12" s="835" t="s">
        <v>361</v>
      </c>
      <c r="BC12" s="836"/>
      <c r="BD12" s="837"/>
      <c r="BE12" s="93">
        <f>BE8+BE10</f>
        <v>230</v>
      </c>
      <c r="BF12" s="93">
        <f>BF8+BF10</f>
        <v>25000</v>
      </c>
      <c r="BG12" s="114" t="s">
        <v>18</v>
      </c>
      <c r="BH12" s="114" t="s">
        <v>18</v>
      </c>
      <c r="BI12" s="114" t="s">
        <v>18</v>
      </c>
      <c r="BJ12" s="93">
        <f>BJ8+BJ10</f>
        <v>150</v>
      </c>
      <c r="BK12" s="120">
        <f t="shared" ref="BK12:BO12" si="5">BK8+BK10</f>
        <v>450</v>
      </c>
      <c r="BL12" s="93">
        <f t="shared" si="5"/>
        <v>75</v>
      </c>
      <c r="BM12" s="120">
        <f t="shared" si="5"/>
        <v>380</v>
      </c>
      <c r="BN12" s="93">
        <f t="shared" si="5"/>
        <v>40</v>
      </c>
      <c r="BO12" s="93">
        <f t="shared" si="5"/>
        <v>40</v>
      </c>
      <c r="BP12" s="870"/>
      <c r="BQ12" s="871"/>
    </row>
    <row r="14" spans="1:72" ht="31.8" customHeight="1" thickBot="1">
      <c r="B14" s="876" t="s">
        <v>629</v>
      </c>
      <c r="C14" s="876"/>
      <c r="D14" s="876"/>
      <c r="E14" s="876"/>
      <c r="F14" s="876"/>
      <c r="G14" s="876"/>
      <c r="H14" s="876"/>
      <c r="I14" s="876"/>
      <c r="J14" s="876"/>
      <c r="K14" s="876"/>
      <c r="L14" s="876"/>
      <c r="M14" s="876"/>
      <c r="N14" s="876"/>
      <c r="O14" s="876"/>
      <c r="U14" s="10"/>
      <c r="BB14" s="876" t="s">
        <v>629</v>
      </c>
      <c r="BC14" s="876"/>
      <c r="BD14" s="876"/>
      <c r="BE14" s="876"/>
      <c r="BF14" s="876"/>
      <c r="BG14" s="876"/>
      <c r="BH14" s="876"/>
      <c r="BI14" s="876"/>
      <c r="BJ14" s="876"/>
      <c r="BK14" s="876"/>
      <c r="BL14" s="876"/>
      <c r="BM14" s="876"/>
      <c r="BN14" s="876"/>
      <c r="BO14" s="876"/>
    </row>
    <row r="15" spans="1:72" ht="61.8" customHeight="1">
      <c r="B15" s="832" t="s">
        <v>28</v>
      </c>
      <c r="C15" s="833"/>
      <c r="D15" s="833"/>
      <c r="E15" s="833"/>
      <c r="F15" s="834"/>
      <c r="G15" s="115" t="s">
        <v>478</v>
      </c>
      <c r="H15" s="117" t="s">
        <v>323</v>
      </c>
      <c r="I15" s="118" t="s">
        <v>20</v>
      </c>
      <c r="J15" s="881" t="s">
        <v>477</v>
      </c>
      <c r="K15" s="834"/>
      <c r="L15" s="856" t="s">
        <v>475</v>
      </c>
      <c r="M15" s="857"/>
      <c r="N15" s="856" t="s">
        <v>476</v>
      </c>
      <c r="O15" s="857"/>
      <c r="P15" s="872" t="s">
        <v>19</v>
      </c>
      <c r="Q15" s="873"/>
      <c r="S15" s="469"/>
      <c r="U15" s="469"/>
      <c r="V15" s="469"/>
      <c r="BB15" s="832" t="s">
        <v>28</v>
      </c>
      <c r="BC15" s="833"/>
      <c r="BD15" s="833"/>
      <c r="BE15" s="833"/>
      <c r="BF15" s="834"/>
      <c r="BG15" s="115" t="s">
        <v>478</v>
      </c>
      <c r="BH15" s="117" t="s">
        <v>323</v>
      </c>
      <c r="BI15" s="118" t="s">
        <v>20</v>
      </c>
      <c r="BJ15" s="881" t="s">
        <v>477</v>
      </c>
      <c r="BK15" s="834"/>
      <c r="BL15" s="856" t="s">
        <v>475</v>
      </c>
      <c r="BM15" s="857"/>
      <c r="BN15" s="856" t="s">
        <v>476</v>
      </c>
      <c r="BO15" s="857"/>
      <c r="BP15" s="872" t="s">
        <v>19</v>
      </c>
      <c r="BQ15" s="873"/>
      <c r="BS15" s="469"/>
    </row>
    <row r="16" spans="1:72" ht="31.8" customHeight="1">
      <c r="B16" s="91">
        <v>1</v>
      </c>
      <c r="C16" s="888" t="s">
        <v>395</v>
      </c>
      <c r="D16" s="889"/>
      <c r="E16" s="889"/>
      <c r="F16" s="890"/>
      <c r="G16" s="249"/>
      <c r="H16" s="11" t="s">
        <v>324</v>
      </c>
      <c r="I16" s="111">
        <v>120</v>
      </c>
      <c r="J16" s="844">
        <f>+G16*I16</f>
        <v>0</v>
      </c>
      <c r="K16" s="845"/>
      <c r="L16" s="877"/>
      <c r="M16" s="878"/>
      <c r="N16" s="844">
        <f>ROUNDDOWN(IF(J16&gt;L16,L16,J16),0)</f>
        <v>0</v>
      </c>
      <c r="O16" s="845"/>
      <c r="P16" s="874"/>
      <c r="Q16" s="875"/>
      <c r="S16" s="140"/>
      <c r="T16" s="141"/>
      <c r="U16" s="140"/>
      <c r="V16" s="140"/>
      <c r="BB16" s="91">
        <v>1</v>
      </c>
      <c r="BC16" s="888" t="s">
        <v>395</v>
      </c>
      <c r="BD16" s="889"/>
      <c r="BE16" s="889"/>
      <c r="BF16" s="890"/>
      <c r="BG16" s="488">
        <v>200</v>
      </c>
      <c r="BH16" s="11" t="s">
        <v>324</v>
      </c>
      <c r="BI16" s="111">
        <v>120</v>
      </c>
      <c r="BJ16" s="844">
        <f>+BG16*BI16</f>
        <v>24000</v>
      </c>
      <c r="BK16" s="845"/>
      <c r="BL16" s="900">
        <v>23500</v>
      </c>
      <c r="BM16" s="901"/>
      <c r="BN16" s="844">
        <f>ROUNDDOWN(IF(BJ16&gt;BL16,BL16,BJ16),0)</f>
        <v>23500</v>
      </c>
      <c r="BO16" s="845"/>
      <c r="BP16" s="902"/>
      <c r="BQ16" s="903"/>
      <c r="BS16" s="140"/>
      <c r="BT16" s="141"/>
    </row>
    <row r="17" spans="2:72" ht="31.8" customHeight="1">
      <c r="B17" s="91">
        <v>2</v>
      </c>
      <c r="C17" s="888" t="s">
        <v>396</v>
      </c>
      <c r="D17" s="889"/>
      <c r="E17" s="889"/>
      <c r="F17" s="890"/>
      <c r="G17" s="249"/>
      <c r="H17" s="11" t="s">
        <v>324</v>
      </c>
      <c r="I17" s="111">
        <v>100</v>
      </c>
      <c r="J17" s="844">
        <f t="shared" ref="J17:J24" si="6">+G17*I17</f>
        <v>0</v>
      </c>
      <c r="K17" s="845"/>
      <c r="L17" s="877"/>
      <c r="M17" s="878"/>
      <c r="N17" s="844">
        <f t="shared" ref="N17:N24" si="7">ROUNDDOWN(IF(J17&gt;L17,L17,J17),0)</f>
        <v>0</v>
      </c>
      <c r="O17" s="845"/>
      <c r="P17" s="874"/>
      <c r="Q17" s="875"/>
      <c r="S17" s="90"/>
      <c r="T17" s="90"/>
      <c r="U17" s="90"/>
      <c r="V17" s="470"/>
      <c r="W17" s="142"/>
      <c r="BB17" s="91">
        <v>2</v>
      </c>
      <c r="BC17" s="888" t="s">
        <v>396</v>
      </c>
      <c r="BD17" s="889"/>
      <c r="BE17" s="889"/>
      <c r="BF17" s="890"/>
      <c r="BG17" s="488">
        <v>100</v>
      </c>
      <c r="BH17" s="11" t="s">
        <v>324</v>
      </c>
      <c r="BI17" s="111">
        <v>100</v>
      </c>
      <c r="BJ17" s="844">
        <f t="shared" ref="BJ17:BJ24" si="8">+BG17*BI17</f>
        <v>10000</v>
      </c>
      <c r="BK17" s="845"/>
      <c r="BL17" s="900">
        <v>12000</v>
      </c>
      <c r="BM17" s="901"/>
      <c r="BN17" s="844">
        <f t="shared" ref="BN17:BN24" si="9">ROUNDDOWN(IF(BJ17&gt;BL17,BL17,BJ17),0)</f>
        <v>10000</v>
      </c>
      <c r="BO17" s="845"/>
      <c r="BP17" s="902"/>
      <c r="BQ17" s="903"/>
      <c r="BS17" s="90"/>
      <c r="BT17" s="90"/>
    </row>
    <row r="18" spans="2:72" ht="31.8" customHeight="1">
      <c r="B18" s="91">
        <v>3</v>
      </c>
      <c r="C18" s="884" t="s">
        <v>401</v>
      </c>
      <c r="D18" s="885"/>
      <c r="E18" s="846" t="s">
        <v>510</v>
      </c>
      <c r="F18" s="847"/>
      <c r="G18" s="249"/>
      <c r="H18" s="11" t="s">
        <v>324</v>
      </c>
      <c r="I18" s="111">
        <v>50</v>
      </c>
      <c r="J18" s="844">
        <f t="shared" si="6"/>
        <v>0</v>
      </c>
      <c r="K18" s="845"/>
      <c r="L18" s="877"/>
      <c r="M18" s="878"/>
      <c r="N18" s="844">
        <f t="shared" si="7"/>
        <v>0</v>
      </c>
      <c r="O18" s="845"/>
      <c r="P18" s="874"/>
      <c r="Q18" s="875"/>
      <c r="BB18" s="91">
        <v>3</v>
      </c>
      <c r="BC18" s="884" t="s">
        <v>401</v>
      </c>
      <c r="BD18" s="885"/>
      <c r="BE18" s="846" t="s">
        <v>510</v>
      </c>
      <c r="BF18" s="847"/>
      <c r="BG18" s="488">
        <v>50</v>
      </c>
      <c r="BH18" s="11" t="s">
        <v>324</v>
      </c>
      <c r="BI18" s="111">
        <v>50</v>
      </c>
      <c r="BJ18" s="844">
        <f t="shared" si="8"/>
        <v>2500</v>
      </c>
      <c r="BK18" s="845"/>
      <c r="BL18" s="900">
        <v>3000</v>
      </c>
      <c r="BM18" s="901"/>
      <c r="BN18" s="844">
        <f t="shared" si="9"/>
        <v>2500</v>
      </c>
      <c r="BO18" s="845"/>
      <c r="BP18" s="902"/>
      <c r="BQ18" s="903"/>
    </row>
    <row r="19" spans="2:72" ht="31.8" customHeight="1">
      <c r="B19" s="91">
        <v>4</v>
      </c>
      <c r="C19" s="886"/>
      <c r="D19" s="887"/>
      <c r="E19" s="846" t="s">
        <v>511</v>
      </c>
      <c r="F19" s="847"/>
      <c r="G19" s="249"/>
      <c r="H19" s="11" t="s">
        <v>324</v>
      </c>
      <c r="I19" s="111">
        <v>20</v>
      </c>
      <c r="J19" s="844">
        <f t="shared" si="6"/>
        <v>0</v>
      </c>
      <c r="K19" s="845"/>
      <c r="L19" s="877"/>
      <c r="M19" s="878"/>
      <c r="N19" s="844">
        <f t="shared" si="7"/>
        <v>0</v>
      </c>
      <c r="O19" s="845"/>
      <c r="P19" s="874"/>
      <c r="Q19" s="875"/>
      <c r="BB19" s="91">
        <v>4</v>
      </c>
      <c r="BC19" s="886"/>
      <c r="BD19" s="887"/>
      <c r="BE19" s="846" t="s">
        <v>511</v>
      </c>
      <c r="BF19" s="847"/>
      <c r="BG19" s="488">
        <v>50</v>
      </c>
      <c r="BH19" s="11" t="s">
        <v>324</v>
      </c>
      <c r="BI19" s="111">
        <v>20</v>
      </c>
      <c r="BJ19" s="844">
        <f t="shared" si="8"/>
        <v>1000</v>
      </c>
      <c r="BK19" s="845"/>
      <c r="BL19" s="900">
        <v>800</v>
      </c>
      <c r="BM19" s="901"/>
      <c r="BN19" s="844">
        <f t="shared" si="9"/>
        <v>800</v>
      </c>
      <c r="BO19" s="845"/>
      <c r="BP19" s="902"/>
      <c r="BQ19" s="903"/>
    </row>
    <row r="20" spans="2:72" ht="31.8" customHeight="1">
      <c r="B20" s="91">
        <v>5</v>
      </c>
      <c r="C20" s="888" t="s">
        <v>567</v>
      </c>
      <c r="D20" s="889"/>
      <c r="E20" s="889"/>
      <c r="F20" s="890"/>
      <c r="G20" s="249"/>
      <c r="H20" s="11" t="s">
        <v>613</v>
      </c>
      <c r="I20" s="111">
        <v>200</v>
      </c>
      <c r="J20" s="844">
        <f t="shared" si="6"/>
        <v>0</v>
      </c>
      <c r="K20" s="845"/>
      <c r="L20" s="877"/>
      <c r="M20" s="878"/>
      <c r="N20" s="844">
        <f t="shared" si="7"/>
        <v>0</v>
      </c>
      <c r="O20" s="845"/>
      <c r="P20" s="874"/>
      <c r="Q20" s="875"/>
      <c r="BB20" s="91">
        <v>5</v>
      </c>
      <c r="BC20" s="888" t="s">
        <v>567</v>
      </c>
      <c r="BD20" s="889"/>
      <c r="BE20" s="889"/>
      <c r="BF20" s="890"/>
      <c r="BG20" s="488">
        <v>45</v>
      </c>
      <c r="BH20" s="11" t="s">
        <v>613</v>
      </c>
      <c r="BI20" s="111">
        <v>200</v>
      </c>
      <c r="BJ20" s="844">
        <f t="shared" si="8"/>
        <v>9000</v>
      </c>
      <c r="BK20" s="845"/>
      <c r="BL20" s="900">
        <v>8500</v>
      </c>
      <c r="BM20" s="901"/>
      <c r="BN20" s="844">
        <f t="shared" si="9"/>
        <v>8500</v>
      </c>
      <c r="BO20" s="845"/>
      <c r="BP20" s="902"/>
      <c r="BQ20" s="903"/>
    </row>
    <row r="21" spans="2:72" ht="31.8" customHeight="1">
      <c r="B21" s="91">
        <v>6</v>
      </c>
      <c r="C21" s="888" t="s">
        <v>398</v>
      </c>
      <c r="D21" s="889"/>
      <c r="E21" s="889"/>
      <c r="F21" s="890"/>
      <c r="G21" s="249"/>
      <c r="H21" s="11" t="s">
        <v>325</v>
      </c>
      <c r="I21" s="111">
        <v>190</v>
      </c>
      <c r="J21" s="844">
        <f t="shared" si="6"/>
        <v>0</v>
      </c>
      <c r="K21" s="845"/>
      <c r="L21" s="877"/>
      <c r="M21" s="878"/>
      <c r="N21" s="844">
        <f t="shared" si="7"/>
        <v>0</v>
      </c>
      <c r="O21" s="845"/>
      <c r="P21" s="874"/>
      <c r="Q21" s="875"/>
      <c r="BB21" s="91">
        <v>6</v>
      </c>
      <c r="BC21" s="888" t="s">
        <v>398</v>
      </c>
      <c r="BD21" s="889"/>
      <c r="BE21" s="889"/>
      <c r="BF21" s="890"/>
      <c r="BG21" s="488">
        <v>150</v>
      </c>
      <c r="BH21" s="11" t="s">
        <v>325</v>
      </c>
      <c r="BI21" s="111">
        <v>190</v>
      </c>
      <c r="BJ21" s="844">
        <f t="shared" si="8"/>
        <v>28500</v>
      </c>
      <c r="BK21" s="845"/>
      <c r="BL21" s="900">
        <v>30000</v>
      </c>
      <c r="BM21" s="901"/>
      <c r="BN21" s="844">
        <f t="shared" si="9"/>
        <v>28500</v>
      </c>
      <c r="BO21" s="845"/>
      <c r="BP21" s="902"/>
      <c r="BQ21" s="903"/>
    </row>
    <row r="22" spans="2:72" ht="31.8" customHeight="1">
      <c r="B22" s="91">
        <v>7</v>
      </c>
      <c r="C22" s="888" t="s">
        <v>399</v>
      </c>
      <c r="D22" s="889"/>
      <c r="E22" s="889"/>
      <c r="F22" s="890"/>
      <c r="G22" s="249"/>
      <c r="H22" s="11" t="s">
        <v>325</v>
      </c>
      <c r="I22" s="111">
        <v>150</v>
      </c>
      <c r="J22" s="844">
        <f t="shared" si="6"/>
        <v>0</v>
      </c>
      <c r="K22" s="845"/>
      <c r="L22" s="877"/>
      <c r="M22" s="878"/>
      <c r="N22" s="844">
        <f t="shared" si="7"/>
        <v>0</v>
      </c>
      <c r="O22" s="845"/>
      <c r="P22" s="874"/>
      <c r="Q22" s="875"/>
      <c r="BB22" s="91">
        <v>7</v>
      </c>
      <c r="BC22" s="888" t="s">
        <v>399</v>
      </c>
      <c r="BD22" s="889"/>
      <c r="BE22" s="889"/>
      <c r="BF22" s="890"/>
      <c r="BG22" s="488">
        <v>100</v>
      </c>
      <c r="BH22" s="11" t="s">
        <v>325</v>
      </c>
      <c r="BI22" s="111">
        <v>150</v>
      </c>
      <c r="BJ22" s="844">
        <f t="shared" si="8"/>
        <v>15000</v>
      </c>
      <c r="BK22" s="845"/>
      <c r="BL22" s="900">
        <v>17500</v>
      </c>
      <c r="BM22" s="901"/>
      <c r="BN22" s="844">
        <f t="shared" si="9"/>
        <v>15000</v>
      </c>
      <c r="BO22" s="845"/>
      <c r="BP22" s="902"/>
      <c r="BQ22" s="903"/>
    </row>
    <row r="23" spans="2:72" ht="31.8" customHeight="1">
      <c r="B23" s="91">
        <v>8</v>
      </c>
      <c r="C23" s="888" t="s">
        <v>6</v>
      </c>
      <c r="D23" s="889"/>
      <c r="E23" s="889"/>
      <c r="F23" s="890"/>
      <c r="G23" s="248"/>
      <c r="H23" s="11" t="s">
        <v>362</v>
      </c>
      <c r="I23" s="111">
        <v>500</v>
      </c>
      <c r="J23" s="844">
        <f t="shared" si="6"/>
        <v>0</v>
      </c>
      <c r="K23" s="845"/>
      <c r="L23" s="877"/>
      <c r="M23" s="878"/>
      <c r="N23" s="844">
        <f t="shared" si="7"/>
        <v>0</v>
      </c>
      <c r="O23" s="845"/>
      <c r="P23" s="874"/>
      <c r="Q23" s="875"/>
      <c r="BB23" s="91">
        <v>8</v>
      </c>
      <c r="BC23" s="888" t="s">
        <v>6</v>
      </c>
      <c r="BD23" s="889"/>
      <c r="BE23" s="889"/>
      <c r="BF23" s="890"/>
      <c r="BG23" s="487">
        <v>20</v>
      </c>
      <c r="BH23" s="11" t="s">
        <v>362</v>
      </c>
      <c r="BI23" s="111">
        <v>500</v>
      </c>
      <c r="BJ23" s="844">
        <f t="shared" si="8"/>
        <v>10000</v>
      </c>
      <c r="BK23" s="845"/>
      <c r="BL23" s="900">
        <v>14500</v>
      </c>
      <c r="BM23" s="901"/>
      <c r="BN23" s="844">
        <f t="shared" si="9"/>
        <v>10000</v>
      </c>
      <c r="BO23" s="845"/>
      <c r="BP23" s="902"/>
      <c r="BQ23" s="903"/>
    </row>
    <row r="24" spans="2:72" ht="31.8" customHeight="1" thickBot="1">
      <c r="B24" s="112">
        <v>9</v>
      </c>
      <c r="C24" s="884" t="s">
        <v>400</v>
      </c>
      <c r="D24" s="894"/>
      <c r="E24" s="894"/>
      <c r="F24" s="885"/>
      <c r="G24" s="253"/>
      <c r="H24" s="119" t="s">
        <v>362</v>
      </c>
      <c r="I24" s="113">
        <v>1000</v>
      </c>
      <c r="J24" s="844">
        <f t="shared" si="6"/>
        <v>0</v>
      </c>
      <c r="K24" s="845"/>
      <c r="L24" s="861"/>
      <c r="M24" s="862"/>
      <c r="N24" s="844">
        <f t="shared" si="7"/>
        <v>0</v>
      </c>
      <c r="O24" s="845"/>
      <c r="P24" s="865"/>
      <c r="Q24" s="866"/>
      <c r="BB24" s="112">
        <v>9</v>
      </c>
      <c r="BC24" s="884" t="s">
        <v>400</v>
      </c>
      <c r="BD24" s="894"/>
      <c r="BE24" s="894"/>
      <c r="BF24" s="885"/>
      <c r="BG24" s="489">
        <v>10</v>
      </c>
      <c r="BH24" s="119" t="s">
        <v>362</v>
      </c>
      <c r="BI24" s="113">
        <v>1000</v>
      </c>
      <c r="BJ24" s="844">
        <f t="shared" si="8"/>
        <v>10000</v>
      </c>
      <c r="BK24" s="845"/>
      <c r="BL24" s="904">
        <v>9999</v>
      </c>
      <c r="BM24" s="905"/>
      <c r="BN24" s="844">
        <f t="shared" si="9"/>
        <v>9999</v>
      </c>
      <c r="BO24" s="845"/>
      <c r="BP24" s="906"/>
      <c r="BQ24" s="907"/>
    </row>
    <row r="25" spans="2:72" ht="31.8" customHeight="1" thickTop="1" thickBot="1">
      <c r="B25" s="891" t="s">
        <v>0</v>
      </c>
      <c r="C25" s="892"/>
      <c r="D25" s="892"/>
      <c r="E25" s="892"/>
      <c r="F25" s="892"/>
      <c r="G25" s="892"/>
      <c r="H25" s="892"/>
      <c r="I25" s="893"/>
      <c r="J25" s="867">
        <f>SUM(J16:K20)</f>
        <v>0</v>
      </c>
      <c r="K25" s="867"/>
      <c r="L25" s="863">
        <f>SUM(L16:M24)</f>
        <v>0</v>
      </c>
      <c r="M25" s="863"/>
      <c r="N25" s="864">
        <f>SUM(N16:O24)</f>
        <v>0</v>
      </c>
      <c r="O25" s="864"/>
      <c r="P25" s="859"/>
      <c r="Q25" s="860"/>
      <c r="BB25" s="891" t="s">
        <v>0</v>
      </c>
      <c r="BC25" s="892"/>
      <c r="BD25" s="892"/>
      <c r="BE25" s="892"/>
      <c r="BF25" s="892"/>
      <c r="BG25" s="892"/>
      <c r="BH25" s="892"/>
      <c r="BI25" s="893"/>
      <c r="BJ25" s="867">
        <f>SUM(BJ16:BK20)</f>
        <v>46500</v>
      </c>
      <c r="BK25" s="867"/>
      <c r="BL25" s="863">
        <f>SUM(BL16:BM24)</f>
        <v>119799</v>
      </c>
      <c r="BM25" s="863"/>
      <c r="BN25" s="864">
        <f>SUM(BN16:BO24)</f>
        <v>108799</v>
      </c>
      <c r="BO25" s="864"/>
      <c r="BP25" s="908"/>
      <c r="BQ25" s="909"/>
    </row>
    <row r="27" spans="2:72">
      <c r="B27" s="882" t="s">
        <v>513</v>
      </c>
      <c r="C27" s="882"/>
      <c r="D27" s="882"/>
      <c r="E27" s="882"/>
      <c r="F27" s="882"/>
      <c r="G27" s="882"/>
      <c r="H27" s="882"/>
      <c r="I27" s="882"/>
      <c r="BB27" s="882" t="s">
        <v>513</v>
      </c>
      <c r="BC27" s="882"/>
      <c r="BD27" s="882"/>
      <c r="BE27" s="882"/>
      <c r="BF27" s="882"/>
      <c r="BG27" s="882"/>
      <c r="BH27" s="882"/>
      <c r="BI27" s="882"/>
    </row>
    <row r="28" spans="2:72">
      <c r="B28" s="883" t="s">
        <v>512</v>
      </c>
      <c r="C28" s="883"/>
      <c r="D28" s="883"/>
      <c r="E28" s="883"/>
      <c r="F28" s="883"/>
      <c r="G28" s="883"/>
      <c r="H28" s="883"/>
      <c r="I28" s="883"/>
      <c r="BB28" s="883" t="s">
        <v>512</v>
      </c>
      <c r="BC28" s="883"/>
      <c r="BD28" s="883"/>
      <c r="BE28" s="883"/>
      <c r="BF28" s="883"/>
      <c r="BG28" s="883"/>
      <c r="BH28" s="883"/>
      <c r="BI28" s="883"/>
    </row>
    <row r="30" spans="2:72">
      <c r="L30" s="131"/>
      <c r="BL30" s="131"/>
    </row>
    <row r="31" spans="2:72">
      <c r="L31" s="131"/>
      <c r="BL31" s="131"/>
    </row>
  </sheetData>
  <sheetProtection algorithmName="SHA-512" hashValue="LRWSPMZ8dKrWNrd3b/lLg/gcuzuSGmje3MA3ikkHaA7r1wr5zOzYbQfBUXhHa+FtqWe2vO5BV6lrovpqEbwuYA==" saltValue="RfX/JyOOvkxESEdqCcRg/g==" spinCount="100000" sheet="1" formatCells="0" formatColumns="0" formatRows="0" selectLockedCells="1"/>
  <mergeCells count="164">
    <mergeCell ref="BJ24:BK24"/>
    <mergeCell ref="BL24:BM24"/>
    <mergeCell ref="BN24:BO24"/>
    <mergeCell ref="BP24:BQ24"/>
    <mergeCell ref="BB25:BI25"/>
    <mergeCell ref="BJ25:BK25"/>
    <mergeCell ref="BL25:BM25"/>
    <mergeCell ref="BN25:BO25"/>
    <mergeCell ref="BP25:BQ25"/>
    <mergeCell ref="BC24:BF24"/>
    <mergeCell ref="BJ22:BK22"/>
    <mergeCell ref="BL22:BM22"/>
    <mergeCell ref="BN22:BO22"/>
    <mergeCell ref="BP22:BQ22"/>
    <mergeCell ref="BC23:BF23"/>
    <mergeCell ref="BJ23:BK23"/>
    <mergeCell ref="BL23:BM23"/>
    <mergeCell ref="BN23:BO23"/>
    <mergeCell ref="BP23:BQ23"/>
    <mergeCell ref="BC22:BF22"/>
    <mergeCell ref="BJ20:BK20"/>
    <mergeCell ref="BL20:BM20"/>
    <mergeCell ref="BN20:BO20"/>
    <mergeCell ref="BP20:BQ20"/>
    <mergeCell ref="BC21:BF21"/>
    <mergeCell ref="BJ21:BK21"/>
    <mergeCell ref="BL21:BM21"/>
    <mergeCell ref="BN21:BO21"/>
    <mergeCell ref="BP21:BQ21"/>
    <mergeCell ref="BC20:BF20"/>
    <mergeCell ref="BJ18:BK18"/>
    <mergeCell ref="BL18:BM18"/>
    <mergeCell ref="BN18:BO18"/>
    <mergeCell ref="BP18:BQ18"/>
    <mergeCell ref="BE19:BF19"/>
    <mergeCell ref="BJ19:BK19"/>
    <mergeCell ref="BL19:BM19"/>
    <mergeCell ref="BN19:BO19"/>
    <mergeCell ref="BP19:BQ19"/>
    <mergeCell ref="BJ16:BK16"/>
    <mergeCell ref="BL16:BM16"/>
    <mergeCell ref="BN16:BO16"/>
    <mergeCell ref="BP16:BQ16"/>
    <mergeCell ref="BC17:BF17"/>
    <mergeCell ref="BJ17:BK17"/>
    <mergeCell ref="BL17:BM17"/>
    <mergeCell ref="BN17:BO17"/>
    <mergeCell ref="BP17:BQ17"/>
    <mergeCell ref="BP12:BQ12"/>
    <mergeCell ref="BB14:BO14"/>
    <mergeCell ref="BB15:BF15"/>
    <mergeCell ref="BJ15:BK15"/>
    <mergeCell ref="BL15:BM15"/>
    <mergeCell ref="BN15:BO15"/>
    <mergeCell ref="BP15:BQ15"/>
    <mergeCell ref="BP8:BQ8"/>
    <mergeCell ref="BP9:BQ9"/>
    <mergeCell ref="BB10:BB11"/>
    <mergeCell ref="BC10:BD10"/>
    <mergeCell ref="BP10:BQ10"/>
    <mergeCell ref="BP11:BQ11"/>
    <mergeCell ref="BJ5:BO5"/>
    <mergeCell ref="BP5:BQ7"/>
    <mergeCell ref="BE6:BE7"/>
    <mergeCell ref="BF6:BF7"/>
    <mergeCell ref="BG6:BG7"/>
    <mergeCell ref="BH6:BH7"/>
    <mergeCell ref="BI6:BI7"/>
    <mergeCell ref="BJ6:BK6"/>
    <mergeCell ref="BL6:BM6"/>
    <mergeCell ref="BN6:BO6"/>
    <mergeCell ref="BB5:BD7"/>
    <mergeCell ref="BE5:BF5"/>
    <mergeCell ref="BG5:BI5"/>
    <mergeCell ref="BB8:BB9"/>
    <mergeCell ref="BC8:BD8"/>
    <mergeCell ref="BB12:BD12"/>
    <mergeCell ref="BC16:BF16"/>
    <mergeCell ref="BC18:BD19"/>
    <mergeCell ref="BE18:BF18"/>
    <mergeCell ref="BB27:BI27"/>
    <mergeCell ref="BB28:BI28"/>
    <mergeCell ref="B27:I27"/>
    <mergeCell ref="B28:I28"/>
    <mergeCell ref="C18:D19"/>
    <mergeCell ref="C17:F17"/>
    <mergeCell ref="C16:F16"/>
    <mergeCell ref="B25:I25"/>
    <mergeCell ref="C24:F24"/>
    <mergeCell ref="C23:F23"/>
    <mergeCell ref="C22:F22"/>
    <mergeCell ref="C21:F21"/>
    <mergeCell ref="C20:F20"/>
    <mergeCell ref="L23:M23"/>
    <mergeCell ref="N23:O23"/>
    <mergeCell ref="J21:K21"/>
    <mergeCell ref="P18:Q18"/>
    <mergeCell ref="P23:Q23"/>
    <mergeCell ref="L22:M22"/>
    <mergeCell ref="J23:K23"/>
    <mergeCell ref="N20:O20"/>
    <mergeCell ref="N21:O21"/>
    <mergeCell ref="P22:Q22"/>
    <mergeCell ref="N22:O22"/>
    <mergeCell ref="L17:M17"/>
    <mergeCell ref="J16:K16"/>
    <mergeCell ref="J15:K15"/>
    <mergeCell ref="L20:M20"/>
    <mergeCell ref="L21:M21"/>
    <mergeCell ref="J22:K22"/>
    <mergeCell ref="J20:K20"/>
    <mergeCell ref="P19:Q19"/>
    <mergeCell ref="P21:Q21"/>
    <mergeCell ref="N19:O19"/>
    <mergeCell ref="L19:M19"/>
    <mergeCell ref="P17:Q17"/>
    <mergeCell ref="P20:Q20"/>
    <mergeCell ref="N18:O18"/>
    <mergeCell ref="L18:M18"/>
    <mergeCell ref="B5:D7"/>
    <mergeCell ref="E5:F5"/>
    <mergeCell ref="E6:E7"/>
    <mergeCell ref="F6:F7"/>
    <mergeCell ref="J6:K6"/>
    <mergeCell ref="G5:I5"/>
    <mergeCell ref="J5:O5"/>
    <mergeCell ref="G6:G7"/>
    <mergeCell ref="H6:H7"/>
    <mergeCell ref="I6:I7"/>
    <mergeCell ref="P5:Q7"/>
    <mergeCell ref="P8:Q8"/>
    <mergeCell ref="L15:M15"/>
    <mergeCell ref="N15:O15"/>
    <mergeCell ref="P9:Q9"/>
    <mergeCell ref="N6:O6"/>
    <mergeCell ref="L6:M6"/>
    <mergeCell ref="P25:Q25"/>
    <mergeCell ref="J24:K24"/>
    <mergeCell ref="L24:M24"/>
    <mergeCell ref="L25:M25"/>
    <mergeCell ref="N25:O25"/>
    <mergeCell ref="P24:Q24"/>
    <mergeCell ref="N24:O24"/>
    <mergeCell ref="J25:K25"/>
    <mergeCell ref="P10:Q10"/>
    <mergeCell ref="P12:Q12"/>
    <mergeCell ref="N17:O17"/>
    <mergeCell ref="P15:Q15"/>
    <mergeCell ref="P16:Q16"/>
    <mergeCell ref="N16:O16"/>
    <mergeCell ref="P11:Q11"/>
    <mergeCell ref="B14:O14"/>
    <mergeCell ref="L16:M16"/>
    <mergeCell ref="B8:B9"/>
    <mergeCell ref="B15:F15"/>
    <mergeCell ref="B12:D12"/>
    <mergeCell ref="C8:D8"/>
    <mergeCell ref="C10:D10"/>
    <mergeCell ref="B10:B11"/>
    <mergeCell ref="J18:K18"/>
    <mergeCell ref="J19:K19"/>
    <mergeCell ref="J17:K17"/>
    <mergeCell ref="E19:F19"/>
    <mergeCell ref="E18:F18"/>
  </mergeCells>
  <phoneticPr fontId="1"/>
  <conditionalFormatting sqref="K8 G16 G17">
    <cfRule type="expression" dxfId="11" priority="6">
      <formula>$G$16+$G$17&lt;&gt;$K$8</formula>
    </cfRule>
  </conditionalFormatting>
  <conditionalFormatting sqref="M8 G21 G22">
    <cfRule type="expression" dxfId="10" priority="5">
      <formula>$G$21+$G$22&lt;&gt;$M$8</formula>
    </cfRule>
  </conditionalFormatting>
  <conditionalFormatting sqref="O8 G23 G24">
    <cfRule type="expression" dxfId="9" priority="4">
      <formula>$G$23+$G$24&lt;&gt;$O$8</formula>
    </cfRule>
  </conditionalFormatting>
  <conditionalFormatting sqref="BK8 BG16 BG17">
    <cfRule type="expression" dxfId="8" priority="3">
      <formula>$BG$16+$BG$17&lt;&gt;$BK$8</formula>
    </cfRule>
  </conditionalFormatting>
  <conditionalFormatting sqref="BM8 BG21 BG22">
    <cfRule type="expression" dxfId="7" priority="2">
      <formula>$BG$21+$BG$22&lt;&gt;$BM$8</formula>
    </cfRule>
  </conditionalFormatting>
  <conditionalFormatting sqref="BO8 BG23 BG24">
    <cfRule type="expression" dxfId="6" priority="1">
      <formula>$BG$23+$BG$24&lt;&gt;$BO$8</formula>
    </cfRule>
  </conditionalFormatting>
  <dataValidations count="2">
    <dataValidation type="whole" operator="lessThanOrEqual" allowBlank="1" showInputMessage="1" showErrorMessage="1" errorTitle="不一致" error="各機器設置棟数以上は、入力できません。_x000a_" sqref="E9 BE9" xr:uid="{00000000-0002-0000-0A00-000000000000}">
      <formula1>R9</formula1>
    </dataValidation>
    <dataValidation type="list" allowBlank="1" showInputMessage="1" showErrorMessage="1" sqref="G8:I11 BG8:BI11" xr:uid="{00000000-0002-0000-0A00-000001000000}">
      <formula1>"適合,不適合"</formula1>
    </dataValidation>
  </dataValidations>
  <hyperlinks>
    <hyperlink ref="B28" r:id="rId1" xr:uid="{00000000-0004-0000-0A00-000000000000}"/>
    <hyperlink ref="BB28" r:id="rId2" xr:uid="{98FDEC27-660E-4E65-B7DD-AF077A03917A}"/>
  </hyperlinks>
  <printOptions horizontalCentered="1"/>
  <pageMargins left="0.23622047244094491" right="0.23622047244094491" top="0.74803149606299213" bottom="0.74803149606299213" header="0.31496062992125984" footer="0.31496062992125984"/>
  <pageSetup paperSize="9" scale="44" orientation="portrait" blackAndWhite="1"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2" id="{12FF9DAF-249E-4CAE-A94B-A15CEC583957}">
            <xm:f>$E$8&lt;&gt;基本情報!$J$16</xm:f>
            <x14:dxf>
              <fill>
                <patternFill>
                  <bgColor rgb="FFFF0000"/>
                </patternFill>
              </fill>
            </x14:dxf>
          </x14:cfRule>
          <xm:sqref>E8</xm:sqref>
        </x14:conditionalFormatting>
        <x14:conditionalFormatting xmlns:xm="http://schemas.microsoft.com/office/excel/2006/main">
          <x14:cfRule type="expression" priority="11" id="{446EEA13-8490-452E-9C59-6AD0DC4E7FDF}">
            <xm:f>$F$8&lt;&gt;基本情報!$E$18</xm:f>
            <x14:dxf>
              <fill>
                <patternFill>
                  <bgColor rgb="FFFF0000"/>
                </patternFill>
              </fill>
            </x14:dxf>
          </x14:cfRule>
          <xm:sqref>F8</xm:sqref>
        </x14:conditionalFormatting>
        <x14:conditionalFormatting xmlns:xm="http://schemas.microsoft.com/office/excel/2006/main">
          <x14:cfRule type="expression" priority="8" id="{2E0C38C8-D813-46DE-A044-4CF9AD2C46D4}">
            <xm:f>$E$8&lt;&gt;基本情報!$J$16</xm:f>
            <x14:dxf>
              <fill>
                <patternFill>
                  <bgColor rgb="FFFF0000"/>
                </patternFill>
              </fill>
            </x14:dxf>
          </x14:cfRule>
          <xm:sqref>BE8</xm:sqref>
        </x14:conditionalFormatting>
        <x14:conditionalFormatting xmlns:xm="http://schemas.microsoft.com/office/excel/2006/main">
          <x14:cfRule type="expression" priority="7" id="{6627A3B0-0A04-4B6A-9EF1-EC8687866280}">
            <xm:f>$F$8&lt;&gt;基本情報!$E$18</xm:f>
            <x14:dxf>
              <fill>
                <patternFill>
                  <bgColor rgb="FFFF0000"/>
                </patternFill>
              </fill>
            </x14:dxf>
          </x14:cfRule>
          <xm:sqref>BF8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CP33"/>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9"/>
    <col min="38" max="44" width="2.09765625" style="20"/>
    <col min="45" max="16384" width="2.09765625" style="19"/>
  </cols>
  <sheetData>
    <row r="1" spans="1:94" ht="15" customHeight="1">
      <c r="A1" s="73"/>
      <c r="B1" s="74" t="s">
        <v>330</v>
      </c>
      <c r="C1" s="75"/>
    </row>
    <row r="2" spans="1:94" ht="15" customHeight="1">
      <c r="AI2" s="76"/>
      <c r="AJ2" s="76"/>
      <c r="AK2" s="76"/>
      <c r="AO2" s="76"/>
      <c r="AS2" s="77"/>
      <c r="AT2" s="19" t="s">
        <v>173</v>
      </c>
    </row>
    <row r="3" spans="1:94" ht="15" customHeight="1">
      <c r="AG3" s="910"/>
      <c r="AH3" s="910"/>
      <c r="AI3" s="910"/>
      <c r="AJ3" s="78" t="s">
        <v>170</v>
      </c>
      <c r="AK3" s="910"/>
      <c r="AL3" s="910"/>
      <c r="AM3" s="78" t="s">
        <v>171</v>
      </c>
      <c r="AN3" s="911"/>
      <c r="AO3" s="911"/>
      <c r="AP3" s="78" t="s">
        <v>172</v>
      </c>
    </row>
    <row r="4" spans="1:94" s="12" customFormat="1" ht="15" customHeight="1">
      <c r="A4" s="16" t="s">
        <v>42</v>
      </c>
      <c r="Z4" s="14"/>
      <c r="AA4" s="14"/>
      <c r="AO4" s="14"/>
      <c r="AP4" s="13"/>
      <c r="AY4" s="16"/>
      <c r="BZ4" s="14"/>
      <c r="CA4" s="14"/>
      <c r="CO4" s="14"/>
      <c r="CP4" s="13"/>
    </row>
    <row r="5" spans="1:94" s="12" customFormat="1" ht="15" customHeight="1">
      <c r="A5" s="12" t="s">
        <v>43</v>
      </c>
      <c r="AB5" s="13"/>
      <c r="AC5" s="13"/>
      <c r="AD5" s="13"/>
      <c r="AE5" s="13"/>
      <c r="AF5" s="13"/>
      <c r="AG5" s="13"/>
      <c r="AH5" s="13"/>
      <c r="AI5" s="13"/>
      <c r="AJ5" s="13"/>
      <c r="AK5" s="13"/>
      <c r="AL5" s="13"/>
      <c r="AM5" s="13"/>
      <c r="AN5" s="13"/>
      <c r="AO5" s="13"/>
      <c r="AP5" s="13"/>
      <c r="CB5" s="13"/>
      <c r="CC5" s="13"/>
      <c r="CD5" s="13"/>
      <c r="CE5" s="13"/>
      <c r="CF5" s="13"/>
      <c r="CG5" s="13"/>
      <c r="CH5" s="13"/>
      <c r="CI5" s="13"/>
      <c r="CJ5" s="13"/>
      <c r="CK5" s="13"/>
      <c r="CL5" s="13"/>
      <c r="CM5" s="13"/>
      <c r="CN5" s="13"/>
      <c r="CO5" s="13"/>
      <c r="CP5" s="13"/>
    </row>
    <row r="6" spans="1:94" s="12" customFormat="1" ht="15" customHeight="1">
      <c r="T6" s="16" t="s">
        <v>352</v>
      </c>
      <c r="U6" s="16"/>
      <c r="V6" s="16"/>
      <c r="W6" s="16"/>
      <c r="X6" s="16"/>
      <c r="AB6" s="13"/>
      <c r="AC6" s="13"/>
      <c r="AD6" s="13"/>
      <c r="AE6" s="13"/>
      <c r="AF6" s="13"/>
      <c r="AG6" s="13"/>
      <c r="AH6" s="13"/>
      <c r="AI6" s="13"/>
      <c r="AJ6" s="13"/>
      <c r="AK6" s="13"/>
      <c r="AL6" s="13"/>
      <c r="AM6" s="13"/>
      <c r="AN6" s="13"/>
      <c r="AO6" s="13"/>
      <c r="AP6" s="13"/>
      <c r="BT6" s="16"/>
      <c r="BU6" s="16"/>
      <c r="BV6" s="16"/>
      <c r="BW6" s="16"/>
      <c r="BX6" s="16"/>
      <c r="CB6" s="13"/>
      <c r="CC6" s="13"/>
      <c r="CD6" s="13"/>
      <c r="CE6" s="13"/>
      <c r="CF6" s="13"/>
      <c r="CG6" s="13"/>
      <c r="CH6" s="13"/>
      <c r="CI6" s="13"/>
      <c r="CJ6" s="13"/>
      <c r="CK6" s="13"/>
      <c r="CL6" s="13"/>
      <c r="CM6" s="13"/>
      <c r="CN6" s="13"/>
      <c r="CO6" s="13"/>
      <c r="CP6" s="13"/>
    </row>
    <row r="7" spans="1:94" s="12" customFormat="1" ht="30" customHeight="1">
      <c r="T7" s="816" t="s">
        <v>45</v>
      </c>
      <c r="U7" s="816"/>
      <c r="V7" s="816"/>
      <c r="W7" s="816"/>
      <c r="X7" s="164"/>
      <c r="Y7" s="817">
        <f>基本情報!$E$4</f>
        <v>0</v>
      </c>
      <c r="Z7" s="817"/>
      <c r="AA7" s="817"/>
      <c r="AB7" s="818">
        <f>基本情報!$E$5</f>
        <v>0</v>
      </c>
      <c r="AC7" s="818"/>
      <c r="AD7" s="818"/>
      <c r="AE7" s="818"/>
      <c r="AF7" s="818"/>
      <c r="AG7" s="818"/>
      <c r="AH7" s="818"/>
      <c r="AI7" s="818"/>
      <c r="AJ7" s="818"/>
      <c r="AK7" s="818"/>
      <c r="AL7" s="818"/>
      <c r="AM7" s="818"/>
      <c r="AN7" s="818"/>
      <c r="AO7" s="818"/>
      <c r="AP7" s="818"/>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16" t="s">
        <v>46</v>
      </c>
      <c r="U8" s="816"/>
      <c r="V8" s="816"/>
      <c r="W8" s="816"/>
      <c r="X8" s="164"/>
      <c r="Y8" s="818">
        <f>基本情報!$E$3</f>
        <v>0</v>
      </c>
      <c r="Z8" s="818"/>
      <c r="AA8" s="818"/>
      <c r="AB8" s="818"/>
      <c r="AC8" s="818"/>
      <c r="AD8" s="818"/>
      <c r="AE8" s="818"/>
      <c r="AF8" s="818"/>
      <c r="AG8" s="818"/>
      <c r="AH8" s="818"/>
      <c r="AI8" s="818"/>
      <c r="AJ8" s="818"/>
      <c r="AK8" s="818"/>
      <c r="AL8" s="818"/>
      <c r="AM8" s="818"/>
      <c r="AN8" s="818"/>
      <c r="AO8" s="818"/>
      <c r="AP8" s="81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19" t="s">
        <v>47</v>
      </c>
      <c r="U9" s="819"/>
      <c r="V9" s="819"/>
      <c r="W9" s="819"/>
      <c r="X9" s="169"/>
      <c r="Y9" s="818">
        <f>基本情報!$E$6</f>
        <v>0</v>
      </c>
      <c r="Z9" s="818"/>
      <c r="AA9" s="818"/>
      <c r="AB9" s="818"/>
      <c r="AC9" s="818"/>
      <c r="AD9" s="818"/>
      <c r="AE9" s="818"/>
      <c r="AF9" s="952">
        <f>基本情報!$E$8</f>
        <v>0</v>
      </c>
      <c r="AG9" s="952"/>
      <c r="AH9" s="952"/>
      <c r="AI9" s="952"/>
      <c r="AJ9" s="952"/>
      <c r="AK9" s="952"/>
      <c r="AL9" s="952"/>
      <c r="AM9" s="952"/>
      <c r="AN9" s="952"/>
      <c r="AO9" s="952"/>
      <c r="AP9" s="952"/>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U10" s="80"/>
      <c r="V10" s="80"/>
      <c r="W10" s="80"/>
      <c r="X10" s="80"/>
      <c r="Y10" s="81"/>
      <c r="Z10" s="81"/>
      <c r="AA10" s="81"/>
      <c r="AB10" s="81"/>
      <c r="AC10" s="81"/>
      <c r="AD10" s="81"/>
      <c r="AE10" s="81"/>
      <c r="AF10" s="81"/>
      <c r="AG10" s="81"/>
      <c r="AH10" s="81"/>
      <c r="AI10" s="81"/>
      <c r="AJ10" s="81"/>
      <c r="AK10" s="81"/>
      <c r="AL10" s="81"/>
      <c r="AM10" s="81"/>
      <c r="AN10" s="81"/>
      <c r="AO10" s="81"/>
      <c r="AS10" s="82"/>
      <c r="AT10" s="82"/>
      <c r="AU10" s="82"/>
      <c r="AV10" s="82"/>
      <c r="AW10" s="82"/>
      <c r="AX10" s="82"/>
    </row>
    <row r="11" spans="1:94" ht="15" customHeight="1">
      <c r="B11" s="954" t="s">
        <v>266</v>
      </c>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S11" s="82"/>
      <c r="AT11" s="82"/>
      <c r="AU11" s="82"/>
      <c r="AV11" s="82"/>
      <c r="AW11" s="82"/>
      <c r="AX11" s="82"/>
    </row>
    <row r="12" spans="1:94" ht="15" customHeight="1">
      <c r="B12" s="954"/>
      <c r="C12" s="954"/>
      <c r="D12" s="954"/>
      <c r="E12" s="954"/>
      <c r="F12" s="954"/>
      <c r="G12" s="954"/>
      <c r="H12" s="954"/>
      <c r="I12" s="954"/>
      <c r="J12" s="954"/>
      <c r="K12" s="954"/>
      <c r="L12" s="954"/>
      <c r="M12" s="954"/>
      <c r="N12" s="954"/>
      <c r="O12" s="954"/>
      <c r="P12" s="954"/>
      <c r="Q12" s="954"/>
      <c r="R12" s="954"/>
      <c r="S12" s="954"/>
      <c r="T12" s="954"/>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row>
    <row r="13" spans="1:94" ht="15" customHeight="1">
      <c r="B13" s="83"/>
      <c r="C13" s="83"/>
      <c r="D13" s="83"/>
      <c r="E13" s="83"/>
      <c r="F13" s="83"/>
      <c r="G13" s="83"/>
      <c r="H13" s="83"/>
      <c r="I13" s="83"/>
      <c r="J13" s="83"/>
      <c r="K13" s="83"/>
      <c r="L13" s="83"/>
      <c r="Q13" s="83"/>
      <c r="U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12">
        <f>基本情報!E26</f>
        <v>0</v>
      </c>
      <c r="D14" s="912"/>
      <c r="E14" s="912"/>
      <c r="F14" s="912"/>
      <c r="G14" s="912"/>
      <c r="H14" s="912"/>
      <c r="I14" s="913" t="s">
        <v>174</v>
      </c>
      <c r="J14" s="913"/>
      <c r="K14" s="914">
        <f>基本情報!E27</f>
        <v>0</v>
      </c>
      <c r="L14" s="914"/>
      <c r="M14" s="956" t="s">
        <v>175</v>
      </c>
      <c r="N14" s="956"/>
      <c r="O14" s="956"/>
      <c r="P14" s="956"/>
      <c r="Q14" s="956"/>
      <c r="R14" s="914">
        <f>基本情報!E28</f>
        <v>0</v>
      </c>
      <c r="S14" s="914"/>
      <c r="T14" s="914"/>
      <c r="U14" s="75" t="s">
        <v>267</v>
      </c>
      <c r="V14" s="75"/>
      <c r="W14" s="75"/>
      <c r="X14" s="75"/>
      <c r="Y14" s="75"/>
      <c r="Z14" s="75"/>
      <c r="AA14" s="75"/>
      <c r="AB14" s="75"/>
      <c r="AC14" s="75"/>
      <c r="AD14" s="75"/>
      <c r="AE14" s="75"/>
      <c r="AF14" s="75"/>
      <c r="AG14" s="75"/>
      <c r="AH14" s="75"/>
      <c r="AI14" s="75"/>
      <c r="AJ14" s="75"/>
      <c r="AK14" s="75"/>
      <c r="AL14" s="75"/>
      <c r="AM14" s="75"/>
      <c r="AN14" s="75"/>
      <c r="AO14" s="75"/>
      <c r="AP14" s="75"/>
      <c r="AS14" s="84" t="s">
        <v>177</v>
      </c>
    </row>
    <row r="15" spans="1:94" ht="15" customHeight="1">
      <c r="B15" s="951" t="s">
        <v>600</v>
      </c>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row>
    <row r="16" spans="1:94" ht="15" customHeight="1">
      <c r="B16" s="951"/>
      <c r="C16" s="951"/>
      <c r="D16" s="951"/>
      <c r="E16" s="951"/>
      <c r="F16" s="951"/>
      <c r="G16" s="951"/>
      <c r="H16" s="951"/>
      <c r="I16" s="951"/>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row>
    <row r="17" spans="1:50"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spans="1:50" ht="15" customHeight="1">
      <c r="D18" s="953" t="s">
        <v>178</v>
      </c>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row>
    <row r="19" spans="1:50"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1:50" ht="19.95" customHeight="1">
      <c r="B20" s="915" t="s">
        <v>268</v>
      </c>
      <c r="C20" s="916"/>
      <c r="D20" s="916"/>
      <c r="E20" s="916"/>
      <c r="F20" s="916"/>
      <c r="G20" s="916"/>
      <c r="H20" s="916"/>
      <c r="I20" s="916"/>
      <c r="J20" s="916"/>
      <c r="K20" s="916"/>
      <c r="L20" s="916"/>
      <c r="M20" s="916"/>
      <c r="N20" s="917"/>
      <c r="O20" s="947">
        <f>基本情報!E29</f>
        <v>0</v>
      </c>
      <c r="P20" s="948"/>
      <c r="Q20" s="948"/>
      <c r="R20" s="948"/>
      <c r="S20" s="948"/>
      <c r="T20" s="948"/>
      <c r="U20" s="948"/>
      <c r="V20" s="948"/>
      <c r="W20" s="948"/>
      <c r="X20" s="948"/>
      <c r="Y20" s="948"/>
      <c r="Z20" s="948"/>
      <c r="AA20" s="948"/>
      <c r="AB20" s="948"/>
      <c r="AC20" s="948"/>
      <c r="AD20" s="948"/>
      <c r="AE20" s="948"/>
      <c r="AF20" s="948"/>
      <c r="AG20" s="948"/>
      <c r="AH20" s="948"/>
      <c r="AI20" s="948"/>
      <c r="AJ20" s="948"/>
      <c r="AK20" s="948"/>
      <c r="AL20" s="948"/>
      <c r="AM20" s="948"/>
      <c r="AN20" s="948"/>
      <c r="AO20" s="948"/>
      <c r="AP20" s="949"/>
      <c r="AR20" s="19"/>
    </row>
    <row r="21" spans="1:50" ht="19.95" customHeight="1">
      <c r="B21" s="915" t="s">
        <v>515</v>
      </c>
      <c r="C21" s="916"/>
      <c r="D21" s="916"/>
      <c r="E21" s="916"/>
      <c r="F21" s="916"/>
      <c r="G21" s="916"/>
      <c r="H21" s="916"/>
      <c r="I21" s="916"/>
      <c r="J21" s="916"/>
      <c r="K21" s="916"/>
      <c r="L21" s="916"/>
      <c r="M21" s="916"/>
      <c r="N21" s="917"/>
      <c r="O21" s="256"/>
      <c r="P21" s="950">
        <f>基本情報!E26</f>
        <v>0</v>
      </c>
      <c r="Q21" s="950"/>
      <c r="R21" s="950"/>
      <c r="S21" s="950"/>
      <c r="T21" s="936" t="s">
        <v>38</v>
      </c>
      <c r="U21" s="936"/>
      <c r="V21" s="937">
        <f>基本情報!E26</f>
        <v>0</v>
      </c>
      <c r="W21" s="937"/>
      <c r="X21" s="916" t="s">
        <v>183</v>
      </c>
      <c r="Y21" s="916"/>
      <c r="Z21" s="955">
        <f>基本情報!E26</f>
        <v>0</v>
      </c>
      <c r="AA21" s="955"/>
      <c r="AB21" s="936" t="s">
        <v>184</v>
      </c>
      <c r="AC21" s="936"/>
      <c r="AD21" s="217"/>
      <c r="AE21" s="217"/>
      <c r="AF21" s="217"/>
      <c r="AG21" s="217"/>
      <c r="AH21" s="258"/>
      <c r="AI21" s="217"/>
      <c r="AJ21" s="257"/>
      <c r="AK21" s="259"/>
      <c r="AL21" s="259"/>
      <c r="AM21" s="259"/>
      <c r="AN21" s="259"/>
      <c r="AO21" s="259"/>
      <c r="AP21" s="189"/>
    </row>
    <row r="22" spans="1:50" ht="19.95" customHeight="1">
      <c r="B22" s="915" t="s">
        <v>269</v>
      </c>
      <c r="C22" s="916"/>
      <c r="D22" s="916"/>
      <c r="E22" s="916"/>
      <c r="F22" s="916"/>
      <c r="G22" s="916"/>
      <c r="H22" s="916"/>
      <c r="I22" s="916"/>
      <c r="J22" s="916"/>
      <c r="K22" s="916"/>
      <c r="L22" s="916"/>
      <c r="M22" s="916"/>
      <c r="N22" s="917"/>
      <c r="O22" s="938"/>
      <c r="P22" s="939"/>
      <c r="Q22" s="939"/>
      <c r="R22" s="939"/>
      <c r="S22" s="939"/>
      <c r="T22" s="939"/>
      <c r="U22" s="939"/>
      <c r="V22" s="939"/>
      <c r="W22" s="939"/>
      <c r="X22" s="939"/>
      <c r="Y22" s="939"/>
      <c r="Z22" s="939"/>
      <c r="AA22" s="939"/>
      <c r="AB22" s="939"/>
      <c r="AC22" s="939"/>
      <c r="AD22" s="939"/>
      <c r="AE22" s="939"/>
      <c r="AF22" s="939"/>
      <c r="AG22" s="939"/>
      <c r="AH22" s="939"/>
      <c r="AI22" s="939"/>
      <c r="AJ22" s="939"/>
      <c r="AK22" s="939"/>
      <c r="AL22" s="939"/>
      <c r="AM22" s="939"/>
      <c r="AN22" s="939"/>
      <c r="AO22" s="939"/>
      <c r="AP22" s="940"/>
    </row>
    <row r="23" spans="1:50" ht="19.95" customHeight="1">
      <c r="B23" s="918"/>
      <c r="C23" s="919"/>
      <c r="D23" s="919"/>
      <c r="E23" s="919"/>
      <c r="F23" s="919"/>
      <c r="G23" s="919"/>
      <c r="H23" s="919"/>
      <c r="I23" s="919"/>
      <c r="J23" s="919"/>
      <c r="K23" s="919"/>
      <c r="L23" s="919"/>
      <c r="M23" s="919"/>
      <c r="N23" s="920"/>
      <c r="O23" s="941"/>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3"/>
    </row>
    <row r="24" spans="1:50" ht="19.95" customHeight="1">
      <c r="B24" s="921"/>
      <c r="C24" s="922"/>
      <c r="D24" s="922"/>
      <c r="E24" s="922"/>
      <c r="F24" s="922"/>
      <c r="G24" s="922"/>
      <c r="H24" s="922"/>
      <c r="I24" s="922"/>
      <c r="J24" s="922"/>
      <c r="K24" s="922"/>
      <c r="L24" s="922"/>
      <c r="M24" s="922"/>
      <c r="N24" s="923"/>
      <c r="O24" s="944"/>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6"/>
    </row>
    <row r="25" spans="1:50" ht="19.95" customHeight="1">
      <c r="B25" s="915" t="s">
        <v>433</v>
      </c>
      <c r="C25" s="916"/>
      <c r="D25" s="916"/>
      <c r="E25" s="916"/>
      <c r="F25" s="916"/>
      <c r="G25" s="916"/>
      <c r="H25" s="916"/>
      <c r="I25" s="916"/>
      <c r="J25" s="916"/>
      <c r="K25" s="916"/>
      <c r="L25" s="916"/>
      <c r="M25" s="916"/>
      <c r="N25" s="917"/>
      <c r="O25" s="933" t="s">
        <v>270</v>
      </c>
      <c r="P25" s="934"/>
      <c r="Q25" s="934"/>
      <c r="R25" s="934"/>
      <c r="S25" s="935"/>
      <c r="T25" s="924">
        <f>第1号様式_交付申請!T18</f>
        <v>0</v>
      </c>
      <c r="U25" s="924"/>
      <c r="V25" s="924"/>
      <c r="W25" s="924"/>
      <c r="X25" s="924"/>
      <c r="Y25" s="924"/>
      <c r="Z25" s="924"/>
      <c r="AA25" s="924"/>
      <c r="AB25" s="924"/>
      <c r="AC25" s="924"/>
      <c r="AD25" s="924"/>
      <c r="AE25" s="924"/>
      <c r="AF25" s="924"/>
      <c r="AG25" s="924"/>
      <c r="AH25" s="924"/>
      <c r="AI25" s="924"/>
      <c r="AJ25" s="924"/>
      <c r="AK25" s="924"/>
      <c r="AL25" s="924"/>
      <c r="AM25" s="924"/>
      <c r="AN25" s="924"/>
      <c r="AO25" s="924"/>
      <c r="AP25" s="260"/>
      <c r="AS25" s="84" t="s">
        <v>379</v>
      </c>
    </row>
    <row r="26" spans="1:50" ht="19.95" customHeight="1">
      <c r="B26" s="918"/>
      <c r="C26" s="919"/>
      <c r="D26" s="919"/>
      <c r="E26" s="919"/>
      <c r="F26" s="919"/>
      <c r="G26" s="919"/>
      <c r="H26" s="919"/>
      <c r="I26" s="919"/>
      <c r="J26" s="919"/>
      <c r="K26" s="919"/>
      <c r="L26" s="919"/>
      <c r="M26" s="919"/>
      <c r="N26" s="920"/>
      <c r="O26" s="926" t="s">
        <v>271</v>
      </c>
      <c r="P26" s="927"/>
      <c r="Q26" s="927"/>
      <c r="R26" s="927"/>
      <c r="S26" s="928"/>
      <c r="T26" s="925">
        <f>第1号様式_交付申請!T19</f>
        <v>0</v>
      </c>
      <c r="U26" s="925"/>
      <c r="V26" s="925"/>
      <c r="W26" s="925"/>
      <c r="X26" s="925"/>
      <c r="Y26" s="925"/>
      <c r="Z26" s="925"/>
      <c r="AA26" s="925"/>
      <c r="AB26" s="925"/>
      <c r="AC26" s="925"/>
      <c r="AD26" s="925"/>
      <c r="AE26" s="925"/>
      <c r="AF26" s="925"/>
      <c r="AG26" s="925"/>
      <c r="AH26" s="925"/>
      <c r="AI26" s="925"/>
      <c r="AJ26" s="925"/>
      <c r="AK26" s="925"/>
      <c r="AL26" s="925"/>
      <c r="AM26" s="925"/>
      <c r="AN26" s="925"/>
      <c r="AO26" s="925"/>
      <c r="AP26" s="261"/>
      <c r="AR26" s="19"/>
    </row>
    <row r="27" spans="1:50" ht="19.95" customHeight="1">
      <c r="B27" s="918"/>
      <c r="C27" s="919"/>
      <c r="D27" s="919"/>
      <c r="E27" s="919"/>
      <c r="F27" s="919"/>
      <c r="G27" s="919"/>
      <c r="H27" s="919"/>
      <c r="I27" s="919"/>
      <c r="J27" s="919"/>
      <c r="K27" s="919"/>
      <c r="L27" s="919"/>
      <c r="M27" s="919"/>
      <c r="N27" s="920"/>
      <c r="O27" s="926" t="s">
        <v>272</v>
      </c>
      <c r="P27" s="927"/>
      <c r="Q27" s="927"/>
      <c r="R27" s="927"/>
      <c r="S27" s="928"/>
      <c r="T27" s="925">
        <f>第1号様式_交付申請!T20</f>
        <v>0</v>
      </c>
      <c r="U27" s="925"/>
      <c r="V27" s="925"/>
      <c r="W27" s="925"/>
      <c r="X27" s="925"/>
      <c r="Y27" s="925"/>
      <c r="Z27" s="925"/>
      <c r="AA27" s="925"/>
      <c r="AB27" s="925"/>
      <c r="AC27" s="925"/>
      <c r="AD27" s="925"/>
      <c r="AE27" s="925"/>
      <c r="AF27" s="925"/>
      <c r="AG27" s="925"/>
      <c r="AH27" s="925"/>
      <c r="AI27" s="925"/>
      <c r="AJ27" s="925"/>
      <c r="AK27" s="925"/>
      <c r="AL27" s="925"/>
      <c r="AM27" s="925"/>
      <c r="AN27" s="925"/>
      <c r="AO27" s="925"/>
      <c r="AP27" s="261"/>
      <c r="AR27" s="19"/>
    </row>
    <row r="28" spans="1:50" ht="19.95" customHeight="1">
      <c r="B28" s="918"/>
      <c r="C28" s="919"/>
      <c r="D28" s="919"/>
      <c r="E28" s="919"/>
      <c r="F28" s="919"/>
      <c r="G28" s="919"/>
      <c r="H28" s="919"/>
      <c r="I28" s="919"/>
      <c r="J28" s="919"/>
      <c r="K28" s="919"/>
      <c r="L28" s="919"/>
      <c r="M28" s="919"/>
      <c r="N28" s="920"/>
      <c r="O28" s="926" t="s">
        <v>34</v>
      </c>
      <c r="P28" s="927"/>
      <c r="Q28" s="927"/>
      <c r="R28" s="927"/>
      <c r="S28" s="928"/>
      <c r="T28" s="925">
        <f>第1号様式_交付申請!T21</f>
        <v>0</v>
      </c>
      <c r="U28" s="925"/>
      <c r="V28" s="925"/>
      <c r="W28" s="925"/>
      <c r="X28" s="925"/>
      <c r="Y28" s="925"/>
      <c r="Z28" s="925"/>
      <c r="AA28" s="925"/>
      <c r="AB28" s="925"/>
      <c r="AC28" s="925"/>
      <c r="AD28" s="925"/>
      <c r="AE28" s="925"/>
      <c r="AF28" s="925"/>
      <c r="AG28" s="925"/>
      <c r="AH28" s="925"/>
      <c r="AI28" s="925"/>
      <c r="AJ28" s="925"/>
      <c r="AK28" s="925"/>
      <c r="AL28" s="925"/>
      <c r="AM28" s="925"/>
      <c r="AN28" s="925"/>
      <c r="AO28" s="925"/>
      <c r="AP28" s="262"/>
      <c r="AR28" s="19"/>
    </row>
    <row r="29" spans="1:50" ht="19.95" customHeight="1">
      <c r="B29" s="918"/>
      <c r="C29" s="919"/>
      <c r="D29" s="919"/>
      <c r="E29" s="919"/>
      <c r="F29" s="919"/>
      <c r="G29" s="919"/>
      <c r="H29" s="919"/>
      <c r="I29" s="919"/>
      <c r="J29" s="919"/>
      <c r="K29" s="919"/>
      <c r="L29" s="919"/>
      <c r="M29" s="919"/>
      <c r="N29" s="920"/>
      <c r="O29" s="926" t="s">
        <v>402</v>
      </c>
      <c r="P29" s="927"/>
      <c r="Q29" s="927"/>
      <c r="R29" s="927"/>
      <c r="S29" s="928"/>
      <c r="T29" s="925">
        <f>第1号様式_交付申請!$T$22</f>
        <v>0</v>
      </c>
      <c r="U29" s="925"/>
      <c r="V29" s="925"/>
      <c r="W29" s="925"/>
      <c r="X29" s="925"/>
      <c r="Y29" s="925"/>
      <c r="Z29" s="925"/>
      <c r="AA29" s="925"/>
      <c r="AB29" s="925"/>
      <c r="AC29" s="925"/>
      <c r="AD29" s="925"/>
      <c r="AE29" s="925"/>
      <c r="AF29" s="925"/>
      <c r="AG29" s="925"/>
      <c r="AH29" s="925"/>
      <c r="AI29" s="925"/>
      <c r="AJ29" s="925"/>
      <c r="AK29" s="925"/>
      <c r="AL29" s="925"/>
      <c r="AM29" s="925"/>
      <c r="AN29" s="925"/>
      <c r="AO29" s="925"/>
      <c r="AP29" s="262"/>
      <c r="AR29" s="19"/>
    </row>
    <row r="30" spans="1:50" ht="19.95" customHeight="1">
      <c r="B30" s="921"/>
      <c r="C30" s="922"/>
      <c r="D30" s="922"/>
      <c r="E30" s="922"/>
      <c r="F30" s="922"/>
      <c r="G30" s="922"/>
      <c r="H30" s="922"/>
      <c r="I30" s="922"/>
      <c r="J30" s="922"/>
      <c r="K30" s="922"/>
      <c r="L30" s="922"/>
      <c r="M30" s="922"/>
      <c r="N30" s="923"/>
      <c r="O30" s="929" t="s">
        <v>403</v>
      </c>
      <c r="P30" s="930"/>
      <c r="Q30" s="930"/>
      <c r="R30" s="930"/>
      <c r="S30" s="931"/>
      <c r="T30" s="932">
        <f>第1号様式_交付申請!$T$23</f>
        <v>0</v>
      </c>
      <c r="U30" s="932"/>
      <c r="V30" s="932"/>
      <c r="W30" s="932"/>
      <c r="X30" s="932"/>
      <c r="Y30" s="932"/>
      <c r="Z30" s="932"/>
      <c r="AA30" s="932"/>
      <c r="AB30" s="932"/>
      <c r="AC30" s="932"/>
      <c r="AD30" s="932"/>
      <c r="AE30" s="932"/>
      <c r="AF30" s="932"/>
      <c r="AG30" s="932"/>
      <c r="AH30" s="932"/>
      <c r="AI30" s="932"/>
      <c r="AJ30" s="932"/>
      <c r="AK30" s="932"/>
      <c r="AL30" s="932"/>
      <c r="AM30" s="932"/>
      <c r="AN30" s="932"/>
      <c r="AO30" s="932"/>
      <c r="AP30" s="263"/>
      <c r="AR30" s="19"/>
    </row>
    <row r="31" spans="1:50" s="20" customFormat="1" ht="15" customHeight="1">
      <c r="A31" s="19"/>
      <c r="B31" s="145"/>
      <c r="C31" s="145"/>
      <c r="D31" s="145"/>
      <c r="E31" s="145"/>
      <c r="F31" s="145"/>
      <c r="G31" s="145"/>
      <c r="H31" s="145"/>
      <c r="I31" s="145"/>
      <c r="J31" s="145"/>
      <c r="K31" s="145"/>
      <c r="L31" s="145"/>
      <c r="M31" s="145"/>
      <c r="N31" s="145"/>
      <c r="O31" s="75"/>
      <c r="P31" s="75"/>
      <c r="Q31" s="75"/>
      <c r="R31" s="75"/>
      <c r="S31" s="75"/>
      <c r="T31" s="75"/>
      <c r="U31" s="75"/>
      <c r="V31" s="75"/>
      <c r="W31" s="75"/>
      <c r="X31" s="75"/>
      <c r="Y31" s="75"/>
      <c r="Z31" s="75"/>
      <c r="AA31" s="75"/>
      <c r="AB31" s="75"/>
      <c r="AC31" s="75"/>
      <c r="AD31" s="75"/>
      <c r="AE31" s="75"/>
      <c r="AF31" s="75"/>
      <c r="AG31" s="75"/>
      <c r="AH31" s="75"/>
      <c r="AI31" s="87"/>
      <c r="AJ31" s="87"/>
      <c r="AK31" s="87"/>
      <c r="AL31" s="87"/>
      <c r="AM31" s="87"/>
      <c r="AN31" s="87"/>
      <c r="AO31" s="264"/>
      <c r="AS31" s="19"/>
      <c r="AT31" s="19"/>
      <c r="AU31" s="19"/>
      <c r="AV31" s="19"/>
      <c r="AW31" s="19"/>
      <c r="AX31" s="19"/>
    </row>
    <row r="32" spans="1:50" s="20" customFormat="1" ht="15" customHeight="1">
      <c r="A32" s="19"/>
      <c r="B32" s="19"/>
      <c r="C32" s="19"/>
      <c r="D32" s="19"/>
      <c r="E32" s="19"/>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19"/>
      <c r="AJ32" s="19"/>
      <c r="AK32" s="75"/>
      <c r="AL32" s="19"/>
      <c r="AM32" s="145"/>
      <c r="AN32" s="145"/>
      <c r="AO32" s="145"/>
      <c r="AS32" s="19"/>
      <c r="AT32" s="19"/>
      <c r="AU32" s="19"/>
      <c r="AV32" s="19"/>
      <c r="AW32" s="19"/>
      <c r="AX32" s="19"/>
    </row>
    <row r="33" spans="1:50" s="20" customFormat="1" ht="1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76"/>
      <c r="AO33" s="265"/>
      <c r="AS33" s="19"/>
      <c r="AT33" s="19"/>
      <c r="AU33" s="19"/>
      <c r="AV33" s="19"/>
      <c r="AW33" s="19"/>
      <c r="AX33" s="19"/>
    </row>
  </sheetData>
  <sheetProtection algorithmName="SHA-512" hashValue="IuZA8JipMDG8oR8dsXWbai19OFEYDbaY9rVzpP22y38OK6B8Q0wg6KT8rsZxTwhuONvPKh4XAzGNqlxiymm8eg==" saltValue="BPSAJ/hrFAxsian+uSVWTw==" spinCount="100000" sheet="1" formatCells="0" formatColumns="0" formatRows="0" selectLockedCells="1"/>
  <mergeCells count="43">
    <mergeCell ref="X21:Y21"/>
    <mergeCell ref="Z21:AA21"/>
    <mergeCell ref="AB21:AC21"/>
    <mergeCell ref="R14:T14"/>
    <mergeCell ref="M14:Q14"/>
    <mergeCell ref="T8:W8"/>
    <mergeCell ref="T21:U21"/>
    <mergeCell ref="V21:W21"/>
    <mergeCell ref="Y8:AP8"/>
    <mergeCell ref="B22:N24"/>
    <mergeCell ref="O22:AP24"/>
    <mergeCell ref="B20:N20"/>
    <mergeCell ref="O20:AP20"/>
    <mergeCell ref="B21:N21"/>
    <mergeCell ref="P21:S21"/>
    <mergeCell ref="B15:AP16"/>
    <mergeCell ref="AF9:AP9"/>
    <mergeCell ref="T9:W9"/>
    <mergeCell ref="Y9:AE9"/>
    <mergeCell ref="D18:AO18"/>
    <mergeCell ref="B11:AP12"/>
    <mergeCell ref="C14:H14"/>
    <mergeCell ref="I14:J14"/>
    <mergeCell ref="K14:L14"/>
    <mergeCell ref="B25:N30"/>
    <mergeCell ref="T25:AO25"/>
    <mergeCell ref="T26:AO26"/>
    <mergeCell ref="T27:AO27"/>
    <mergeCell ref="O27:S27"/>
    <mergeCell ref="O30:S30"/>
    <mergeCell ref="O28:S28"/>
    <mergeCell ref="T28:AO28"/>
    <mergeCell ref="T30:AO30"/>
    <mergeCell ref="O25:S25"/>
    <mergeCell ref="O26:S26"/>
    <mergeCell ref="O29:S29"/>
    <mergeCell ref="T29:AO29"/>
    <mergeCell ref="AG3:AI3"/>
    <mergeCell ref="AK3:AL3"/>
    <mergeCell ref="AN3:AO3"/>
    <mergeCell ref="T7:W7"/>
    <mergeCell ref="Y7:AA7"/>
    <mergeCell ref="AB7:AP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目次</vt:lpstr>
      <vt:lpstr>提出方法</vt:lpstr>
      <vt:lpstr>記載要領</vt:lpstr>
      <vt:lpstr>集計用シート</vt:lpstr>
      <vt:lpstr>基本情報</vt:lpstr>
      <vt:lpstr>第1号様式_交付申請</vt:lpstr>
      <vt:lpstr>第2号様式_誓約書</vt:lpstr>
      <vt:lpstr>第3号様式_事業計画表</vt:lpstr>
      <vt:lpstr>第６号様式_撤回届出書</vt:lpstr>
      <vt:lpstr>第７号様式_一般承継</vt:lpstr>
      <vt:lpstr>第８号様式_一般承継辞退</vt:lpstr>
      <vt:lpstr>第９号様式_契約等地位承継</vt:lpstr>
      <vt:lpstr>第11号様式_契約等地位承継届出</vt:lpstr>
      <vt:lpstr>第11号様式_別表_地位承継届出</vt:lpstr>
      <vt:lpstr>第12号様式_被交付者情報変更</vt:lpstr>
      <vt:lpstr>第13号様式_助成事業廃止</vt:lpstr>
      <vt:lpstr>第14号様式_助成事業変更</vt:lpstr>
      <vt:lpstr>第16号様式_実績報告</vt:lpstr>
      <vt:lpstr>第16号様式_別紙１_事業実績表</vt:lpstr>
      <vt:lpstr>第16号様式_別紙2_事業実績明細</vt:lpstr>
      <vt:lpstr>第20号様式_助成金返還報告</vt:lpstr>
      <vt:lpstr>第21号様式_財産処分承認申請</vt:lpstr>
      <vt:lpstr>基本情報!Print_Area</vt:lpstr>
      <vt:lpstr>記載要領!Print_Area</vt:lpstr>
      <vt:lpstr>第11号様式_契約等地位承継届出!Print_Area</vt:lpstr>
      <vt:lpstr>第11号様式_別表_地位承継届出!Print_Area</vt:lpstr>
      <vt:lpstr>第12号様式_被交付者情報変更!Print_Area</vt:lpstr>
      <vt:lpstr>第13号様式_助成事業廃止!Print_Area</vt:lpstr>
      <vt:lpstr>第14号様式_助成事業変更!Print_Area</vt:lpstr>
      <vt:lpstr>第16号様式_実績報告!Print_Area</vt:lpstr>
      <vt:lpstr>第16号様式_別紙１_事業実績表!Print_Area</vt:lpstr>
      <vt:lpstr>第16号様式_別紙2_事業実績明細!Print_Area</vt:lpstr>
      <vt:lpstr>第1号様式_交付申請!Print_Area</vt:lpstr>
      <vt:lpstr>第20号様式_助成金返還報告!Print_Area</vt:lpstr>
      <vt:lpstr>第21号様式_財産処分承認申請!Print_Area</vt:lpstr>
      <vt:lpstr>第2号様式_誓約書!Print_Area</vt:lpstr>
      <vt:lpstr>第3号様式_事業計画表!Print_Area</vt:lpstr>
      <vt:lpstr>第６号様式_撤回届出書!Print_Area</vt:lpstr>
      <vt:lpstr>第７号様式_一般承継!Print_Area</vt:lpstr>
      <vt:lpstr>第８号様式_一般承継辞退!Print_Area</vt:lpstr>
      <vt:lpstr>第９号様式_契約等地位承継!Print_Area</vt:lpstr>
      <vt:lpstr>提出方法!Print_Area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2023-05-26T07:04:59Z</cp:lastPrinted>
  <dcterms:created xsi:type="dcterms:W3CDTF">2023-03-13T02:29:03Z</dcterms:created>
  <dcterms:modified xsi:type="dcterms:W3CDTF">2023-05-30T06:08:19Z</dcterms:modified>
</cp:coreProperties>
</file>