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defaultThemeVersion="124226"/>
  <xr:revisionPtr revIDLastSave="0" documentId="13_ncr:1_{236C61F8-B059-4AA7-BD50-4D7C653DC8EA}" xr6:coauthVersionLast="44" xr6:coauthVersionMax="44" xr10:uidLastSave="{00000000-0000-0000-0000-000000000000}"/>
  <bookViews>
    <workbookView xWindow="-120" yWindow="-120" windowWidth="29040" windowHeight="15840" tabRatio="730" firstSheet="1" activeTab="1" xr2:uid="{00000000-000D-0000-FFFF-FFFF00000000}"/>
  </bookViews>
  <sheets>
    <sheet name="選択肢" sheetId="21" state="hidden" r:id="rId1"/>
    <sheet name="９号" sheetId="24" r:id="rId2"/>
    <sheet name="9号別紙" sheetId="25" r:id="rId3"/>
  </sheets>
  <externalReferences>
    <externalReference r:id="rId4"/>
    <externalReference r:id="rId5"/>
    <externalReference r:id="rId6"/>
    <externalReference r:id="rId7"/>
    <externalReference r:id="rId8"/>
  </externalReferences>
  <definedNames>
    <definedName name="_xlnm.Print_Area" localSheetId="1">'９号'!$B$2:$V$40</definedName>
    <definedName name="_xlnm.Print_Area" localSheetId="2">'9号別紙'!$B$2:$I$211</definedName>
    <definedName name="該当無し" localSheetId="0">選択肢!#REF!</definedName>
    <definedName name="該当無し">[1]選択肢!#REF!</definedName>
    <definedName name="業種リスト" localSheetId="0">[2]産業分類!$A$2:$T$2</definedName>
    <definedName name="業種リスト">[1]産業分類!$A$2:$T$2</definedName>
    <definedName name="種類">[3]基本!$F$173:$F$174</definedName>
    <definedName name="別1その2">[4]対策!$K$2:$K$9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5" i="25" l="1"/>
  <c r="I204" i="25"/>
  <c r="I203" i="25"/>
  <c r="I202" i="25"/>
  <c r="I201" i="25"/>
  <c r="I200" i="25"/>
  <c r="I197" i="25"/>
  <c r="I194" i="25"/>
  <c r="I193" i="25"/>
  <c r="I192" i="25"/>
  <c r="I191" i="25"/>
  <c r="I189" i="25"/>
  <c r="I188" i="25"/>
  <c r="I187" i="25"/>
  <c r="I186" i="25"/>
  <c r="I185" i="25"/>
  <c r="I184" i="25"/>
  <c r="I183" i="25"/>
  <c r="I182" i="25"/>
  <c r="I181" i="25"/>
  <c r="I179" i="25"/>
  <c r="I178" i="25"/>
  <c r="I177" i="25"/>
  <c r="I176" i="25"/>
  <c r="I175" i="25"/>
  <c r="I174" i="25"/>
  <c r="I173" i="25"/>
  <c r="I172" i="25"/>
  <c r="I171" i="25"/>
  <c r="I169" i="25"/>
  <c r="I168" i="25"/>
  <c r="I167" i="25"/>
  <c r="I166" i="25"/>
  <c r="I165" i="25"/>
  <c r="I164" i="25"/>
  <c r="I163" i="25"/>
  <c r="I162" i="25"/>
  <c r="C159" i="25"/>
  <c r="I156" i="25"/>
  <c r="I153" i="25"/>
  <c r="I152" i="25"/>
  <c r="I151" i="25"/>
  <c r="I149" i="25"/>
  <c r="I148" i="25"/>
  <c r="I147" i="25"/>
  <c r="I146" i="25"/>
  <c r="I145" i="25"/>
  <c r="I144" i="25"/>
  <c r="I142" i="25"/>
  <c r="I141" i="25"/>
  <c r="I140" i="25"/>
  <c r="I139" i="25"/>
  <c r="I138" i="25"/>
  <c r="I137" i="25"/>
  <c r="I143" i="25" s="1"/>
  <c r="I135" i="25"/>
  <c r="I134" i="25"/>
  <c r="I133" i="25"/>
  <c r="I132" i="25"/>
  <c r="I131" i="25"/>
  <c r="C128" i="25"/>
  <c r="I125" i="25"/>
  <c r="I122" i="25"/>
  <c r="I121" i="25"/>
  <c r="I120" i="25"/>
  <c r="I119" i="25"/>
  <c r="I117" i="25"/>
  <c r="I116" i="25"/>
  <c r="I115" i="25"/>
  <c r="I114" i="25"/>
  <c r="I113" i="25"/>
  <c r="I112" i="25"/>
  <c r="I111" i="25"/>
  <c r="I110" i="25"/>
  <c r="I109" i="25"/>
  <c r="I107" i="25"/>
  <c r="I106" i="25"/>
  <c r="I105" i="25"/>
  <c r="I104" i="25"/>
  <c r="I103" i="25"/>
  <c r="I102" i="25"/>
  <c r="I101" i="25"/>
  <c r="I100" i="25"/>
  <c r="I99" i="25"/>
  <c r="I97" i="25"/>
  <c r="I96" i="25"/>
  <c r="I95" i="25"/>
  <c r="I94" i="25"/>
  <c r="I93" i="25"/>
  <c r="I92" i="25"/>
  <c r="I91" i="25"/>
  <c r="I90" i="25"/>
  <c r="C87" i="25"/>
  <c r="I84" i="25"/>
  <c r="I81" i="25"/>
  <c r="I80" i="25"/>
  <c r="I79" i="25"/>
  <c r="I78" i="25"/>
  <c r="I76" i="25"/>
  <c r="I75" i="25"/>
  <c r="I74" i="25"/>
  <c r="I73" i="25"/>
  <c r="I72" i="25"/>
  <c r="I71" i="25"/>
  <c r="I70" i="25"/>
  <c r="I69" i="25"/>
  <c r="I68" i="25"/>
  <c r="I66" i="25"/>
  <c r="I65" i="25"/>
  <c r="I64" i="25"/>
  <c r="I63" i="25"/>
  <c r="I62" i="25"/>
  <c r="I61" i="25"/>
  <c r="I60" i="25"/>
  <c r="I59" i="25"/>
  <c r="I58" i="25"/>
  <c r="I56" i="25"/>
  <c r="I55" i="25"/>
  <c r="I54" i="25"/>
  <c r="I53" i="25"/>
  <c r="I52" i="25"/>
  <c r="I51" i="25"/>
  <c r="I50" i="25"/>
  <c r="I49" i="25"/>
  <c r="C46" i="25"/>
  <c r="I43" i="25"/>
  <c r="I41" i="25"/>
  <c r="I38" i="25"/>
  <c r="I37" i="25"/>
  <c r="I36" i="25"/>
  <c r="I35" i="25"/>
  <c r="I33" i="25"/>
  <c r="I32" i="25"/>
  <c r="I31" i="25"/>
  <c r="I30" i="25"/>
  <c r="I29" i="25"/>
  <c r="I28" i="25"/>
  <c r="I27" i="25"/>
  <c r="I26" i="25"/>
  <c r="I25" i="25"/>
  <c r="I24" i="25"/>
  <c r="I22" i="25"/>
  <c r="I21" i="25"/>
  <c r="I20" i="25"/>
  <c r="I19" i="25"/>
  <c r="I18" i="25"/>
  <c r="I17" i="25"/>
  <c r="I16" i="25"/>
  <c r="I15" i="25"/>
  <c r="I14" i="25"/>
  <c r="I12" i="25"/>
  <c r="I11" i="25"/>
  <c r="I10" i="25"/>
  <c r="I9" i="25"/>
  <c r="I8" i="25"/>
  <c r="I7" i="25"/>
  <c r="I6" i="25"/>
  <c r="I5" i="25"/>
  <c r="K2" i="25"/>
  <c r="I57" i="25" l="1"/>
  <c r="I154" i="25"/>
  <c r="I123" i="25"/>
  <c r="I39" i="25"/>
  <c r="I67" i="25"/>
  <c r="I77" i="25"/>
  <c r="I83" i="25" s="1"/>
  <c r="I85" i="25" s="1"/>
  <c r="I98" i="25"/>
  <c r="I82" i="25"/>
  <c r="I108" i="25"/>
  <c r="I118" i="25"/>
  <c r="I170" i="25"/>
  <c r="I196" i="25" s="1"/>
  <c r="I198" i="25" s="1"/>
  <c r="I206" i="25"/>
  <c r="I180" i="25"/>
  <c r="I190" i="25"/>
  <c r="I195" i="25"/>
  <c r="I13" i="25"/>
  <c r="I40" i="25" s="1"/>
  <c r="I136" i="25"/>
  <c r="I150" i="25"/>
  <c r="I23" i="25"/>
  <c r="I34" i="25"/>
  <c r="I155" i="25" l="1"/>
  <c r="I157" i="25" s="1"/>
  <c r="I124" i="25"/>
  <c r="I126" i="25" s="1"/>
  <c r="I42" i="25"/>
  <c r="I44" i="25" s="1"/>
  <c r="I208" i="25" s="1"/>
  <c r="I210" i="25" l="1"/>
  <c r="L22" i="24" s="1"/>
  <c r="L24" i="24"/>
  <c r="L23" i="24"/>
</calcChain>
</file>

<file path=xl/sharedStrings.xml><?xml version="1.0" encoding="utf-8"?>
<sst xmlns="http://schemas.openxmlformats.org/spreadsheetml/2006/main" count="205" uniqueCount="134">
  <si>
    <t>日</t>
    <rPh sb="0" eb="1">
      <t>ヒ</t>
    </rPh>
    <phoneticPr fontId="1"/>
  </si>
  <si>
    <t>月</t>
    <rPh sb="0" eb="1">
      <t>ツキ</t>
    </rPh>
    <phoneticPr fontId="1"/>
  </si>
  <si>
    <t>年</t>
    <rPh sb="0" eb="1">
      <t>ネン</t>
    </rPh>
    <phoneticPr fontId="1"/>
  </si>
  <si>
    <t>区分</t>
    <rPh sb="0" eb="2">
      <t>クブン</t>
    </rPh>
    <phoneticPr fontId="1"/>
  </si>
  <si>
    <t>数量</t>
    <rPh sb="0" eb="2">
      <t>スウリョウ</t>
    </rPh>
    <phoneticPr fontId="1"/>
  </si>
  <si>
    <t>有</t>
    <rPh sb="0" eb="1">
      <t>アリ</t>
    </rPh>
    <phoneticPr fontId="1"/>
  </si>
  <si>
    <t>無</t>
    <rPh sb="0" eb="1">
      <t>ナ</t>
    </rPh>
    <phoneticPr fontId="1"/>
  </si>
  <si>
    <t>住所</t>
    <phoneticPr fontId="1"/>
  </si>
  <si>
    <t>助成対象外経費</t>
    <phoneticPr fontId="1"/>
  </si>
  <si>
    <t>諸経費　小計</t>
    <rPh sb="4" eb="5">
      <t>コ</t>
    </rPh>
    <phoneticPr fontId="1"/>
  </si>
  <si>
    <t>工事費　小計</t>
    <rPh sb="4" eb="5">
      <t>コ</t>
    </rPh>
    <phoneticPr fontId="1"/>
  </si>
  <si>
    <t>設備費　小計</t>
    <rPh sb="4" eb="5">
      <t>コ</t>
    </rPh>
    <phoneticPr fontId="1"/>
  </si>
  <si>
    <t>設計費　小計</t>
    <rPh sb="4" eb="5">
      <t>コ</t>
    </rPh>
    <phoneticPr fontId="1"/>
  </si>
  <si>
    <t>設計費</t>
    <rPh sb="0" eb="2">
      <t>セッケイ</t>
    </rPh>
    <rPh sb="2" eb="3">
      <t>ヒ</t>
    </rPh>
    <phoneticPr fontId="1"/>
  </si>
  <si>
    <t>設備費　</t>
    <phoneticPr fontId="1"/>
  </si>
  <si>
    <t>工事費　</t>
    <phoneticPr fontId="1"/>
  </si>
  <si>
    <t>諸経費　</t>
    <phoneticPr fontId="1"/>
  </si>
  <si>
    <t>諸経費</t>
    <rPh sb="0" eb="3">
      <t>ショケイヒ</t>
    </rPh>
    <phoneticPr fontId="1"/>
  </si>
  <si>
    <t>工事費</t>
    <rPh sb="0" eb="3">
      <t>コウジヒ</t>
    </rPh>
    <phoneticPr fontId="1"/>
  </si>
  <si>
    <t>設備費</t>
    <rPh sb="0" eb="2">
      <t>セツビ</t>
    </rPh>
    <rPh sb="2" eb="3">
      <t>ヒ</t>
    </rPh>
    <phoneticPr fontId="1"/>
  </si>
  <si>
    <t>単価［円］</t>
    <rPh sb="0" eb="2">
      <t>タンカ</t>
    </rPh>
    <rPh sb="3" eb="4">
      <t>エン</t>
    </rPh>
    <phoneticPr fontId="1"/>
  </si>
  <si>
    <t>経費［円］</t>
    <rPh sb="0" eb="2">
      <t>ケイヒ</t>
    </rPh>
    <phoneticPr fontId="1"/>
  </si>
  <si>
    <t>単価［円］</t>
    <rPh sb="0" eb="2">
      <t>タンカ</t>
    </rPh>
    <phoneticPr fontId="1"/>
  </si>
  <si>
    <t>助成事業開始届</t>
    <phoneticPr fontId="4"/>
  </si>
  <si>
    <t>公益財団法人　東京都環境公社</t>
    <phoneticPr fontId="1"/>
  </si>
  <si>
    <t>※青色及び灰色のセルは、入力できません。</t>
    <rPh sb="2" eb="3">
      <t>イロ</t>
    </rPh>
    <rPh sb="3" eb="4">
      <t>オヨ</t>
    </rPh>
    <rPh sb="5" eb="7">
      <t>ハイイロ</t>
    </rPh>
    <phoneticPr fontId="1"/>
  </si>
  <si>
    <t>経費名称</t>
    <rPh sb="0" eb="2">
      <t>ケイヒ</t>
    </rPh>
    <rPh sb="2" eb="4">
      <t>メイショウ</t>
    </rPh>
    <phoneticPr fontId="1"/>
  </si>
  <si>
    <t>単位</t>
    <rPh sb="0" eb="2">
      <t>タンイ</t>
    </rPh>
    <phoneticPr fontId="1"/>
  </si>
  <si>
    <t>台</t>
    <rPh sb="0" eb="1">
      <t>ダイ</t>
    </rPh>
    <phoneticPr fontId="1"/>
  </si>
  <si>
    <t>水素製造能力</t>
    <rPh sb="0" eb="2">
      <t>スイソ</t>
    </rPh>
    <rPh sb="2" eb="4">
      <t>セイゾウ</t>
    </rPh>
    <rPh sb="4" eb="6">
      <t>ノウリョク</t>
    </rPh>
    <phoneticPr fontId="4"/>
  </si>
  <si>
    <t>相当蒸発量</t>
    <rPh sb="0" eb="2">
      <t>ソウトウ</t>
    </rPh>
    <rPh sb="2" eb="5">
      <t>ジョウハツリョウ</t>
    </rPh>
    <phoneticPr fontId="4"/>
  </si>
  <si>
    <r>
      <t>５Nm</t>
    </r>
    <r>
      <rPr>
        <vertAlign val="superscript"/>
        <sz val="12"/>
        <color theme="1"/>
        <rFont val="メイリオ"/>
        <family val="3"/>
        <charset val="128"/>
      </rPr>
      <t>3</t>
    </r>
    <r>
      <rPr>
        <sz val="12"/>
        <color theme="1"/>
        <rFont val="メイリオ"/>
        <family val="3"/>
        <charset val="128"/>
      </rPr>
      <t>/h超</t>
    </r>
    <rPh sb="6" eb="7">
      <t>コ</t>
    </rPh>
    <phoneticPr fontId="4"/>
  </si>
  <si>
    <t>1,000kg/ｈ超</t>
    <rPh sb="9" eb="10">
      <t>チョウ</t>
    </rPh>
    <phoneticPr fontId="4"/>
  </si>
  <si>
    <r>
      <t>５Nm</t>
    </r>
    <r>
      <rPr>
        <vertAlign val="superscript"/>
        <sz val="12"/>
        <color theme="1"/>
        <rFont val="メイリオ"/>
        <family val="3"/>
        <charset val="128"/>
      </rPr>
      <t>3</t>
    </r>
    <r>
      <rPr>
        <sz val="12"/>
        <color theme="1"/>
        <rFont val="メイリオ"/>
        <family val="3"/>
        <charset val="128"/>
      </rPr>
      <t>/h以下</t>
    </r>
    <rPh sb="6" eb="8">
      <t>イカ</t>
    </rPh>
    <phoneticPr fontId="4"/>
  </si>
  <si>
    <t>1,000kg/ｈ以下</t>
    <rPh sb="9" eb="11">
      <t>イカ</t>
    </rPh>
    <phoneticPr fontId="4"/>
  </si>
  <si>
    <t>機（器）</t>
    <rPh sb="0" eb="1">
      <t>キ</t>
    </rPh>
    <rPh sb="2" eb="3">
      <t>キ</t>
    </rPh>
    <phoneticPr fontId="1"/>
  </si>
  <si>
    <t>設置無し</t>
    <rPh sb="0" eb="2">
      <t>セッチ</t>
    </rPh>
    <rPh sb="2" eb="3">
      <t>ナ</t>
    </rPh>
    <phoneticPr fontId="4"/>
  </si>
  <si>
    <t>個</t>
    <rPh sb="0" eb="1">
      <t>コ</t>
    </rPh>
    <phoneticPr fontId="1"/>
  </si>
  <si>
    <t>本</t>
    <rPh sb="0" eb="1">
      <t>ホン</t>
    </rPh>
    <phoneticPr fontId="1"/>
  </si>
  <si>
    <t>枚</t>
    <rPh sb="0" eb="1">
      <t>マイ</t>
    </rPh>
    <phoneticPr fontId="1"/>
  </si>
  <si>
    <t>人工</t>
    <rPh sb="0" eb="2">
      <t>ニンク</t>
    </rPh>
    <phoneticPr fontId="1"/>
  </si>
  <si>
    <t>箇所</t>
    <rPh sb="0" eb="2">
      <t>カショ</t>
    </rPh>
    <phoneticPr fontId="1"/>
  </si>
  <si>
    <t>日</t>
    <rPh sb="0" eb="1">
      <t>ニチ</t>
    </rPh>
    <phoneticPr fontId="1"/>
  </si>
  <si>
    <t>時間</t>
    <rPh sb="0" eb="2">
      <t>ジカン</t>
    </rPh>
    <phoneticPr fontId="1"/>
  </si>
  <si>
    <t>式</t>
    <rPh sb="0" eb="1">
      <t>シキ</t>
    </rPh>
    <phoneticPr fontId="1"/>
  </si>
  <si>
    <t>kg</t>
  </si>
  <si>
    <t>ｍ</t>
  </si>
  <si>
    <t>m2</t>
  </si>
  <si>
    <t>m3</t>
    <phoneticPr fontId="4"/>
  </si>
  <si>
    <t>殿</t>
    <rPh sb="0" eb="1">
      <t>ドノ</t>
    </rPh>
    <phoneticPr fontId="1"/>
  </si>
  <si>
    <t>（助成対象事業者）</t>
    <phoneticPr fontId="1"/>
  </si>
  <si>
    <t xml:space="preserve"> 助成金交付申請額</t>
    <phoneticPr fontId="1"/>
  </si>
  <si>
    <t xml:space="preserve"> (1) 助成対象事業に要する経費</t>
    <rPh sb="5" eb="7">
      <t>ジョセイ</t>
    </rPh>
    <rPh sb="7" eb="9">
      <t>タイショウ</t>
    </rPh>
    <rPh sb="9" eb="11">
      <t>ジギョウ</t>
    </rPh>
    <rPh sb="12" eb="13">
      <t>ヨウ</t>
    </rPh>
    <rPh sb="15" eb="17">
      <t>ケイヒ</t>
    </rPh>
    <phoneticPr fontId="1"/>
  </si>
  <si>
    <t>円</t>
    <rPh sb="0" eb="1">
      <t>エン</t>
    </rPh>
    <phoneticPr fontId="1"/>
  </si>
  <si>
    <t xml:space="preserve"> (2) 助成対象経費</t>
    <phoneticPr fontId="1"/>
  </si>
  <si>
    <t xml:space="preserve"> (3) 助成金交付申請額</t>
    <rPh sb="5" eb="8">
      <t>ジョセイキン</t>
    </rPh>
    <rPh sb="8" eb="10">
      <t>コウフ</t>
    </rPh>
    <rPh sb="10" eb="12">
      <t>シンセイ</t>
    </rPh>
    <rPh sb="12" eb="13">
      <t>ガク</t>
    </rPh>
    <phoneticPr fontId="1"/>
  </si>
  <si>
    <r>
      <t xml:space="preserve"> 助成対象事業者
 連絡先</t>
    </r>
    <r>
      <rPr>
        <vertAlign val="superscript"/>
        <sz val="12"/>
        <rFont val="ＭＳ Ｐ明朝"/>
        <family val="1"/>
        <charset val="128"/>
      </rPr>
      <t>※</t>
    </r>
    <rPh sb="10" eb="13">
      <t>レンラクサキ</t>
    </rPh>
    <phoneticPr fontId="1"/>
  </si>
  <si>
    <t>会社名　：</t>
    <phoneticPr fontId="1"/>
  </si>
  <si>
    <t>部課名　：</t>
    <phoneticPr fontId="1"/>
  </si>
  <si>
    <t>担当者氏名　：</t>
    <phoneticPr fontId="1"/>
  </si>
  <si>
    <t>電話番号　：</t>
    <phoneticPr fontId="1"/>
  </si>
  <si>
    <t>携帯電話　：</t>
    <phoneticPr fontId="1"/>
  </si>
  <si>
    <t>Eメール　：</t>
    <phoneticPr fontId="1"/>
  </si>
  <si>
    <t xml:space="preserve"> 備考</t>
    <rPh sb="1" eb="3">
      <t>ビコウ</t>
    </rPh>
    <phoneticPr fontId="1"/>
  </si>
  <si>
    <t>※ 事業全般の内容についての対応が可能であるとともに、申請に係る公社からの指示に対して一元的な窓口を担う連絡先を記載すること。</t>
    <phoneticPr fontId="1"/>
  </si>
  <si>
    <t>←見積書等を元に、消費税等相当額を入力してください。</t>
    <rPh sb="1" eb="4">
      <t>ミツモリショ</t>
    </rPh>
    <rPh sb="4" eb="5">
      <t>トウ</t>
    </rPh>
    <rPh sb="6" eb="7">
      <t>モト</t>
    </rPh>
    <phoneticPr fontId="1"/>
  </si>
  <si>
    <t>理事長</t>
    <phoneticPr fontId="1"/>
  </si>
  <si>
    <t>Ver.1</t>
    <phoneticPr fontId="1"/>
  </si>
  <si>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1"/>
  </si>
  <si>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1"/>
  </si>
  <si>
    <t>←法人は、上段に会社名、下段に代表者の役職・氏名を記入</t>
    <rPh sb="1" eb="3">
      <t>ホウジン</t>
    </rPh>
    <rPh sb="5" eb="7">
      <t>ジョウダン</t>
    </rPh>
    <rPh sb="8" eb="11">
      <t>カイシャメイ</t>
    </rPh>
    <rPh sb="25" eb="27">
      <t>キニュウ</t>
    </rPh>
    <phoneticPr fontId="1"/>
  </si>
  <si>
    <t>モデルプラン番号</t>
    <rPh sb="6" eb="8">
      <t>バンゴウ</t>
    </rPh>
    <phoneticPr fontId="1"/>
  </si>
  <si>
    <t>モデルプラン種別</t>
    <rPh sb="6" eb="8">
      <t>シュベツ</t>
    </rPh>
    <phoneticPr fontId="1"/>
  </si>
  <si>
    <t xml:space="preserve"> 事業所の名称</t>
    <phoneticPr fontId="1"/>
  </si>
  <si>
    <t xml:space="preserve"> 事業所の所在地</t>
    <phoneticPr fontId="1"/>
  </si>
  <si>
    <t>kW</t>
    <phoneticPr fontId="1"/>
  </si>
  <si>
    <t>　水素製造装置</t>
    <rPh sb="1" eb="3">
      <t>スイソ</t>
    </rPh>
    <rPh sb="3" eb="5">
      <t>セイゾウ</t>
    </rPh>
    <rPh sb="5" eb="7">
      <t>ソウチ</t>
    </rPh>
    <phoneticPr fontId="1"/>
  </si>
  <si>
    <t>製造量</t>
    <rPh sb="0" eb="3">
      <t>セイゾウリョウ</t>
    </rPh>
    <phoneticPr fontId="1"/>
  </si>
  <si>
    <t>　水素貯蔵設備</t>
    <phoneticPr fontId="4"/>
  </si>
  <si>
    <t>貯蔵量</t>
    <rPh sb="0" eb="3">
      <t>チョゾウリョウ</t>
    </rPh>
    <phoneticPr fontId="1"/>
  </si>
  <si>
    <t>←プルダウンリストより、設置台数を選択すること。</t>
    <rPh sb="12" eb="14">
      <t>セッチ</t>
    </rPh>
    <rPh sb="14" eb="16">
      <t>ダイスウ</t>
    </rPh>
    <rPh sb="17" eb="19">
      <t>センタク</t>
    </rPh>
    <phoneticPr fontId="1"/>
  </si>
  <si>
    <t>　純水素型燃料電池</t>
    <rPh sb="1" eb="4">
      <t>ジュンスイソ</t>
    </rPh>
    <rPh sb="4" eb="5">
      <t>ガタ</t>
    </rPh>
    <rPh sb="5" eb="7">
      <t>ネンリョウ</t>
    </rPh>
    <rPh sb="7" eb="9">
      <t>デンチ</t>
    </rPh>
    <phoneticPr fontId="4"/>
  </si>
  <si>
    <t>利用量</t>
    <rPh sb="0" eb="3">
      <t>リヨウリョウ</t>
    </rPh>
    <phoneticPr fontId="1"/>
  </si>
  <si>
    <t>　水素燃料ボイラー</t>
    <rPh sb="1" eb="3">
      <t>スイソ</t>
    </rPh>
    <rPh sb="3" eb="5">
      <t>ネンリョウ</t>
    </rPh>
    <phoneticPr fontId="4"/>
  </si>
  <si>
    <t>助成金交付申請経費内訳書（1/5）</t>
    <rPh sb="7" eb="9">
      <t>ケイヒ</t>
    </rPh>
    <phoneticPr fontId="1"/>
  </si>
  <si>
    <t>再エネ電力設備　助成対象経費</t>
    <rPh sb="3" eb="5">
      <t>デンリョク</t>
    </rPh>
    <phoneticPr fontId="1"/>
  </si>
  <si>
    <t>①再エネ電力設備の合計額［円］</t>
    <rPh sb="1" eb="2">
      <t>サイ</t>
    </rPh>
    <rPh sb="4" eb="6">
      <t>デンリョク</t>
    </rPh>
    <rPh sb="6" eb="8">
      <t>セツビ</t>
    </rPh>
    <rPh sb="9" eb="11">
      <t>ゴウケイ</t>
    </rPh>
    <rPh sb="11" eb="12">
      <t>ガク</t>
    </rPh>
    <phoneticPr fontId="1"/>
  </si>
  <si>
    <t>➁再エネ電力設備の国補助［円］</t>
    <phoneticPr fontId="1"/>
  </si>
  <si>
    <t>③助成対象経費［円］（ ① - ➁ ）</t>
    <rPh sb="1" eb="3">
      <t>ジョセイ</t>
    </rPh>
    <rPh sb="3" eb="7">
      <t>タイショウケイヒ</t>
    </rPh>
    <phoneticPr fontId="1"/>
  </si>
  <si>
    <t>④再エネ電力設備助成上限額［円］</t>
    <phoneticPr fontId="1"/>
  </si>
  <si>
    <t>⑤再エネ電力設備の助成金額（ ③または④ ）</t>
    <rPh sb="4" eb="6">
      <t>デンリョク</t>
    </rPh>
    <rPh sb="9" eb="11">
      <t>ジョセイ</t>
    </rPh>
    <rPh sb="11" eb="13">
      <t>キンガク</t>
    </rPh>
    <phoneticPr fontId="1"/>
  </si>
  <si>
    <t>助成金交付申請経費内訳書（2/5）</t>
    <rPh sb="7" eb="9">
      <t>ケイヒ</t>
    </rPh>
    <phoneticPr fontId="1"/>
  </si>
  <si>
    <t>⑥ワンパッケージモデルの助成対象経費［円］</t>
    <phoneticPr fontId="1"/>
  </si>
  <si>
    <t>⑦本助成金以外の国等補助金の額［円］</t>
    <phoneticPr fontId="1"/>
  </si>
  <si>
    <t>⑧ワンパッケージモデルの助成金額
（ ⑥ － ⑦）</t>
    <rPh sb="12" eb="14">
      <t>ジョセイ</t>
    </rPh>
    <rPh sb="14" eb="16">
      <t>キンガク</t>
    </rPh>
    <phoneticPr fontId="1"/>
  </si>
  <si>
    <t>助成金交付申請経費内訳書（3/5）</t>
    <rPh sb="7" eb="9">
      <t>ケイヒ</t>
    </rPh>
    <phoneticPr fontId="1"/>
  </si>
  <si>
    <t>⑨水素製造設備の助成対象経費［円］</t>
    <rPh sb="1" eb="3">
      <t>スイソ</t>
    </rPh>
    <rPh sb="3" eb="5">
      <t>セイゾウ</t>
    </rPh>
    <rPh sb="5" eb="7">
      <t>セツビ</t>
    </rPh>
    <phoneticPr fontId="1"/>
  </si>
  <si>
    <t>⑩本助成金以外の国等補助金の額［円］</t>
    <phoneticPr fontId="1"/>
  </si>
  <si>
    <t>⑪水素製造設備の助成金額
（ ⑨ － ⑩）</t>
    <rPh sb="1" eb="7">
      <t>スイソセイゾウセツビ</t>
    </rPh>
    <rPh sb="8" eb="10">
      <t>ジョセイ</t>
    </rPh>
    <rPh sb="10" eb="12">
      <t>キンガク</t>
    </rPh>
    <phoneticPr fontId="1"/>
  </si>
  <si>
    <t>助成金交付申請経費内訳書（4/5）</t>
    <rPh sb="7" eb="9">
      <t>ケイヒ</t>
    </rPh>
    <phoneticPr fontId="1"/>
  </si>
  <si>
    <t>水素利用設備　助成対象経費</t>
    <rPh sb="2" eb="4">
      <t>リヨウ</t>
    </rPh>
    <rPh sb="4" eb="6">
      <t>セツビ</t>
    </rPh>
    <phoneticPr fontId="1"/>
  </si>
  <si>
    <t>⑫水素利用設備の助成対象経費［円］</t>
    <rPh sb="3" eb="5">
      <t>リヨウ</t>
    </rPh>
    <rPh sb="5" eb="7">
      <t>セツビ</t>
    </rPh>
    <phoneticPr fontId="1"/>
  </si>
  <si>
    <t>⑬本助成金以外の国等補助金の額［円］</t>
    <phoneticPr fontId="1"/>
  </si>
  <si>
    <t>⑭水素利用設備の助成金額
（ ⑫ － ⑬ ）</t>
    <rPh sb="3" eb="5">
      <t>リヨウ</t>
    </rPh>
    <rPh sb="5" eb="7">
      <t>セツビ</t>
    </rPh>
    <rPh sb="8" eb="10">
      <t>ジョセイ</t>
    </rPh>
    <rPh sb="10" eb="12">
      <t>キンガク</t>
    </rPh>
    <phoneticPr fontId="1"/>
  </si>
  <si>
    <t>助成金交付申請経費内訳書（5/5）</t>
    <rPh sb="7" eb="9">
      <t>ケイヒ</t>
    </rPh>
    <phoneticPr fontId="1"/>
  </si>
  <si>
    <t>その他設備　助成対象経費</t>
    <rPh sb="2" eb="3">
      <t>タ</t>
    </rPh>
    <rPh sb="3" eb="5">
      <t>セツビ</t>
    </rPh>
    <phoneticPr fontId="1"/>
  </si>
  <si>
    <t>⑮その他設備の助成対象経費［円］</t>
    <rPh sb="3" eb="4">
      <t>タ</t>
    </rPh>
    <rPh sb="4" eb="6">
      <t>セツビ</t>
    </rPh>
    <phoneticPr fontId="1"/>
  </si>
  <si>
    <t>⑯本助成金以外の国等補助金の額［円］</t>
    <phoneticPr fontId="1"/>
  </si>
  <si>
    <t>⑰その他設備の助成金額
（ ⑮ － ⑯）</t>
    <rPh sb="3" eb="4">
      <t>タ</t>
    </rPh>
    <rPh sb="4" eb="6">
      <t>セツビ</t>
    </rPh>
    <rPh sb="7" eb="9">
      <t>ジョセイ</t>
    </rPh>
    <rPh sb="9" eb="11">
      <t>キンガク</t>
    </rPh>
    <phoneticPr fontId="1"/>
  </si>
  <si>
    <t>⑱助成対象外設備経費合計</t>
    <phoneticPr fontId="1"/>
  </si>
  <si>
    <t>第９号様式（第14条関係）</t>
    <phoneticPr fontId="1"/>
  </si>
  <si>
    <t>第９号様式：別紙</t>
    <rPh sb="0" eb="1">
      <t>ダイ</t>
    </rPh>
    <rPh sb="2" eb="3">
      <t>ゴウ</t>
    </rPh>
    <rPh sb="3" eb="5">
      <t>ヨウシキ</t>
    </rPh>
    <rPh sb="6" eb="8">
      <t>ベッシ</t>
    </rPh>
    <phoneticPr fontId="1"/>
  </si>
  <si>
    <t>水素製造設備　助成対象経費</t>
    <rPh sb="0" eb="2">
      <t>スイソ</t>
    </rPh>
    <rPh sb="2" eb="4">
      <t>セイゾウ</t>
    </rPh>
    <rPh sb="4" eb="6">
      <t>セツビ</t>
    </rPh>
    <phoneticPr fontId="1"/>
  </si>
  <si>
    <t>名称</t>
    <rPh sb="0" eb="2">
      <t>メイショウ</t>
    </rPh>
    <phoneticPr fontId="1"/>
  </si>
  <si>
    <t>代表者名</t>
    <rPh sb="0" eb="3">
      <t>ダイヒョウシャ</t>
    </rPh>
    <rPh sb="3" eb="4">
      <t>メイ</t>
    </rPh>
    <phoneticPr fontId="1"/>
  </si>
  <si>
    <r>
      <rPr>
        <b/>
        <sz val="12"/>
        <color rgb="FFFF0000"/>
        <rFont val="ＭＳ Ｐ明朝"/>
        <family val="1"/>
        <charset val="128"/>
      </rPr>
      <t>９</t>
    </r>
    <r>
      <rPr>
        <sz val="12"/>
        <color rgb="FFFF0000"/>
        <rFont val="ＭＳ Ｐ明朝"/>
        <family val="1"/>
        <charset val="128"/>
      </rPr>
      <t>号別紙シートより自動入力されます。</t>
    </r>
    <rPh sb="1" eb="2">
      <t>ゴウ</t>
    </rPh>
    <rPh sb="2" eb="4">
      <t>ベッシ</t>
    </rPh>
    <rPh sb="9" eb="11">
      <t>ジドウ</t>
    </rPh>
    <rPh sb="11" eb="13">
      <t>ニュウリョク</t>
    </rPh>
    <phoneticPr fontId="1"/>
  </si>
  <si>
    <t>電力量</t>
    <rPh sb="0" eb="2">
      <t>デンリョク</t>
    </rPh>
    <rPh sb="2" eb="3">
      <t>リョウ</t>
    </rPh>
    <phoneticPr fontId="1"/>
  </si>
  <si>
    <t>N㎥/h</t>
    <phoneticPr fontId="1"/>
  </si>
  <si>
    <t>N㎥</t>
    <phoneticPr fontId="1"/>
  </si>
  <si>
    <t>ワンパッケージ　助成対象経費</t>
    <phoneticPr fontId="1"/>
  </si>
  <si>
    <t>ボイラー</t>
    <phoneticPr fontId="1"/>
  </si>
  <si>
    <t>温水機</t>
    <rPh sb="0" eb="2">
      <t>オンスイ</t>
    </rPh>
    <rPh sb="2" eb="3">
      <t>キ</t>
    </rPh>
    <phoneticPr fontId="1"/>
  </si>
  <si>
    <t>　　再エネ電力設備設置　　　再エネ電力契約　　　両方</t>
    <phoneticPr fontId="4"/>
  </si>
  <si>
    <t>　再エネ電力設備</t>
    <rPh sb="4" eb="6">
      <t>デンリョク</t>
    </rPh>
    <rPh sb="6" eb="8">
      <t>セツビ</t>
    </rPh>
    <phoneticPr fontId="1"/>
  </si>
  <si>
    <t>←プルダウンリストより、設置有無、設置台数を選択すること。</t>
    <rPh sb="17" eb="19">
      <t>セッチ</t>
    </rPh>
    <rPh sb="19" eb="21">
      <t>ダイスウ</t>
    </rPh>
    <rPh sb="22" eb="24">
      <t>センタク</t>
    </rPh>
    <phoneticPr fontId="1"/>
  </si>
  <si>
    <t>←チェックリストより選択し、電力量を記載すること。</t>
    <phoneticPr fontId="1"/>
  </si>
  <si>
    <t>⑲グリーン水素製造・利用の実機実装等支援事業　助成金交付申請額総計（  ⑤ ＋ ⑧ ＋ ⑪ ＋ ⑭ + ⑰ - ⑱）</t>
    <rPh sb="5" eb="9">
      <t>スイソセイゾウ</t>
    </rPh>
    <rPh sb="10" eb="12">
      <t>リヨウ</t>
    </rPh>
    <rPh sb="13" eb="20">
      <t>ジッキジッソウトウシエン</t>
    </rPh>
    <rPh sb="20" eb="22">
      <t>ジギョウ</t>
    </rPh>
    <rPh sb="23" eb="26">
      <t>ジョセイキン</t>
    </rPh>
    <rPh sb="26" eb="31">
      <t>コウフシンセイガク</t>
    </rPh>
    <phoneticPr fontId="1"/>
  </si>
  <si>
    <t>⑳消費税等相当額</t>
    <phoneticPr fontId="1"/>
  </si>
  <si>
    <t>㉑総工事金額（ ➀ + ⑥ ＋ ⑨ + ⑫ + ⑮ + ⑱ ）</t>
    <phoneticPr fontId="1"/>
  </si>
  <si>
    <t xml:space="preserve"> 工事期間</t>
  </si>
  <si>
    <t>　着手年月日：</t>
  </si>
  <si>
    <t>　完了予定年月日：</t>
  </si>
  <si>
    <t xml:space="preserve"> 事業の名称
（交付決定番号）</t>
    <rPh sb="8" eb="14">
      <t>コウフケッテイバンゴウ</t>
    </rPh>
    <phoneticPr fontId="1"/>
  </si>
  <si>
    <r>
      <rPr>
        <sz val="12"/>
        <rFont val="ＭＳ Ｐ明朝"/>
        <family val="1"/>
        <charset val="128"/>
      </rPr>
      <t>グリーン水素製造・利用の実機実装等支援事業助成金交付要綱</t>
    </r>
    <r>
      <rPr>
        <sz val="12"/>
        <color theme="1"/>
        <rFont val="ＭＳ Ｐ明朝"/>
        <family val="1"/>
        <charset val="128"/>
      </rPr>
      <t>（令和5年8月7日付5都環公地温第1808号）第14条2項の規定に基づき、下記のとおり届け出ます。</t>
    </r>
    <rPh sb="4" eb="8">
      <t>スイソセイゾウ</t>
    </rPh>
    <rPh sb="9" eb="11">
      <t>リヨウ</t>
    </rPh>
    <rPh sb="12" eb="17">
      <t>ジッキジッソウトウ</t>
    </rPh>
    <rPh sb="17" eb="19">
      <t>シエン</t>
    </rPh>
    <rPh sb="56" eb="57">
      <t>コウ</t>
    </rPh>
    <rPh sb="65" eb="67">
      <t>カキ</t>
    </rPh>
    <rPh sb="71" eb="72">
      <t>トド</t>
    </rPh>
    <rPh sb="73" eb="74">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</si>
</sst>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0_ "/>
    <numFmt numFmtId="179" formatCode="[$-F800]dddd\,\ mmmm\ dd\,\ yyyy"/>
  </numFmts>
  <fonts count="2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6"/>
      <name val="ＭＳ Ｐゴシック"/>
      <family val="3"/>
      <charset val="128"/>
      <scheme val="minor"/>
    </font>
    <font>
      <sz val="12"/>
      <color rgb="FFFF0000"/>
      <name val="ＭＳ 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1"/>
      <color theme="0" tint="-4.9989318521683403E-2"/>
      <name val="ＭＳ Ｐ明朝"/>
      <family val="1"/>
      <charset val="128"/>
    </font>
    <font>
      <sz val="12"/>
      <color theme="1"/>
      <name val="メイリオ"/>
      <family val="3"/>
      <charset val="128"/>
    </font>
    <font>
      <vertAlign val="superscript"/>
      <sz val="12"/>
      <color theme="1"/>
      <name val="メイリオ"/>
      <family val="3"/>
      <charset val="128"/>
    </font>
    <font>
      <sz val="12"/>
      <color rgb="FF000000"/>
      <name val="ＭＳ Ｐ明朝"/>
      <family val="1"/>
      <charset val="128"/>
    </font>
    <font>
      <sz val="22"/>
      <color theme="1"/>
      <name val="ＭＳ Ｐ明朝"/>
      <family val="1"/>
      <charset val="128"/>
    </font>
    <font>
      <sz val="14"/>
      <name val="メイリオ"/>
      <family val="3"/>
      <charset val="128"/>
    </font>
    <font>
      <vertAlign val="superscript"/>
      <sz val="12"/>
      <name val="ＭＳ Ｐ明朝"/>
      <family val="1"/>
      <charset val="128"/>
    </font>
    <font>
      <sz val="10"/>
      <color rgb="FFFF0000"/>
      <name val="ＭＳ Ｐ明朝"/>
      <family val="1"/>
      <charset val="128"/>
    </font>
    <font>
      <sz val="8"/>
      <name val="ＭＳ Ｐ明朝"/>
      <family val="1"/>
      <charset val="128"/>
    </font>
    <font>
      <sz val="11"/>
      <color theme="1"/>
      <name val="ＭＳ Ｐ明朝"/>
      <family val="1"/>
      <charset val="128"/>
    </font>
    <font>
      <b/>
      <sz val="12"/>
      <color rgb="FFFF0000"/>
      <name val="ＭＳ Ｐ明朝"/>
      <family val="1"/>
      <charset val="128"/>
    </font>
    <font>
      <sz val="6"/>
      <name val="ＭＳ Ｐ明朝"/>
      <family val="1"/>
      <charset val="128"/>
    </font>
  </fonts>
  <fills count="15">
    <fill>
      <patternFill patternType="none"/>
    </fill>
    <fill>
      <patternFill patternType="gray125"/>
    </fill>
    <fill>
      <patternFill patternType="solid">
        <fgColor rgb="FFE5FFFF"/>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EFFFFF"/>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diagonal/>
    </border>
    <border>
      <left style="hair">
        <color rgb="FF000000"/>
      </left>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auto="1"/>
      </top>
      <bottom style="hair">
        <color auto="1"/>
      </bottom>
      <diagonal/>
    </border>
    <border>
      <left/>
      <right/>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hair">
        <color rgb="FF000000"/>
      </right>
      <top style="thin">
        <color rgb="FF000000"/>
      </top>
      <bottom style="thin">
        <color indexed="64"/>
      </bottom>
      <diagonal/>
    </border>
    <border>
      <left style="hair">
        <color rgb="FF000000"/>
      </left>
      <right style="thin">
        <color indexed="64"/>
      </right>
      <top style="thin">
        <color rgb="FF000000"/>
      </top>
      <bottom style="thin">
        <color rgb="FF000000"/>
      </bottom>
      <diagonal/>
    </border>
    <border>
      <left/>
      <right style="hair">
        <color rgb="FF000000"/>
      </right>
      <top style="thin">
        <color indexed="64"/>
      </top>
      <bottom style="thin">
        <color indexed="64"/>
      </bottom>
      <diagonal/>
    </border>
    <border>
      <left/>
      <right style="hair">
        <color rgb="FF000000"/>
      </right>
      <top style="thin">
        <color rgb="FF000000"/>
      </top>
      <bottom/>
      <diagonal/>
    </border>
    <border>
      <left style="hair">
        <color rgb="FF000000"/>
      </left>
      <right style="thin">
        <color indexed="64"/>
      </right>
      <top style="thin">
        <color rgb="FF000000"/>
      </top>
      <bottom/>
      <diagonal/>
    </border>
    <border>
      <left style="thin">
        <color indexed="64"/>
      </left>
      <right/>
      <top/>
      <bottom style="hair">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rgb="FF000000"/>
      </top>
      <bottom/>
      <diagonal/>
    </border>
    <border>
      <left style="thin">
        <color indexed="64"/>
      </left>
      <right/>
      <top/>
      <bottom style="thin">
        <color rgb="FF000000"/>
      </bottom>
      <diagonal/>
    </border>
    <border>
      <left style="hair">
        <color rgb="FF000000"/>
      </left>
      <right/>
      <top/>
      <bottom style="thin">
        <color rgb="FF000000"/>
      </bottom>
      <diagonal/>
    </border>
    <border>
      <left/>
      <right style="hair">
        <color rgb="FF000000"/>
      </right>
      <top/>
      <bottom/>
      <diagonal/>
    </border>
    <border>
      <left style="thin">
        <color rgb="FF000000"/>
      </left>
      <right style="thin">
        <color indexed="64"/>
      </right>
      <top/>
      <bottom style="thin">
        <color rgb="FF000000"/>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cellStyleXfs>
  <cellXfs count="294">
    <xf numFmtId="0" fontId="0" fillId="0" borderId="0" xfId="0">
      <alignment vertical="center"/>
    </xf>
    <xf numFmtId="0" fontId="12" fillId="4" borderId="0" xfId="0" applyFont="1" applyFill="1" applyAlignment="1">
      <alignment horizontal="center" vertical="center"/>
    </xf>
    <xf numFmtId="0" fontId="12" fillId="5" borderId="0" xfId="0" applyFont="1" applyFill="1" applyAlignment="1">
      <alignment horizontal="center" vertical="center"/>
    </xf>
    <xf numFmtId="0" fontId="0" fillId="6" borderId="0" xfId="0" applyFill="1" applyAlignment="1">
      <alignment horizontal="center" vertical="center" wrapText="1"/>
    </xf>
    <xf numFmtId="0" fontId="12" fillId="0" borderId="0" xfId="0" applyFont="1">
      <alignment vertical="center"/>
    </xf>
    <xf numFmtId="0" fontId="12" fillId="0" borderId="0" xfId="0" applyFont="1" applyAlignment="1">
      <alignment vertical="center" wrapText="1"/>
    </xf>
    <xf numFmtId="0" fontId="0" fillId="0" borderId="0" xfId="0" applyAlignment="1">
      <alignment horizontal="center" vertical="center" wrapText="1"/>
    </xf>
    <xf numFmtId="0" fontId="6" fillId="0" borderId="0" xfId="0" applyFont="1">
      <alignment vertical="center"/>
    </xf>
    <xf numFmtId="0" fontId="6" fillId="0" borderId="0" xfId="0" applyFont="1" applyAlignment="1">
      <alignment horizontal="left" vertical="top"/>
    </xf>
    <xf numFmtId="0" fontId="7" fillId="0" borderId="0" xfId="0" applyFont="1" applyAlignment="1">
      <alignment horizontal="left" vertical="center"/>
    </xf>
    <xf numFmtId="0" fontId="6" fillId="0" borderId="9" xfId="0" applyFont="1" applyBorder="1">
      <alignment vertical="center"/>
    </xf>
    <xf numFmtId="0" fontId="6" fillId="0" borderId="4"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8" xfId="0" applyFont="1" applyBorder="1">
      <alignment vertical="center"/>
    </xf>
    <xf numFmtId="0" fontId="14" fillId="0" borderId="0" xfId="0" applyFont="1" applyAlignment="1">
      <alignment vertical="top"/>
    </xf>
    <xf numFmtId="0" fontId="14" fillId="0" borderId="0" xfId="0" applyFont="1" applyAlignment="1">
      <alignment horizontal="left" vertical="top"/>
    </xf>
    <xf numFmtId="0" fontId="6" fillId="0" borderId="0" xfId="0" applyFont="1" applyAlignment="1">
      <alignment horizontal="center" vertical="center"/>
    </xf>
    <xf numFmtId="0" fontId="5" fillId="0" borderId="0" xfId="0" applyFont="1">
      <alignment vertical="center"/>
    </xf>
    <xf numFmtId="0" fontId="5" fillId="0" borderId="0" xfId="0" applyFont="1" applyAlignment="1" applyProtection="1">
      <alignment horizontal="left" vertical="center"/>
      <protection hidden="1"/>
    </xf>
    <xf numFmtId="0" fontId="7" fillId="0" borderId="0" xfId="0" applyFont="1">
      <alignment vertical="center"/>
    </xf>
    <xf numFmtId="0" fontId="5" fillId="0" borderId="0" xfId="0" applyFont="1" applyAlignment="1" applyProtection="1">
      <alignment horizontal="left"/>
      <protection hidden="1"/>
    </xf>
    <xf numFmtId="0" fontId="15" fillId="0" borderId="0" xfId="0" applyFont="1" applyAlignment="1">
      <alignment horizontal="center" vertical="center"/>
    </xf>
    <xf numFmtId="0" fontId="6" fillId="0" borderId="0" xfId="0" applyFont="1" applyAlignment="1">
      <alignment horizontal="left" vertical="center" wrapText="1"/>
    </xf>
    <xf numFmtId="0" fontId="8" fillId="0" borderId="59" xfId="0" applyFont="1" applyBorder="1" applyAlignment="1">
      <alignment horizontal="left" vertical="center" wrapText="1"/>
    </xf>
    <xf numFmtId="0" fontId="8" fillId="0" borderId="76" xfId="0" applyFont="1" applyBorder="1" applyAlignment="1">
      <alignment horizontal="left" vertical="center" wrapText="1"/>
    </xf>
    <xf numFmtId="177" fontId="8" fillId="0" borderId="67" xfId="1" applyNumberFormat="1" applyFont="1" applyBorder="1">
      <alignment vertical="center"/>
    </xf>
    <xf numFmtId="177" fontId="8" fillId="8" borderId="89" xfId="1" applyNumberFormat="1" applyFont="1" applyFill="1" applyBorder="1" applyAlignment="1" applyProtection="1">
      <alignment horizontal="center" vertical="center"/>
      <protection locked="0"/>
    </xf>
    <xf numFmtId="177" fontId="8" fillId="0" borderId="31" xfId="1" applyNumberFormat="1" applyFont="1" applyBorder="1">
      <alignment vertical="center"/>
    </xf>
    <xf numFmtId="177" fontId="8" fillId="8" borderId="8" xfId="1" applyNumberFormat="1" applyFont="1" applyFill="1" applyBorder="1" applyAlignment="1" applyProtection="1">
      <alignment horizontal="center" vertical="center"/>
      <protection locked="0"/>
    </xf>
    <xf numFmtId="177" fontId="8" fillId="0" borderId="5" xfId="1" applyNumberFormat="1" applyFont="1" applyBorder="1">
      <alignment vertical="center"/>
    </xf>
    <xf numFmtId="177" fontId="8" fillId="8" borderId="92" xfId="1" applyNumberFormat="1"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8" fillId="0" borderId="9" xfId="0" applyFont="1" applyBorder="1" applyAlignment="1">
      <alignment horizontal="right" vertical="center" wrapText="1"/>
    </xf>
    <xf numFmtId="0" fontId="8" fillId="0" borderId="4" xfId="0" applyFont="1" applyBorder="1" applyAlignment="1">
      <alignment horizontal="right" vertical="center" wrapText="1"/>
    </xf>
    <xf numFmtId="0" fontId="6" fillId="0" borderId="8" xfId="0" applyFont="1" applyBorder="1" applyAlignment="1">
      <alignment horizontal="left" vertical="center"/>
    </xf>
    <xf numFmtId="0" fontId="6" fillId="0" borderId="0" xfId="0" applyFont="1" applyAlignment="1">
      <alignment horizontal="left" vertical="center"/>
    </xf>
    <xf numFmtId="0" fontId="8" fillId="0" borderId="71" xfId="0" applyFont="1" applyBorder="1" applyAlignment="1">
      <alignment horizontal="right" vertical="center" wrapText="1"/>
    </xf>
    <xf numFmtId="0" fontId="8" fillId="0" borderId="22" xfId="0" applyFont="1" applyBorder="1" applyAlignment="1">
      <alignment horizontal="right"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93" xfId="0" applyFont="1" applyBorder="1" applyAlignment="1">
      <alignment horizontal="right" vertical="center" wrapText="1"/>
    </xf>
    <xf numFmtId="0" fontId="8" fillId="0" borderId="72" xfId="0" applyFont="1" applyBorder="1" applyAlignment="1">
      <alignment horizontal="right" vertical="center" wrapText="1"/>
    </xf>
    <xf numFmtId="0" fontId="8" fillId="0" borderId="5" xfId="0" applyFont="1" applyBorder="1" applyAlignment="1">
      <alignment horizontal="right" vertical="center" wrapText="1"/>
    </xf>
    <xf numFmtId="0" fontId="18" fillId="0" borderId="3" xfId="0" applyFont="1" applyBorder="1">
      <alignment vertical="center"/>
    </xf>
    <xf numFmtId="0" fontId="19" fillId="0" borderId="5" xfId="0" applyFont="1" applyBorder="1" applyAlignment="1">
      <alignment horizontal="center" vertical="center" shrinkToFit="1"/>
    </xf>
    <xf numFmtId="0" fontId="6" fillId="0" borderId="6" xfId="0" applyFont="1" applyBorder="1">
      <alignment vertical="center"/>
    </xf>
    <xf numFmtId="0" fontId="6" fillId="0" borderId="0" xfId="0" applyFont="1" applyAlignment="1">
      <alignment vertical="center" shrinkToFit="1"/>
    </xf>
    <xf numFmtId="0" fontId="6" fillId="0" borderId="0" xfId="0" applyFont="1" applyAlignment="1">
      <alignment horizontal="right" vertical="center" shrinkToFit="1"/>
    </xf>
    <xf numFmtId="0" fontId="7" fillId="0" borderId="0" xfId="0" applyFont="1" applyAlignment="1">
      <alignment vertical="center" shrinkToFit="1"/>
    </xf>
    <xf numFmtId="0" fontId="8" fillId="0" borderId="0" xfId="0" applyFont="1" applyAlignment="1">
      <alignment vertical="center" shrinkToFit="1"/>
    </xf>
    <xf numFmtId="0" fontId="8" fillId="0" borderId="0" xfId="0" applyFont="1">
      <alignment vertical="center"/>
    </xf>
    <xf numFmtId="0" fontId="8" fillId="0" borderId="0" xfId="0" applyFont="1" applyAlignment="1">
      <alignment horizontal="right"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3" xfId="0" applyFont="1" applyBorder="1" applyAlignment="1" applyProtection="1">
      <alignment horizontal="left" vertical="center" indent="1" shrinkToFit="1"/>
      <protection locked="0"/>
    </xf>
    <xf numFmtId="176" fontId="10" fillId="0" borderId="13" xfId="0" applyNumberFormat="1" applyFont="1" applyBorder="1" applyAlignment="1" applyProtection="1">
      <alignment horizontal="right" vertical="center" shrinkToFit="1"/>
      <protection locked="0"/>
    </xf>
    <xf numFmtId="176" fontId="10" fillId="0" borderId="3" xfId="0" applyNumberFormat="1" applyFont="1" applyBorder="1" applyAlignment="1" applyProtection="1">
      <alignment horizontal="center" vertical="center" shrinkToFit="1"/>
      <protection locked="0"/>
    </xf>
    <xf numFmtId="176" fontId="10" fillId="2" borderId="29" xfId="1" applyNumberFormat="1" applyFont="1" applyFill="1" applyBorder="1" applyAlignment="1">
      <alignment vertical="center" shrinkToFit="1"/>
    </xf>
    <xf numFmtId="0" fontId="10" fillId="0" borderId="1" xfId="0" applyFont="1" applyBorder="1" applyAlignment="1" applyProtection="1">
      <alignment horizontal="left" vertical="center" indent="1" shrinkToFit="1"/>
      <protection locked="0"/>
    </xf>
    <xf numFmtId="176" fontId="10" fillId="0" borderId="1" xfId="0" applyNumberFormat="1" applyFont="1" applyBorder="1" applyAlignment="1" applyProtection="1">
      <alignment horizontal="right" vertical="center" shrinkToFit="1"/>
      <protection locked="0"/>
    </xf>
    <xf numFmtId="176" fontId="10" fillId="2" borderId="30" xfId="1" applyNumberFormat="1" applyFont="1" applyFill="1" applyBorder="1" applyAlignment="1">
      <alignment vertical="center" shrinkToFit="1"/>
    </xf>
    <xf numFmtId="0" fontId="10" fillId="3" borderId="10" xfId="0" applyFont="1" applyFill="1" applyBorder="1" applyAlignment="1">
      <alignment horizontal="right" vertical="center" indent="1" shrinkToFit="1"/>
    </xf>
    <xf numFmtId="176" fontId="10" fillId="3" borderId="30" xfId="1" applyNumberFormat="1" applyFont="1" applyFill="1" applyBorder="1" applyAlignment="1">
      <alignment vertical="center" shrinkToFit="1"/>
    </xf>
    <xf numFmtId="176" fontId="10" fillId="0" borderId="11" xfId="0" applyNumberFormat="1" applyFont="1" applyBorder="1" applyAlignment="1" applyProtection="1">
      <alignment horizontal="right" vertical="center" shrinkToFit="1"/>
      <protection locked="0"/>
    </xf>
    <xf numFmtId="177" fontId="10" fillId="3" borderId="30" xfId="1" applyNumberFormat="1" applyFont="1" applyFill="1" applyBorder="1" applyAlignment="1">
      <alignment vertical="center" shrinkToFit="1"/>
    </xf>
    <xf numFmtId="176" fontId="10" fillId="0" borderId="1" xfId="1" applyNumberFormat="1" applyFont="1" applyBorder="1" applyAlignment="1" applyProtection="1">
      <alignment vertical="center" shrinkToFit="1"/>
      <protection locked="0"/>
    </xf>
    <xf numFmtId="176" fontId="10" fillId="0" borderId="32" xfId="1" applyNumberFormat="1" applyFont="1" applyBorder="1" applyAlignment="1" applyProtection="1">
      <alignment vertical="center" shrinkToFit="1"/>
      <protection locked="0"/>
    </xf>
    <xf numFmtId="176" fontId="10" fillId="0" borderId="10" xfId="0" applyNumberFormat="1" applyFont="1" applyBorder="1" applyAlignment="1" applyProtection="1">
      <alignment horizontal="center" vertical="center" shrinkToFit="1"/>
      <protection locked="0"/>
    </xf>
    <xf numFmtId="177" fontId="10" fillId="3" borderId="39" xfId="1" applyNumberFormat="1" applyFont="1" applyFill="1" applyBorder="1" applyAlignment="1">
      <alignment vertical="center" shrinkToFit="1"/>
    </xf>
    <xf numFmtId="0" fontId="8" fillId="0" borderId="0" xfId="0" applyFont="1" applyAlignment="1">
      <alignment horizontal="center" vertical="center" shrinkToFit="1" readingOrder="1"/>
    </xf>
    <xf numFmtId="0" fontId="8" fillId="0" borderId="0" xfId="0" applyFont="1" applyAlignment="1">
      <alignment horizontal="left" vertical="center"/>
    </xf>
    <xf numFmtId="0" fontId="10" fillId="0" borderId="14" xfId="0" applyFont="1" applyBorder="1" applyAlignment="1" applyProtection="1">
      <alignment horizontal="left" vertical="center" indent="1" shrinkToFit="1"/>
      <protection locked="0"/>
    </xf>
    <xf numFmtId="177" fontId="10" fillId="0" borderId="14" xfId="0" applyNumberFormat="1" applyFont="1" applyBorder="1" applyAlignment="1" applyProtection="1">
      <alignment horizontal="right" vertical="center" shrinkToFit="1"/>
      <protection locked="0"/>
    </xf>
    <xf numFmtId="176" fontId="10" fillId="0" borderId="15" xfId="0" applyNumberFormat="1" applyFont="1" applyBorder="1" applyAlignment="1" applyProtection="1">
      <alignment horizontal="center" vertical="center" shrinkToFit="1"/>
      <protection locked="0"/>
    </xf>
    <xf numFmtId="177" fontId="10" fillId="2" borderId="42" xfId="1" applyNumberFormat="1" applyFont="1" applyFill="1" applyBorder="1" applyAlignment="1">
      <alignment vertical="center" shrinkToFit="1"/>
    </xf>
    <xf numFmtId="177" fontId="10" fillId="0" borderId="1" xfId="0" applyNumberFormat="1" applyFont="1" applyBorder="1" applyAlignment="1" applyProtection="1">
      <alignment horizontal="right" vertical="center" shrinkToFit="1"/>
      <protection locked="0"/>
    </xf>
    <xf numFmtId="177" fontId="10" fillId="2" borderId="30" xfId="1" applyNumberFormat="1" applyFont="1" applyFill="1" applyBorder="1" applyAlignment="1">
      <alignment vertical="center" shrinkToFit="1"/>
    </xf>
    <xf numFmtId="0" fontId="10" fillId="3" borderId="9" xfId="0" applyFont="1" applyFill="1" applyBorder="1" applyAlignment="1">
      <alignment horizontal="right" vertical="center" indent="1" shrinkToFit="1"/>
    </xf>
    <xf numFmtId="0" fontId="10" fillId="3" borderId="2" xfId="0" applyFont="1" applyFill="1" applyBorder="1" applyAlignment="1">
      <alignment horizontal="right" vertical="center" indent="1" shrinkToFit="1"/>
    </xf>
    <xf numFmtId="0" fontId="10" fillId="3" borderId="44" xfId="0" applyFont="1" applyFill="1" applyBorder="1" applyAlignment="1">
      <alignment horizontal="right" vertical="center" indent="1" shrinkToFit="1"/>
    </xf>
    <xf numFmtId="176" fontId="10" fillId="3" borderId="45" xfId="1" applyNumberFormat="1" applyFont="1" applyFill="1" applyBorder="1" applyAlignment="1">
      <alignment vertical="center" shrinkToFit="1"/>
    </xf>
    <xf numFmtId="176" fontId="10" fillId="0" borderId="20" xfId="1" applyNumberFormat="1" applyFont="1" applyBorder="1" applyAlignment="1" applyProtection="1">
      <alignment horizontal="right" vertical="center" shrinkToFit="1"/>
      <protection locked="0"/>
    </xf>
    <xf numFmtId="176" fontId="10" fillId="0" borderId="34" xfId="1" applyNumberFormat="1" applyFont="1" applyBorder="1" applyAlignment="1" applyProtection="1">
      <alignment horizontal="right" vertical="center" shrinkToFit="1"/>
      <protection locked="0"/>
    </xf>
    <xf numFmtId="176" fontId="10" fillId="0" borderId="34" xfId="0" applyNumberFormat="1" applyFont="1" applyBorder="1" applyAlignment="1" applyProtection="1">
      <alignment horizontal="center" vertical="center" shrinkToFit="1"/>
      <protection locked="0"/>
    </xf>
    <xf numFmtId="177" fontId="10" fillId="2" borderId="45" xfId="1" applyNumberFormat="1" applyFont="1" applyFill="1" applyBorder="1" applyAlignment="1">
      <alignment vertical="center" shrinkToFit="1"/>
    </xf>
    <xf numFmtId="177" fontId="10" fillId="3" borderId="29" xfId="1" applyNumberFormat="1" applyFont="1" applyFill="1" applyBorder="1" applyAlignment="1">
      <alignment vertical="center" shrinkToFit="1"/>
    </xf>
    <xf numFmtId="177" fontId="10" fillId="3" borderId="75" xfId="1" applyNumberFormat="1" applyFont="1" applyFill="1" applyBorder="1" applyAlignment="1">
      <alignment vertical="center" shrinkToFit="1"/>
    </xf>
    <xf numFmtId="0" fontId="10" fillId="0" borderId="0" xfId="0" applyFont="1" applyAlignment="1">
      <alignment horizontal="left" vertical="center" indent="1" shrinkToFit="1"/>
    </xf>
    <xf numFmtId="176" fontId="10" fillId="0" borderId="0" xfId="1" applyNumberFormat="1" applyFont="1" applyAlignment="1">
      <alignment horizontal="center" vertical="center" shrinkToFit="1"/>
    </xf>
    <xf numFmtId="177" fontId="10" fillId="0" borderId="0" xfId="1" applyNumberFormat="1" applyFont="1" applyAlignment="1">
      <alignment vertical="center" shrinkToFit="1"/>
    </xf>
    <xf numFmtId="177" fontId="10" fillId="0" borderId="49" xfId="0" applyNumberFormat="1" applyFont="1" applyBorder="1" applyAlignment="1" applyProtection="1">
      <alignment horizontal="right" vertical="center" shrinkToFit="1"/>
      <protection locked="0"/>
    </xf>
    <xf numFmtId="176" fontId="10" fillId="0" borderId="50" xfId="0" applyNumberFormat="1" applyFont="1" applyBorder="1" applyAlignment="1" applyProtection="1">
      <alignment horizontal="center" vertical="center" shrinkToFit="1"/>
      <protection locked="0"/>
    </xf>
    <xf numFmtId="177" fontId="10" fillId="2" borderId="53" xfId="1" applyNumberFormat="1" applyFont="1" applyFill="1" applyBorder="1" applyAlignment="1">
      <alignment vertical="center" shrinkToFit="1"/>
    </xf>
    <xf numFmtId="177" fontId="10" fillId="0" borderId="13" xfId="0" applyNumberFormat="1" applyFont="1" applyBorder="1" applyAlignment="1" applyProtection="1">
      <alignment horizontal="right" vertical="center" shrinkToFit="1"/>
      <protection locked="0"/>
    </xf>
    <xf numFmtId="177" fontId="10" fillId="0" borderId="11" xfId="0" applyNumberFormat="1" applyFont="1" applyBorder="1" applyAlignment="1" applyProtection="1">
      <alignment horizontal="right" vertical="center" shrinkToFit="1"/>
      <protection locked="0"/>
    </xf>
    <xf numFmtId="176" fontId="10" fillId="0" borderId="2" xfId="0" applyNumberFormat="1" applyFont="1" applyBorder="1" applyAlignment="1" applyProtection="1">
      <alignment horizontal="center" vertical="center" shrinkToFit="1"/>
      <protection locked="0"/>
    </xf>
    <xf numFmtId="177" fontId="10" fillId="2" borderId="46" xfId="1" applyNumberFormat="1" applyFont="1" applyFill="1" applyBorder="1" applyAlignment="1">
      <alignment vertical="center" shrinkToFit="1"/>
    </xf>
    <xf numFmtId="176" fontId="10" fillId="3" borderId="39" xfId="1" applyNumberFormat="1" applyFont="1" applyFill="1" applyBorder="1" applyAlignment="1">
      <alignment vertical="center" shrinkToFit="1"/>
    </xf>
    <xf numFmtId="0" fontId="10" fillId="0" borderId="0" xfId="0" applyFont="1" applyAlignment="1">
      <alignment horizontal="center" vertical="center" textRotation="255" shrinkToFit="1"/>
    </xf>
    <xf numFmtId="176" fontId="10" fillId="0" borderId="0" xfId="1" applyNumberFormat="1" applyFont="1" applyAlignment="1">
      <alignment vertical="center" shrinkToFit="1"/>
    </xf>
    <xf numFmtId="177" fontId="10" fillId="3" borderId="53" xfId="1" applyNumberFormat="1" applyFont="1" applyFill="1" applyBorder="1" applyAlignment="1">
      <alignment vertical="center" shrinkToFit="1"/>
    </xf>
    <xf numFmtId="177" fontId="10" fillId="0" borderId="30" xfId="1" applyNumberFormat="1" applyFont="1" applyBorder="1" applyAlignment="1" applyProtection="1">
      <alignment vertical="center" shrinkToFit="1"/>
      <protection locked="0"/>
    </xf>
    <xf numFmtId="177" fontId="10" fillId="3" borderId="47" xfId="1" applyNumberFormat="1" applyFont="1" applyFill="1" applyBorder="1" applyAlignment="1">
      <alignment vertical="center" shrinkToFit="1"/>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6" fillId="0" borderId="2"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0" xfId="0" applyFont="1" applyFill="1" applyBorder="1" applyAlignment="1" applyProtection="1">
      <alignment horizontal="left" vertical="top"/>
    </xf>
    <xf numFmtId="0" fontId="7" fillId="0" borderId="0" xfId="0" applyFont="1" applyFill="1" applyBorder="1" applyAlignment="1" applyProtection="1">
      <alignment vertical="center"/>
    </xf>
    <xf numFmtId="177" fontId="8" fillId="0" borderId="8" xfId="1" applyNumberFormat="1" applyFont="1" applyFill="1" applyBorder="1" applyAlignment="1" applyProtection="1">
      <alignment horizontal="center" vertical="center"/>
      <protection locked="0"/>
    </xf>
    <xf numFmtId="177" fontId="8" fillId="0" borderId="4" xfId="1" applyNumberFormat="1" applyFont="1" applyFill="1" applyBorder="1" applyAlignment="1" applyProtection="1">
      <alignment horizontal="left" vertical="center"/>
    </xf>
    <xf numFmtId="177" fontId="8" fillId="0" borderId="31" xfId="1" applyNumberFormat="1" applyFont="1" applyFill="1" applyBorder="1" applyAlignment="1" applyProtection="1">
      <alignment horizontal="left" vertical="center"/>
    </xf>
    <xf numFmtId="177" fontId="8" fillId="0" borderId="31" xfId="1" applyNumberFormat="1" applyFont="1" applyFill="1" applyBorder="1" applyAlignment="1" applyProtection="1">
      <alignment vertical="center"/>
    </xf>
    <xf numFmtId="177" fontId="8" fillId="0" borderId="82" xfId="1" applyNumberFormat="1" applyFont="1" applyFill="1" applyBorder="1" applyAlignment="1" applyProtection="1">
      <alignment vertical="center"/>
    </xf>
    <xf numFmtId="177" fontId="8" fillId="0" borderId="4" xfId="1" applyNumberFormat="1" applyFont="1" applyFill="1" applyBorder="1" applyAlignment="1" applyProtection="1">
      <alignment vertical="center"/>
    </xf>
    <xf numFmtId="177" fontId="8" fillId="0" borderId="0" xfId="1" applyNumberFormat="1" applyFont="1" applyFill="1" applyBorder="1" applyAlignment="1" applyProtection="1">
      <alignment vertical="center"/>
    </xf>
    <xf numFmtId="0" fontId="22" fillId="0" borderId="0" xfId="0" applyFont="1" applyFill="1" applyBorder="1" applyAlignment="1" applyProtection="1">
      <alignment vertical="center"/>
    </xf>
    <xf numFmtId="177" fontId="8" fillId="8" borderId="84" xfId="1" applyNumberFormat="1" applyFont="1" applyFill="1" applyBorder="1" applyAlignment="1" applyProtection="1">
      <alignment horizontal="center" vertical="center"/>
      <protection locked="0"/>
    </xf>
    <xf numFmtId="177" fontId="8" fillId="8" borderId="60" xfId="1" applyNumberFormat="1" applyFont="1" applyFill="1" applyBorder="1" applyAlignment="1" applyProtection="1">
      <alignment horizontal="center" vertical="center"/>
      <protection locked="0"/>
    </xf>
    <xf numFmtId="177" fontId="8" fillId="8" borderId="83" xfId="1" applyNumberFormat="1" applyFont="1" applyFill="1" applyBorder="1" applyAlignment="1" applyProtection="1">
      <alignment horizontal="center" vertical="center"/>
      <protection locked="0"/>
    </xf>
    <xf numFmtId="177" fontId="8" fillId="8" borderId="0" xfId="1" applyNumberFormat="1" applyFont="1" applyFill="1" applyBorder="1" applyAlignment="1" applyProtection="1">
      <alignment horizontal="center" vertical="center"/>
    </xf>
    <xf numFmtId="177" fontId="8" fillId="8" borderId="100" xfId="1" applyNumberFormat="1" applyFont="1" applyFill="1" applyBorder="1" applyAlignment="1" applyProtection="1">
      <alignment horizontal="center" vertical="center"/>
    </xf>
    <xf numFmtId="177" fontId="8" fillId="0" borderId="68" xfId="1" applyNumberFormat="1" applyFont="1" applyFill="1" applyBorder="1" applyAlignment="1" applyProtection="1">
      <alignment horizontal="center" vertical="center"/>
      <protection locked="0"/>
    </xf>
    <xf numFmtId="177" fontId="8" fillId="0" borderId="67" xfId="1" applyNumberFormat="1" applyFont="1" applyFill="1" applyBorder="1" applyAlignment="1" applyProtection="1">
      <alignment horizontal="center" vertical="center"/>
      <protection locked="0"/>
    </xf>
    <xf numFmtId="177" fontId="8" fillId="0" borderId="91" xfId="1" applyNumberFormat="1" applyFont="1" applyFill="1" applyBorder="1" applyAlignment="1" applyProtection="1">
      <alignment horizontal="center" vertical="center"/>
      <protection locked="0"/>
    </xf>
    <xf numFmtId="177" fontId="8" fillId="0" borderId="10" xfId="1" applyNumberFormat="1" applyFont="1" applyBorder="1" applyAlignment="1">
      <alignment horizontal="left" vertical="center"/>
    </xf>
    <xf numFmtId="177" fontId="8" fillId="0" borderId="31" xfId="1" applyNumberFormat="1" applyFont="1" applyBorder="1" applyAlignment="1">
      <alignment horizontal="left" vertical="center"/>
    </xf>
    <xf numFmtId="177" fontId="8" fillId="8" borderId="31" xfId="1" applyNumberFormat="1" applyFont="1" applyFill="1" applyBorder="1" applyAlignment="1">
      <alignment horizontal="center" vertical="center"/>
    </xf>
    <xf numFmtId="177" fontId="8" fillId="8" borderId="90" xfId="1" applyNumberFormat="1" applyFont="1" applyFill="1" applyBorder="1" applyAlignment="1">
      <alignment horizontal="center" vertical="center"/>
    </xf>
    <xf numFmtId="177" fontId="8" fillId="0" borderId="84" xfId="1" applyNumberFormat="1" applyFont="1" applyFill="1" applyBorder="1" applyAlignment="1" applyProtection="1">
      <alignment horizontal="center" vertical="center"/>
      <protection locked="0"/>
    </xf>
    <xf numFmtId="177" fontId="8" fillId="0" borderId="60" xfId="1" applyNumberFormat="1" applyFont="1" applyFill="1" applyBorder="1" applyAlignment="1" applyProtection="1">
      <alignment horizontal="center" vertical="center"/>
      <protection locked="0"/>
    </xf>
    <xf numFmtId="177" fontId="8" fillId="0" borderId="83" xfId="1"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19" fillId="0" borderId="5" xfId="0" applyFont="1" applyBorder="1" applyAlignment="1">
      <alignment horizontal="center" vertical="center" shrinkToFit="1"/>
    </xf>
    <xf numFmtId="0" fontId="8" fillId="0" borderId="2" xfId="0" applyFont="1" applyBorder="1" applyAlignment="1">
      <alignment horizontal="left" vertical="center" wrapText="1"/>
    </xf>
    <xf numFmtId="0" fontId="8" fillId="0" borderId="4"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8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38" fontId="8" fillId="0" borderId="1" xfId="1" applyFont="1" applyBorder="1" applyAlignment="1" applyProtection="1">
      <alignment horizontal="left" vertical="center" shrinkToFit="1"/>
      <protection locked="0"/>
    </xf>
    <xf numFmtId="177" fontId="8" fillId="0" borderId="86" xfId="1" applyNumberFormat="1" applyFont="1" applyBorder="1" applyAlignment="1">
      <alignment horizontal="left" vertical="center"/>
    </xf>
    <xf numFmtId="177" fontId="8" fillId="0" borderId="87" xfId="1" applyNumberFormat="1" applyFont="1" applyBorder="1" applyAlignment="1">
      <alignment horizontal="left" vertical="center"/>
    </xf>
    <xf numFmtId="177" fontId="8" fillId="8" borderId="87" xfId="1" applyNumberFormat="1" applyFont="1" applyFill="1" applyBorder="1" applyAlignment="1">
      <alignment horizontal="center" vertical="center"/>
    </xf>
    <xf numFmtId="177" fontId="8" fillId="8" borderId="88" xfId="1" applyNumberFormat="1" applyFont="1" applyFill="1" applyBorder="1" applyAlignment="1">
      <alignment horizontal="center" vertical="center"/>
    </xf>
    <xf numFmtId="177" fontId="8" fillId="0" borderId="84" xfId="1" applyNumberFormat="1" applyFont="1" applyBorder="1" applyAlignment="1" applyProtection="1">
      <alignment horizontal="center" vertical="center"/>
      <protection locked="0"/>
    </xf>
    <xf numFmtId="177" fontId="8" fillId="0" borderId="60" xfId="1" applyNumberFormat="1" applyFont="1" applyBorder="1" applyAlignment="1" applyProtection="1">
      <alignment horizontal="center" vertical="center"/>
      <protection locked="0"/>
    </xf>
    <xf numFmtId="177" fontId="8" fillId="0" borderId="83" xfId="1" applyNumberFormat="1" applyFont="1" applyBorder="1" applyAlignment="1" applyProtection="1">
      <alignment horizontal="center" vertical="center"/>
      <protection locked="0"/>
    </xf>
    <xf numFmtId="177" fontId="8" fillId="0" borderId="97" xfId="1" applyNumberFormat="1" applyFont="1" applyFill="1" applyBorder="1" applyAlignment="1" applyProtection="1">
      <alignment horizontal="left" vertical="center"/>
    </xf>
    <xf numFmtId="177" fontId="8" fillId="0" borderId="67" xfId="1" applyNumberFormat="1" applyFont="1" applyFill="1" applyBorder="1" applyAlignment="1" applyProtection="1">
      <alignment horizontal="left" vertical="center"/>
    </xf>
    <xf numFmtId="177" fontId="8" fillId="0" borderId="98" xfId="1" applyNumberFormat="1" applyFont="1" applyFill="1" applyBorder="1" applyAlignment="1" applyProtection="1">
      <alignment horizontal="left" vertical="center"/>
    </xf>
    <xf numFmtId="177" fontId="8" fillId="0" borderId="82" xfId="1" applyNumberFormat="1" applyFont="1" applyFill="1" applyBorder="1" applyAlignment="1" applyProtection="1">
      <alignment horizontal="left" vertical="center"/>
    </xf>
    <xf numFmtId="177" fontId="8" fillId="0" borderId="0" xfId="1" applyNumberFormat="1" applyFont="1" applyFill="1" applyBorder="1" applyAlignment="1" applyProtection="1">
      <alignment horizontal="left" vertical="center"/>
    </xf>
    <xf numFmtId="177" fontId="8" fillId="0" borderId="8" xfId="1" applyNumberFormat="1" applyFont="1" applyFill="1" applyBorder="1" applyAlignment="1" applyProtection="1">
      <alignment horizontal="left" vertical="center"/>
    </xf>
    <xf numFmtId="177" fontId="8" fillId="8" borderId="82" xfId="1" applyNumberFormat="1" applyFont="1" applyFill="1" applyBorder="1" applyAlignment="1" applyProtection="1">
      <alignment horizontal="center" vertical="center"/>
    </xf>
    <xf numFmtId="177" fontId="8" fillId="8" borderId="85" xfId="1" applyNumberFormat="1" applyFont="1" applyFill="1" applyBorder="1" applyAlignment="1" applyProtection="1">
      <alignment horizontal="center" vertical="center"/>
    </xf>
    <xf numFmtId="177" fontId="8" fillId="0" borderId="99" xfId="1" applyNumberFormat="1" applyFont="1" applyFill="1" applyBorder="1" applyAlignment="1" applyProtection="1">
      <alignment horizontal="center" vertical="center"/>
      <protection locked="0"/>
    </xf>
    <xf numFmtId="177" fontId="8" fillId="0" borderId="82" xfId="1" applyNumberFormat="1" applyFont="1" applyFill="1" applyBorder="1" applyAlignment="1" applyProtection="1">
      <alignment horizontal="center" vertical="center"/>
      <protection locked="0"/>
    </xf>
    <xf numFmtId="177" fontId="8" fillId="0" borderId="85" xfId="1" applyNumberFormat="1" applyFont="1" applyFill="1" applyBorder="1" applyAlignment="1" applyProtection="1">
      <alignment horizontal="center" vertical="center"/>
      <protection locked="0"/>
    </xf>
    <xf numFmtId="177" fontId="8" fillId="14" borderId="99" xfId="1" applyNumberFormat="1" applyFont="1" applyFill="1" applyBorder="1" applyAlignment="1" applyProtection="1">
      <alignment horizontal="center" vertical="center"/>
      <protection locked="0"/>
    </xf>
    <xf numFmtId="177" fontId="8" fillId="14" borderId="82" xfId="1" applyNumberFormat="1" applyFont="1" applyFill="1" applyBorder="1" applyAlignment="1" applyProtection="1">
      <alignment horizontal="center" vertical="center"/>
      <protection locked="0"/>
    </xf>
    <xf numFmtId="177" fontId="8" fillId="14" borderId="85" xfId="1" applyNumberFormat="1" applyFont="1" applyFill="1" applyBorder="1" applyAlignment="1" applyProtection="1">
      <alignment horizontal="center" vertical="center"/>
      <protection locked="0"/>
    </xf>
    <xf numFmtId="177" fontId="8" fillId="8" borderId="68" xfId="1" applyNumberFormat="1" applyFont="1" applyFill="1" applyBorder="1" applyAlignment="1" applyProtection="1">
      <alignment horizontal="center" vertical="center"/>
      <protection locked="0"/>
    </xf>
    <xf numFmtId="177" fontId="8" fillId="8" borderId="67" xfId="1" applyNumberFormat="1" applyFont="1" applyFill="1" applyBorder="1" applyAlignment="1" applyProtection="1">
      <alignment horizontal="center" vertical="center"/>
      <protection locked="0"/>
    </xf>
    <xf numFmtId="177" fontId="8" fillId="8" borderId="91" xfId="1" applyNumberFormat="1" applyFont="1" applyFill="1" applyBorder="1" applyAlignment="1" applyProtection="1">
      <alignment horizontal="center" vertical="center"/>
      <protection locked="0"/>
    </xf>
    <xf numFmtId="0" fontId="8" fillId="0" borderId="61" xfId="0" applyFont="1" applyBorder="1" applyAlignment="1">
      <alignment horizontal="left" vertical="center" wrapText="1"/>
    </xf>
    <xf numFmtId="0" fontId="8" fillId="0" borderId="62" xfId="0" applyFont="1" applyBorder="1" applyAlignment="1">
      <alignment horizontal="left" vertical="center"/>
    </xf>
    <xf numFmtId="38" fontId="8" fillId="0" borderId="77" xfId="1" applyFont="1" applyBorder="1" applyAlignment="1">
      <alignment horizontal="left" vertical="center" wrapText="1"/>
    </xf>
    <xf numFmtId="38" fontId="8" fillId="0" borderId="78" xfId="1" applyFont="1" applyBorder="1" applyAlignment="1">
      <alignment horizontal="left" vertical="center" wrapText="1"/>
    </xf>
    <xf numFmtId="177" fontId="16" fillId="7" borderId="102" xfId="1" applyNumberFormat="1" applyFont="1" applyFill="1" applyBorder="1" applyAlignment="1">
      <alignment horizontal="right" vertical="center" indent="1" shrinkToFit="1"/>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8" fillId="0" borderId="63" xfId="0" applyFont="1" applyBorder="1" applyAlignment="1">
      <alignment horizontal="left" vertical="center" wrapText="1"/>
    </xf>
    <xf numFmtId="0" fontId="8" fillId="0" borderId="64" xfId="0" applyFont="1" applyBorder="1" applyAlignment="1">
      <alignment horizontal="left" vertical="center" wrapText="1"/>
    </xf>
    <xf numFmtId="177" fontId="16" fillId="7" borderId="22" xfId="1" applyNumberFormat="1" applyFont="1" applyFill="1" applyBorder="1" applyAlignment="1">
      <alignment horizontal="right" vertical="center" indent="1" shrinkToFit="1"/>
    </xf>
    <xf numFmtId="0" fontId="8" fillId="0" borderId="22" xfId="0" applyFont="1" applyBorder="1" applyAlignment="1">
      <alignment horizontal="center" vertical="center"/>
    </xf>
    <xf numFmtId="0" fontId="8" fillId="0" borderId="81" xfId="0" applyFont="1" applyBorder="1" applyAlignment="1">
      <alignment horizontal="center" vertical="center"/>
    </xf>
    <xf numFmtId="0" fontId="8" fillId="0" borderId="65" xfId="0" applyFont="1" applyBorder="1" applyAlignment="1">
      <alignment horizontal="left" vertical="center" wrapText="1"/>
    </xf>
    <xf numFmtId="0" fontId="8" fillId="0" borderId="66" xfId="0" applyFont="1" applyBorder="1" applyAlignment="1">
      <alignment horizontal="left" vertical="center" wrapText="1"/>
    </xf>
    <xf numFmtId="177" fontId="16" fillId="7" borderId="82" xfId="1" applyNumberFormat="1" applyFont="1" applyFill="1" applyBorder="1" applyAlignment="1">
      <alignment horizontal="right" vertical="center" indent="1"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177" fontId="8" fillId="0" borderId="9" xfId="1" applyNumberFormat="1" applyFont="1" applyFill="1" applyBorder="1" applyAlignment="1" applyProtection="1">
      <alignment horizontal="center" vertical="center"/>
    </xf>
    <xf numFmtId="177" fontId="8" fillId="0" borderId="3" xfId="1" applyNumberFormat="1" applyFont="1" applyFill="1" applyBorder="1" applyAlignment="1" applyProtection="1">
      <alignment horizontal="center" vertical="center"/>
    </xf>
    <xf numFmtId="177" fontId="8" fillId="8" borderId="31" xfId="1" applyNumberFormat="1" applyFont="1" applyFill="1" applyBorder="1" applyAlignment="1" applyProtection="1">
      <alignment horizontal="center" vertical="center"/>
    </xf>
    <xf numFmtId="177" fontId="8" fillId="8" borderId="90" xfId="1" applyNumberFormat="1" applyFont="1" applyFill="1" applyBorder="1" applyAlignment="1" applyProtection="1">
      <alignment horizontal="center" vertical="center"/>
    </xf>
    <xf numFmtId="0" fontId="8" fillId="0" borderId="69" xfId="0" applyFont="1" applyBorder="1" applyAlignment="1">
      <alignment horizontal="left" vertical="center" wrapText="1"/>
    </xf>
    <xf numFmtId="0" fontId="8" fillId="0" borderId="70" xfId="0" applyFont="1" applyBorder="1" applyAlignment="1">
      <alignment horizontal="left" vertical="center" wrapText="1"/>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indent="2"/>
      <protection locked="0"/>
    </xf>
    <xf numFmtId="0" fontId="10" fillId="0" borderId="57" xfId="0" applyFont="1" applyBorder="1" applyAlignment="1" applyProtection="1">
      <alignment horizontal="left" vertical="center" shrinkToFit="1"/>
      <protection locked="0"/>
    </xf>
    <xf numFmtId="0" fontId="10" fillId="0" borderId="58" xfId="0" applyFont="1" applyBorder="1" applyAlignment="1" applyProtection="1">
      <alignment horizontal="left" vertical="center" shrinkToFit="1"/>
      <protection locked="0"/>
    </xf>
    <xf numFmtId="0" fontId="15" fillId="0" borderId="0" xfId="0" applyFont="1" applyAlignment="1">
      <alignment horizontal="center" vertical="center"/>
    </xf>
    <xf numFmtId="0" fontId="6" fillId="0" borderId="0" xfId="0" applyFont="1" applyAlignment="1">
      <alignment horizontal="left" vertical="center" wrapText="1"/>
    </xf>
    <xf numFmtId="0" fontId="8" fillId="0" borderId="59" xfId="0" applyFont="1" applyBorder="1" applyAlignment="1">
      <alignment horizontal="left" vertical="center" wrapText="1"/>
    </xf>
    <xf numFmtId="0" fontId="8" fillId="0" borderId="101" xfId="0" applyFont="1" applyBorder="1" applyAlignment="1">
      <alignment horizontal="left" vertical="center" wrapText="1"/>
    </xf>
    <xf numFmtId="38" fontId="8" fillId="0" borderId="104" xfId="1" applyFont="1" applyBorder="1" applyAlignment="1" applyProtection="1">
      <alignment horizontal="right" vertical="center" shrinkToFit="1"/>
      <protection locked="0"/>
    </xf>
    <xf numFmtId="38" fontId="8" fillId="0" borderId="79" xfId="1" applyFont="1" applyBorder="1" applyAlignment="1" applyProtection="1">
      <alignment horizontal="right" vertical="center" shrinkToFit="1"/>
      <protection locked="0"/>
    </xf>
    <xf numFmtId="38" fontId="8" fillId="0" borderId="3" xfId="1" applyFont="1" applyBorder="1" applyAlignment="1" applyProtection="1">
      <alignment horizontal="right" vertical="center" shrinkToFit="1"/>
      <protection locked="0"/>
    </xf>
    <xf numFmtId="38" fontId="8" fillId="0" borderId="5" xfId="1" applyFont="1" applyBorder="1" applyAlignment="1" applyProtection="1">
      <alignment horizontal="right" vertical="center" shrinkToFit="1"/>
      <protection locked="0"/>
    </xf>
    <xf numFmtId="179" fontId="8" fillId="0" borderId="79" xfId="1" applyNumberFormat="1" applyFont="1" applyBorder="1" applyAlignment="1" applyProtection="1">
      <alignment horizontal="left" vertical="center" shrinkToFit="1"/>
      <protection locked="0"/>
    </xf>
    <xf numFmtId="179" fontId="8" fillId="0" borderId="80" xfId="1" applyNumberFormat="1" applyFont="1" applyBorder="1" applyAlignment="1" applyProtection="1">
      <alignment horizontal="left" vertical="center" shrinkToFit="1"/>
      <protection locked="0"/>
    </xf>
    <xf numFmtId="179" fontId="8" fillId="0" borderId="5" xfId="1" applyNumberFormat="1" applyFont="1" applyBorder="1" applyAlignment="1" applyProtection="1">
      <alignment horizontal="left" vertical="center" shrinkToFit="1"/>
      <protection locked="0"/>
    </xf>
    <xf numFmtId="179" fontId="8" fillId="0" borderId="6" xfId="1" applyNumberFormat="1" applyFont="1" applyBorder="1" applyAlignment="1" applyProtection="1">
      <alignment horizontal="left" vertical="center" shrinkToFit="1"/>
      <protection locked="0"/>
    </xf>
    <xf numFmtId="176" fontId="10" fillId="3" borderId="50" xfId="1" applyNumberFormat="1" applyFont="1" applyFill="1" applyBorder="1" applyAlignment="1">
      <alignment horizontal="center" vertical="center" shrinkToFit="1"/>
    </xf>
    <xf numFmtId="176" fontId="10" fillId="3" borderId="51" xfId="1" applyNumberFormat="1" applyFont="1" applyFill="1" applyBorder="1" applyAlignment="1">
      <alignment horizontal="center" vertical="center" shrinkToFit="1"/>
    </xf>
    <xf numFmtId="176" fontId="10" fillId="3" borderId="52" xfId="1" applyNumberFormat="1" applyFont="1" applyFill="1" applyBorder="1" applyAlignment="1">
      <alignment horizontal="center" vertical="center" shrinkToFit="1"/>
    </xf>
    <xf numFmtId="0" fontId="10" fillId="0" borderId="31" xfId="0" applyFont="1" applyBorder="1" applyAlignment="1">
      <alignment horizontal="left" vertical="center" indent="1" shrinkToFit="1"/>
    </xf>
    <xf numFmtId="0" fontId="10" fillId="0" borderId="32" xfId="0" applyFont="1" applyBorder="1" applyAlignment="1">
      <alignment horizontal="left" vertical="center" indent="1" shrinkToFit="1"/>
    </xf>
    <xf numFmtId="176" fontId="10" fillId="3" borderId="10" xfId="1" applyNumberFormat="1" applyFont="1" applyFill="1" applyBorder="1" applyAlignment="1">
      <alignment horizontal="center" vertical="center" shrinkToFit="1"/>
    </xf>
    <xf numFmtId="176" fontId="10" fillId="3" borderId="31" xfId="1" applyNumberFormat="1" applyFont="1" applyFill="1" applyBorder="1" applyAlignment="1">
      <alignment horizontal="center" vertical="center" shrinkToFit="1"/>
    </xf>
    <xf numFmtId="176" fontId="10" fillId="3" borderId="32" xfId="1" applyNumberFormat="1" applyFont="1" applyFill="1" applyBorder="1" applyAlignment="1">
      <alignment horizontal="center" vertical="center" shrinkToFit="1"/>
    </xf>
    <xf numFmtId="0" fontId="10" fillId="0" borderId="55" xfId="0" applyFont="1" applyBorder="1" applyAlignment="1">
      <alignment horizontal="left" vertical="center" indent="1" shrinkToFit="1"/>
    </xf>
    <xf numFmtId="0" fontId="10" fillId="0" borderId="56" xfId="0" applyFont="1" applyBorder="1" applyAlignment="1">
      <alignment horizontal="left" vertical="center" indent="1" shrinkToFit="1"/>
    </xf>
    <xf numFmtId="176" fontId="10" fillId="3" borderId="17" xfId="1" applyNumberFormat="1" applyFont="1" applyFill="1" applyBorder="1" applyAlignment="1">
      <alignment horizontal="center" vertical="center" shrinkToFit="1"/>
    </xf>
    <xf numFmtId="176" fontId="10" fillId="3" borderId="18" xfId="1" applyNumberFormat="1" applyFont="1" applyFill="1" applyBorder="1" applyAlignment="1">
      <alignment horizontal="center" vertical="center" shrinkToFit="1"/>
    </xf>
    <xf numFmtId="176" fontId="10" fillId="3" borderId="19" xfId="1" applyNumberFormat="1" applyFont="1" applyFill="1" applyBorder="1" applyAlignment="1">
      <alignment horizontal="center" vertical="center" shrinkToFit="1"/>
    </xf>
    <xf numFmtId="0" fontId="10" fillId="0" borderId="36" xfId="0" applyFont="1" applyBorder="1" applyAlignment="1">
      <alignment horizontal="left" vertical="center" wrapText="1" indent="1" shrinkToFit="1"/>
    </xf>
    <xf numFmtId="0" fontId="10" fillId="0" borderId="37" xfId="0" applyFont="1" applyBorder="1" applyAlignment="1">
      <alignment horizontal="left" vertical="center" indent="1" shrinkToFit="1"/>
    </xf>
    <xf numFmtId="178" fontId="11" fillId="3" borderId="36" xfId="1" applyNumberFormat="1" applyFont="1" applyFill="1" applyBorder="1" applyAlignment="1">
      <alignment horizontal="center" vertical="center" shrinkToFit="1"/>
    </xf>
    <xf numFmtId="178" fontId="11" fillId="3" borderId="37" xfId="1" applyNumberFormat="1" applyFont="1" applyFill="1" applyBorder="1" applyAlignment="1">
      <alignment horizontal="center" vertical="center" shrinkToFit="1"/>
    </xf>
    <xf numFmtId="178" fontId="11" fillId="3" borderId="38" xfId="1" applyNumberFormat="1" applyFont="1" applyFill="1" applyBorder="1" applyAlignment="1">
      <alignment horizontal="center" vertical="center" shrinkToFit="1"/>
    </xf>
    <xf numFmtId="0" fontId="10" fillId="13" borderId="95" xfId="0" applyFont="1" applyFill="1" applyBorder="1" applyAlignment="1">
      <alignment horizontal="center" vertical="center" textRotation="255" shrinkToFit="1"/>
    </xf>
    <xf numFmtId="0" fontId="10" fillId="13" borderId="28" xfId="0" applyFont="1" applyFill="1" applyBorder="1" applyAlignment="1">
      <alignment horizontal="center" vertical="center" textRotation="255" shrinkToFit="1"/>
    </xf>
    <xf numFmtId="0" fontId="10" fillId="13" borderId="35" xfId="0" applyFont="1" applyFill="1" applyBorder="1" applyAlignment="1">
      <alignment horizontal="center" vertical="center" textRotation="255" shrinkToFit="1"/>
    </xf>
    <xf numFmtId="0" fontId="10" fillId="0" borderId="50" xfId="0" applyFont="1" applyBorder="1" applyAlignment="1" applyProtection="1">
      <alignment horizontal="left" vertical="center" indent="1" shrinkToFit="1"/>
      <protection locked="0"/>
    </xf>
    <xf numFmtId="0" fontId="10" fillId="0" borderId="52" xfId="0" applyFont="1" applyBorder="1" applyAlignment="1" applyProtection="1">
      <alignment horizontal="left" vertical="center" indent="1" shrinkToFit="1"/>
      <protection locked="0"/>
    </xf>
    <xf numFmtId="0" fontId="10" fillId="0" borderId="10"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indent="1" shrinkToFit="1"/>
      <protection locked="0"/>
    </xf>
    <xf numFmtId="0" fontId="10" fillId="0" borderId="32" xfId="0" applyFont="1" applyBorder="1" applyAlignment="1" applyProtection="1">
      <alignment horizontal="left" vertical="center" indent="1" shrinkToFit="1"/>
      <protection locked="0"/>
    </xf>
    <xf numFmtId="0" fontId="10" fillId="0" borderId="9"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96" xfId="0" applyFont="1" applyBorder="1" applyAlignment="1">
      <alignment horizontal="left" vertical="center" indent="1" shrinkToFit="1"/>
    </xf>
    <xf numFmtId="176" fontId="10" fillId="3" borderId="36" xfId="1" applyNumberFormat="1" applyFont="1" applyFill="1" applyBorder="1" applyAlignment="1">
      <alignment horizontal="center" vertical="center" shrinkToFit="1"/>
    </xf>
    <xf numFmtId="176" fontId="10" fillId="3" borderId="37" xfId="1" applyNumberFormat="1" applyFont="1" applyFill="1" applyBorder="1" applyAlignment="1">
      <alignment horizontal="center" vertical="center" shrinkToFit="1"/>
    </xf>
    <xf numFmtId="176" fontId="10" fillId="3" borderId="38" xfId="1" applyNumberFormat="1" applyFont="1" applyFill="1" applyBorder="1" applyAlignment="1">
      <alignment horizontal="center" vertical="center" shrinkToFit="1"/>
    </xf>
    <xf numFmtId="0" fontId="10" fillId="0" borderId="48" xfId="0" applyFont="1" applyBorder="1" applyAlignment="1">
      <alignment horizontal="left" vertical="center" wrapText="1" indent="1"/>
    </xf>
    <xf numFmtId="0" fontId="10" fillId="0" borderId="49" xfId="0" applyFont="1" applyBorder="1" applyAlignment="1">
      <alignment horizontal="left" vertical="center" wrapText="1" indent="1"/>
    </xf>
    <xf numFmtId="0" fontId="10" fillId="0" borderId="3" xfId="0" applyFont="1" applyBorder="1" applyAlignment="1">
      <alignment horizontal="left" vertical="center" indent="1" shrinkToFit="1"/>
    </xf>
    <xf numFmtId="0" fontId="10" fillId="0" borderId="6" xfId="0" applyFont="1" applyBorder="1" applyAlignment="1">
      <alignment horizontal="left" vertical="center" indent="1" shrinkToFit="1"/>
    </xf>
    <xf numFmtId="0" fontId="10" fillId="0" borderId="54" xfId="0" applyFont="1" applyBorder="1" applyAlignment="1">
      <alignment horizontal="left" vertical="center" indent="1" shrinkToFit="1"/>
    </xf>
    <xf numFmtId="0" fontId="10" fillId="0" borderId="1" xfId="0" applyFont="1" applyBorder="1" applyAlignment="1">
      <alignment horizontal="left" vertical="center" indent="1" shrinkToFit="1"/>
    </xf>
    <xf numFmtId="0" fontId="10" fillId="0" borderId="21" xfId="0" applyFont="1" applyBorder="1" applyAlignment="1">
      <alignment horizontal="left" vertical="center" indent="1" shrinkToFit="1"/>
    </xf>
    <xf numFmtId="0" fontId="10" fillId="0" borderId="33" xfId="0" applyFont="1" applyBorder="1" applyAlignment="1">
      <alignment horizontal="left" vertical="center" indent="1" shrinkToFit="1"/>
    </xf>
    <xf numFmtId="0" fontId="10" fillId="0" borderId="73" xfId="0" applyFont="1" applyBorder="1" applyAlignment="1">
      <alignment horizontal="left" vertical="center" wrapText="1" indent="1" shrinkToFit="1"/>
    </xf>
    <xf numFmtId="0" fontId="10" fillId="0" borderId="74" xfId="0" applyFont="1" applyBorder="1" applyAlignment="1">
      <alignment horizontal="left" vertical="center" indent="1" shrinkToFit="1"/>
    </xf>
    <xf numFmtId="178" fontId="11" fillId="3" borderId="73" xfId="1" applyNumberFormat="1" applyFont="1" applyFill="1" applyBorder="1" applyAlignment="1">
      <alignment horizontal="center" vertical="center" shrinkToFit="1"/>
    </xf>
    <xf numFmtId="178" fontId="11" fillId="3" borderId="74" xfId="1" applyNumberFormat="1" applyFont="1" applyFill="1" applyBorder="1" applyAlignment="1">
      <alignment horizontal="center" vertical="center" shrinkToFit="1"/>
    </xf>
    <xf numFmtId="178" fontId="11" fillId="3" borderId="94" xfId="1" applyNumberFormat="1" applyFont="1" applyFill="1" applyBorder="1" applyAlignment="1">
      <alignment horizontal="center" vertical="center" shrinkToFit="1"/>
    </xf>
    <xf numFmtId="0" fontId="9" fillId="0" borderId="0" xfId="0" applyFont="1" applyAlignment="1">
      <alignment horizontal="center" vertical="center" shrinkToFit="1"/>
    </xf>
    <xf numFmtId="0" fontId="10" fillId="0" borderId="23" xfId="0" applyFont="1" applyBorder="1" applyAlignment="1">
      <alignment horizontal="center" vertical="center" shrinkToFit="1"/>
    </xf>
    <xf numFmtId="0" fontId="10" fillId="0" borderId="40" xfId="0" applyFont="1" applyBorder="1" applyAlignment="1">
      <alignment horizontal="center" vertical="center" shrinkToFit="1"/>
    </xf>
    <xf numFmtId="0" fontId="10" fillId="3" borderId="41" xfId="0" applyFont="1" applyFill="1" applyBorder="1" applyAlignment="1">
      <alignment horizontal="center" vertical="center" textRotation="255" shrinkToFit="1" readingOrder="1"/>
    </xf>
    <xf numFmtId="0" fontId="10" fillId="3" borderId="28" xfId="0" applyFont="1" applyFill="1" applyBorder="1" applyAlignment="1">
      <alignment horizontal="center" vertical="center" textRotation="255" shrinkToFit="1" readingOrder="1"/>
    </xf>
    <xf numFmtId="0" fontId="10" fillId="3" borderId="35" xfId="0" applyFont="1" applyFill="1" applyBorder="1" applyAlignment="1">
      <alignment horizontal="center" vertical="center" textRotation="255" shrinkToFit="1" readingOrder="1"/>
    </xf>
    <xf numFmtId="0" fontId="10" fillId="0" borderId="16"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10" fillId="0" borderId="7" xfId="0" applyFont="1" applyBorder="1" applyAlignment="1">
      <alignment horizontal="center" vertical="center" textRotation="255" shrinkToFit="1"/>
    </xf>
    <xf numFmtId="0" fontId="10" fillId="0" borderId="11" xfId="0" applyFont="1" applyBorder="1" applyAlignment="1">
      <alignment horizontal="center" vertical="center" textRotation="255" shrinkToFit="1"/>
    </xf>
    <xf numFmtId="0" fontId="10" fillId="0" borderId="12" xfId="0" applyFont="1" applyBorder="1" applyAlignment="1">
      <alignment horizontal="center" vertical="center" textRotation="255" shrinkToFit="1"/>
    </xf>
    <xf numFmtId="0" fontId="10" fillId="0" borderId="43" xfId="0" applyFont="1" applyBorder="1" applyAlignment="1">
      <alignment horizontal="center" vertical="center" textRotation="255" shrinkToFit="1"/>
    </xf>
    <xf numFmtId="176" fontId="10" fillId="3" borderId="20" xfId="1" applyNumberFormat="1" applyFont="1" applyFill="1" applyBorder="1" applyAlignment="1">
      <alignment horizontal="center" vertical="center" shrinkToFit="1"/>
    </xf>
    <xf numFmtId="176" fontId="10" fillId="3" borderId="21" xfId="1" applyNumberFormat="1" applyFont="1" applyFill="1" applyBorder="1" applyAlignment="1">
      <alignment horizontal="center" vertical="center" shrinkToFit="1"/>
    </xf>
    <xf numFmtId="176" fontId="10" fillId="3" borderId="33" xfId="1" applyNumberFormat="1" applyFont="1" applyFill="1" applyBorder="1" applyAlignment="1">
      <alignment horizontal="center" vertical="center" shrinkToFit="1"/>
    </xf>
    <xf numFmtId="0" fontId="10" fillId="0" borderId="20" xfId="0" applyFont="1" applyBorder="1" applyAlignment="1">
      <alignment horizontal="left" vertical="center" indent="1" shrinkToFit="1"/>
    </xf>
    <xf numFmtId="0" fontId="10" fillId="12" borderId="41" xfId="0" applyFont="1" applyFill="1" applyBorder="1" applyAlignment="1">
      <alignment horizontal="center" vertical="center" textRotation="255" shrinkToFit="1" readingOrder="1"/>
    </xf>
    <xf numFmtId="0" fontId="10" fillId="12" borderId="28" xfId="0" applyFont="1" applyFill="1" applyBorder="1" applyAlignment="1">
      <alignment horizontal="center" vertical="center" textRotation="255" shrinkToFit="1" readingOrder="1"/>
    </xf>
    <xf numFmtId="0" fontId="10" fillId="12" borderId="35" xfId="0" applyFont="1" applyFill="1" applyBorder="1" applyAlignment="1">
      <alignment horizontal="center" vertical="center" textRotation="255" shrinkToFit="1" readingOrder="1"/>
    </xf>
    <xf numFmtId="176" fontId="20" fillId="3" borderId="3" xfId="1" applyNumberFormat="1" applyFont="1" applyFill="1" applyBorder="1" applyAlignment="1">
      <alignment horizontal="center" vertical="center" shrinkToFit="1"/>
    </xf>
    <xf numFmtId="176" fontId="20" fillId="3" borderId="5" xfId="1" applyNumberFormat="1" applyFont="1" applyFill="1" applyBorder="1" applyAlignment="1">
      <alignment horizontal="center" vertical="center" shrinkToFit="1"/>
    </xf>
    <xf numFmtId="176" fontId="20" fillId="3" borderId="6" xfId="1" applyNumberFormat="1" applyFont="1" applyFill="1" applyBorder="1" applyAlignment="1">
      <alignment horizontal="center" vertical="center" shrinkToFit="1"/>
    </xf>
    <xf numFmtId="0" fontId="10" fillId="11" borderId="41" xfId="0" applyFont="1" applyFill="1" applyBorder="1" applyAlignment="1">
      <alignment horizontal="center" vertical="center" textRotation="255" shrinkToFit="1" readingOrder="1"/>
    </xf>
    <xf numFmtId="0" fontId="10" fillId="11" borderId="28" xfId="0" applyFont="1" applyFill="1" applyBorder="1" applyAlignment="1">
      <alignment horizontal="center" vertical="center" textRotation="255" shrinkToFit="1" readingOrder="1"/>
    </xf>
    <xf numFmtId="0" fontId="10" fillId="11" borderId="35" xfId="0" applyFont="1" applyFill="1" applyBorder="1" applyAlignment="1">
      <alignment horizontal="center" vertical="center" textRotation="255" shrinkToFit="1" readingOrder="1"/>
    </xf>
    <xf numFmtId="0" fontId="10" fillId="0" borderId="10" xfId="0" applyFont="1" applyBorder="1" applyAlignment="1">
      <alignment horizontal="left" vertical="center" indent="1" shrinkToFit="1"/>
    </xf>
    <xf numFmtId="0" fontId="10" fillId="10" borderId="41" xfId="0" applyFont="1" applyFill="1" applyBorder="1" applyAlignment="1">
      <alignment horizontal="center" vertical="center" textRotation="255" shrinkToFit="1" readingOrder="1"/>
    </xf>
    <xf numFmtId="0" fontId="10" fillId="10" borderId="28" xfId="0" applyFont="1" applyFill="1" applyBorder="1" applyAlignment="1">
      <alignment horizontal="center" vertical="center" textRotation="255" shrinkToFit="1" readingOrder="1"/>
    </xf>
    <xf numFmtId="0" fontId="10" fillId="10" borderId="35" xfId="0" applyFont="1" applyFill="1" applyBorder="1" applyAlignment="1">
      <alignment horizontal="center" vertical="center" textRotation="255" shrinkToFit="1" readingOrder="1"/>
    </xf>
    <xf numFmtId="0" fontId="10" fillId="0" borderId="24" xfId="0" applyFont="1" applyBorder="1" applyAlignment="1">
      <alignment horizontal="center" vertical="center" shrinkToFit="1"/>
    </xf>
    <xf numFmtId="0" fontId="10" fillId="9" borderId="28" xfId="0" applyFont="1" applyFill="1" applyBorder="1" applyAlignment="1">
      <alignment horizontal="center" vertical="center" textRotation="255" shrinkToFit="1" readingOrder="1"/>
    </xf>
    <xf numFmtId="0" fontId="10" fillId="9" borderId="35" xfId="0" applyFont="1" applyFill="1" applyBorder="1" applyAlignment="1">
      <alignment horizontal="center" vertical="center" textRotation="255" shrinkToFit="1" readingOrder="1"/>
    </xf>
    <xf numFmtId="0" fontId="10" fillId="0" borderId="13" xfId="0" applyFont="1" applyBorder="1" applyAlignment="1">
      <alignment horizontal="center" vertical="center" textRotation="255" shrinkToFit="1"/>
    </xf>
    <xf numFmtId="176" fontId="10" fillId="3" borderId="3" xfId="1" applyNumberFormat="1" applyFont="1" applyFill="1" applyBorder="1" applyAlignment="1">
      <alignment horizontal="center" vertical="center" shrinkToFit="1"/>
    </xf>
    <xf numFmtId="176" fontId="10" fillId="3" borderId="5" xfId="1" applyNumberFormat="1" applyFont="1" applyFill="1" applyBorder="1" applyAlignment="1">
      <alignment horizontal="center" vertical="center" shrinkToFit="1"/>
    </xf>
    <xf numFmtId="176" fontId="10" fillId="3" borderId="6" xfId="1" applyNumberFormat="1" applyFont="1" applyFill="1"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28575</xdr:colOff>
      <xdr:row>21</xdr:row>
      <xdr:rowOff>9525</xdr:rowOff>
    </xdr:from>
    <xdr:to>
      <xdr:col>23</xdr:col>
      <xdr:colOff>276225</xdr:colOff>
      <xdr:row>23</xdr:row>
      <xdr:rowOff>314325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298055" y="5907405"/>
          <a:ext cx="247650" cy="102108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23</xdr:row>
          <xdr:rowOff>333375</xdr:rowOff>
        </xdr:from>
        <xdr:to>
          <xdr:col>7</xdr:col>
          <xdr:colOff>200025</xdr:colOff>
          <xdr:row>25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23</xdr:row>
          <xdr:rowOff>342900</xdr:rowOff>
        </xdr:from>
        <xdr:to>
          <xdr:col>13</xdr:col>
          <xdr:colOff>142875</xdr:colOff>
          <xdr:row>25</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333375</xdr:rowOff>
        </xdr:from>
        <xdr:to>
          <xdr:col>20</xdr:col>
          <xdr:colOff>247650</xdr:colOff>
          <xdr:row>25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_old/01-03_&#21161;&#25104;&#37329;&#20132;&#20184;&#30003;&#35531;&#26360;_hydrogen_recycle_1-2-3gou_Ver5_2303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_old/01-03_&#21161;&#25104;&#37329;&#20132;&#20184;&#30003;&#35531;&#26360;_hydrogen_recycle_1-2-3gou_Ver4_2303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0107;&#26989;&#25903;&#25588;&#12481;&#12540;&#12512;/&#65330;&#65299;/9_&#27700;&#32032;&#27963;&#29992;&#12473;&#12510;&#12456;&#12493;&#12456;&#12522;&#12450;&#24418;&#25104;&#25512;&#36914;&#20107;&#26989;&#65288;&#26989;&#21209;&#12539;&#29987;&#26989;&#37096;&#38272;&#65289;/H29/04%20&#20132;&#20184;&#35201;&#32177;/&#27096;&#24335;/hydrogen_smart_1_2_3gou&#65288;&#35352;&#36617;&#20363;&#65289;_&#20445;&#35703;&#12394;&#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c211.bsv.sanro.tocho.local\73200&#29987;&#12456;&#12493;&#37096;&#26032;&#12456;&#12493;&#35506;\&#27700;&#32032;&#12456;&#12493;&#12523;&#12462;&#12540;&#25512;&#36914;&#25285;&#24403;\29%20&#12464;&#12522;&#12540;&#12531;&#27700;&#32032;&#12398;&#35069;&#36896;&#12539;&#21033;&#27963;&#29992;\03_&#23455;&#27231;&#35373;&#32622;&#23455;&#35013;&#31561;&#25903;&#25588;&#20107;&#26989;\04_&#21215;&#38598;&#21450;&#12403;&#20132;&#20184;&#12398;&#35201;&#32177;\&#20132;&#20184;&#35201;&#32177;_&#27096;&#24335;\230615_&#20844;&#31038;&#12408;\&#31532;1&#65374;3&#21495;&#27096;&#24335;&#12288;&#20132;&#20184;&#30003;&#35531;&#26360;&#12289;&#20107;&#26989;&#35336;&#30011;&#12289;&#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選択肢"/>
      <sheetName val="１号"/>
      <sheetName val="1号別紙"/>
      <sheetName val="2号-1（削除）"/>
      <sheetName val="2号-1"/>
      <sheetName val="2号-2"/>
      <sheetName val="2号-3"/>
      <sheetName val="2号-4"/>
      <sheetName val="2号-5"/>
      <sheetName val="2号-7（統合）"/>
      <sheetName val="2号別紙1-1"/>
      <sheetName val="2号別紙1-2"/>
      <sheetName val="2号別紙1-3"/>
      <sheetName val="2号別紙2-1"/>
      <sheetName val="2号別紙2－追１"/>
      <sheetName val="2号別紙2-2"/>
      <sheetName val="2号別紙3"/>
      <sheetName val="3号（誓約書）"/>
    </sheetNames>
    <sheetDataSet>
      <sheetData sheetId="0">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
      <sheetData sheetId="2">
        <row r="1">
          <cell r="U1" t="str">
            <v>Ver.5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選択肢"/>
      <sheetName val="１号"/>
      <sheetName val="1号別紙"/>
      <sheetName val="2号-1（削除）"/>
      <sheetName val="2号-1"/>
      <sheetName val="2号-2"/>
      <sheetName val="2号-3"/>
      <sheetName val="2号-4"/>
      <sheetName val="2号-5"/>
      <sheetName val="2号-7（統合）"/>
      <sheetName val="2号別紙1-1"/>
      <sheetName val="2号別紙1-2"/>
      <sheetName val="2号別紙1-3"/>
      <sheetName val="2号別紙2-1"/>
      <sheetName val="2号別紙2－追１"/>
      <sheetName val="2号別紙2-2"/>
      <sheetName val="2号別紙3"/>
      <sheetName val="3号（誓約書）"/>
    </sheetNames>
    <sheetDataSet>
      <sheetData sheetId="0">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
      <sheetData sheetId="2">
        <row r="2">
          <cell r="W2" t="str">
            <v>Ver.4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3">
          <cell r="F173" t="str">
            <v>業務・産業用燃料電池</v>
          </cell>
        </row>
        <row r="174">
          <cell r="F174"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2:I16"/>
  <sheetViews>
    <sheetView workbookViewId="0">
      <selection activeCell="B4" sqref="B4"/>
    </sheetView>
  </sheetViews>
  <sheetFormatPr defaultColWidth="9" defaultRowHeight="19.5" x14ac:dyDescent="0.15"/>
  <cols>
    <col min="1" max="1" width="9" style="4"/>
    <col min="2" max="2" width="17.125" style="4" customWidth="1"/>
    <col min="3" max="3" width="18.5" style="4" customWidth="1"/>
    <col min="4" max="16384" width="9" style="4"/>
  </cols>
  <sheetData>
    <row r="2" spans="2:9" x14ac:dyDescent="0.15">
      <c r="B2" s="1" t="s">
        <v>29</v>
      </c>
      <c r="C2" s="2" t="s">
        <v>30</v>
      </c>
      <c r="D2" s="3" t="s">
        <v>27</v>
      </c>
      <c r="I2" s="5"/>
    </row>
    <row r="3" spans="2:9" ht="21.75" x14ac:dyDescent="0.15">
      <c r="B3" s="4" t="s">
        <v>31</v>
      </c>
      <c r="C3" s="4" t="s">
        <v>32</v>
      </c>
      <c r="D3" s="6" t="s">
        <v>28</v>
      </c>
    </row>
    <row r="4" spans="2:9" ht="21.75" x14ac:dyDescent="0.15">
      <c r="B4" s="4" t="s">
        <v>33</v>
      </c>
      <c r="C4" s="4" t="s">
        <v>34</v>
      </c>
      <c r="D4" s="6" t="s">
        <v>35</v>
      </c>
    </row>
    <row r="5" spans="2:9" x14ac:dyDescent="0.15">
      <c r="B5" s="4" t="s">
        <v>36</v>
      </c>
      <c r="C5" s="4" t="s">
        <v>36</v>
      </c>
      <c r="D5" s="6" t="s">
        <v>37</v>
      </c>
    </row>
    <row r="6" spans="2:9" x14ac:dyDescent="0.15">
      <c r="D6" s="6" t="s">
        <v>38</v>
      </c>
    </row>
    <row r="7" spans="2:9" x14ac:dyDescent="0.15">
      <c r="D7" s="6" t="s">
        <v>39</v>
      </c>
    </row>
    <row r="8" spans="2:9" x14ac:dyDescent="0.15">
      <c r="D8" s="6" t="s">
        <v>40</v>
      </c>
    </row>
    <row r="9" spans="2:9" x14ac:dyDescent="0.15">
      <c r="D9" s="6" t="s">
        <v>41</v>
      </c>
    </row>
    <row r="10" spans="2:9" x14ac:dyDescent="0.15">
      <c r="D10" s="6" t="s">
        <v>42</v>
      </c>
    </row>
    <row r="11" spans="2:9" x14ac:dyDescent="0.15">
      <c r="D11" s="6" t="s">
        <v>43</v>
      </c>
    </row>
    <row r="12" spans="2:9" x14ac:dyDescent="0.15">
      <c r="D12" s="6" t="s">
        <v>44</v>
      </c>
    </row>
    <row r="13" spans="2:9" x14ac:dyDescent="0.15">
      <c r="D13" s="6" t="s">
        <v>45</v>
      </c>
    </row>
    <row r="14" spans="2:9" x14ac:dyDescent="0.15">
      <c r="D14" s="6" t="s">
        <v>46</v>
      </c>
    </row>
    <row r="15" spans="2:9" x14ac:dyDescent="0.15">
      <c r="D15" s="6" t="s">
        <v>47</v>
      </c>
    </row>
    <row r="16" spans="2:9" x14ac:dyDescent="0.15">
      <c r="D16" s="6" t="s">
        <v>48</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C2:BC342"/>
  <sheetViews>
    <sheetView showGridLines="0" tabSelected="1" zoomScale="80" zoomScaleNormal="80" zoomScaleSheetLayoutView="80" workbookViewId="0">
      <selection activeCell="E4" sqref="E4"/>
    </sheetView>
  </sheetViews>
  <sheetFormatPr defaultColWidth="9" defaultRowHeight="14.25" x14ac:dyDescent="0.15"/>
  <cols>
    <col min="1" max="1" width="2.625" style="7" customWidth="1"/>
    <col min="2" max="2" width="1.625" style="7" customWidth="1"/>
    <col min="3" max="3" width="2.625" style="7" customWidth="1"/>
    <col min="4" max="4" width="19.625" style="7" customWidth="1"/>
    <col min="5" max="5" width="15.75" style="7" customWidth="1"/>
    <col min="6" max="6" width="3.125" style="7" customWidth="1"/>
    <col min="7" max="7" width="4.625" style="7" customWidth="1"/>
    <col min="8" max="8" width="11.375" style="7" customWidth="1"/>
    <col min="9" max="10" width="2.625" style="7" customWidth="1"/>
    <col min="11" max="12" width="3.125" style="7" customWidth="1"/>
    <col min="13" max="18" width="2.625" style="7" customWidth="1"/>
    <col min="19" max="20" width="3.125" style="7" customWidth="1"/>
    <col min="21" max="21" width="11.375" style="7" customWidth="1"/>
    <col min="22" max="22" width="2.625" style="7" customWidth="1"/>
    <col min="23" max="23" width="1.625" style="8" customWidth="1"/>
    <col min="24" max="24" width="4.625" style="8" customWidth="1"/>
    <col min="25" max="45" width="11.125" style="8" customWidth="1"/>
    <col min="46" max="55" width="2.625" style="8" customWidth="1"/>
    <col min="56" max="109" width="2.625" style="7" customWidth="1"/>
    <col min="110" max="16384" width="9" style="7"/>
  </cols>
  <sheetData>
    <row r="2" spans="3:53" ht="19.5" customHeight="1" x14ac:dyDescent="0.15">
      <c r="C2" s="7" t="s">
        <v>110</v>
      </c>
      <c r="X2" s="9" t="s">
        <v>67</v>
      </c>
    </row>
    <row r="3" spans="3:53" ht="9" customHeight="1" x14ac:dyDescent="0.15">
      <c r="C3" s="10"/>
      <c r="D3" s="11"/>
      <c r="E3" s="11"/>
      <c r="F3" s="11"/>
      <c r="G3" s="11"/>
      <c r="H3" s="11"/>
      <c r="I3" s="11"/>
      <c r="J3" s="11"/>
      <c r="K3" s="11"/>
      <c r="L3" s="11"/>
      <c r="M3" s="11"/>
      <c r="N3" s="11"/>
      <c r="O3" s="11"/>
      <c r="P3" s="11"/>
      <c r="Q3" s="11"/>
      <c r="R3" s="11"/>
      <c r="S3" s="11"/>
      <c r="T3" s="11"/>
      <c r="U3" s="11"/>
      <c r="V3" s="12"/>
    </row>
    <row r="4" spans="3:53" ht="21" customHeight="1" x14ac:dyDescent="0.15">
      <c r="C4" s="13"/>
      <c r="K4" s="194"/>
      <c r="L4" s="194"/>
      <c r="M4" s="194"/>
      <c r="N4" s="7" t="s">
        <v>2</v>
      </c>
      <c r="O4" s="195"/>
      <c r="P4" s="195"/>
      <c r="Q4" s="7" t="s">
        <v>1</v>
      </c>
      <c r="R4" s="195"/>
      <c r="S4" s="195"/>
      <c r="T4" s="7" t="s">
        <v>0</v>
      </c>
      <c r="V4" s="14"/>
      <c r="W4" s="15"/>
      <c r="X4" s="15"/>
      <c r="Y4" s="15"/>
      <c r="Z4" s="15"/>
      <c r="AA4" s="15"/>
      <c r="AB4" s="15"/>
      <c r="AC4" s="7"/>
      <c r="AD4" s="7"/>
      <c r="AE4" s="7"/>
      <c r="AY4" s="16"/>
      <c r="AZ4" s="16"/>
      <c r="BA4" s="16"/>
    </row>
    <row r="5" spans="3:53" ht="21" customHeight="1" x14ac:dyDescent="0.15">
      <c r="C5" s="13"/>
      <c r="D5" s="7" t="s">
        <v>24</v>
      </c>
      <c r="V5" s="14"/>
      <c r="W5" s="15"/>
      <c r="X5" s="15"/>
      <c r="Y5" s="15"/>
      <c r="Z5" s="16"/>
      <c r="AA5" s="16"/>
      <c r="AB5" s="16"/>
      <c r="AC5" s="7"/>
      <c r="AD5" s="7"/>
      <c r="AE5" s="7"/>
      <c r="AY5" s="16"/>
      <c r="AZ5" s="16"/>
    </row>
    <row r="6" spans="3:53" ht="21" customHeight="1" x14ac:dyDescent="0.15">
      <c r="C6" s="13"/>
      <c r="D6" s="196" t="s">
        <v>66</v>
      </c>
      <c r="E6" s="196"/>
      <c r="F6" s="17" t="s">
        <v>49</v>
      </c>
      <c r="V6" s="14"/>
      <c r="W6" s="16"/>
      <c r="X6" s="16"/>
      <c r="Y6" s="16"/>
      <c r="Z6" s="16"/>
      <c r="AA6" s="16"/>
      <c r="AB6" s="16"/>
      <c r="AC6" s="7"/>
      <c r="AD6" s="7"/>
      <c r="AE6" s="7"/>
      <c r="AY6" s="16"/>
      <c r="AZ6" s="16"/>
      <c r="BA6" s="16"/>
    </row>
    <row r="7" spans="3:53" ht="21" customHeight="1" x14ac:dyDescent="0.15">
      <c r="C7" s="13"/>
      <c r="G7" s="7" t="s">
        <v>50</v>
      </c>
      <c r="V7" s="14"/>
      <c r="W7" s="16"/>
      <c r="X7" s="18" t="s">
        <v>68</v>
      </c>
      <c r="Y7" s="16"/>
      <c r="Z7" s="16"/>
      <c r="AA7" s="16"/>
      <c r="AB7" s="16"/>
      <c r="AC7" s="7"/>
      <c r="AD7" s="7"/>
      <c r="AE7" s="7"/>
      <c r="AY7" s="16"/>
      <c r="AZ7" s="16"/>
      <c r="BA7" s="16"/>
    </row>
    <row r="8" spans="3:53" ht="21" customHeight="1" x14ac:dyDescent="0.15">
      <c r="C8" s="13"/>
      <c r="G8" s="105" t="s">
        <v>7</v>
      </c>
      <c r="H8" s="197"/>
      <c r="I8" s="197"/>
      <c r="J8" s="197"/>
      <c r="K8" s="197"/>
      <c r="L8" s="197"/>
      <c r="M8" s="197"/>
      <c r="N8" s="197"/>
      <c r="O8" s="197"/>
      <c r="P8" s="197"/>
      <c r="Q8" s="197"/>
      <c r="R8" s="197"/>
      <c r="S8" s="197"/>
      <c r="V8" s="14"/>
      <c r="W8" s="16"/>
      <c r="X8" s="19" t="s">
        <v>69</v>
      </c>
      <c r="Y8" s="16"/>
      <c r="Z8" s="16"/>
      <c r="AA8" s="16"/>
      <c r="AB8" s="16"/>
      <c r="AC8" s="7"/>
      <c r="AD8" s="7"/>
      <c r="AE8" s="7"/>
      <c r="AY8" s="16"/>
      <c r="AZ8" s="16"/>
      <c r="BA8" s="16"/>
    </row>
    <row r="9" spans="3:53" ht="21" customHeight="1" x14ac:dyDescent="0.15">
      <c r="C9" s="13"/>
      <c r="G9" s="105"/>
      <c r="H9" s="197"/>
      <c r="I9" s="197"/>
      <c r="J9" s="197"/>
      <c r="K9" s="197"/>
      <c r="L9" s="197"/>
      <c r="M9" s="197"/>
      <c r="N9" s="197"/>
      <c r="O9" s="197"/>
      <c r="P9" s="197"/>
      <c r="Q9" s="197"/>
      <c r="R9" s="197"/>
      <c r="S9" s="197"/>
      <c r="V9" s="14"/>
      <c r="W9" s="16"/>
      <c r="X9" s="20"/>
      <c r="Y9" s="16"/>
      <c r="Z9" s="16"/>
      <c r="AA9" s="16"/>
      <c r="AB9" s="16"/>
      <c r="AC9" s="7"/>
      <c r="AD9" s="7"/>
      <c r="AE9" s="7"/>
      <c r="AY9" s="16"/>
      <c r="AZ9" s="16"/>
      <c r="BA9" s="16"/>
    </row>
    <row r="10" spans="3:53" ht="21" customHeight="1" x14ac:dyDescent="0.15">
      <c r="C10" s="13"/>
      <c r="G10" s="105" t="s">
        <v>113</v>
      </c>
      <c r="H10" s="198"/>
      <c r="I10" s="198"/>
      <c r="J10" s="198"/>
      <c r="K10" s="198"/>
      <c r="L10" s="198"/>
      <c r="M10" s="198"/>
      <c r="N10" s="198"/>
      <c r="O10" s="198"/>
      <c r="P10" s="198"/>
      <c r="Q10" s="198"/>
      <c r="R10" s="198"/>
      <c r="S10" s="198"/>
      <c r="V10" s="14"/>
      <c r="W10" s="16"/>
      <c r="X10" s="21" t="s">
        <v>70</v>
      </c>
      <c r="Y10" s="16"/>
      <c r="Z10" s="16"/>
      <c r="AA10" s="16"/>
      <c r="AB10" s="16"/>
      <c r="AC10" s="7"/>
      <c r="AD10" s="7"/>
      <c r="AE10" s="7"/>
      <c r="AY10" s="16"/>
      <c r="AZ10" s="16"/>
      <c r="BA10" s="16"/>
    </row>
    <row r="11" spans="3:53" ht="21" customHeight="1" x14ac:dyDescent="0.15">
      <c r="C11" s="13"/>
      <c r="G11" s="118" t="s">
        <v>114</v>
      </c>
      <c r="H11" s="197"/>
      <c r="I11" s="197"/>
      <c r="J11" s="197"/>
      <c r="K11" s="197"/>
      <c r="L11" s="197"/>
      <c r="M11" s="197"/>
      <c r="N11" s="197"/>
      <c r="O11" s="197"/>
      <c r="P11" s="197"/>
      <c r="Q11" s="197"/>
      <c r="R11" s="197"/>
      <c r="S11" s="197"/>
      <c r="V11" s="14"/>
      <c r="W11" s="16"/>
      <c r="X11" s="21"/>
      <c r="Y11" s="16"/>
      <c r="Z11" s="16"/>
      <c r="AA11" s="16"/>
      <c r="AB11" s="16"/>
      <c r="AC11" s="7"/>
      <c r="AD11" s="7"/>
      <c r="AE11" s="7"/>
      <c r="AY11" s="16"/>
      <c r="AZ11" s="16"/>
      <c r="BA11" s="16"/>
    </row>
    <row r="12" spans="3:53" ht="14.1" customHeight="1" x14ac:dyDescent="0.15">
      <c r="C12" s="13"/>
      <c r="V12" s="14"/>
      <c r="X12" s="16"/>
      <c r="Y12" s="16"/>
      <c r="Z12" s="16"/>
      <c r="AA12" s="16"/>
      <c r="AB12" s="16"/>
      <c r="AC12" s="7"/>
      <c r="AD12" s="7"/>
      <c r="AE12" s="7"/>
      <c r="AY12" s="16"/>
      <c r="AZ12" s="16"/>
      <c r="BA12" s="16"/>
    </row>
    <row r="13" spans="3:53" ht="33" customHeight="1" x14ac:dyDescent="0.15">
      <c r="C13" s="13"/>
      <c r="D13" s="199" t="s">
        <v>23</v>
      </c>
      <c r="E13" s="199"/>
      <c r="F13" s="199"/>
      <c r="G13" s="199"/>
      <c r="H13" s="199"/>
      <c r="I13" s="199"/>
      <c r="J13" s="199"/>
      <c r="K13" s="199"/>
      <c r="L13" s="199"/>
      <c r="M13" s="199"/>
      <c r="N13" s="199"/>
      <c r="O13" s="199"/>
      <c r="P13" s="199"/>
      <c r="Q13" s="199"/>
      <c r="R13" s="199"/>
      <c r="S13" s="199"/>
      <c r="T13" s="199"/>
      <c r="U13" s="22"/>
      <c r="V13" s="14"/>
      <c r="X13" s="16"/>
      <c r="Y13" s="16"/>
      <c r="Z13" s="16"/>
      <c r="AA13" s="16"/>
      <c r="AB13" s="16"/>
      <c r="AC13" s="7"/>
      <c r="AD13" s="7"/>
      <c r="AE13" s="7"/>
      <c r="AY13" s="16"/>
      <c r="AZ13" s="16"/>
      <c r="BA13" s="16"/>
    </row>
    <row r="14" spans="3:53" ht="66" customHeight="1" x14ac:dyDescent="0.15">
      <c r="C14" s="13"/>
      <c r="D14" s="200" t="s">
        <v>133</v>
      </c>
      <c r="E14" s="200"/>
      <c r="F14" s="200"/>
      <c r="G14" s="200"/>
      <c r="H14" s="200"/>
      <c r="I14" s="200"/>
      <c r="J14" s="200"/>
      <c r="K14" s="200"/>
      <c r="L14" s="200"/>
      <c r="M14" s="200"/>
      <c r="N14" s="200"/>
      <c r="O14" s="200"/>
      <c r="P14" s="200"/>
      <c r="Q14" s="200"/>
      <c r="R14" s="200"/>
      <c r="S14" s="200"/>
      <c r="T14" s="200"/>
      <c r="U14" s="23"/>
      <c r="V14" s="14"/>
      <c r="X14" s="16"/>
      <c r="Y14" s="16"/>
      <c r="Z14" s="16"/>
      <c r="AA14" s="16"/>
      <c r="AB14" s="16"/>
      <c r="AC14" s="7"/>
      <c r="AD14" s="7"/>
      <c r="AE14" s="7"/>
      <c r="AY14" s="16"/>
      <c r="AZ14" s="16"/>
      <c r="BA14" s="16"/>
    </row>
    <row r="15" spans="3:53" ht="36.6" customHeight="1" x14ac:dyDescent="0.15">
      <c r="C15" s="13"/>
      <c r="D15" s="24" t="s">
        <v>132</v>
      </c>
      <c r="E15" s="146"/>
      <c r="F15" s="146"/>
      <c r="G15" s="146"/>
      <c r="H15" s="146"/>
      <c r="I15" s="146"/>
      <c r="J15" s="146"/>
      <c r="K15" s="146"/>
      <c r="L15" s="146"/>
      <c r="M15" s="146"/>
      <c r="N15" s="146"/>
      <c r="O15" s="146"/>
      <c r="P15" s="146"/>
      <c r="Q15" s="146"/>
      <c r="R15" s="146"/>
      <c r="S15" s="146"/>
      <c r="T15" s="146"/>
      <c r="U15" s="146"/>
      <c r="V15" s="14"/>
      <c r="X15" s="16"/>
      <c r="Y15" s="16"/>
      <c r="Z15" s="16"/>
      <c r="AA15" s="16"/>
      <c r="AB15" s="16"/>
      <c r="AC15" s="7"/>
      <c r="AD15" s="7"/>
      <c r="AE15" s="7"/>
      <c r="AY15" s="16"/>
      <c r="AZ15" s="16"/>
      <c r="BA15" s="16"/>
    </row>
    <row r="16" spans="3:53" ht="28.5" customHeight="1" x14ac:dyDescent="0.15">
      <c r="C16" s="13"/>
      <c r="D16" s="24" t="s">
        <v>71</v>
      </c>
      <c r="E16" s="146"/>
      <c r="F16" s="146"/>
      <c r="G16" s="146"/>
      <c r="H16" s="146"/>
      <c r="I16" s="146"/>
      <c r="J16" s="146"/>
      <c r="K16" s="146"/>
      <c r="L16" s="146"/>
      <c r="M16" s="146"/>
      <c r="N16" s="146"/>
      <c r="O16" s="146"/>
      <c r="P16" s="146"/>
      <c r="Q16" s="146"/>
      <c r="R16" s="146"/>
      <c r="S16" s="146"/>
      <c r="T16" s="146"/>
      <c r="U16" s="146"/>
      <c r="V16" s="14"/>
      <c r="X16" s="16"/>
      <c r="Y16" s="16"/>
      <c r="Z16" s="16"/>
      <c r="AA16" s="16"/>
      <c r="AB16" s="16"/>
      <c r="AC16" s="7"/>
      <c r="AD16" s="7"/>
      <c r="AE16" s="7"/>
      <c r="AY16" s="16"/>
      <c r="AZ16" s="16"/>
      <c r="BA16" s="16"/>
    </row>
    <row r="17" spans="3:55" ht="28.5" customHeight="1" x14ac:dyDescent="0.15">
      <c r="C17" s="13"/>
      <c r="D17" s="24" t="s">
        <v>72</v>
      </c>
      <c r="E17" s="146"/>
      <c r="F17" s="146"/>
      <c r="G17" s="146"/>
      <c r="H17" s="146"/>
      <c r="I17" s="146"/>
      <c r="J17" s="146"/>
      <c r="K17" s="146"/>
      <c r="L17" s="146"/>
      <c r="M17" s="146"/>
      <c r="N17" s="146"/>
      <c r="O17" s="146"/>
      <c r="P17" s="146"/>
      <c r="Q17" s="146"/>
      <c r="R17" s="146"/>
      <c r="S17" s="146"/>
      <c r="T17" s="146"/>
      <c r="U17" s="146"/>
      <c r="V17" s="14"/>
      <c r="X17" s="16"/>
      <c r="Y17" s="16"/>
      <c r="Z17" s="16"/>
      <c r="AA17" s="16"/>
      <c r="AB17" s="16"/>
      <c r="AC17" s="7"/>
      <c r="AD17" s="7"/>
      <c r="AE17" s="7"/>
      <c r="AY17" s="16"/>
      <c r="AZ17" s="16"/>
      <c r="BA17" s="16"/>
    </row>
    <row r="18" spans="3:55" ht="28.5" customHeight="1" x14ac:dyDescent="0.15">
      <c r="C18" s="13"/>
      <c r="D18" s="24" t="s">
        <v>73</v>
      </c>
      <c r="E18" s="146"/>
      <c r="F18" s="146"/>
      <c r="G18" s="146"/>
      <c r="H18" s="146"/>
      <c r="I18" s="146"/>
      <c r="J18" s="146"/>
      <c r="K18" s="146"/>
      <c r="L18" s="146"/>
      <c r="M18" s="146"/>
      <c r="N18" s="146"/>
      <c r="O18" s="146"/>
      <c r="P18" s="146"/>
      <c r="Q18" s="146"/>
      <c r="R18" s="146"/>
      <c r="S18" s="146"/>
      <c r="T18" s="146"/>
      <c r="U18" s="146"/>
      <c r="V18" s="14"/>
      <c r="W18" s="16"/>
      <c r="X18" s="16"/>
      <c r="Y18" s="16"/>
      <c r="Z18" s="16"/>
      <c r="AA18" s="16"/>
      <c r="AB18" s="16"/>
      <c r="AC18" s="7"/>
      <c r="AD18" s="7"/>
      <c r="AE18" s="7"/>
      <c r="AY18" s="16"/>
      <c r="AZ18" s="16"/>
      <c r="BA18" s="16"/>
    </row>
    <row r="19" spans="3:55" ht="28.5" customHeight="1" x14ac:dyDescent="0.15">
      <c r="C19" s="13"/>
      <c r="D19" s="25" t="s">
        <v>74</v>
      </c>
      <c r="E19" s="146"/>
      <c r="F19" s="146"/>
      <c r="G19" s="146"/>
      <c r="H19" s="146"/>
      <c r="I19" s="146"/>
      <c r="J19" s="146"/>
      <c r="K19" s="146"/>
      <c r="L19" s="146"/>
      <c r="M19" s="146"/>
      <c r="N19" s="146"/>
      <c r="O19" s="146"/>
      <c r="P19" s="146"/>
      <c r="Q19" s="146"/>
      <c r="R19" s="146"/>
      <c r="S19" s="146"/>
      <c r="T19" s="146"/>
      <c r="U19" s="146"/>
      <c r="V19" s="14"/>
      <c r="W19" s="16"/>
      <c r="X19" s="16"/>
      <c r="Y19" s="16"/>
      <c r="Z19" s="16"/>
      <c r="AA19" s="16"/>
      <c r="AB19" s="16"/>
      <c r="AC19" s="7"/>
      <c r="AD19" s="7"/>
      <c r="AE19" s="7"/>
      <c r="AY19" s="16"/>
      <c r="AZ19" s="16"/>
      <c r="BA19" s="16"/>
    </row>
    <row r="20" spans="3:55" ht="28.5" customHeight="1" x14ac:dyDescent="0.15">
      <c r="C20" s="13"/>
      <c r="D20" s="201" t="s">
        <v>129</v>
      </c>
      <c r="E20" s="203" t="s">
        <v>130</v>
      </c>
      <c r="F20" s="204"/>
      <c r="G20" s="207"/>
      <c r="H20" s="207"/>
      <c r="I20" s="207"/>
      <c r="J20" s="207"/>
      <c r="K20" s="207"/>
      <c r="L20" s="207"/>
      <c r="M20" s="207"/>
      <c r="N20" s="207"/>
      <c r="O20" s="207"/>
      <c r="P20" s="207"/>
      <c r="Q20" s="207"/>
      <c r="R20" s="207"/>
      <c r="S20" s="207"/>
      <c r="T20" s="207"/>
      <c r="U20" s="208"/>
      <c r="V20" s="14"/>
      <c r="W20" s="16"/>
      <c r="X20" s="16"/>
      <c r="Y20" s="16"/>
      <c r="Z20" s="16"/>
      <c r="AA20" s="16"/>
      <c r="AB20" s="16"/>
      <c r="AC20" s="7"/>
      <c r="AD20" s="7"/>
      <c r="AE20" s="7"/>
      <c r="AY20" s="16"/>
      <c r="AZ20" s="16"/>
      <c r="BA20" s="16"/>
    </row>
    <row r="21" spans="3:55" ht="28.5" customHeight="1" x14ac:dyDescent="0.15">
      <c r="C21" s="13"/>
      <c r="D21" s="202"/>
      <c r="E21" s="205" t="s">
        <v>131</v>
      </c>
      <c r="F21" s="206"/>
      <c r="G21" s="209"/>
      <c r="H21" s="209"/>
      <c r="I21" s="209"/>
      <c r="J21" s="209"/>
      <c r="K21" s="209"/>
      <c r="L21" s="209"/>
      <c r="M21" s="209"/>
      <c r="N21" s="209"/>
      <c r="O21" s="209"/>
      <c r="P21" s="209"/>
      <c r="Q21" s="209"/>
      <c r="R21" s="209"/>
      <c r="S21" s="209"/>
      <c r="T21" s="209"/>
      <c r="U21" s="210"/>
      <c r="V21" s="14"/>
      <c r="W21" s="16"/>
      <c r="X21" s="16"/>
      <c r="Y21" s="16"/>
      <c r="Z21" s="16"/>
      <c r="AA21" s="16"/>
      <c r="AB21" s="16"/>
      <c r="AC21" s="7"/>
      <c r="AD21" s="7"/>
      <c r="AE21" s="7"/>
      <c r="AY21" s="16"/>
      <c r="AZ21" s="16"/>
      <c r="BA21" s="16"/>
    </row>
    <row r="22" spans="3:55" ht="28.5" customHeight="1" x14ac:dyDescent="0.15">
      <c r="C22" s="13"/>
      <c r="D22" s="171" t="s">
        <v>51</v>
      </c>
      <c r="E22" s="173" t="s">
        <v>52</v>
      </c>
      <c r="F22" s="174"/>
      <c r="G22" s="174"/>
      <c r="H22" s="174"/>
      <c r="I22" s="174"/>
      <c r="J22" s="174"/>
      <c r="K22" s="174"/>
      <c r="L22" s="175">
        <f>'9号別紙'!I210</f>
        <v>0</v>
      </c>
      <c r="M22" s="175"/>
      <c r="N22" s="175"/>
      <c r="O22" s="175"/>
      <c r="P22" s="175"/>
      <c r="Q22" s="175"/>
      <c r="R22" s="175"/>
      <c r="S22" s="175"/>
      <c r="T22" s="176" t="s">
        <v>53</v>
      </c>
      <c r="U22" s="177"/>
      <c r="V22" s="14"/>
      <c r="X22" s="16"/>
      <c r="Y22" s="7"/>
      <c r="AA22" s="16"/>
      <c r="AB22" s="16"/>
      <c r="AC22" s="7"/>
      <c r="AD22" s="7"/>
      <c r="AE22" s="7"/>
      <c r="AY22" s="16"/>
      <c r="AZ22" s="16"/>
      <c r="BA22" s="16"/>
    </row>
    <row r="23" spans="3:55" ht="28.5" customHeight="1" x14ac:dyDescent="0.15">
      <c r="C23" s="13"/>
      <c r="D23" s="172"/>
      <c r="E23" s="178" t="s">
        <v>54</v>
      </c>
      <c r="F23" s="179"/>
      <c r="G23" s="179"/>
      <c r="H23" s="179"/>
      <c r="I23" s="179"/>
      <c r="J23" s="179"/>
      <c r="K23" s="179"/>
      <c r="L23" s="180">
        <f>'9号別紙'!I208</f>
        <v>0</v>
      </c>
      <c r="M23" s="180"/>
      <c r="N23" s="180"/>
      <c r="O23" s="180"/>
      <c r="P23" s="180"/>
      <c r="Q23" s="180"/>
      <c r="R23" s="180"/>
      <c r="S23" s="180"/>
      <c r="T23" s="181" t="s">
        <v>53</v>
      </c>
      <c r="U23" s="182"/>
      <c r="V23" s="14"/>
      <c r="X23" s="16"/>
      <c r="Y23" s="20" t="s">
        <v>115</v>
      </c>
      <c r="AA23" s="16"/>
      <c r="AB23" s="16"/>
      <c r="AC23" s="7"/>
      <c r="AD23" s="7"/>
      <c r="AE23" s="7"/>
      <c r="AY23" s="16"/>
      <c r="AZ23" s="16"/>
      <c r="BA23" s="16"/>
    </row>
    <row r="24" spans="3:55" ht="28.5" customHeight="1" x14ac:dyDescent="0.15">
      <c r="C24" s="13"/>
      <c r="D24" s="172"/>
      <c r="E24" s="183" t="s">
        <v>55</v>
      </c>
      <c r="F24" s="184"/>
      <c r="G24" s="184"/>
      <c r="H24" s="184"/>
      <c r="I24" s="184"/>
      <c r="J24" s="184"/>
      <c r="K24" s="184"/>
      <c r="L24" s="185">
        <f>'9号別紙'!I208</f>
        <v>0</v>
      </c>
      <c r="M24" s="185"/>
      <c r="N24" s="185"/>
      <c r="O24" s="185"/>
      <c r="P24" s="185"/>
      <c r="Q24" s="185"/>
      <c r="R24" s="185"/>
      <c r="S24" s="185"/>
      <c r="T24" s="186" t="s">
        <v>53</v>
      </c>
      <c r="U24" s="187"/>
      <c r="V24" s="14"/>
      <c r="X24" s="16"/>
      <c r="Y24" s="16"/>
      <c r="AA24" s="16"/>
      <c r="AB24" s="16"/>
      <c r="AC24" s="7"/>
      <c r="AD24" s="7"/>
      <c r="AE24" s="7"/>
      <c r="AY24" s="16"/>
      <c r="AZ24" s="16"/>
      <c r="BA24" s="16"/>
    </row>
    <row r="25" spans="3:55" s="106" customFormat="1" ht="28.5" customHeight="1" x14ac:dyDescent="0.15">
      <c r="C25" s="107"/>
      <c r="D25" s="192"/>
      <c r="E25" s="154" t="s">
        <v>123</v>
      </c>
      <c r="F25" s="155"/>
      <c r="G25" s="155"/>
      <c r="H25" s="158" t="s">
        <v>122</v>
      </c>
      <c r="I25" s="158"/>
      <c r="J25" s="158"/>
      <c r="K25" s="158"/>
      <c r="L25" s="158"/>
      <c r="M25" s="158"/>
      <c r="N25" s="158"/>
      <c r="O25" s="158"/>
      <c r="P25" s="158"/>
      <c r="Q25" s="158"/>
      <c r="R25" s="158"/>
      <c r="S25" s="158"/>
      <c r="T25" s="158"/>
      <c r="U25" s="159"/>
      <c r="V25" s="108"/>
      <c r="W25" s="109"/>
      <c r="X25" s="110"/>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row>
    <row r="26" spans="3:55" s="106" customFormat="1" ht="28.5" customHeight="1" x14ac:dyDescent="0.15">
      <c r="C26" s="107"/>
      <c r="D26" s="192"/>
      <c r="E26" s="156"/>
      <c r="F26" s="157"/>
      <c r="G26" s="157"/>
      <c r="H26" s="115" t="s">
        <v>116</v>
      </c>
      <c r="I26" s="160"/>
      <c r="J26" s="160"/>
      <c r="K26" s="160"/>
      <c r="L26" s="161"/>
      <c r="M26" s="162" t="s">
        <v>75</v>
      </c>
      <c r="N26" s="163"/>
      <c r="O26" s="164"/>
      <c r="P26" s="165"/>
      <c r="Q26" s="166"/>
      <c r="R26" s="166"/>
      <c r="S26" s="166"/>
      <c r="T26" s="167"/>
      <c r="U26" s="111"/>
      <c r="V26" s="108"/>
      <c r="W26" s="109"/>
      <c r="X26" s="20" t="s">
        <v>125</v>
      </c>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row>
    <row r="27" spans="3:55" ht="28.5" customHeight="1" x14ac:dyDescent="0.15">
      <c r="C27" s="13"/>
      <c r="D27" s="192"/>
      <c r="E27" s="147" t="s">
        <v>76</v>
      </c>
      <c r="F27" s="148"/>
      <c r="G27" s="148"/>
      <c r="H27" s="26" t="s">
        <v>77</v>
      </c>
      <c r="I27" s="149"/>
      <c r="J27" s="149"/>
      <c r="K27" s="149"/>
      <c r="L27" s="150"/>
      <c r="M27" s="131" t="s">
        <v>117</v>
      </c>
      <c r="N27" s="132"/>
      <c r="O27" s="133"/>
      <c r="P27" s="151"/>
      <c r="Q27" s="152"/>
      <c r="R27" s="152"/>
      <c r="S27" s="152"/>
      <c r="T27" s="153"/>
      <c r="U27" s="27"/>
      <c r="V27" s="14"/>
      <c r="X27" s="20" t="s">
        <v>80</v>
      </c>
      <c r="Y27" s="7"/>
    </row>
    <row r="28" spans="3:55" ht="28.5" customHeight="1" x14ac:dyDescent="0.15">
      <c r="C28" s="13"/>
      <c r="D28" s="192"/>
      <c r="E28" s="127" t="s">
        <v>78</v>
      </c>
      <c r="F28" s="128"/>
      <c r="G28" s="128"/>
      <c r="H28" s="28" t="s">
        <v>79</v>
      </c>
      <c r="I28" s="129"/>
      <c r="J28" s="129"/>
      <c r="K28" s="129"/>
      <c r="L28" s="130"/>
      <c r="M28" s="131" t="s">
        <v>118</v>
      </c>
      <c r="N28" s="132"/>
      <c r="O28" s="133"/>
      <c r="P28" s="119"/>
      <c r="Q28" s="120"/>
      <c r="R28" s="120"/>
      <c r="S28" s="120"/>
      <c r="T28" s="121"/>
      <c r="U28" s="29"/>
      <c r="V28" s="14"/>
      <c r="X28" s="20" t="s">
        <v>124</v>
      </c>
      <c r="Z28" s="20"/>
      <c r="AA28" s="20"/>
      <c r="AB28" s="20"/>
      <c r="AC28" s="20"/>
      <c r="AD28" s="20"/>
      <c r="AE28" s="20"/>
      <c r="AF28" s="20"/>
      <c r="AG28" s="20"/>
      <c r="AH28" s="20"/>
      <c r="AI28" s="20"/>
      <c r="AJ28" s="20"/>
      <c r="AK28" s="20"/>
      <c r="AL28" s="20"/>
      <c r="AM28" s="20"/>
      <c r="AN28" s="20"/>
    </row>
    <row r="29" spans="3:55" ht="28.5" customHeight="1" x14ac:dyDescent="0.15">
      <c r="C29" s="13"/>
      <c r="D29" s="192"/>
      <c r="E29" s="127" t="s">
        <v>81</v>
      </c>
      <c r="F29" s="128"/>
      <c r="G29" s="128"/>
      <c r="H29" s="30" t="s">
        <v>82</v>
      </c>
      <c r="I29" s="129"/>
      <c r="J29" s="129"/>
      <c r="K29" s="129"/>
      <c r="L29" s="130"/>
      <c r="M29" s="131" t="s">
        <v>117</v>
      </c>
      <c r="N29" s="132"/>
      <c r="O29" s="133"/>
      <c r="P29" s="119"/>
      <c r="Q29" s="120"/>
      <c r="R29" s="120"/>
      <c r="S29" s="120"/>
      <c r="T29" s="121"/>
      <c r="U29" s="27"/>
      <c r="V29" s="14"/>
      <c r="X29" s="20" t="s">
        <v>124</v>
      </c>
      <c r="Z29" s="20"/>
      <c r="AA29" s="20"/>
      <c r="AB29" s="20"/>
      <c r="AC29" s="20"/>
      <c r="AD29" s="20"/>
      <c r="AE29" s="20"/>
      <c r="AF29" s="20"/>
      <c r="AG29" s="20"/>
      <c r="AH29" s="20"/>
      <c r="AI29" s="20"/>
      <c r="AJ29" s="20"/>
      <c r="AK29" s="20"/>
      <c r="AL29" s="20"/>
      <c r="AM29" s="20"/>
      <c r="AN29" s="20"/>
    </row>
    <row r="30" spans="3:55" ht="28.5" customHeight="1" x14ac:dyDescent="0.15">
      <c r="C30" s="13"/>
      <c r="D30" s="192"/>
      <c r="E30" s="188" t="s">
        <v>83</v>
      </c>
      <c r="F30" s="112" t="s">
        <v>120</v>
      </c>
      <c r="G30" s="113"/>
      <c r="H30" s="114" t="s">
        <v>82</v>
      </c>
      <c r="I30" s="190"/>
      <c r="J30" s="190"/>
      <c r="K30" s="190"/>
      <c r="L30" s="191"/>
      <c r="M30" s="124" t="s">
        <v>117</v>
      </c>
      <c r="N30" s="125"/>
      <c r="O30" s="126"/>
      <c r="P30" s="168"/>
      <c r="Q30" s="169"/>
      <c r="R30" s="169"/>
      <c r="S30" s="169"/>
      <c r="T30" s="170"/>
      <c r="U30" s="31"/>
      <c r="V30" s="108"/>
      <c r="W30" s="109"/>
      <c r="X30" s="20" t="s">
        <v>124</v>
      </c>
      <c r="Y30" s="109"/>
      <c r="Z30" s="110"/>
      <c r="AA30" s="20"/>
      <c r="AB30" s="20"/>
      <c r="AC30" s="20"/>
      <c r="AD30" s="20"/>
      <c r="AE30" s="20"/>
      <c r="AF30" s="20"/>
      <c r="AG30" s="20"/>
      <c r="AH30" s="20"/>
      <c r="AI30" s="20"/>
      <c r="AJ30" s="20"/>
      <c r="AK30" s="20"/>
      <c r="AL30" s="20"/>
      <c r="AM30" s="20"/>
      <c r="AN30" s="20"/>
    </row>
    <row r="31" spans="3:55" ht="28.5" customHeight="1" x14ac:dyDescent="0.15">
      <c r="C31" s="13"/>
      <c r="D31" s="193"/>
      <c r="E31" s="189"/>
      <c r="F31" s="116" t="s">
        <v>121</v>
      </c>
      <c r="G31" s="117"/>
      <c r="H31" s="117" t="s">
        <v>82</v>
      </c>
      <c r="I31" s="122"/>
      <c r="J31" s="122"/>
      <c r="K31" s="122"/>
      <c r="L31" s="123"/>
      <c r="M31" s="124" t="s">
        <v>117</v>
      </c>
      <c r="N31" s="125"/>
      <c r="O31" s="126"/>
      <c r="P31" s="168"/>
      <c r="Q31" s="169"/>
      <c r="R31" s="169"/>
      <c r="S31" s="169"/>
      <c r="T31" s="170"/>
      <c r="U31" s="31"/>
      <c r="V31" s="108"/>
      <c r="W31" s="109"/>
      <c r="X31" s="20" t="s">
        <v>124</v>
      </c>
      <c r="Y31" s="110"/>
      <c r="Z31" s="110"/>
      <c r="AA31" s="20"/>
      <c r="AB31" s="20"/>
      <c r="AC31" s="20"/>
      <c r="AD31" s="20"/>
      <c r="AE31" s="20"/>
      <c r="AF31" s="20"/>
      <c r="AG31" s="20"/>
      <c r="AH31" s="20"/>
      <c r="AI31" s="20"/>
      <c r="AJ31" s="20"/>
      <c r="AK31" s="20"/>
      <c r="AL31" s="20"/>
      <c r="AM31" s="20"/>
      <c r="AN31" s="20"/>
    </row>
    <row r="32" spans="3:55" s="36" customFormat="1" ht="28.5" customHeight="1" x14ac:dyDescent="0.15">
      <c r="C32" s="32"/>
      <c r="D32" s="137" t="s">
        <v>56</v>
      </c>
      <c r="E32" s="33" t="s">
        <v>57</v>
      </c>
      <c r="F32" s="34"/>
      <c r="G32" s="138"/>
      <c r="H32" s="138"/>
      <c r="I32" s="138"/>
      <c r="J32" s="138"/>
      <c r="K32" s="138"/>
      <c r="L32" s="138"/>
      <c r="M32" s="138"/>
      <c r="N32" s="138"/>
      <c r="O32" s="138"/>
      <c r="P32" s="138"/>
      <c r="Q32" s="138"/>
      <c r="R32" s="138"/>
      <c r="S32" s="138"/>
      <c r="T32" s="138"/>
      <c r="U32" s="139"/>
      <c r="V32" s="35"/>
    </row>
    <row r="33" spans="3:22" s="36" customFormat="1" ht="28.5" customHeight="1" x14ac:dyDescent="0.15">
      <c r="C33" s="32"/>
      <c r="D33" s="137"/>
      <c r="E33" s="37" t="s">
        <v>58</v>
      </c>
      <c r="F33" s="38"/>
      <c r="G33" s="140"/>
      <c r="H33" s="140"/>
      <c r="I33" s="140"/>
      <c r="J33" s="140"/>
      <c r="K33" s="140"/>
      <c r="L33" s="140"/>
      <c r="M33" s="140"/>
      <c r="N33" s="140"/>
      <c r="O33" s="140"/>
      <c r="P33" s="140"/>
      <c r="Q33" s="140"/>
      <c r="R33" s="140"/>
      <c r="S33" s="140"/>
      <c r="T33" s="140"/>
      <c r="U33" s="141"/>
      <c r="V33" s="35"/>
    </row>
    <row r="34" spans="3:22" s="36" customFormat="1" ht="28.5" customHeight="1" x14ac:dyDescent="0.15">
      <c r="C34" s="32"/>
      <c r="D34" s="137"/>
      <c r="E34" s="39" t="s">
        <v>59</v>
      </c>
      <c r="F34" s="40"/>
      <c r="G34" s="142"/>
      <c r="H34" s="142"/>
      <c r="I34" s="142"/>
      <c r="J34" s="142"/>
      <c r="K34" s="142"/>
      <c r="L34" s="142"/>
      <c r="M34" s="142"/>
      <c r="N34" s="142"/>
      <c r="O34" s="142"/>
      <c r="P34" s="142"/>
      <c r="Q34" s="142"/>
      <c r="R34" s="142"/>
      <c r="S34" s="142"/>
      <c r="T34" s="142"/>
      <c r="U34" s="143"/>
      <c r="V34" s="35"/>
    </row>
    <row r="35" spans="3:22" s="36" customFormat="1" ht="28.5" customHeight="1" x14ac:dyDescent="0.15">
      <c r="C35" s="32"/>
      <c r="D35" s="137"/>
      <c r="E35" s="37" t="s">
        <v>60</v>
      </c>
      <c r="F35" s="38"/>
      <c r="G35" s="140"/>
      <c r="H35" s="140"/>
      <c r="I35" s="140"/>
      <c r="J35" s="140"/>
      <c r="K35" s="140"/>
      <c r="L35" s="140"/>
      <c r="M35" s="140"/>
      <c r="N35" s="140"/>
      <c r="O35" s="140"/>
      <c r="P35" s="140"/>
      <c r="Q35" s="140"/>
      <c r="R35" s="140"/>
      <c r="S35" s="140"/>
      <c r="T35" s="140"/>
      <c r="U35" s="141"/>
      <c r="V35" s="35"/>
    </row>
    <row r="36" spans="3:22" s="36" customFormat="1" ht="28.5" customHeight="1" x14ac:dyDescent="0.15">
      <c r="C36" s="32"/>
      <c r="D36" s="137"/>
      <c r="E36" s="41" t="s">
        <v>61</v>
      </c>
      <c r="F36" s="38"/>
      <c r="G36" s="140"/>
      <c r="H36" s="140"/>
      <c r="I36" s="140"/>
      <c r="J36" s="140"/>
      <c r="K36" s="140"/>
      <c r="L36" s="140"/>
      <c r="M36" s="140"/>
      <c r="N36" s="140"/>
      <c r="O36" s="140"/>
      <c r="P36" s="140"/>
      <c r="Q36" s="140"/>
      <c r="R36" s="140"/>
      <c r="S36" s="140"/>
      <c r="T36" s="140"/>
      <c r="U36" s="141"/>
      <c r="V36" s="35"/>
    </row>
    <row r="37" spans="3:22" s="36" customFormat="1" ht="28.5" customHeight="1" x14ac:dyDescent="0.15">
      <c r="C37" s="32"/>
      <c r="D37" s="137"/>
      <c r="E37" s="42" t="s">
        <v>62</v>
      </c>
      <c r="F37" s="43"/>
      <c r="G37" s="144"/>
      <c r="H37" s="144"/>
      <c r="I37" s="144"/>
      <c r="J37" s="144"/>
      <c r="K37" s="144"/>
      <c r="L37" s="144"/>
      <c r="M37" s="144"/>
      <c r="N37" s="144"/>
      <c r="O37" s="144"/>
      <c r="P37" s="144"/>
      <c r="Q37" s="144"/>
      <c r="R37" s="144"/>
      <c r="S37" s="144"/>
      <c r="T37" s="144"/>
      <c r="U37" s="145"/>
      <c r="V37" s="35"/>
    </row>
    <row r="38" spans="3:22" ht="18" customHeight="1" x14ac:dyDescent="0.15">
      <c r="C38" s="13"/>
      <c r="D38" s="134" t="s">
        <v>63</v>
      </c>
      <c r="E38" s="134"/>
      <c r="F38" s="134"/>
      <c r="G38" s="134"/>
      <c r="H38" s="134"/>
      <c r="I38" s="134"/>
      <c r="J38" s="134"/>
      <c r="K38" s="134"/>
      <c r="L38" s="134"/>
      <c r="M38" s="134"/>
      <c r="N38" s="134"/>
      <c r="O38" s="134"/>
      <c r="P38" s="134"/>
      <c r="Q38" s="134"/>
      <c r="R38" s="134"/>
      <c r="S38" s="134"/>
      <c r="T38" s="134"/>
      <c r="U38" s="134"/>
      <c r="V38" s="14"/>
    </row>
    <row r="39" spans="3:22" ht="72" customHeight="1" x14ac:dyDescent="0.15">
      <c r="C39" s="13"/>
      <c r="D39" s="135"/>
      <c r="E39" s="135"/>
      <c r="F39" s="135"/>
      <c r="G39" s="135"/>
      <c r="H39" s="135"/>
      <c r="I39" s="135"/>
      <c r="J39" s="135"/>
      <c r="K39" s="135"/>
      <c r="L39" s="135"/>
      <c r="M39" s="135"/>
      <c r="N39" s="135"/>
      <c r="O39" s="135"/>
      <c r="P39" s="135"/>
      <c r="Q39" s="135"/>
      <c r="R39" s="135"/>
      <c r="S39" s="135"/>
      <c r="T39" s="135"/>
      <c r="U39" s="135"/>
      <c r="V39" s="14"/>
    </row>
    <row r="40" spans="3:22" ht="18" customHeight="1" x14ac:dyDescent="0.15">
      <c r="C40" s="44"/>
      <c r="D40" s="136" t="s">
        <v>64</v>
      </c>
      <c r="E40" s="136"/>
      <c r="F40" s="136"/>
      <c r="G40" s="136"/>
      <c r="H40" s="136"/>
      <c r="I40" s="136"/>
      <c r="J40" s="136"/>
      <c r="K40" s="136"/>
      <c r="L40" s="136"/>
      <c r="M40" s="136"/>
      <c r="N40" s="136"/>
      <c r="O40" s="136"/>
      <c r="P40" s="136"/>
      <c r="Q40" s="136"/>
      <c r="R40" s="136"/>
      <c r="S40" s="136"/>
      <c r="T40" s="136"/>
      <c r="U40" s="45"/>
      <c r="V40" s="46"/>
    </row>
    <row r="41" spans="3:22" ht="18.75" customHeight="1" x14ac:dyDescent="0.15"/>
    <row r="42" spans="3:22" ht="14.1" customHeight="1" x14ac:dyDescent="0.15"/>
    <row r="43" spans="3:22" ht="14.1" customHeight="1" x14ac:dyDescent="0.15"/>
    <row r="44" spans="3:22" ht="14.1" customHeight="1" x14ac:dyDescent="0.15"/>
    <row r="45" spans="3:22" ht="14.1" customHeight="1" x14ac:dyDescent="0.15"/>
    <row r="46" spans="3:22" ht="14.1" customHeight="1" x14ac:dyDescent="0.15"/>
    <row r="47" spans="3:22" ht="14.1" customHeight="1" x14ac:dyDescent="0.15"/>
    <row r="48" spans="3:22"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sheetData>
  <sheetProtection formatCells="0" formatColumns="0" formatRows="0" selectLockedCells="1"/>
  <dataConsolidate/>
  <mergeCells count="65">
    <mergeCell ref="G20:U20"/>
    <mergeCell ref="G21:U21"/>
    <mergeCell ref="D25:D31"/>
    <mergeCell ref="E16:U16"/>
    <mergeCell ref="K4:M4"/>
    <mergeCell ref="O4:P4"/>
    <mergeCell ref="R4:S4"/>
    <mergeCell ref="D6:E6"/>
    <mergeCell ref="H8:S8"/>
    <mergeCell ref="H9:S9"/>
    <mergeCell ref="H10:S10"/>
    <mergeCell ref="H11:S11"/>
    <mergeCell ref="D13:T13"/>
    <mergeCell ref="D14:T14"/>
    <mergeCell ref="E15:U15"/>
    <mergeCell ref="D20:D21"/>
    <mergeCell ref="E20:F20"/>
    <mergeCell ref="E21:F21"/>
    <mergeCell ref="D22:D24"/>
    <mergeCell ref="E22:K22"/>
    <mergeCell ref="L22:S22"/>
    <mergeCell ref="T22:U22"/>
    <mergeCell ref="E23:K23"/>
    <mergeCell ref="L23:S23"/>
    <mergeCell ref="T23:U23"/>
    <mergeCell ref="E24:K24"/>
    <mergeCell ref="L24:S24"/>
    <mergeCell ref="T24:U24"/>
    <mergeCell ref="E17:U17"/>
    <mergeCell ref="E18:U18"/>
    <mergeCell ref="E19:U19"/>
    <mergeCell ref="E28:G28"/>
    <mergeCell ref="I28:L28"/>
    <mergeCell ref="M28:O28"/>
    <mergeCell ref="P28:T28"/>
    <mergeCell ref="E27:G27"/>
    <mergeCell ref="I27:L27"/>
    <mergeCell ref="M27:O27"/>
    <mergeCell ref="P27:T27"/>
    <mergeCell ref="E25:G26"/>
    <mergeCell ref="H25:U25"/>
    <mergeCell ref="I26:L26"/>
    <mergeCell ref="M26:O26"/>
    <mergeCell ref="P26:T26"/>
    <mergeCell ref="D38:U38"/>
    <mergeCell ref="D39:U39"/>
    <mergeCell ref="D40:T40"/>
    <mergeCell ref="D32:D37"/>
    <mergeCell ref="G32:U32"/>
    <mergeCell ref="G33:U33"/>
    <mergeCell ref="G34:U34"/>
    <mergeCell ref="G35:U35"/>
    <mergeCell ref="G36:U36"/>
    <mergeCell ref="G37:U37"/>
    <mergeCell ref="P29:T29"/>
    <mergeCell ref="I31:L31"/>
    <mergeCell ref="M31:O31"/>
    <mergeCell ref="E29:G29"/>
    <mergeCell ref="I29:L29"/>
    <mergeCell ref="M29:O29"/>
    <mergeCell ref="P31:T31"/>
    <mergeCell ref="E30:E31"/>
    <mergeCell ref="I30:L30"/>
    <mergeCell ref="M30:O30"/>
    <mergeCell ref="P30:T30"/>
  </mergeCells>
  <phoneticPr fontId="4"/>
  <dataValidations count="4">
    <dataValidation type="list" allowBlank="1" showInputMessage="1" showErrorMessage="1" sqref="E17:U17" xr:uid="{00000000-0002-0000-0100-000000000000}">
      <formula1>"ワンパッケージモデルプラン,それ以外のモデルプラン"</formula1>
    </dataValidation>
    <dataValidation type="list" allowBlank="1" showInputMessage="1" showErrorMessage="1" sqref="U27:U31" xr:uid="{00000000-0002-0000-0100-000001000000}">
      <formula1>"１台,２台,３台"</formula1>
    </dataValidation>
    <dataValidation type="list" allowBlank="1" showInputMessage="1" showErrorMessage="1" sqref="P28:T31" xr:uid="{00000000-0002-0000-0100-000002000000}">
      <formula1>"設置あり,設置無し"</formula1>
    </dataValidation>
    <dataValidation allowBlank="1" sqref="E25 E27:E30" xr:uid="{00000000-0002-0000-0100-000003000000}"/>
  </dataValidations>
  <printOptions verticalCentered="1"/>
  <pageMargins left="0.74803149606299213" right="0.43307086614173229" top="0.39370078740157483" bottom="0.39370078740157483" header="0.19685039370078741" footer="0.23622047244094491"/>
  <pageSetup paperSize="9" scale="89" orientation="portrait" r:id="rId1"/>
  <headerFooter>
    <oddFooter>&amp;R&amp;"ＭＳ Ｐ明朝,標準"&amp;10（日本産業規格A列4番）</oddFooter>
  </headerFooter>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6</xdr:col>
                    <xdr:colOff>314325</xdr:colOff>
                    <xdr:row>23</xdr:row>
                    <xdr:rowOff>333375</xdr:rowOff>
                  </from>
                  <to>
                    <xdr:col>7</xdr:col>
                    <xdr:colOff>200025</xdr:colOff>
                    <xdr:row>25</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12</xdr:col>
                    <xdr:colOff>123825</xdr:colOff>
                    <xdr:row>23</xdr:row>
                    <xdr:rowOff>342900</xdr:rowOff>
                  </from>
                  <to>
                    <xdr:col>13</xdr:col>
                    <xdr:colOff>142875</xdr:colOff>
                    <xdr:row>25</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38100</xdr:colOff>
                    <xdr:row>23</xdr:row>
                    <xdr:rowOff>333375</xdr:rowOff>
                  </from>
                  <to>
                    <xdr:col>20</xdr:col>
                    <xdr:colOff>247650</xdr:colOff>
                    <xdr:row>25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O210"/>
  <sheetViews>
    <sheetView showGridLines="0" zoomScaleNormal="100" zoomScaleSheetLayoutView="100" workbookViewId="0">
      <selection activeCell="I210" sqref="I210"/>
    </sheetView>
  </sheetViews>
  <sheetFormatPr defaultColWidth="9" defaultRowHeight="14.25" x14ac:dyDescent="0.15"/>
  <cols>
    <col min="1" max="1" width="2.625" style="47" customWidth="1"/>
    <col min="2" max="2" width="1.625" style="47" customWidth="1"/>
    <col min="3" max="4" width="3.125" style="47" customWidth="1"/>
    <col min="5" max="5" width="38.625" style="47" customWidth="1"/>
    <col min="6" max="6" width="12.625" style="48" customWidth="1"/>
    <col min="7" max="8" width="6.25" style="48" customWidth="1"/>
    <col min="9" max="9" width="15.625" style="47" customWidth="1"/>
    <col min="10" max="10" width="1.625" style="47" customWidth="1"/>
    <col min="11" max="11" width="10.875" style="49" customWidth="1"/>
    <col min="12" max="12" width="5.5" style="49" customWidth="1"/>
    <col min="13" max="15" width="2.625" style="47" hidden="1" customWidth="1"/>
    <col min="16" max="127" width="2.625" style="47" customWidth="1"/>
    <col min="128" max="16384" width="9" style="47"/>
  </cols>
  <sheetData>
    <row r="1" spans="2:14" ht="15" customHeight="1" x14ac:dyDescent="0.15"/>
    <row r="2" spans="2:14" ht="19.5" customHeight="1" x14ac:dyDescent="0.15">
      <c r="B2" s="50"/>
      <c r="C2" s="51" t="s">
        <v>111</v>
      </c>
      <c r="D2" s="50"/>
      <c r="E2" s="50"/>
      <c r="F2" s="52"/>
      <c r="G2" s="52"/>
      <c r="H2" s="52"/>
      <c r="I2" s="50"/>
      <c r="K2" s="49" t="str">
        <f>'９号'!$X$2</f>
        <v>Ver.1</v>
      </c>
    </row>
    <row r="3" spans="2:14" ht="24" customHeight="1" thickBot="1" x14ac:dyDescent="0.2">
      <c r="B3" s="50"/>
      <c r="C3" s="257" t="s">
        <v>84</v>
      </c>
      <c r="D3" s="257"/>
      <c r="E3" s="257"/>
      <c r="F3" s="257"/>
      <c r="G3" s="257"/>
      <c r="H3" s="257"/>
      <c r="I3" s="257"/>
      <c r="K3" s="20" t="s">
        <v>25</v>
      </c>
    </row>
    <row r="4" spans="2:14" ht="19.5" customHeight="1" thickBot="1" x14ac:dyDescent="0.2">
      <c r="B4" s="50"/>
      <c r="C4" s="258" t="s">
        <v>3</v>
      </c>
      <c r="D4" s="287"/>
      <c r="E4" s="53" t="s">
        <v>26</v>
      </c>
      <c r="F4" s="53" t="s">
        <v>20</v>
      </c>
      <c r="G4" s="53" t="s">
        <v>4</v>
      </c>
      <c r="H4" s="54" t="s">
        <v>27</v>
      </c>
      <c r="I4" s="55" t="s">
        <v>21</v>
      </c>
      <c r="N4" s="47" t="s">
        <v>5</v>
      </c>
    </row>
    <row r="5" spans="2:14" ht="19.5" customHeight="1" thickTop="1" x14ac:dyDescent="0.15">
      <c r="B5" s="50"/>
      <c r="C5" s="288" t="s">
        <v>85</v>
      </c>
      <c r="D5" s="268" t="s">
        <v>13</v>
      </c>
      <c r="E5" s="56"/>
      <c r="F5" s="57"/>
      <c r="G5" s="57"/>
      <c r="H5" s="58"/>
      <c r="I5" s="59" t="str">
        <f>IF(F5="","",F5*G5)</f>
        <v/>
      </c>
    </row>
    <row r="6" spans="2:14" ht="19.5" customHeight="1" x14ac:dyDescent="0.15">
      <c r="B6" s="50"/>
      <c r="C6" s="288"/>
      <c r="D6" s="268"/>
      <c r="E6" s="60"/>
      <c r="F6" s="61"/>
      <c r="G6" s="61"/>
      <c r="H6" s="58"/>
      <c r="I6" s="62" t="str">
        <f t="shared" ref="I6:I38" si="0">IF(F6="","",F6*G6)</f>
        <v/>
      </c>
    </row>
    <row r="7" spans="2:14" ht="19.5" customHeight="1" x14ac:dyDescent="0.15">
      <c r="B7" s="50"/>
      <c r="C7" s="288"/>
      <c r="D7" s="268"/>
      <c r="E7" s="60"/>
      <c r="F7" s="61"/>
      <c r="G7" s="61"/>
      <c r="H7" s="58"/>
      <c r="I7" s="62" t="str">
        <f t="shared" si="0"/>
        <v/>
      </c>
    </row>
    <row r="8" spans="2:14" ht="19.5" customHeight="1" x14ac:dyDescent="0.15">
      <c r="B8" s="50"/>
      <c r="C8" s="288"/>
      <c r="D8" s="268"/>
      <c r="E8" s="60"/>
      <c r="F8" s="61"/>
      <c r="G8" s="61"/>
      <c r="H8" s="58"/>
      <c r="I8" s="62" t="str">
        <f t="shared" si="0"/>
        <v/>
      </c>
    </row>
    <row r="9" spans="2:14" ht="19.5" customHeight="1" x14ac:dyDescent="0.15">
      <c r="B9" s="50"/>
      <c r="C9" s="288"/>
      <c r="D9" s="268"/>
      <c r="E9" s="60"/>
      <c r="F9" s="61"/>
      <c r="G9" s="61"/>
      <c r="H9" s="58"/>
      <c r="I9" s="62" t="str">
        <f t="shared" si="0"/>
        <v/>
      </c>
    </row>
    <row r="10" spans="2:14" ht="19.5" customHeight="1" x14ac:dyDescent="0.15">
      <c r="B10" s="50"/>
      <c r="C10" s="288"/>
      <c r="D10" s="268"/>
      <c r="E10" s="60"/>
      <c r="F10" s="61"/>
      <c r="G10" s="61"/>
      <c r="H10" s="58"/>
      <c r="I10" s="62" t="str">
        <f t="shared" si="0"/>
        <v/>
      </c>
    </row>
    <row r="11" spans="2:14" ht="19.5" customHeight="1" x14ac:dyDescent="0.15">
      <c r="B11" s="50"/>
      <c r="C11" s="288"/>
      <c r="D11" s="268"/>
      <c r="E11" s="60"/>
      <c r="F11" s="61"/>
      <c r="G11" s="61"/>
      <c r="H11" s="58"/>
      <c r="I11" s="62" t="str">
        <f t="shared" si="0"/>
        <v/>
      </c>
    </row>
    <row r="12" spans="2:14" ht="19.5" customHeight="1" x14ac:dyDescent="0.15">
      <c r="B12" s="50"/>
      <c r="C12" s="288"/>
      <c r="D12" s="268"/>
      <c r="E12" s="60"/>
      <c r="F12" s="61"/>
      <c r="G12" s="61"/>
      <c r="H12" s="58"/>
      <c r="I12" s="62" t="str">
        <f>IF(F12="","",F12*G12)</f>
        <v/>
      </c>
    </row>
    <row r="13" spans="2:14" ht="19.5" customHeight="1" x14ac:dyDescent="0.15">
      <c r="B13" s="50"/>
      <c r="C13" s="288"/>
      <c r="D13" s="290"/>
      <c r="E13" s="63" t="s">
        <v>12</v>
      </c>
      <c r="F13" s="291"/>
      <c r="G13" s="292"/>
      <c r="H13" s="293"/>
      <c r="I13" s="64" t="str">
        <f>IF(SUM(I5:I12)=0,"",SUM(I5:I12))</f>
        <v/>
      </c>
      <c r="N13" s="47" t="s">
        <v>6</v>
      </c>
    </row>
    <row r="14" spans="2:14" ht="19.5" customHeight="1" x14ac:dyDescent="0.15">
      <c r="B14" s="50"/>
      <c r="C14" s="288"/>
      <c r="D14" s="268" t="s">
        <v>14</v>
      </c>
      <c r="E14" s="60"/>
      <c r="F14" s="61"/>
      <c r="G14" s="61"/>
      <c r="H14" s="58"/>
      <c r="I14" s="62" t="str">
        <f t="shared" si="0"/>
        <v/>
      </c>
    </row>
    <row r="15" spans="2:14" ht="19.5" customHeight="1" x14ac:dyDescent="0.15">
      <c r="B15" s="50"/>
      <c r="C15" s="288"/>
      <c r="D15" s="268"/>
      <c r="E15" s="60"/>
      <c r="F15" s="61"/>
      <c r="G15" s="61"/>
      <c r="H15" s="58"/>
      <c r="I15" s="62" t="str">
        <f t="shared" si="0"/>
        <v/>
      </c>
    </row>
    <row r="16" spans="2:14" ht="19.5" customHeight="1" x14ac:dyDescent="0.15">
      <c r="B16" s="50"/>
      <c r="C16" s="288"/>
      <c r="D16" s="268"/>
      <c r="E16" s="60"/>
      <c r="F16" s="61"/>
      <c r="G16" s="61"/>
      <c r="H16" s="58"/>
      <c r="I16" s="62" t="str">
        <f t="shared" si="0"/>
        <v/>
      </c>
    </row>
    <row r="17" spans="2:9" ht="19.5" customHeight="1" x14ac:dyDescent="0.15">
      <c r="B17" s="50"/>
      <c r="C17" s="288"/>
      <c r="D17" s="268"/>
      <c r="E17" s="60"/>
      <c r="F17" s="61"/>
      <c r="G17" s="61"/>
      <c r="H17" s="58"/>
      <c r="I17" s="62" t="str">
        <f t="shared" si="0"/>
        <v/>
      </c>
    </row>
    <row r="18" spans="2:9" ht="19.5" customHeight="1" x14ac:dyDescent="0.15">
      <c r="B18" s="50"/>
      <c r="C18" s="288"/>
      <c r="D18" s="268"/>
      <c r="E18" s="60"/>
      <c r="F18" s="61"/>
      <c r="G18" s="61"/>
      <c r="H18" s="58"/>
      <c r="I18" s="62" t="str">
        <f t="shared" si="0"/>
        <v/>
      </c>
    </row>
    <row r="19" spans="2:9" ht="19.5" customHeight="1" x14ac:dyDescent="0.15">
      <c r="B19" s="50"/>
      <c r="C19" s="288"/>
      <c r="D19" s="268"/>
      <c r="E19" s="60"/>
      <c r="F19" s="61"/>
      <c r="G19" s="61"/>
      <c r="H19" s="58"/>
      <c r="I19" s="62" t="str">
        <f t="shared" si="0"/>
        <v/>
      </c>
    </row>
    <row r="20" spans="2:9" ht="19.5" customHeight="1" x14ac:dyDescent="0.15">
      <c r="B20" s="50"/>
      <c r="C20" s="288"/>
      <c r="D20" s="268"/>
      <c r="E20" s="60"/>
      <c r="F20" s="61"/>
      <c r="G20" s="61"/>
      <c r="H20" s="58"/>
      <c r="I20" s="62" t="str">
        <f t="shared" si="0"/>
        <v/>
      </c>
    </row>
    <row r="21" spans="2:9" ht="19.5" customHeight="1" x14ac:dyDescent="0.15">
      <c r="B21" s="50"/>
      <c r="C21" s="288"/>
      <c r="D21" s="268"/>
      <c r="E21" s="60"/>
      <c r="F21" s="61"/>
      <c r="G21" s="61"/>
      <c r="H21" s="58"/>
      <c r="I21" s="62" t="str">
        <f t="shared" si="0"/>
        <v/>
      </c>
    </row>
    <row r="22" spans="2:9" ht="19.5" customHeight="1" x14ac:dyDescent="0.15">
      <c r="B22" s="50"/>
      <c r="C22" s="288"/>
      <c r="D22" s="268"/>
      <c r="E22" s="60"/>
      <c r="F22" s="61"/>
      <c r="G22" s="61"/>
      <c r="H22" s="58"/>
      <c r="I22" s="62" t="str">
        <f t="shared" si="0"/>
        <v/>
      </c>
    </row>
    <row r="23" spans="2:9" ht="19.5" customHeight="1" x14ac:dyDescent="0.15">
      <c r="B23" s="50"/>
      <c r="C23" s="288"/>
      <c r="D23" s="290"/>
      <c r="E23" s="63" t="s">
        <v>11</v>
      </c>
      <c r="F23" s="291"/>
      <c r="G23" s="292"/>
      <c r="H23" s="293"/>
      <c r="I23" s="64" t="str">
        <f>IF(SUM(I14:I22)=0,"",SUM(I14:I22))</f>
        <v/>
      </c>
    </row>
    <row r="24" spans="2:9" ht="19.5" customHeight="1" x14ac:dyDescent="0.15">
      <c r="B24" s="50"/>
      <c r="C24" s="288"/>
      <c r="D24" s="267" t="s">
        <v>15</v>
      </c>
      <c r="E24" s="60"/>
      <c r="F24" s="61"/>
      <c r="G24" s="61"/>
      <c r="H24" s="58"/>
      <c r="I24" s="62" t="str">
        <f t="shared" si="0"/>
        <v/>
      </c>
    </row>
    <row r="25" spans="2:9" ht="19.5" customHeight="1" x14ac:dyDescent="0.15">
      <c r="B25" s="50"/>
      <c r="C25" s="288"/>
      <c r="D25" s="268"/>
      <c r="E25" s="60"/>
      <c r="F25" s="61"/>
      <c r="G25" s="61"/>
      <c r="H25" s="58"/>
      <c r="I25" s="62" t="str">
        <f t="shared" si="0"/>
        <v/>
      </c>
    </row>
    <row r="26" spans="2:9" ht="19.5" customHeight="1" x14ac:dyDescent="0.15">
      <c r="B26" s="50"/>
      <c r="C26" s="288"/>
      <c r="D26" s="268"/>
      <c r="E26" s="60"/>
      <c r="F26" s="61"/>
      <c r="G26" s="61"/>
      <c r="H26" s="58"/>
      <c r="I26" s="62" t="str">
        <f t="shared" si="0"/>
        <v/>
      </c>
    </row>
    <row r="27" spans="2:9" ht="19.5" customHeight="1" x14ac:dyDescent="0.15">
      <c r="B27" s="50"/>
      <c r="C27" s="288"/>
      <c r="D27" s="268"/>
      <c r="E27" s="60"/>
      <c r="F27" s="61"/>
      <c r="G27" s="61"/>
      <c r="H27" s="58"/>
      <c r="I27" s="62" t="str">
        <f t="shared" si="0"/>
        <v/>
      </c>
    </row>
    <row r="28" spans="2:9" ht="19.5" customHeight="1" x14ac:dyDescent="0.15">
      <c r="B28" s="50"/>
      <c r="C28" s="288"/>
      <c r="D28" s="268"/>
      <c r="E28" s="60"/>
      <c r="F28" s="61"/>
      <c r="G28" s="61"/>
      <c r="H28" s="58"/>
      <c r="I28" s="62" t="str">
        <f t="shared" si="0"/>
        <v/>
      </c>
    </row>
    <row r="29" spans="2:9" ht="19.5" customHeight="1" x14ac:dyDescent="0.15">
      <c r="B29" s="50"/>
      <c r="C29" s="288"/>
      <c r="D29" s="268"/>
      <c r="E29" s="60"/>
      <c r="F29" s="61"/>
      <c r="G29" s="61"/>
      <c r="H29" s="58"/>
      <c r="I29" s="62" t="str">
        <f t="shared" si="0"/>
        <v/>
      </c>
    </row>
    <row r="30" spans="2:9" ht="19.5" customHeight="1" x14ac:dyDescent="0.15">
      <c r="B30" s="50"/>
      <c r="C30" s="288"/>
      <c r="D30" s="268"/>
      <c r="E30" s="60"/>
      <c r="F30" s="61"/>
      <c r="G30" s="61"/>
      <c r="H30" s="58"/>
      <c r="I30" s="62" t="str">
        <f t="shared" si="0"/>
        <v/>
      </c>
    </row>
    <row r="31" spans="2:9" ht="19.5" customHeight="1" x14ac:dyDescent="0.15">
      <c r="B31" s="50"/>
      <c r="C31" s="288"/>
      <c r="D31" s="268"/>
      <c r="E31" s="60"/>
      <c r="F31" s="61"/>
      <c r="G31" s="61"/>
      <c r="H31" s="58"/>
      <c r="I31" s="62" t="str">
        <f t="shared" si="0"/>
        <v/>
      </c>
    </row>
    <row r="32" spans="2:9" ht="19.5" customHeight="1" x14ac:dyDescent="0.15">
      <c r="B32" s="50"/>
      <c r="C32" s="288"/>
      <c r="D32" s="268"/>
      <c r="E32" s="60"/>
      <c r="F32" s="61"/>
      <c r="G32" s="61"/>
      <c r="H32" s="58"/>
      <c r="I32" s="62" t="str">
        <f t="shared" si="0"/>
        <v/>
      </c>
    </row>
    <row r="33" spans="2:14" ht="19.5" customHeight="1" x14ac:dyDescent="0.15">
      <c r="B33" s="50"/>
      <c r="C33" s="288"/>
      <c r="D33" s="268"/>
      <c r="E33" s="60"/>
      <c r="F33" s="61"/>
      <c r="G33" s="61"/>
      <c r="H33" s="58"/>
      <c r="I33" s="62" t="str">
        <f t="shared" si="0"/>
        <v/>
      </c>
    </row>
    <row r="34" spans="2:14" ht="19.5" customHeight="1" x14ac:dyDescent="0.15">
      <c r="B34" s="50"/>
      <c r="C34" s="288"/>
      <c r="D34" s="290"/>
      <c r="E34" s="63" t="s">
        <v>10</v>
      </c>
      <c r="F34" s="291"/>
      <c r="G34" s="292"/>
      <c r="H34" s="293"/>
      <c r="I34" s="64" t="str">
        <f>IF(SUM(I24:I33)=0,"",SUM(I24:I33))</f>
        <v/>
      </c>
    </row>
    <row r="35" spans="2:14" ht="19.5" customHeight="1" x14ac:dyDescent="0.15">
      <c r="B35" s="50"/>
      <c r="C35" s="288"/>
      <c r="D35" s="267" t="s">
        <v>16</v>
      </c>
      <c r="E35" s="60"/>
      <c r="F35" s="61"/>
      <c r="G35" s="61"/>
      <c r="H35" s="58"/>
      <c r="I35" s="62" t="str">
        <f>IF(F35="","",F35*G35)</f>
        <v/>
      </c>
    </row>
    <row r="36" spans="2:14" ht="19.5" customHeight="1" x14ac:dyDescent="0.15">
      <c r="B36" s="50"/>
      <c r="C36" s="288"/>
      <c r="D36" s="268"/>
      <c r="E36" s="60"/>
      <c r="F36" s="61"/>
      <c r="G36" s="61"/>
      <c r="H36" s="58"/>
      <c r="I36" s="62" t="str">
        <f t="shared" ref="I36" si="1">IF(F36="","",F36*G36)</f>
        <v/>
      </c>
    </row>
    <row r="37" spans="2:14" ht="19.5" customHeight="1" x14ac:dyDescent="0.15">
      <c r="B37" s="50"/>
      <c r="C37" s="288"/>
      <c r="D37" s="268"/>
      <c r="E37" s="60"/>
      <c r="F37" s="61"/>
      <c r="G37" s="61"/>
      <c r="H37" s="58"/>
      <c r="I37" s="62" t="str">
        <f t="shared" si="0"/>
        <v/>
      </c>
    </row>
    <row r="38" spans="2:14" ht="19.5" customHeight="1" x14ac:dyDescent="0.15">
      <c r="B38" s="50"/>
      <c r="C38" s="288"/>
      <c r="D38" s="268"/>
      <c r="E38" s="60"/>
      <c r="F38" s="65"/>
      <c r="G38" s="65"/>
      <c r="H38" s="58"/>
      <c r="I38" s="62" t="str">
        <f t="shared" si="0"/>
        <v/>
      </c>
    </row>
    <row r="39" spans="2:14" ht="19.5" customHeight="1" x14ac:dyDescent="0.15">
      <c r="B39" s="50"/>
      <c r="C39" s="288"/>
      <c r="D39" s="290"/>
      <c r="E39" s="63" t="s">
        <v>9</v>
      </c>
      <c r="F39" s="216"/>
      <c r="G39" s="217"/>
      <c r="H39" s="218"/>
      <c r="I39" s="64" t="str">
        <f>IF(SUM(I35:I38)=0,"",SUM(I35:I38))</f>
        <v/>
      </c>
    </row>
    <row r="40" spans="2:14" ht="19.5" customHeight="1" x14ac:dyDescent="0.15">
      <c r="B40" s="50"/>
      <c r="C40" s="288"/>
      <c r="D40" s="283" t="s">
        <v>86</v>
      </c>
      <c r="E40" s="215"/>
      <c r="F40" s="216"/>
      <c r="G40" s="217"/>
      <c r="H40" s="218"/>
      <c r="I40" s="66">
        <f>IF(SUM(I13,I23,I34,I39)=0,0,SUM(I13,I23,I34,I39))</f>
        <v>0</v>
      </c>
    </row>
    <row r="41" spans="2:14" ht="19.5" customHeight="1" x14ac:dyDescent="0.15">
      <c r="B41" s="50"/>
      <c r="C41" s="288"/>
      <c r="D41" s="283" t="s">
        <v>87</v>
      </c>
      <c r="E41" s="215"/>
      <c r="F41" s="67"/>
      <c r="G41" s="68"/>
      <c r="H41" s="69"/>
      <c r="I41" s="64">
        <f>F41*G41</f>
        <v>0</v>
      </c>
    </row>
    <row r="42" spans="2:14" ht="19.5" customHeight="1" x14ac:dyDescent="0.15">
      <c r="B42" s="50"/>
      <c r="C42" s="288"/>
      <c r="D42" s="283" t="s">
        <v>88</v>
      </c>
      <c r="E42" s="215"/>
      <c r="F42" s="67"/>
      <c r="G42" s="68"/>
      <c r="H42" s="69"/>
      <c r="I42" s="64">
        <f>I40-I41</f>
        <v>0</v>
      </c>
    </row>
    <row r="43" spans="2:14" ht="19.5" customHeight="1" thickBot="1" x14ac:dyDescent="0.2">
      <c r="B43" s="50"/>
      <c r="C43" s="288"/>
      <c r="D43" s="283" t="s">
        <v>89</v>
      </c>
      <c r="E43" s="215"/>
      <c r="F43" s="67"/>
      <c r="G43" s="68"/>
      <c r="H43" s="69"/>
      <c r="I43" s="64">
        <f>'９号'!I27:L27*1800000</f>
        <v>0</v>
      </c>
    </row>
    <row r="44" spans="2:14" ht="37.5" customHeight="1" thickTop="1" thickBot="1" x14ac:dyDescent="0.2">
      <c r="B44" s="50"/>
      <c r="C44" s="289"/>
      <c r="D44" s="224" t="s">
        <v>90</v>
      </c>
      <c r="E44" s="225"/>
      <c r="F44" s="226"/>
      <c r="G44" s="227"/>
      <c r="H44" s="228"/>
      <c r="I44" s="70">
        <f>IF(I42&lt;I43,I42,I43)</f>
        <v>0</v>
      </c>
    </row>
    <row r="45" spans="2:14" ht="15" customHeight="1" x14ac:dyDescent="0.15">
      <c r="B45" s="50"/>
      <c r="C45" s="71"/>
      <c r="D45" s="71"/>
      <c r="E45" s="71"/>
      <c r="F45" s="71"/>
      <c r="G45" s="71"/>
      <c r="H45" s="71"/>
    </row>
    <row r="46" spans="2:14" ht="19.5" customHeight="1" x14ac:dyDescent="0.15">
      <c r="B46" s="50"/>
      <c r="C46" s="72" t="str">
        <f>$C$2</f>
        <v>第９号様式：別紙</v>
      </c>
      <c r="D46" s="50"/>
      <c r="E46" s="50"/>
      <c r="F46" s="52"/>
      <c r="G46" s="52"/>
      <c r="H46" s="52"/>
      <c r="I46" s="50"/>
    </row>
    <row r="47" spans="2:14" ht="24" customHeight="1" thickBot="1" x14ac:dyDescent="0.2">
      <c r="B47" s="50"/>
      <c r="C47" s="257" t="s">
        <v>91</v>
      </c>
      <c r="D47" s="257"/>
      <c r="E47" s="257"/>
      <c r="F47" s="257"/>
      <c r="G47" s="257"/>
      <c r="H47" s="257"/>
      <c r="I47" s="257"/>
    </row>
    <row r="48" spans="2:14" ht="19.5" customHeight="1" thickBot="1" x14ac:dyDescent="0.2">
      <c r="B48" s="50"/>
      <c r="C48" s="258" t="s">
        <v>3</v>
      </c>
      <c r="D48" s="259"/>
      <c r="E48" s="53" t="s">
        <v>26</v>
      </c>
      <c r="F48" s="53" t="s">
        <v>22</v>
      </c>
      <c r="G48" s="53" t="s">
        <v>4</v>
      </c>
      <c r="H48" s="54" t="s">
        <v>27</v>
      </c>
      <c r="I48" s="55" t="s">
        <v>21</v>
      </c>
      <c r="N48" s="47" t="s">
        <v>5</v>
      </c>
    </row>
    <row r="49" spans="2:14" ht="19.5" customHeight="1" thickTop="1" x14ac:dyDescent="0.15">
      <c r="B49" s="50"/>
      <c r="C49" s="284" t="s">
        <v>119</v>
      </c>
      <c r="D49" s="263" t="s">
        <v>13</v>
      </c>
      <c r="E49" s="73"/>
      <c r="F49" s="74"/>
      <c r="G49" s="74"/>
      <c r="H49" s="75"/>
      <c r="I49" s="76" t="str">
        <f>IF(F49="","",F49*G49)</f>
        <v/>
      </c>
    </row>
    <row r="50" spans="2:14" ht="19.5" customHeight="1" x14ac:dyDescent="0.15">
      <c r="B50" s="50"/>
      <c r="C50" s="285"/>
      <c r="D50" s="264"/>
      <c r="E50" s="60"/>
      <c r="F50" s="77"/>
      <c r="G50" s="77"/>
      <c r="H50" s="58"/>
      <c r="I50" s="78" t="str">
        <f t="shared" ref="I50:I56" si="2">IF(F50="","",F50*G50)</f>
        <v/>
      </c>
    </row>
    <row r="51" spans="2:14" ht="19.5" customHeight="1" x14ac:dyDescent="0.15">
      <c r="B51" s="50"/>
      <c r="C51" s="285"/>
      <c r="D51" s="264"/>
      <c r="E51" s="60"/>
      <c r="F51" s="77"/>
      <c r="G51" s="77"/>
      <c r="H51" s="58"/>
      <c r="I51" s="78" t="str">
        <f t="shared" si="2"/>
        <v/>
      </c>
    </row>
    <row r="52" spans="2:14" ht="19.5" customHeight="1" x14ac:dyDescent="0.15">
      <c r="B52" s="50"/>
      <c r="C52" s="285"/>
      <c r="D52" s="264"/>
      <c r="E52" s="60"/>
      <c r="F52" s="77"/>
      <c r="G52" s="77"/>
      <c r="H52" s="58"/>
      <c r="I52" s="78" t="str">
        <f t="shared" si="2"/>
        <v/>
      </c>
    </row>
    <row r="53" spans="2:14" ht="19.5" customHeight="1" x14ac:dyDescent="0.15">
      <c r="B53" s="50"/>
      <c r="C53" s="285"/>
      <c r="D53" s="264"/>
      <c r="E53" s="60"/>
      <c r="F53" s="77"/>
      <c r="G53" s="77"/>
      <c r="H53" s="58"/>
      <c r="I53" s="78" t="str">
        <f t="shared" si="2"/>
        <v/>
      </c>
    </row>
    <row r="54" spans="2:14" ht="19.5" customHeight="1" x14ac:dyDescent="0.15">
      <c r="B54" s="50"/>
      <c r="C54" s="285"/>
      <c r="D54" s="264"/>
      <c r="E54" s="60"/>
      <c r="F54" s="77"/>
      <c r="G54" s="77"/>
      <c r="H54" s="58"/>
      <c r="I54" s="78" t="str">
        <f t="shared" si="2"/>
        <v/>
      </c>
    </row>
    <row r="55" spans="2:14" ht="19.5" customHeight="1" x14ac:dyDescent="0.15">
      <c r="B55" s="50"/>
      <c r="C55" s="285"/>
      <c r="D55" s="264"/>
      <c r="E55" s="60"/>
      <c r="F55" s="77"/>
      <c r="G55" s="77"/>
      <c r="H55" s="58"/>
      <c r="I55" s="78" t="str">
        <f t="shared" si="2"/>
        <v/>
      </c>
    </row>
    <row r="56" spans="2:14" ht="19.5" customHeight="1" x14ac:dyDescent="0.15">
      <c r="B56" s="50"/>
      <c r="C56" s="285"/>
      <c r="D56" s="264"/>
      <c r="E56" s="60"/>
      <c r="F56" s="77"/>
      <c r="G56" s="77"/>
      <c r="H56" s="58"/>
      <c r="I56" s="78" t="str">
        <f t="shared" si="2"/>
        <v/>
      </c>
    </row>
    <row r="57" spans="2:14" ht="19.5" customHeight="1" x14ac:dyDescent="0.15">
      <c r="B57" s="50"/>
      <c r="C57" s="285"/>
      <c r="D57" s="265"/>
      <c r="E57" s="79" t="s">
        <v>12</v>
      </c>
      <c r="F57" s="216"/>
      <c r="G57" s="217"/>
      <c r="H57" s="218"/>
      <c r="I57" s="64" t="str">
        <f>IF(SUM(I49:I56)=0,"",SUM(I49:I56))</f>
        <v/>
      </c>
      <c r="N57" s="47" t="s">
        <v>6</v>
      </c>
    </row>
    <row r="58" spans="2:14" ht="19.5" customHeight="1" x14ac:dyDescent="0.15">
      <c r="B58" s="50"/>
      <c r="C58" s="285"/>
      <c r="D58" s="266" t="s">
        <v>19</v>
      </c>
      <c r="E58" s="60"/>
      <c r="F58" s="77"/>
      <c r="G58" s="77"/>
      <c r="H58" s="58"/>
      <c r="I58" s="78" t="str">
        <f t="shared" ref="I58:I66" si="3">IF(F58="","",F58*G58)</f>
        <v/>
      </c>
    </row>
    <row r="59" spans="2:14" ht="19.5" customHeight="1" x14ac:dyDescent="0.15">
      <c r="B59" s="50"/>
      <c r="C59" s="285"/>
      <c r="D59" s="264"/>
      <c r="E59" s="60"/>
      <c r="F59" s="77"/>
      <c r="G59" s="77"/>
      <c r="H59" s="58"/>
      <c r="I59" s="78" t="str">
        <f t="shared" si="3"/>
        <v/>
      </c>
    </row>
    <row r="60" spans="2:14" ht="19.5" customHeight="1" x14ac:dyDescent="0.15">
      <c r="B60" s="50"/>
      <c r="C60" s="285"/>
      <c r="D60" s="264"/>
      <c r="E60" s="60"/>
      <c r="F60" s="77"/>
      <c r="G60" s="77"/>
      <c r="H60" s="58"/>
      <c r="I60" s="78" t="str">
        <f t="shared" si="3"/>
        <v/>
      </c>
    </row>
    <row r="61" spans="2:14" ht="19.5" customHeight="1" x14ac:dyDescent="0.15">
      <c r="B61" s="50"/>
      <c r="C61" s="285"/>
      <c r="D61" s="264"/>
      <c r="E61" s="60"/>
      <c r="F61" s="77"/>
      <c r="G61" s="77"/>
      <c r="H61" s="58"/>
      <c r="I61" s="78" t="str">
        <f t="shared" si="3"/>
        <v/>
      </c>
    </row>
    <row r="62" spans="2:14" ht="19.5" customHeight="1" x14ac:dyDescent="0.15">
      <c r="B62" s="50"/>
      <c r="C62" s="285"/>
      <c r="D62" s="264"/>
      <c r="E62" s="60"/>
      <c r="F62" s="77"/>
      <c r="G62" s="77"/>
      <c r="H62" s="58"/>
      <c r="I62" s="78" t="str">
        <f t="shared" si="3"/>
        <v/>
      </c>
    </row>
    <row r="63" spans="2:14" ht="19.5" customHeight="1" x14ac:dyDescent="0.15">
      <c r="B63" s="50"/>
      <c r="C63" s="285"/>
      <c r="D63" s="264"/>
      <c r="E63" s="60"/>
      <c r="F63" s="77"/>
      <c r="G63" s="77"/>
      <c r="H63" s="58"/>
      <c r="I63" s="78" t="str">
        <f t="shared" si="3"/>
        <v/>
      </c>
    </row>
    <row r="64" spans="2:14" ht="19.5" customHeight="1" x14ac:dyDescent="0.15">
      <c r="B64" s="50"/>
      <c r="C64" s="285"/>
      <c r="D64" s="264"/>
      <c r="E64" s="60"/>
      <c r="F64" s="77"/>
      <c r="G64" s="77"/>
      <c r="H64" s="58"/>
      <c r="I64" s="78" t="str">
        <f t="shared" si="3"/>
        <v/>
      </c>
    </row>
    <row r="65" spans="2:9" ht="19.5" customHeight="1" x14ac:dyDescent="0.15">
      <c r="B65" s="50"/>
      <c r="C65" s="285"/>
      <c r="D65" s="264"/>
      <c r="E65" s="60"/>
      <c r="F65" s="77"/>
      <c r="G65" s="77"/>
      <c r="H65" s="58"/>
      <c r="I65" s="78" t="str">
        <f t="shared" si="3"/>
        <v/>
      </c>
    </row>
    <row r="66" spans="2:9" ht="19.5" customHeight="1" x14ac:dyDescent="0.15">
      <c r="B66" s="50"/>
      <c r="C66" s="285"/>
      <c r="D66" s="264"/>
      <c r="E66" s="60"/>
      <c r="F66" s="77"/>
      <c r="G66" s="77"/>
      <c r="H66" s="58"/>
      <c r="I66" s="78" t="str">
        <f t="shared" si="3"/>
        <v/>
      </c>
    </row>
    <row r="67" spans="2:9" ht="19.5" customHeight="1" x14ac:dyDescent="0.15">
      <c r="B67" s="50"/>
      <c r="C67" s="285"/>
      <c r="D67" s="265"/>
      <c r="E67" s="80" t="s">
        <v>11</v>
      </c>
      <c r="F67" s="216"/>
      <c r="G67" s="217"/>
      <c r="H67" s="218"/>
      <c r="I67" s="64" t="str">
        <f>IF(SUM(I58:I66)=0,"",SUM(I58:I66))</f>
        <v/>
      </c>
    </row>
    <row r="68" spans="2:9" ht="19.5" customHeight="1" x14ac:dyDescent="0.15">
      <c r="B68" s="50"/>
      <c r="C68" s="285"/>
      <c r="D68" s="266" t="s">
        <v>18</v>
      </c>
      <c r="E68" s="60"/>
      <c r="F68" s="77"/>
      <c r="G68" s="77"/>
      <c r="H68" s="58"/>
      <c r="I68" s="78" t="str">
        <f t="shared" ref="I68:I76" si="4">IF(F68="","",F68*G68)</f>
        <v/>
      </c>
    </row>
    <row r="69" spans="2:9" ht="19.5" customHeight="1" x14ac:dyDescent="0.15">
      <c r="B69" s="50"/>
      <c r="C69" s="285"/>
      <c r="D69" s="264"/>
      <c r="E69" s="60"/>
      <c r="F69" s="77"/>
      <c r="G69" s="77"/>
      <c r="H69" s="58"/>
      <c r="I69" s="78" t="str">
        <f t="shared" si="4"/>
        <v/>
      </c>
    </row>
    <row r="70" spans="2:9" ht="19.5" customHeight="1" x14ac:dyDescent="0.15">
      <c r="B70" s="50"/>
      <c r="C70" s="285"/>
      <c r="D70" s="264"/>
      <c r="E70" s="60"/>
      <c r="F70" s="77"/>
      <c r="G70" s="77"/>
      <c r="H70" s="58"/>
      <c r="I70" s="78" t="str">
        <f t="shared" si="4"/>
        <v/>
      </c>
    </row>
    <row r="71" spans="2:9" ht="19.5" customHeight="1" x14ac:dyDescent="0.15">
      <c r="B71" s="50"/>
      <c r="C71" s="285"/>
      <c r="D71" s="264"/>
      <c r="E71" s="60"/>
      <c r="F71" s="77"/>
      <c r="G71" s="77"/>
      <c r="H71" s="58"/>
      <c r="I71" s="78" t="str">
        <f t="shared" si="4"/>
        <v/>
      </c>
    </row>
    <row r="72" spans="2:9" ht="19.5" customHeight="1" x14ac:dyDescent="0.15">
      <c r="B72" s="50"/>
      <c r="C72" s="285"/>
      <c r="D72" s="264"/>
      <c r="E72" s="60"/>
      <c r="F72" s="77"/>
      <c r="G72" s="77"/>
      <c r="H72" s="58"/>
      <c r="I72" s="78" t="str">
        <f t="shared" si="4"/>
        <v/>
      </c>
    </row>
    <row r="73" spans="2:9" ht="19.5" customHeight="1" x14ac:dyDescent="0.15">
      <c r="B73" s="50"/>
      <c r="C73" s="285"/>
      <c r="D73" s="264"/>
      <c r="E73" s="60"/>
      <c r="F73" s="77"/>
      <c r="G73" s="77"/>
      <c r="H73" s="58"/>
      <c r="I73" s="78" t="str">
        <f t="shared" si="4"/>
        <v/>
      </c>
    </row>
    <row r="74" spans="2:9" ht="19.5" customHeight="1" x14ac:dyDescent="0.15">
      <c r="B74" s="50"/>
      <c r="C74" s="285"/>
      <c r="D74" s="264"/>
      <c r="E74" s="60"/>
      <c r="F74" s="77"/>
      <c r="G74" s="77"/>
      <c r="H74" s="58"/>
      <c r="I74" s="78" t="str">
        <f t="shared" si="4"/>
        <v/>
      </c>
    </row>
    <row r="75" spans="2:9" ht="19.5" customHeight="1" x14ac:dyDescent="0.15">
      <c r="B75" s="50"/>
      <c r="C75" s="285"/>
      <c r="D75" s="264"/>
      <c r="E75" s="60"/>
      <c r="F75" s="77"/>
      <c r="G75" s="77"/>
      <c r="H75" s="58"/>
      <c r="I75" s="78" t="str">
        <f t="shared" si="4"/>
        <v/>
      </c>
    </row>
    <row r="76" spans="2:9" ht="19.5" customHeight="1" x14ac:dyDescent="0.15">
      <c r="B76" s="50"/>
      <c r="C76" s="285"/>
      <c r="D76" s="264"/>
      <c r="E76" s="60"/>
      <c r="F76" s="77"/>
      <c r="G76" s="77"/>
      <c r="H76" s="58"/>
      <c r="I76" s="78" t="str">
        <f t="shared" si="4"/>
        <v/>
      </c>
    </row>
    <row r="77" spans="2:9" ht="19.5" customHeight="1" x14ac:dyDescent="0.15">
      <c r="B77" s="50"/>
      <c r="C77" s="285"/>
      <c r="D77" s="265"/>
      <c r="E77" s="80" t="s">
        <v>10</v>
      </c>
      <c r="F77" s="216"/>
      <c r="G77" s="217"/>
      <c r="H77" s="218"/>
      <c r="I77" s="64" t="str">
        <f>IF(SUM(I68:I76)=0,"",SUM(I68:I76))</f>
        <v/>
      </c>
    </row>
    <row r="78" spans="2:9" ht="19.5" customHeight="1" x14ac:dyDescent="0.15">
      <c r="B78" s="50"/>
      <c r="C78" s="285"/>
      <c r="D78" s="267" t="s">
        <v>17</v>
      </c>
      <c r="E78" s="60"/>
      <c r="F78" s="77"/>
      <c r="G78" s="77"/>
      <c r="H78" s="69"/>
      <c r="I78" s="78" t="str">
        <f>IF(F78="","",F78*G78)</f>
        <v/>
      </c>
    </row>
    <row r="79" spans="2:9" ht="19.5" customHeight="1" x14ac:dyDescent="0.15">
      <c r="B79" s="50"/>
      <c r="C79" s="285"/>
      <c r="D79" s="268"/>
      <c r="E79" s="60"/>
      <c r="F79" s="77"/>
      <c r="G79" s="77"/>
      <c r="H79" s="58"/>
      <c r="I79" s="78" t="str">
        <f t="shared" ref="I79:I81" si="5">IF(F79="","",F79*G79)</f>
        <v/>
      </c>
    </row>
    <row r="80" spans="2:9" ht="19.5" customHeight="1" x14ac:dyDescent="0.15">
      <c r="B80" s="50"/>
      <c r="C80" s="285"/>
      <c r="D80" s="268"/>
      <c r="E80" s="60"/>
      <c r="F80" s="77"/>
      <c r="G80" s="77"/>
      <c r="H80" s="58"/>
      <c r="I80" s="78" t="str">
        <f t="shared" si="5"/>
        <v/>
      </c>
    </row>
    <row r="81" spans="2:14" ht="19.5" customHeight="1" x14ac:dyDescent="0.15">
      <c r="B81" s="50"/>
      <c r="C81" s="285"/>
      <c r="D81" s="268"/>
      <c r="E81" s="60"/>
      <c r="F81" s="77"/>
      <c r="G81" s="77"/>
      <c r="H81" s="58"/>
      <c r="I81" s="78" t="str">
        <f t="shared" si="5"/>
        <v/>
      </c>
    </row>
    <row r="82" spans="2:14" ht="19.5" customHeight="1" thickBot="1" x14ac:dyDescent="0.2">
      <c r="B82" s="50"/>
      <c r="C82" s="285"/>
      <c r="D82" s="269"/>
      <c r="E82" s="81" t="s">
        <v>9</v>
      </c>
      <c r="F82" s="270"/>
      <c r="G82" s="271"/>
      <c r="H82" s="272"/>
      <c r="I82" s="82" t="str">
        <f>IF(SUM(I78:I81)=0,"",SUM(I78:I81))</f>
        <v/>
      </c>
    </row>
    <row r="83" spans="2:14" ht="19.5" customHeight="1" thickTop="1" x14ac:dyDescent="0.15">
      <c r="B83" s="50"/>
      <c r="C83" s="285"/>
      <c r="D83" s="214" t="s">
        <v>92</v>
      </c>
      <c r="E83" s="215"/>
      <c r="F83" s="216"/>
      <c r="G83" s="217"/>
      <c r="H83" s="218"/>
      <c r="I83" s="66">
        <f>IF(SUM(I57,I67,I77,I82)=0,0,SUM(I57,I67,I77,I82))</f>
        <v>0</v>
      </c>
    </row>
    <row r="84" spans="2:14" ht="19.5" customHeight="1" thickBot="1" x14ac:dyDescent="0.2">
      <c r="B84" s="50"/>
      <c r="C84" s="285"/>
      <c r="D84" s="250" t="s">
        <v>93</v>
      </c>
      <c r="E84" s="251"/>
      <c r="F84" s="83"/>
      <c r="G84" s="84"/>
      <c r="H84" s="85"/>
      <c r="I84" s="86">
        <f>IF(F84=0,0,F84*G84)</f>
        <v>0</v>
      </c>
    </row>
    <row r="85" spans="2:14" ht="37.5" customHeight="1" thickTop="1" thickBot="1" x14ac:dyDescent="0.2">
      <c r="B85" s="50"/>
      <c r="C85" s="286"/>
      <c r="D85" s="224" t="s">
        <v>94</v>
      </c>
      <c r="E85" s="225"/>
      <c r="F85" s="226"/>
      <c r="G85" s="227"/>
      <c r="H85" s="228"/>
      <c r="I85" s="70">
        <f>I83-I84</f>
        <v>0</v>
      </c>
    </row>
    <row r="86" spans="2:14" ht="15" customHeight="1" x14ac:dyDescent="0.15">
      <c r="B86" s="50"/>
      <c r="C86" s="71"/>
      <c r="D86" s="71"/>
      <c r="E86" s="71"/>
      <c r="F86" s="71"/>
      <c r="G86" s="71"/>
      <c r="H86" s="71"/>
    </row>
    <row r="87" spans="2:14" ht="19.149999999999999" customHeight="1" x14ac:dyDescent="0.15">
      <c r="B87" s="50"/>
      <c r="C87" s="72" t="str">
        <f>$C$2</f>
        <v>第９号様式：別紙</v>
      </c>
      <c r="D87" s="50"/>
      <c r="E87" s="50"/>
      <c r="F87" s="52"/>
      <c r="G87" s="52"/>
      <c r="H87" s="52"/>
      <c r="I87" s="50"/>
    </row>
    <row r="88" spans="2:14" ht="24" customHeight="1" thickBot="1" x14ac:dyDescent="0.2">
      <c r="B88" s="50"/>
      <c r="C88" s="257" t="s">
        <v>95</v>
      </c>
      <c r="D88" s="257"/>
      <c r="E88" s="257"/>
      <c r="F88" s="257"/>
      <c r="G88" s="257"/>
      <c r="H88" s="257"/>
      <c r="I88" s="257"/>
    </row>
    <row r="89" spans="2:14" ht="19.5" customHeight="1" thickBot="1" x14ac:dyDescent="0.2">
      <c r="B89" s="50"/>
      <c r="C89" s="258" t="s">
        <v>3</v>
      </c>
      <c r="D89" s="259"/>
      <c r="E89" s="53" t="s">
        <v>26</v>
      </c>
      <c r="F89" s="53" t="s">
        <v>22</v>
      </c>
      <c r="G89" s="53" t="s">
        <v>4</v>
      </c>
      <c r="H89" s="54" t="s">
        <v>27</v>
      </c>
      <c r="I89" s="55" t="s">
        <v>21</v>
      </c>
      <c r="N89" s="47" t="s">
        <v>5</v>
      </c>
    </row>
    <row r="90" spans="2:14" ht="19.5" customHeight="1" thickTop="1" x14ac:dyDescent="0.15">
      <c r="B90" s="50"/>
      <c r="C90" s="280" t="s">
        <v>112</v>
      </c>
      <c r="D90" s="263" t="s">
        <v>13</v>
      </c>
      <c r="E90" s="73"/>
      <c r="F90" s="74"/>
      <c r="G90" s="74"/>
      <c r="H90" s="75"/>
      <c r="I90" s="76" t="str">
        <f>IF(F90="","",F90*G90)</f>
        <v/>
      </c>
    </row>
    <row r="91" spans="2:14" ht="19.5" customHeight="1" x14ac:dyDescent="0.15">
      <c r="B91" s="50"/>
      <c r="C91" s="281"/>
      <c r="D91" s="264"/>
      <c r="E91" s="60"/>
      <c r="F91" s="77"/>
      <c r="G91" s="77"/>
      <c r="H91" s="58"/>
      <c r="I91" s="78" t="str">
        <f t="shared" ref="I91:I97" si="6">IF(F91="","",F91*G91)</f>
        <v/>
      </c>
    </row>
    <row r="92" spans="2:14" ht="19.5" customHeight="1" x14ac:dyDescent="0.15">
      <c r="B92" s="50"/>
      <c r="C92" s="281"/>
      <c r="D92" s="264"/>
      <c r="E92" s="60"/>
      <c r="F92" s="77"/>
      <c r="G92" s="77"/>
      <c r="H92" s="58"/>
      <c r="I92" s="78" t="str">
        <f t="shared" si="6"/>
        <v/>
      </c>
    </row>
    <row r="93" spans="2:14" ht="19.5" customHeight="1" x14ac:dyDescent="0.15">
      <c r="B93" s="50"/>
      <c r="C93" s="281"/>
      <c r="D93" s="264"/>
      <c r="E93" s="60"/>
      <c r="F93" s="77"/>
      <c r="G93" s="77"/>
      <c r="H93" s="58"/>
      <c r="I93" s="78" t="str">
        <f t="shared" si="6"/>
        <v/>
      </c>
    </row>
    <row r="94" spans="2:14" ht="19.5" customHeight="1" x14ac:dyDescent="0.15">
      <c r="B94" s="50"/>
      <c r="C94" s="281"/>
      <c r="D94" s="264"/>
      <c r="E94" s="60"/>
      <c r="F94" s="77"/>
      <c r="G94" s="77"/>
      <c r="H94" s="58"/>
      <c r="I94" s="78" t="str">
        <f t="shared" si="6"/>
        <v/>
      </c>
    </row>
    <row r="95" spans="2:14" ht="19.5" customHeight="1" x14ac:dyDescent="0.15">
      <c r="B95" s="50"/>
      <c r="C95" s="281"/>
      <c r="D95" s="264"/>
      <c r="E95" s="60"/>
      <c r="F95" s="77"/>
      <c r="G95" s="77"/>
      <c r="H95" s="58"/>
      <c r="I95" s="78" t="str">
        <f t="shared" si="6"/>
        <v/>
      </c>
      <c r="N95" s="47" t="s">
        <v>6</v>
      </c>
    </row>
    <row r="96" spans="2:14" ht="19.5" customHeight="1" x14ac:dyDescent="0.15">
      <c r="B96" s="50"/>
      <c r="C96" s="281"/>
      <c r="D96" s="264"/>
      <c r="E96" s="60"/>
      <c r="F96" s="77"/>
      <c r="G96" s="77"/>
      <c r="H96" s="58"/>
      <c r="I96" s="78" t="str">
        <f t="shared" si="6"/>
        <v/>
      </c>
    </row>
    <row r="97" spans="2:9" ht="19.5" customHeight="1" x14ac:dyDescent="0.15">
      <c r="B97" s="50"/>
      <c r="C97" s="281"/>
      <c r="D97" s="264"/>
      <c r="E97" s="60"/>
      <c r="F97" s="77"/>
      <c r="G97" s="77"/>
      <c r="H97" s="58"/>
      <c r="I97" s="78" t="str">
        <f t="shared" si="6"/>
        <v/>
      </c>
    </row>
    <row r="98" spans="2:9" ht="19.5" customHeight="1" x14ac:dyDescent="0.15">
      <c r="B98" s="50"/>
      <c r="C98" s="281"/>
      <c r="D98" s="265"/>
      <c r="E98" s="79" t="s">
        <v>12</v>
      </c>
      <c r="F98" s="216"/>
      <c r="G98" s="217"/>
      <c r="H98" s="218"/>
      <c r="I98" s="64" t="str">
        <f>IF(SUM(I90:I97)=0,"",SUM(I90:I97))</f>
        <v/>
      </c>
    </row>
    <row r="99" spans="2:9" ht="19.5" customHeight="1" x14ac:dyDescent="0.15">
      <c r="B99" s="50"/>
      <c r="C99" s="281"/>
      <c r="D99" s="266" t="s">
        <v>19</v>
      </c>
      <c r="E99" s="60"/>
      <c r="F99" s="77"/>
      <c r="G99" s="77"/>
      <c r="H99" s="58"/>
      <c r="I99" s="78" t="str">
        <f t="shared" ref="I99:I107" si="7">IF(F99="","",F99*G99)</f>
        <v/>
      </c>
    </row>
    <row r="100" spans="2:9" ht="19.5" customHeight="1" x14ac:dyDescent="0.15">
      <c r="B100" s="50"/>
      <c r="C100" s="281"/>
      <c r="D100" s="264"/>
      <c r="E100" s="60"/>
      <c r="F100" s="77"/>
      <c r="G100" s="77"/>
      <c r="H100" s="58"/>
      <c r="I100" s="78" t="str">
        <f t="shared" si="7"/>
        <v/>
      </c>
    </row>
    <row r="101" spans="2:9" ht="19.5" customHeight="1" x14ac:dyDescent="0.15">
      <c r="B101" s="50"/>
      <c r="C101" s="281"/>
      <c r="D101" s="264"/>
      <c r="E101" s="60"/>
      <c r="F101" s="77"/>
      <c r="G101" s="77"/>
      <c r="H101" s="58"/>
      <c r="I101" s="78" t="str">
        <f t="shared" si="7"/>
        <v/>
      </c>
    </row>
    <row r="102" spans="2:9" ht="19.5" customHeight="1" x14ac:dyDescent="0.15">
      <c r="B102" s="50"/>
      <c r="C102" s="281"/>
      <c r="D102" s="264"/>
      <c r="E102" s="60"/>
      <c r="F102" s="77"/>
      <c r="G102" s="77"/>
      <c r="H102" s="58"/>
      <c r="I102" s="78" t="str">
        <f t="shared" si="7"/>
        <v/>
      </c>
    </row>
    <row r="103" spans="2:9" ht="19.5" customHeight="1" x14ac:dyDescent="0.15">
      <c r="B103" s="50"/>
      <c r="C103" s="281"/>
      <c r="D103" s="264"/>
      <c r="E103" s="60"/>
      <c r="F103" s="77"/>
      <c r="G103" s="77"/>
      <c r="H103" s="58"/>
      <c r="I103" s="78" t="str">
        <f t="shared" si="7"/>
        <v/>
      </c>
    </row>
    <row r="104" spans="2:9" ht="19.5" customHeight="1" x14ac:dyDescent="0.15">
      <c r="B104" s="50"/>
      <c r="C104" s="281"/>
      <c r="D104" s="264"/>
      <c r="E104" s="60"/>
      <c r="F104" s="77"/>
      <c r="G104" s="77"/>
      <c r="H104" s="58"/>
      <c r="I104" s="78" t="str">
        <f t="shared" si="7"/>
        <v/>
      </c>
    </row>
    <row r="105" spans="2:9" ht="19.5" customHeight="1" x14ac:dyDescent="0.15">
      <c r="B105" s="50"/>
      <c r="C105" s="281"/>
      <c r="D105" s="264"/>
      <c r="E105" s="60"/>
      <c r="F105" s="77"/>
      <c r="G105" s="77"/>
      <c r="H105" s="58"/>
      <c r="I105" s="78" t="str">
        <f t="shared" si="7"/>
        <v/>
      </c>
    </row>
    <row r="106" spans="2:9" ht="19.5" customHeight="1" x14ac:dyDescent="0.15">
      <c r="B106" s="50"/>
      <c r="C106" s="281"/>
      <c r="D106" s="264"/>
      <c r="E106" s="60"/>
      <c r="F106" s="77"/>
      <c r="G106" s="77"/>
      <c r="H106" s="58"/>
      <c r="I106" s="78" t="str">
        <f t="shared" si="7"/>
        <v/>
      </c>
    </row>
    <row r="107" spans="2:9" ht="19.5" customHeight="1" x14ac:dyDescent="0.15">
      <c r="B107" s="50"/>
      <c r="C107" s="281"/>
      <c r="D107" s="264"/>
      <c r="E107" s="60"/>
      <c r="F107" s="77"/>
      <c r="G107" s="77"/>
      <c r="H107" s="58"/>
      <c r="I107" s="78" t="str">
        <f t="shared" si="7"/>
        <v/>
      </c>
    </row>
    <row r="108" spans="2:9" ht="19.5" customHeight="1" x14ac:dyDescent="0.15">
      <c r="B108" s="50"/>
      <c r="C108" s="281"/>
      <c r="D108" s="265"/>
      <c r="E108" s="80" t="s">
        <v>11</v>
      </c>
      <c r="F108" s="216"/>
      <c r="G108" s="217"/>
      <c r="H108" s="218"/>
      <c r="I108" s="64" t="str">
        <f>IF(SUM(I99:I107)=0,"",SUM(I99:I107))</f>
        <v/>
      </c>
    </row>
    <row r="109" spans="2:9" ht="19.149999999999999" customHeight="1" x14ac:dyDescent="0.15">
      <c r="B109" s="50"/>
      <c r="C109" s="281"/>
      <c r="D109" s="266" t="s">
        <v>18</v>
      </c>
      <c r="E109" s="60"/>
      <c r="F109" s="77"/>
      <c r="G109" s="77"/>
      <c r="H109" s="58"/>
      <c r="I109" s="78" t="str">
        <f t="shared" ref="I109:I117" si="8">IF(F109="","",F109*G109)</f>
        <v/>
      </c>
    </row>
    <row r="110" spans="2:9" ht="19.5" customHeight="1" x14ac:dyDescent="0.15">
      <c r="B110" s="50"/>
      <c r="C110" s="281"/>
      <c r="D110" s="264"/>
      <c r="E110" s="60"/>
      <c r="F110" s="77"/>
      <c r="G110" s="77"/>
      <c r="H110" s="58"/>
      <c r="I110" s="78" t="str">
        <f t="shared" si="8"/>
        <v/>
      </c>
    </row>
    <row r="111" spans="2:9" ht="19.5" customHeight="1" x14ac:dyDescent="0.15">
      <c r="B111" s="50"/>
      <c r="C111" s="281"/>
      <c r="D111" s="264"/>
      <c r="E111" s="60"/>
      <c r="F111" s="77"/>
      <c r="G111" s="77"/>
      <c r="H111" s="58"/>
      <c r="I111" s="78" t="str">
        <f t="shared" si="8"/>
        <v/>
      </c>
    </row>
    <row r="112" spans="2:9" ht="19.149999999999999" customHeight="1" x14ac:dyDescent="0.15">
      <c r="B112" s="50"/>
      <c r="C112" s="281"/>
      <c r="D112" s="264"/>
      <c r="E112" s="60"/>
      <c r="F112" s="77"/>
      <c r="G112" s="77"/>
      <c r="H112" s="58"/>
      <c r="I112" s="78" t="str">
        <f t="shared" si="8"/>
        <v/>
      </c>
    </row>
    <row r="113" spans="2:14" ht="19.5" customHeight="1" x14ac:dyDescent="0.15">
      <c r="B113" s="50"/>
      <c r="C113" s="281"/>
      <c r="D113" s="264"/>
      <c r="E113" s="60"/>
      <c r="F113" s="77"/>
      <c r="G113" s="77"/>
      <c r="H113" s="58"/>
      <c r="I113" s="78" t="str">
        <f t="shared" si="8"/>
        <v/>
      </c>
    </row>
    <row r="114" spans="2:14" ht="19.149999999999999" customHeight="1" x14ac:dyDescent="0.15">
      <c r="B114" s="50"/>
      <c r="C114" s="281"/>
      <c r="D114" s="264"/>
      <c r="E114" s="60"/>
      <c r="F114" s="77"/>
      <c r="G114" s="77"/>
      <c r="H114" s="58"/>
      <c r="I114" s="78" t="str">
        <f t="shared" si="8"/>
        <v/>
      </c>
    </row>
    <row r="115" spans="2:14" ht="19.5" customHeight="1" x14ac:dyDescent="0.15">
      <c r="B115" s="50"/>
      <c r="C115" s="281"/>
      <c r="D115" s="264"/>
      <c r="E115" s="60"/>
      <c r="F115" s="77"/>
      <c r="G115" s="77"/>
      <c r="H115" s="58"/>
      <c r="I115" s="78" t="str">
        <f t="shared" si="8"/>
        <v/>
      </c>
    </row>
    <row r="116" spans="2:14" ht="37.15" customHeight="1" x14ac:dyDescent="0.15">
      <c r="B116" s="50"/>
      <c r="C116" s="281"/>
      <c r="D116" s="264"/>
      <c r="E116" s="60"/>
      <c r="F116" s="77"/>
      <c r="G116" s="77"/>
      <c r="H116" s="58"/>
      <c r="I116" s="78" t="str">
        <f t="shared" si="8"/>
        <v/>
      </c>
    </row>
    <row r="117" spans="2:14" ht="24" customHeight="1" x14ac:dyDescent="0.15">
      <c r="B117" s="50"/>
      <c r="C117" s="281"/>
      <c r="D117" s="264"/>
      <c r="E117" s="60"/>
      <c r="F117" s="77"/>
      <c r="G117" s="77"/>
      <c r="H117" s="58"/>
      <c r="I117" s="78" t="str">
        <f t="shared" si="8"/>
        <v/>
      </c>
    </row>
    <row r="118" spans="2:14" ht="19.5" customHeight="1" x14ac:dyDescent="0.15">
      <c r="B118" s="50"/>
      <c r="C118" s="281"/>
      <c r="D118" s="265"/>
      <c r="E118" s="80" t="s">
        <v>10</v>
      </c>
      <c r="F118" s="216"/>
      <c r="G118" s="217"/>
      <c r="H118" s="218"/>
      <c r="I118" s="64" t="str">
        <f>IF(SUM(I109:I117)=0,"",SUM(I109:I117))</f>
        <v/>
      </c>
    </row>
    <row r="119" spans="2:14" ht="24" customHeight="1" x14ac:dyDescent="0.15">
      <c r="B119" s="50"/>
      <c r="C119" s="281"/>
      <c r="D119" s="267" t="s">
        <v>17</v>
      </c>
      <c r="E119" s="60"/>
      <c r="F119" s="77"/>
      <c r="G119" s="77"/>
      <c r="H119" s="69"/>
      <c r="I119" s="78" t="str">
        <f>IF(F119="","",F119*G119)</f>
        <v/>
      </c>
    </row>
    <row r="120" spans="2:14" ht="19.5" customHeight="1" x14ac:dyDescent="0.15">
      <c r="B120" s="50"/>
      <c r="C120" s="281"/>
      <c r="D120" s="268"/>
      <c r="E120" s="60"/>
      <c r="F120" s="77"/>
      <c r="G120" s="77"/>
      <c r="H120" s="58"/>
      <c r="I120" s="78" t="str">
        <f t="shared" ref="I120:I122" si="9">IF(F120="","",F120*G120)</f>
        <v/>
      </c>
      <c r="N120" s="47" t="s">
        <v>5</v>
      </c>
    </row>
    <row r="121" spans="2:14" ht="19.5" customHeight="1" x14ac:dyDescent="0.15">
      <c r="B121" s="50"/>
      <c r="C121" s="281"/>
      <c r="D121" s="268"/>
      <c r="E121" s="60"/>
      <c r="F121" s="77"/>
      <c r="G121" s="77"/>
      <c r="H121" s="58"/>
      <c r="I121" s="78" t="str">
        <f t="shared" si="9"/>
        <v/>
      </c>
    </row>
    <row r="122" spans="2:14" ht="19.5" customHeight="1" x14ac:dyDescent="0.15">
      <c r="B122" s="50"/>
      <c r="C122" s="281"/>
      <c r="D122" s="268"/>
      <c r="E122" s="60"/>
      <c r="F122" s="77"/>
      <c r="G122" s="77"/>
      <c r="H122" s="58"/>
      <c r="I122" s="78" t="str">
        <f t="shared" si="9"/>
        <v/>
      </c>
    </row>
    <row r="123" spans="2:14" ht="19.5" customHeight="1" thickBot="1" x14ac:dyDescent="0.2">
      <c r="B123" s="50"/>
      <c r="C123" s="281"/>
      <c r="D123" s="269"/>
      <c r="E123" s="81" t="s">
        <v>9</v>
      </c>
      <c r="F123" s="270"/>
      <c r="G123" s="271"/>
      <c r="H123" s="272"/>
      <c r="I123" s="82" t="str">
        <f>IF(SUM(I119:I122)=0,"",SUM(I119:I122))</f>
        <v/>
      </c>
    </row>
    <row r="124" spans="2:14" ht="19.5" customHeight="1" thickTop="1" x14ac:dyDescent="0.15">
      <c r="B124" s="50"/>
      <c r="C124" s="281"/>
      <c r="D124" s="214" t="s">
        <v>96</v>
      </c>
      <c r="E124" s="215"/>
      <c r="F124" s="216"/>
      <c r="G124" s="217"/>
      <c r="H124" s="218"/>
      <c r="I124" s="66">
        <f>IF(SUM(I98,I108,I118,I123)=0,0,SUM(I98,I108,I118,I123))</f>
        <v>0</v>
      </c>
    </row>
    <row r="125" spans="2:14" ht="19.5" customHeight="1" thickBot="1" x14ac:dyDescent="0.2">
      <c r="B125" s="50"/>
      <c r="C125" s="281"/>
      <c r="D125" s="250" t="s">
        <v>97</v>
      </c>
      <c r="E125" s="251"/>
      <c r="F125" s="83"/>
      <c r="G125" s="84"/>
      <c r="H125" s="85"/>
      <c r="I125" s="86">
        <f>IF(F125=0,0,F125*G125)</f>
        <v>0</v>
      </c>
    </row>
    <row r="126" spans="2:14" ht="37.15" customHeight="1" thickTop="1" thickBot="1" x14ac:dyDescent="0.2">
      <c r="B126" s="50"/>
      <c r="C126" s="282"/>
      <c r="D126" s="224" t="s">
        <v>98</v>
      </c>
      <c r="E126" s="225"/>
      <c r="F126" s="226"/>
      <c r="G126" s="227"/>
      <c r="H126" s="228"/>
      <c r="I126" s="70">
        <f>I124-I125</f>
        <v>0</v>
      </c>
    </row>
    <row r="127" spans="2:14" ht="19.5" customHeight="1" x14ac:dyDescent="0.15">
      <c r="B127" s="50"/>
      <c r="C127" s="71"/>
      <c r="D127" s="71"/>
      <c r="E127" s="71"/>
      <c r="F127" s="71"/>
      <c r="G127" s="71"/>
      <c r="H127" s="71"/>
    </row>
    <row r="128" spans="2:14" ht="19.5" customHeight="1" x14ac:dyDescent="0.15">
      <c r="B128" s="50"/>
      <c r="C128" s="51" t="str">
        <f>$C$2</f>
        <v>第９号様式：別紙</v>
      </c>
      <c r="D128" s="50"/>
      <c r="E128" s="50"/>
      <c r="F128" s="52"/>
      <c r="G128" s="52"/>
      <c r="H128" s="52"/>
      <c r="I128" s="50"/>
    </row>
    <row r="129" spans="2:14" ht="19.5" customHeight="1" thickBot="1" x14ac:dyDescent="0.2">
      <c r="B129" s="50"/>
      <c r="C129" s="257" t="s">
        <v>99</v>
      </c>
      <c r="D129" s="257"/>
      <c r="E129" s="257"/>
      <c r="F129" s="257"/>
      <c r="G129" s="257"/>
      <c r="H129" s="257"/>
      <c r="I129" s="257"/>
      <c r="N129" s="47" t="s">
        <v>6</v>
      </c>
    </row>
    <row r="130" spans="2:14" ht="19.5" customHeight="1" thickBot="1" x14ac:dyDescent="0.2">
      <c r="B130" s="50"/>
      <c r="C130" s="258" t="s">
        <v>3</v>
      </c>
      <c r="D130" s="259"/>
      <c r="E130" s="53" t="s">
        <v>26</v>
      </c>
      <c r="F130" s="53" t="s">
        <v>22</v>
      </c>
      <c r="G130" s="53" t="s">
        <v>4</v>
      </c>
      <c r="H130" s="54" t="s">
        <v>27</v>
      </c>
      <c r="I130" s="55" t="s">
        <v>21</v>
      </c>
    </row>
    <row r="131" spans="2:14" ht="19.5" customHeight="1" thickTop="1" x14ac:dyDescent="0.15">
      <c r="B131" s="50"/>
      <c r="C131" s="274" t="s">
        <v>100</v>
      </c>
      <c r="D131" s="263" t="s">
        <v>13</v>
      </c>
      <c r="E131" s="73"/>
      <c r="F131" s="74"/>
      <c r="G131" s="74"/>
      <c r="H131" s="75"/>
      <c r="I131" s="76" t="str">
        <f>IF(F131="","",F131*G131)</f>
        <v/>
      </c>
    </row>
    <row r="132" spans="2:14" ht="19.5" customHeight="1" x14ac:dyDescent="0.15">
      <c r="B132" s="50"/>
      <c r="C132" s="275"/>
      <c r="D132" s="264"/>
      <c r="E132" s="60"/>
      <c r="F132" s="77"/>
      <c r="G132" s="77"/>
      <c r="H132" s="58"/>
      <c r="I132" s="78" t="str">
        <f t="shared" ref="I132:I135" si="10">IF(F132="","",F132*G132)</f>
        <v/>
      </c>
    </row>
    <row r="133" spans="2:14" ht="19.5" customHeight="1" x14ac:dyDescent="0.15">
      <c r="B133" s="50"/>
      <c r="C133" s="275"/>
      <c r="D133" s="264"/>
      <c r="E133" s="60"/>
      <c r="F133" s="77"/>
      <c r="G133" s="77"/>
      <c r="H133" s="58"/>
      <c r="I133" s="78" t="str">
        <f t="shared" si="10"/>
        <v/>
      </c>
    </row>
    <row r="134" spans="2:14" ht="19.5" customHeight="1" x14ac:dyDescent="0.15">
      <c r="B134" s="50"/>
      <c r="C134" s="275"/>
      <c r="D134" s="264"/>
      <c r="E134" s="60"/>
      <c r="F134" s="77"/>
      <c r="G134" s="77"/>
      <c r="H134" s="58"/>
      <c r="I134" s="78" t="str">
        <f t="shared" si="10"/>
        <v/>
      </c>
    </row>
    <row r="135" spans="2:14" ht="19.5" customHeight="1" x14ac:dyDescent="0.15">
      <c r="B135" s="50"/>
      <c r="C135" s="275"/>
      <c r="D135" s="264"/>
      <c r="E135" s="60"/>
      <c r="F135" s="77"/>
      <c r="G135" s="77"/>
      <c r="H135" s="58"/>
      <c r="I135" s="78" t="str">
        <f t="shared" si="10"/>
        <v/>
      </c>
    </row>
    <row r="136" spans="2:14" ht="19.5" customHeight="1" x14ac:dyDescent="0.15">
      <c r="B136" s="50"/>
      <c r="C136" s="275"/>
      <c r="D136" s="265"/>
      <c r="E136" s="79" t="s">
        <v>12</v>
      </c>
      <c r="F136" s="216"/>
      <c r="G136" s="217"/>
      <c r="H136" s="218"/>
      <c r="I136" s="64" t="str">
        <f>IF(SUM(I131:I135)=0,"",SUM(I131:I135))</f>
        <v/>
      </c>
    </row>
    <row r="137" spans="2:14" ht="19.5" customHeight="1" x14ac:dyDescent="0.15">
      <c r="B137" s="50"/>
      <c r="C137" s="275"/>
      <c r="D137" s="266" t="s">
        <v>19</v>
      </c>
      <c r="E137" s="60"/>
      <c r="F137" s="77"/>
      <c r="G137" s="77"/>
      <c r="H137" s="58"/>
      <c r="I137" s="78" t="str">
        <f t="shared" ref="I137:I142" si="11">IF(F137="","",F137*G137)</f>
        <v/>
      </c>
    </row>
    <row r="138" spans="2:14" ht="19.5" customHeight="1" x14ac:dyDescent="0.15">
      <c r="B138" s="50"/>
      <c r="C138" s="275"/>
      <c r="D138" s="264"/>
      <c r="E138" s="60"/>
      <c r="F138" s="77"/>
      <c r="G138" s="77"/>
      <c r="H138" s="58"/>
      <c r="I138" s="78" t="str">
        <f t="shared" si="11"/>
        <v/>
      </c>
    </row>
    <row r="139" spans="2:14" ht="19.5" customHeight="1" x14ac:dyDescent="0.15">
      <c r="B139" s="50"/>
      <c r="C139" s="275"/>
      <c r="D139" s="264"/>
      <c r="E139" s="60"/>
      <c r="F139" s="77"/>
      <c r="G139" s="77"/>
      <c r="H139" s="58"/>
      <c r="I139" s="78" t="str">
        <f t="shared" si="11"/>
        <v/>
      </c>
    </row>
    <row r="140" spans="2:14" ht="19.5" customHeight="1" x14ac:dyDescent="0.15">
      <c r="B140" s="50"/>
      <c r="C140" s="275"/>
      <c r="D140" s="264"/>
      <c r="E140" s="60"/>
      <c r="F140" s="77"/>
      <c r="G140" s="77"/>
      <c r="H140" s="58"/>
      <c r="I140" s="78" t="str">
        <f t="shared" si="11"/>
        <v/>
      </c>
    </row>
    <row r="141" spans="2:14" ht="19.5" customHeight="1" x14ac:dyDescent="0.15">
      <c r="B141" s="50"/>
      <c r="C141" s="275"/>
      <c r="D141" s="264"/>
      <c r="E141" s="60"/>
      <c r="F141" s="77"/>
      <c r="G141" s="77"/>
      <c r="H141" s="58"/>
      <c r="I141" s="78" t="str">
        <f t="shared" si="11"/>
        <v/>
      </c>
    </row>
    <row r="142" spans="2:14" ht="19.5" customHeight="1" x14ac:dyDescent="0.15">
      <c r="B142" s="50"/>
      <c r="C142" s="275"/>
      <c r="D142" s="264"/>
      <c r="E142" s="60"/>
      <c r="F142" s="77"/>
      <c r="G142" s="77"/>
      <c r="H142" s="58"/>
      <c r="I142" s="78" t="str">
        <f t="shared" si="11"/>
        <v/>
      </c>
    </row>
    <row r="143" spans="2:14" ht="19.5" customHeight="1" x14ac:dyDescent="0.15">
      <c r="B143" s="50"/>
      <c r="C143" s="275"/>
      <c r="D143" s="265"/>
      <c r="E143" s="80" t="s">
        <v>11</v>
      </c>
      <c r="F143" s="216"/>
      <c r="G143" s="217"/>
      <c r="H143" s="218"/>
      <c r="I143" s="64" t="str">
        <f>IF(SUM(I137:I142)=0,"",SUM(I137:I142))</f>
        <v/>
      </c>
    </row>
    <row r="144" spans="2:14" ht="19.5" customHeight="1" x14ac:dyDescent="0.15">
      <c r="B144" s="50"/>
      <c r="C144" s="275"/>
      <c r="D144" s="266" t="s">
        <v>18</v>
      </c>
      <c r="E144" s="60"/>
      <c r="F144" s="77"/>
      <c r="G144" s="77"/>
      <c r="H144" s="58"/>
      <c r="I144" s="78" t="str">
        <f t="shared" ref="I144:I149" si="12">IF(F144="","",F144*G144)</f>
        <v/>
      </c>
    </row>
    <row r="145" spans="2:9" ht="19.5" customHeight="1" x14ac:dyDescent="0.15">
      <c r="B145" s="50"/>
      <c r="C145" s="275"/>
      <c r="D145" s="264"/>
      <c r="E145" s="60"/>
      <c r="F145" s="77"/>
      <c r="G145" s="77"/>
      <c r="H145" s="58"/>
      <c r="I145" s="78" t="str">
        <f t="shared" si="12"/>
        <v/>
      </c>
    </row>
    <row r="146" spans="2:9" ht="19.5" customHeight="1" x14ac:dyDescent="0.15">
      <c r="B146" s="50"/>
      <c r="C146" s="275"/>
      <c r="D146" s="264"/>
      <c r="E146" s="60"/>
      <c r="F146" s="77"/>
      <c r="G146" s="77"/>
      <c r="H146" s="58"/>
      <c r="I146" s="78" t="str">
        <f t="shared" si="12"/>
        <v/>
      </c>
    </row>
    <row r="147" spans="2:9" ht="19.5" customHeight="1" x14ac:dyDescent="0.15">
      <c r="B147" s="50"/>
      <c r="C147" s="275"/>
      <c r="D147" s="264"/>
      <c r="E147" s="60"/>
      <c r="F147" s="77"/>
      <c r="G147" s="77"/>
      <c r="H147" s="58"/>
      <c r="I147" s="78" t="str">
        <f t="shared" si="12"/>
        <v/>
      </c>
    </row>
    <row r="148" spans="2:9" ht="19.5" customHeight="1" x14ac:dyDescent="0.15">
      <c r="B148" s="50"/>
      <c r="C148" s="275"/>
      <c r="D148" s="264"/>
      <c r="E148" s="60"/>
      <c r="F148" s="77"/>
      <c r="G148" s="77"/>
      <c r="H148" s="58"/>
      <c r="I148" s="78" t="str">
        <f t="shared" si="12"/>
        <v/>
      </c>
    </row>
    <row r="149" spans="2:9" ht="19.5" customHeight="1" x14ac:dyDescent="0.15">
      <c r="B149" s="50"/>
      <c r="C149" s="275"/>
      <c r="D149" s="264"/>
      <c r="E149" s="60"/>
      <c r="F149" s="77"/>
      <c r="G149" s="77"/>
      <c r="H149" s="58"/>
      <c r="I149" s="78" t="str">
        <f t="shared" si="12"/>
        <v/>
      </c>
    </row>
    <row r="150" spans="2:9" ht="19.5" customHeight="1" x14ac:dyDescent="0.15">
      <c r="B150" s="50"/>
      <c r="C150" s="275"/>
      <c r="D150" s="265"/>
      <c r="E150" s="80" t="s">
        <v>10</v>
      </c>
      <c r="F150" s="216"/>
      <c r="G150" s="217"/>
      <c r="H150" s="218"/>
      <c r="I150" s="64" t="str">
        <f>IF(SUM(I144:I149)=0,"",SUM(I144:I149))</f>
        <v/>
      </c>
    </row>
    <row r="151" spans="2:9" ht="19.5" customHeight="1" x14ac:dyDescent="0.15">
      <c r="B151" s="50"/>
      <c r="C151" s="275"/>
      <c r="D151" s="267" t="s">
        <v>17</v>
      </c>
      <c r="E151" s="60"/>
      <c r="F151" s="77"/>
      <c r="G151" s="77"/>
      <c r="H151" s="69"/>
      <c r="I151" s="78" t="str">
        <f>IF(F151="","",F151*G151)</f>
        <v/>
      </c>
    </row>
    <row r="152" spans="2:9" ht="19.5" customHeight="1" x14ac:dyDescent="0.15">
      <c r="B152" s="50"/>
      <c r="C152" s="275"/>
      <c r="D152" s="268"/>
      <c r="E152" s="60"/>
      <c r="F152" s="77"/>
      <c r="G152" s="77"/>
      <c r="H152" s="58"/>
      <c r="I152" s="78" t="str">
        <f t="shared" ref="I152:I153" si="13">IF(F152="","",F152*G152)</f>
        <v/>
      </c>
    </row>
    <row r="153" spans="2:9" ht="19.5" customHeight="1" x14ac:dyDescent="0.15">
      <c r="B153" s="50"/>
      <c r="C153" s="275"/>
      <c r="D153" s="268"/>
      <c r="E153" s="60"/>
      <c r="F153" s="77"/>
      <c r="G153" s="77"/>
      <c r="H153" s="58"/>
      <c r="I153" s="78" t="str">
        <f t="shared" si="13"/>
        <v/>
      </c>
    </row>
    <row r="154" spans="2:9" ht="19.149999999999999" customHeight="1" thickBot="1" x14ac:dyDescent="0.2">
      <c r="B154" s="50"/>
      <c r="C154" s="275"/>
      <c r="D154" s="269"/>
      <c r="E154" s="81" t="s">
        <v>9</v>
      </c>
      <c r="F154" s="270"/>
      <c r="G154" s="271"/>
      <c r="H154" s="272"/>
      <c r="I154" s="82" t="str">
        <f>IF(SUM(I151:I153)=0,"",SUM(I151:I153))</f>
        <v/>
      </c>
    </row>
    <row r="155" spans="2:9" ht="19.149999999999999" customHeight="1" thickTop="1" x14ac:dyDescent="0.15">
      <c r="B155" s="50"/>
      <c r="C155" s="275"/>
      <c r="D155" s="246" t="s">
        <v>101</v>
      </c>
      <c r="E155" s="247"/>
      <c r="F155" s="277"/>
      <c r="G155" s="278"/>
      <c r="H155" s="279"/>
      <c r="I155" s="87">
        <f>IF(SUM(I136,I143,I150,I154)=0,0,SUM(I136,I143,I150,I154))</f>
        <v>0</v>
      </c>
    </row>
    <row r="156" spans="2:9" ht="19.149999999999999" customHeight="1" thickBot="1" x14ac:dyDescent="0.2">
      <c r="B156" s="50"/>
      <c r="C156" s="275"/>
      <c r="D156" s="273" t="s">
        <v>102</v>
      </c>
      <c r="E156" s="251"/>
      <c r="F156" s="83"/>
      <c r="G156" s="84"/>
      <c r="H156" s="85"/>
      <c r="I156" s="86">
        <f>IF(F156=0,0,F156*G156)</f>
        <v>0</v>
      </c>
    </row>
    <row r="157" spans="2:9" ht="37.15" customHeight="1" thickTop="1" thickBot="1" x14ac:dyDescent="0.2">
      <c r="B157" s="50"/>
      <c r="C157" s="276"/>
      <c r="D157" s="252" t="s">
        <v>103</v>
      </c>
      <c r="E157" s="253"/>
      <c r="F157" s="254"/>
      <c r="G157" s="255"/>
      <c r="H157" s="256"/>
      <c r="I157" s="88">
        <f>I155-I156</f>
        <v>0</v>
      </c>
    </row>
    <row r="158" spans="2:9" ht="19.5" customHeight="1" x14ac:dyDescent="0.15">
      <c r="B158" s="50"/>
      <c r="C158" s="89"/>
      <c r="D158" s="89"/>
      <c r="E158" s="89"/>
      <c r="F158" s="90"/>
      <c r="G158" s="90"/>
      <c r="H158" s="90"/>
      <c r="I158" s="91"/>
    </row>
    <row r="159" spans="2:9" ht="19.5" customHeight="1" x14ac:dyDescent="0.15">
      <c r="B159" s="50"/>
      <c r="C159" s="72" t="str">
        <f>$C$2</f>
        <v>第９号様式：別紙</v>
      </c>
      <c r="D159" s="50"/>
      <c r="E159" s="50"/>
      <c r="F159" s="52"/>
      <c r="G159" s="52"/>
      <c r="H159" s="52"/>
      <c r="I159" s="50"/>
    </row>
    <row r="160" spans="2:9" ht="19.5" customHeight="1" thickBot="1" x14ac:dyDescent="0.2">
      <c r="B160" s="50"/>
      <c r="C160" s="257" t="s">
        <v>104</v>
      </c>
      <c r="D160" s="257"/>
      <c r="E160" s="257"/>
      <c r="F160" s="257"/>
      <c r="G160" s="257"/>
      <c r="H160" s="257"/>
      <c r="I160" s="257"/>
    </row>
    <row r="161" spans="2:14" ht="19.5" customHeight="1" thickBot="1" x14ac:dyDescent="0.2">
      <c r="B161" s="50"/>
      <c r="C161" s="258" t="s">
        <v>3</v>
      </c>
      <c r="D161" s="259"/>
      <c r="E161" s="53" t="s">
        <v>26</v>
      </c>
      <c r="F161" s="53" t="s">
        <v>22</v>
      </c>
      <c r="G161" s="53" t="s">
        <v>4</v>
      </c>
      <c r="H161" s="54" t="s">
        <v>27</v>
      </c>
      <c r="I161" s="55" t="s">
        <v>21</v>
      </c>
    </row>
    <row r="162" spans="2:14" ht="19.5" customHeight="1" thickTop="1" x14ac:dyDescent="0.15">
      <c r="B162" s="50"/>
      <c r="C162" s="260" t="s">
        <v>105</v>
      </c>
      <c r="D162" s="263" t="s">
        <v>13</v>
      </c>
      <c r="E162" s="73"/>
      <c r="F162" s="74"/>
      <c r="G162" s="74"/>
      <c r="H162" s="75"/>
      <c r="I162" s="76" t="str">
        <f>IF(F162="","",F162*G162)</f>
        <v/>
      </c>
    </row>
    <row r="163" spans="2:14" ht="19.5" customHeight="1" x14ac:dyDescent="0.15">
      <c r="B163" s="50"/>
      <c r="C163" s="261"/>
      <c r="D163" s="264"/>
      <c r="E163" s="60"/>
      <c r="F163" s="77"/>
      <c r="G163" s="77"/>
      <c r="H163" s="58"/>
      <c r="I163" s="78" t="str">
        <f t="shared" ref="I163:I169" si="14">IF(F163="","",F163*G163)</f>
        <v/>
      </c>
    </row>
    <row r="164" spans="2:14" ht="19.149999999999999" customHeight="1" x14ac:dyDescent="0.15">
      <c r="B164" s="50"/>
      <c r="C164" s="261"/>
      <c r="D164" s="264"/>
      <c r="E164" s="60"/>
      <c r="F164" s="77"/>
      <c r="G164" s="77"/>
      <c r="H164" s="58"/>
      <c r="I164" s="78" t="str">
        <f t="shared" si="14"/>
        <v/>
      </c>
    </row>
    <row r="165" spans="2:14" ht="19.149999999999999" customHeight="1" x14ac:dyDescent="0.15">
      <c r="B165" s="50"/>
      <c r="C165" s="261"/>
      <c r="D165" s="264"/>
      <c r="E165" s="60"/>
      <c r="F165" s="77"/>
      <c r="G165" s="77"/>
      <c r="H165" s="58"/>
      <c r="I165" s="78" t="str">
        <f t="shared" si="14"/>
        <v/>
      </c>
    </row>
    <row r="166" spans="2:14" ht="19.5" customHeight="1" x14ac:dyDescent="0.15">
      <c r="B166" s="50"/>
      <c r="C166" s="261"/>
      <c r="D166" s="264"/>
      <c r="E166" s="60"/>
      <c r="F166" s="77"/>
      <c r="G166" s="77"/>
      <c r="H166" s="58"/>
      <c r="I166" s="78" t="str">
        <f t="shared" si="14"/>
        <v/>
      </c>
    </row>
    <row r="167" spans="2:14" ht="19.149999999999999" customHeight="1" x14ac:dyDescent="0.15">
      <c r="B167" s="50"/>
      <c r="C167" s="261"/>
      <c r="D167" s="264"/>
      <c r="E167" s="60"/>
      <c r="F167" s="77"/>
      <c r="G167" s="77"/>
      <c r="H167" s="58"/>
      <c r="I167" s="78" t="str">
        <f t="shared" si="14"/>
        <v/>
      </c>
    </row>
    <row r="168" spans="2:14" ht="19.149999999999999" customHeight="1" x14ac:dyDescent="0.15">
      <c r="B168" s="50"/>
      <c r="C168" s="261"/>
      <c r="D168" s="264"/>
      <c r="E168" s="60"/>
      <c r="F168" s="77"/>
      <c r="G168" s="77"/>
      <c r="H168" s="58"/>
      <c r="I168" s="78" t="str">
        <f t="shared" si="14"/>
        <v/>
      </c>
      <c r="L168" s="47"/>
    </row>
    <row r="169" spans="2:14" ht="19.149999999999999" customHeight="1" x14ac:dyDescent="0.15">
      <c r="B169" s="50"/>
      <c r="C169" s="261"/>
      <c r="D169" s="264"/>
      <c r="E169" s="60"/>
      <c r="F169" s="77"/>
      <c r="G169" s="77"/>
      <c r="H169" s="58"/>
      <c r="I169" s="78" t="str">
        <f t="shared" si="14"/>
        <v/>
      </c>
    </row>
    <row r="170" spans="2:14" ht="19.5" customHeight="1" x14ac:dyDescent="0.15">
      <c r="C170" s="261"/>
      <c r="D170" s="265"/>
      <c r="E170" s="79" t="s">
        <v>12</v>
      </c>
      <c r="F170" s="216"/>
      <c r="G170" s="217"/>
      <c r="H170" s="218"/>
      <c r="I170" s="64" t="str">
        <f>IF(SUM(I162:I169)=0,"",SUM(I162:I169))</f>
        <v/>
      </c>
    </row>
    <row r="171" spans="2:14" ht="19.5" customHeight="1" x14ac:dyDescent="0.15">
      <c r="C171" s="261"/>
      <c r="D171" s="266" t="s">
        <v>19</v>
      </c>
      <c r="E171" s="60"/>
      <c r="F171" s="77"/>
      <c r="G171" s="77"/>
      <c r="H171" s="58"/>
      <c r="I171" s="78" t="str">
        <f t="shared" ref="I171:I179" si="15">IF(F171="","",F171*G171)</f>
        <v/>
      </c>
    </row>
    <row r="172" spans="2:14" ht="19.5" customHeight="1" x14ac:dyDescent="0.15">
      <c r="C172" s="261"/>
      <c r="D172" s="264"/>
      <c r="E172" s="60"/>
      <c r="F172" s="77"/>
      <c r="G172" s="77"/>
      <c r="H172" s="58"/>
      <c r="I172" s="78" t="str">
        <f t="shared" si="15"/>
        <v/>
      </c>
    </row>
    <row r="173" spans="2:14" ht="19.5" customHeight="1" x14ac:dyDescent="0.15">
      <c r="C173" s="261"/>
      <c r="D173" s="264"/>
      <c r="E173" s="60"/>
      <c r="F173" s="77"/>
      <c r="G173" s="77"/>
      <c r="H173" s="58"/>
      <c r="I173" s="78" t="str">
        <f t="shared" si="15"/>
        <v/>
      </c>
      <c r="N173" s="47" t="s">
        <v>6</v>
      </c>
    </row>
    <row r="174" spans="2:14" ht="19.5" customHeight="1" x14ac:dyDescent="0.15">
      <c r="C174" s="261"/>
      <c r="D174" s="264"/>
      <c r="E174" s="60"/>
      <c r="F174" s="77"/>
      <c r="G174" s="77"/>
      <c r="H174" s="58"/>
      <c r="I174" s="78" t="str">
        <f t="shared" si="15"/>
        <v/>
      </c>
    </row>
    <row r="175" spans="2:14" ht="19.5" customHeight="1" x14ac:dyDescent="0.15">
      <c r="C175" s="261"/>
      <c r="D175" s="264"/>
      <c r="E175" s="60"/>
      <c r="F175" s="77"/>
      <c r="G175" s="77"/>
      <c r="H175" s="58"/>
      <c r="I175" s="78" t="str">
        <f t="shared" si="15"/>
        <v/>
      </c>
    </row>
    <row r="176" spans="2:14" ht="19.5" customHeight="1" x14ac:dyDescent="0.15">
      <c r="C176" s="261"/>
      <c r="D176" s="264"/>
      <c r="E176" s="60"/>
      <c r="F176" s="77"/>
      <c r="G176" s="77"/>
      <c r="H176" s="58"/>
      <c r="I176" s="78" t="str">
        <f t="shared" si="15"/>
        <v/>
      </c>
    </row>
    <row r="177" spans="3:9" ht="19.5" customHeight="1" x14ac:dyDescent="0.15">
      <c r="C177" s="261"/>
      <c r="D177" s="264"/>
      <c r="E177" s="60"/>
      <c r="F177" s="77"/>
      <c r="G177" s="77"/>
      <c r="H177" s="58"/>
      <c r="I177" s="78" t="str">
        <f t="shared" si="15"/>
        <v/>
      </c>
    </row>
    <row r="178" spans="3:9" ht="19.5" customHeight="1" x14ac:dyDescent="0.15">
      <c r="C178" s="261"/>
      <c r="D178" s="264"/>
      <c r="E178" s="60"/>
      <c r="F178" s="77"/>
      <c r="G178" s="77"/>
      <c r="H178" s="58"/>
      <c r="I178" s="78" t="str">
        <f t="shared" si="15"/>
        <v/>
      </c>
    </row>
    <row r="179" spans="3:9" ht="19.5" customHeight="1" x14ac:dyDescent="0.15">
      <c r="C179" s="261"/>
      <c r="D179" s="264"/>
      <c r="E179" s="60"/>
      <c r="F179" s="77"/>
      <c r="G179" s="77"/>
      <c r="H179" s="58"/>
      <c r="I179" s="78" t="str">
        <f t="shared" si="15"/>
        <v/>
      </c>
    </row>
    <row r="180" spans="3:9" ht="19.5" customHeight="1" x14ac:dyDescent="0.15">
      <c r="C180" s="261"/>
      <c r="D180" s="265"/>
      <c r="E180" s="80" t="s">
        <v>11</v>
      </c>
      <c r="F180" s="216"/>
      <c r="G180" s="217"/>
      <c r="H180" s="218"/>
      <c r="I180" s="64" t="str">
        <f>IF(SUM(I171:I179)=0,"",SUM(I171:I179))</f>
        <v/>
      </c>
    </row>
    <row r="181" spans="3:9" ht="19.5" customHeight="1" x14ac:dyDescent="0.15">
      <c r="C181" s="261"/>
      <c r="D181" s="266" t="s">
        <v>18</v>
      </c>
      <c r="E181" s="60"/>
      <c r="F181" s="77"/>
      <c r="G181" s="77"/>
      <c r="H181" s="58"/>
      <c r="I181" s="78" t="str">
        <f t="shared" ref="I181:I189" si="16">IF(F181="","",F181*G181)</f>
        <v/>
      </c>
    </row>
    <row r="182" spans="3:9" ht="19.5" customHeight="1" x14ac:dyDescent="0.15">
      <c r="C182" s="261"/>
      <c r="D182" s="264"/>
      <c r="E182" s="60"/>
      <c r="F182" s="77"/>
      <c r="G182" s="77"/>
      <c r="H182" s="58"/>
      <c r="I182" s="78" t="str">
        <f t="shared" si="16"/>
        <v/>
      </c>
    </row>
    <row r="183" spans="3:9" ht="19.5" customHeight="1" x14ac:dyDescent="0.15">
      <c r="C183" s="261"/>
      <c r="D183" s="264"/>
      <c r="E183" s="60"/>
      <c r="F183" s="77"/>
      <c r="G183" s="77"/>
      <c r="H183" s="58"/>
      <c r="I183" s="78" t="str">
        <f t="shared" si="16"/>
        <v/>
      </c>
    </row>
    <row r="184" spans="3:9" ht="19.5" customHeight="1" x14ac:dyDescent="0.15">
      <c r="C184" s="261"/>
      <c r="D184" s="264"/>
      <c r="E184" s="60"/>
      <c r="F184" s="77"/>
      <c r="G184" s="77"/>
      <c r="H184" s="58"/>
      <c r="I184" s="78" t="str">
        <f t="shared" si="16"/>
        <v/>
      </c>
    </row>
    <row r="185" spans="3:9" ht="19.5" customHeight="1" x14ac:dyDescent="0.15">
      <c r="C185" s="261"/>
      <c r="D185" s="264"/>
      <c r="E185" s="60"/>
      <c r="F185" s="77"/>
      <c r="G185" s="77"/>
      <c r="H185" s="58"/>
      <c r="I185" s="78" t="str">
        <f t="shared" si="16"/>
        <v/>
      </c>
    </row>
    <row r="186" spans="3:9" ht="19.5" customHeight="1" x14ac:dyDescent="0.15">
      <c r="C186" s="261"/>
      <c r="D186" s="264"/>
      <c r="E186" s="60"/>
      <c r="F186" s="77"/>
      <c r="G186" s="77"/>
      <c r="H186" s="58"/>
      <c r="I186" s="78" t="str">
        <f t="shared" si="16"/>
        <v/>
      </c>
    </row>
    <row r="187" spans="3:9" ht="19.5" customHeight="1" x14ac:dyDescent="0.15">
      <c r="C187" s="261"/>
      <c r="D187" s="264"/>
      <c r="E187" s="60"/>
      <c r="F187" s="77"/>
      <c r="G187" s="77"/>
      <c r="H187" s="58"/>
      <c r="I187" s="78" t="str">
        <f t="shared" si="16"/>
        <v/>
      </c>
    </row>
    <row r="188" spans="3:9" ht="19.149999999999999" customHeight="1" x14ac:dyDescent="0.15">
      <c r="C188" s="261"/>
      <c r="D188" s="264"/>
      <c r="E188" s="60"/>
      <c r="F188" s="77"/>
      <c r="G188" s="77"/>
      <c r="H188" s="58"/>
      <c r="I188" s="78" t="str">
        <f t="shared" si="16"/>
        <v/>
      </c>
    </row>
    <row r="189" spans="3:9" ht="19.5" customHeight="1" x14ac:dyDescent="0.15">
      <c r="C189" s="261"/>
      <c r="D189" s="264"/>
      <c r="E189" s="60"/>
      <c r="F189" s="77"/>
      <c r="G189" s="77"/>
      <c r="H189" s="58"/>
      <c r="I189" s="78" t="str">
        <f t="shared" si="16"/>
        <v/>
      </c>
    </row>
    <row r="190" spans="3:9" ht="19.5" customHeight="1" x14ac:dyDescent="0.15">
      <c r="C190" s="261"/>
      <c r="D190" s="265"/>
      <c r="E190" s="80" t="s">
        <v>10</v>
      </c>
      <c r="F190" s="216"/>
      <c r="G190" s="217"/>
      <c r="H190" s="218"/>
      <c r="I190" s="64" t="str">
        <f>IF(SUM(I181:I189)=0,"",SUM(I181:I189))</f>
        <v/>
      </c>
    </row>
    <row r="191" spans="3:9" ht="19.5" customHeight="1" x14ac:dyDescent="0.15">
      <c r="C191" s="261"/>
      <c r="D191" s="267" t="s">
        <v>17</v>
      </c>
      <c r="E191" s="60"/>
      <c r="F191" s="77"/>
      <c r="G191" s="77"/>
      <c r="H191" s="69"/>
      <c r="I191" s="78" t="str">
        <f>IF(F191="","",F191*G191)</f>
        <v/>
      </c>
    </row>
    <row r="192" spans="3:9" ht="19.5" customHeight="1" x14ac:dyDescent="0.15">
      <c r="C192" s="261"/>
      <c r="D192" s="268"/>
      <c r="E192" s="60"/>
      <c r="F192" s="77"/>
      <c r="G192" s="77"/>
      <c r="H192" s="58"/>
      <c r="I192" s="78" t="str">
        <f t="shared" ref="I192:I194" si="17">IF(F192="","",F192*G192)</f>
        <v/>
      </c>
    </row>
    <row r="193" spans="3:12" ht="19.5" customHeight="1" x14ac:dyDescent="0.15">
      <c r="C193" s="261"/>
      <c r="D193" s="268"/>
      <c r="E193" s="60"/>
      <c r="F193" s="77"/>
      <c r="G193" s="77"/>
      <c r="H193" s="58"/>
      <c r="I193" s="78" t="str">
        <f t="shared" si="17"/>
        <v/>
      </c>
    </row>
    <row r="194" spans="3:12" ht="19.5" customHeight="1" x14ac:dyDescent="0.15">
      <c r="C194" s="261"/>
      <c r="D194" s="268"/>
      <c r="E194" s="60"/>
      <c r="F194" s="77"/>
      <c r="G194" s="77"/>
      <c r="H194" s="58"/>
      <c r="I194" s="78" t="str">
        <f t="shared" si="17"/>
        <v/>
      </c>
    </row>
    <row r="195" spans="3:12" ht="19.5" customHeight="1" thickBot="1" x14ac:dyDescent="0.2">
      <c r="C195" s="261"/>
      <c r="D195" s="269"/>
      <c r="E195" s="81" t="s">
        <v>9</v>
      </c>
      <c r="F195" s="270"/>
      <c r="G195" s="271"/>
      <c r="H195" s="272"/>
      <c r="I195" s="82" t="str">
        <f>IF(SUM(I191:I194)=0,"",SUM(I191:I194))</f>
        <v/>
      </c>
    </row>
    <row r="196" spans="3:12" ht="19.149999999999999" customHeight="1" thickTop="1" x14ac:dyDescent="0.15">
      <c r="C196" s="261"/>
      <c r="D196" s="214" t="s">
        <v>106</v>
      </c>
      <c r="E196" s="215"/>
      <c r="F196" s="216"/>
      <c r="G196" s="217"/>
      <c r="H196" s="218"/>
      <c r="I196" s="66">
        <f>IF(SUM(I170,I180,I190,I195)=0,0,SUM(I170,I180,I190,I195))</f>
        <v>0</v>
      </c>
    </row>
    <row r="197" spans="3:12" ht="19.149999999999999" customHeight="1" thickBot="1" x14ac:dyDescent="0.2">
      <c r="C197" s="261"/>
      <c r="D197" s="250" t="s">
        <v>107</v>
      </c>
      <c r="E197" s="251"/>
      <c r="F197" s="83"/>
      <c r="G197" s="84"/>
      <c r="H197" s="85"/>
      <c r="I197" s="86">
        <f>IF(F197=0,0,F197*G197)</f>
        <v>0</v>
      </c>
    </row>
    <row r="198" spans="3:12" ht="37.15" customHeight="1" thickTop="1" thickBot="1" x14ac:dyDescent="0.2">
      <c r="C198" s="262"/>
      <c r="D198" s="224" t="s">
        <v>108</v>
      </c>
      <c r="E198" s="225"/>
      <c r="F198" s="226"/>
      <c r="G198" s="227"/>
      <c r="H198" s="228"/>
      <c r="I198" s="70">
        <f>I196-I197</f>
        <v>0</v>
      </c>
    </row>
    <row r="199" spans="3:12" ht="19.5" customHeight="1" thickBot="1" x14ac:dyDescent="0.2">
      <c r="C199" s="71"/>
      <c r="D199" s="71"/>
      <c r="E199" s="71"/>
      <c r="F199" s="71"/>
      <c r="G199" s="71"/>
      <c r="H199" s="71"/>
    </row>
    <row r="200" spans="3:12" ht="19.149999999999999" customHeight="1" x14ac:dyDescent="0.15">
      <c r="C200" s="229" t="s">
        <v>8</v>
      </c>
      <c r="D200" s="232"/>
      <c r="E200" s="233"/>
      <c r="F200" s="92"/>
      <c r="G200" s="92"/>
      <c r="H200" s="93"/>
      <c r="I200" s="94" t="str">
        <f>IF(F200="","",F200*G200)</f>
        <v/>
      </c>
    </row>
    <row r="201" spans="3:12" ht="19.149999999999999" customHeight="1" x14ac:dyDescent="0.15">
      <c r="C201" s="230"/>
      <c r="D201" s="234"/>
      <c r="E201" s="235"/>
      <c r="F201" s="95"/>
      <c r="G201" s="95"/>
      <c r="H201" s="58"/>
      <c r="I201" s="78" t="str">
        <f t="shared" ref="I201:I205" si="18">IF(F201="","",F201*G201)</f>
        <v/>
      </c>
    </row>
    <row r="202" spans="3:12" ht="19.149999999999999" customHeight="1" x14ac:dyDescent="0.15">
      <c r="C202" s="230"/>
      <c r="D202" s="234"/>
      <c r="E202" s="235"/>
      <c r="F202" s="95"/>
      <c r="G202" s="95"/>
      <c r="H202" s="58"/>
      <c r="I202" s="78" t="str">
        <f t="shared" si="18"/>
        <v/>
      </c>
    </row>
    <row r="203" spans="3:12" ht="19.149999999999999" customHeight="1" x14ac:dyDescent="0.15">
      <c r="C203" s="230"/>
      <c r="D203" s="234"/>
      <c r="E203" s="235"/>
      <c r="F203" s="95"/>
      <c r="G203" s="95"/>
      <c r="H203" s="58"/>
      <c r="I203" s="78" t="str">
        <f t="shared" si="18"/>
        <v/>
      </c>
    </row>
    <row r="204" spans="3:12" ht="19.149999999999999" customHeight="1" x14ac:dyDescent="0.15">
      <c r="C204" s="230"/>
      <c r="D204" s="236"/>
      <c r="E204" s="237"/>
      <c r="F204" s="77"/>
      <c r="G204" s="77"/>
      <c r="H204" s="58"/>
      <c r="I204" s="78" t="str">
        <f t="shared" si="18"/>
        <v/>
      </c>
      <c r="L204" s="47"/>
    </row>
    <row r="205" spans="3:12" ht="18.600000000000001" customHeight="1" thickBot="1" x14ac:dyDescent="0.2">
      <c r="C205" s="230"/>
      <c r="D205" s="238"/>
      <c r="E205" s="239"/>
      <c r="F205" s="96"/>
      <c r="G205" s="96"/>
      <c r="H205" s="97"/>
      <c r="I205" s="98" t="str">
        <f t="shared" si="18"/>
        <v/>
      </c>
    </row>
    <row r="206" spans="3:12" ht="24" customHeight="1" thickTop="1" thickBot="1" x14ac:dyDescent="0.2">
      <c r="C206" s="231"/>
      <c r="D206" s="240" t="s">
        <v>109</v>
      </c>
      <c r="E206" s="240"/>
      <c r="F206" s="241"/>
      <c r="G206" s="242"/>
      <c r="H206" s="243"/>
      <c r="I206" s="99">
        <f>SUM(I200:I205)</f>
        <v>0</v>
      </c>
    </row>
    <row r="207" spans="3:12" ht="21" customHeight="1" thickBot="1" x14ac:dyDescent="0.2">
      <c r="C207" s="100"/>
      <c r="D207" s="89"/>
      <c r="E207" s="89"/>
      <c r="F207" s="90"/>
      <c r="G207" s="90"/>
      <c r="H207" s="90"/>
      <c r="I207" s="101"/>
    </row>
    <row r="208" spans="3:12" ht="44.45" customHeight="1" x14ac:dyDescent="0.15">
      <c r="C208" s="244" t="s">
        <v>126</v>
      </c>
      <c r="D208" s="245"/>
      <c r="E208" s="245"/>
      <c r="F208" s="211"/>
      <c r="G208" s="212"/>
      <c r="H208" s="213"/>
      <c r="I208" s="102">
        <f>ROUNDDOWN(I44+I85+I126+I157+I198-I206,-3)</f>
        <v>0</v>
      </c>
      <c r="K208" s="20"/>
    </row>
    <row r="209" spans="3:11" ht="26.45" customHeight="1" x14ac:dyDescent="0.15">
      <c r="C209" s="248" t="s">
        <v>127</v>
      </c>
      <c r="D209" s="249"/>
      <c r="E209" s="249"/>
      <c r="F209" s="216"/>
      <c r="G209" s="217"/>
      <c r="H209" s="218"/>
      <c r="I209" s="103"/>
      <c r="K209" s="20" t="s">
        <v>65</v>
      </c>
    </row>
    <row r="210" spans="3:11" ht="26.45" customHeight="1" thickBot="1" x14ac:dyDescent="0.2">
      <c r="C210" s="219" t="s">
        <v>128</v>
      </c>
      <c r="D210" s="220"/>
      <c r="E210" s="220"/>
      <c r="F210" s="221"/>
      <c r="G210" s="222"/>
      <c r="H210" s="223"/>
      <c r="I210" s="104">
        <f>I40+I83+I124+I155+I196+I206</f>
        <v>0</v>
      </c>
    </row>
  </sheetData>
  <sheetProtection formatCells="0" formatColumns="0" formatRows="0" selectLockedCells="1"/>
  <mergeCells count="97">
    <mergeCell ref="D42:E42"/>
    <mergeCell ref="F83:H83"/>
    <mergeCell ref="D43:E43"/>
    <mergeCell ref="C3:I3"/>
    <mergeCell ref="C4:D4"/>
    <mergeCell ref="C5:C44"/>
    <mergeCell ref="D5:D13"/>
    <mergeCell ref="F13:H13"/>
    <mergeCell ref="D14:D23"/>
    <mergeCell ref="F23:H23"/>
    <mergeCell ref="D24:D34"/>
    <mergeCell ref="F34:H34"/>
    <mergeCell ref="D35:D39"/>
    <mergeCell ref="F39:H39"/>
    <mergeCell ref="D40:E40"/>
    <mergeCell ref="F40:H40"/>
    <mergeCell ref="D41:E41"/>
    <mergeCell ref="F124:H124"/>
    <mergeCell ref="D84:E84"/>
    <mergeCell ref="D44:E44"/>
    <mergeCell ref="F44:H44"/>
    <mergeCell ref="C47:I47"/>
    <mergeCell ref="C48:D48"/>
    <mergeCell ref="C49:C85"/>
    <mergeCell ref="D49:D57"/>
    <mergeCell ref="F57:H57"/>
    <mergeCell ref="D58:D67"/>
    <mergeCell ref="F67:H67"/>
    <mergeCell ref="D68:D77"/>
    <mergeCell ref="F77:H77"/>
    <mergeCell ref="D78:D82"/>
    <mergeCell ref="F82:H82"/>
    <mergeCell ref="D83:E83"/>
    <mergeCell ref="F155:H155"/>
    <mergeCell ref="D125:E125"/>
    <mergeCell ref="D85:E85"/>
    <mergeCell ref="F85:H85"/>
    <mergeCell ref="C88:I88"/>
    <mergeCell ref="C89:D89"/>
    <mergeCell ref="C90:C126"/>
    <mergeCell ref="D90:D98"/>
    <mergeCell ref="F98:H98"/>
    <mergeCell ref="D99:D108"/>
    <mergeCell ref="F108:H108"/>
    <mergeCell ref="D109:D118"/>
    <mergeCell ref="F118:H118"/>
    <mergeCell ref="D119:D123"/>
    <mergeCell ref="F123:H123"/>
    <mergeCell ref="D124:E124"/>
    <mergeCell ref="F196:H196"/>
    <mergeCell ref="D156:E156"/>
    <mergeCell ref="D126:E126"/>
    <mergeCell ref="F126:H126"/>
    <mergeCell ref="C129:I129"/>
    <mergeCell ref="C130:D130"/>
    <mergeCell ref="C131:C157"/>
    <mergeCell ref="D131:D136"/>
    <mergeCell ref="F136:H136"/>
    <mergeCell ref="D137:D143"/>
    <mergeCell ref="F143:H143"/>
    <mergeCell ref="D144:D150"/>
    <mergeCell ref="F150:H150"/>
    <mergeCell ref="D151:D154"/>
    <mergeCell ref="F154:H154"/>
    <mergeCell ref="F157:H157"/>
    <mergeCell ref="C160:I160"/>
    <mergeCell ref="C161:D161"/>
    <mergeCell ref="C162:C198"/>
    <mergeCell ref="D162:D170"/>
    <mergeCell ref="F170:H170"/>
    <mergeCell ref="D171:D180"/>
    <mergeCell ref="F180:H180"/>
    <mergeCell ref="D181:D190"/>
    <mergeCell ref="F190:H190"/>
    <mergeCell ref="D191:D195"/>
    <mergeCell ref="F195:H195"/>
    <mergeCell ref="C208:E208"/>
    <mergeCell ref="D155:E155"/>
    <mergeCell ref="C209:E209"/>
    <mergeCell ref="D197:E197"/>
    <mergeCell ref="D157:E157"/>
    <mergeCell ref="F208:H208"/>
    <mergeCell ref="D196:E196"/>
    <mergeCell ref="F209:H209"/>
    <mergeCell ref="C210:E210"/>
    <mergeCell ref="F210:H210"/>
    <mergeCell ref="D198:E198"/>
    <mergeCell ref="F198:H198"/>
    <mergeCell ref="C200:C206"/>
    <mergeCell ref="D200:E200"/>
    <mergeCell ref="D201:E201"/>
    <mergeCell ref="D202:E202"/>
    <mergeCell ref="D203:E203"/>
    <mergeCell ref="D204:E204"/>
    <mergeCell ref="D205:E205"/>
    <mergeCell ref="D206:E206"/>
    <mergeCell ref="F206:H206"/>
  </mergeCells>
  <phoneticPr fontId="4"/>
  <dataValidations count="1">
    <dataValidation imeMode="off" allowBlank="1" showInputMessage="1" showErrorMessage="1" sqref="F14:G22 F35:G38 F5:G12 I5:I12 I35:I38 F24:G33 I24:I33 I14:I22 I162:I169 I119:I122 I137:I142 F200:G205 I41:I43 I99:I107 F151:G153 I151:I153 I131:I135 F99:G107 F109:G117 I109:I117 F119:G122 F137:G142 F144:G149 I144:I149 F131:G135 F90:G97 I90:I97 I191:I194 I171:I179 F171:G179 F181:G189 I181:I189 F191:G194 F162:G169 I200:I205 I78:I81 I58:I66 F58:G66 F68:G76 I68:I76 F78:G81 F49:G56 I49:I56" xr:uid="{00000000-0002-0000-0200-000000000000}"/>
  </dataValidations>
  <printOptions horizontalCentered="1"/>
  <pageMargins left="0.74803149606299213" right="0.43307086614173229" top="0.39370078740157483" bottom="0.47244094488188981" header="0.19685039370078741" footer="0.23622047244094491"/>
  <pageSetup paperSize="9" scale="70" orientation="portrait" r:id="rId1"/>
  <headerFooter>
    <oddFooter>&amp;R&amp;"ＭＳ Ｐ明朝,標準"&amp;10（日本産業規格A列4番）</oddFooter>
  </headerFooter>
  <rowBreaks count="4" manualBreakCount="4">
    <brk id="44" min="1" max="8" man="1"/>
    <brk id="86" min="1" max="8" man="1"/>
    <brk id="127" min="1" max="8" man="1"/>
    <brk id="158" min="1" max="8" man="1"/>
  </rowBreaks>
  <extLst>
    <ext xmlns:x14="http://schemas.microsoft.com/office/spreadsheetml/2009/9/main" uri="{CCE6A557-97BC-4b89-ADB6-D9C93CAAB3DF}">
      <x14:dataValidations xmlns:xm="http://schemas.microsoft.com/office/excel/2006/main" count="1">
        <x14:dataValidation type="list" imeMode="off" allowBlank="1" xr:uid="{00000000-0002-0000-0200-000001000000}">
          <x14:formula1>
            <xm:f>'\\doc211.bsv.sanro.tocho.local\73200産エネ部新エネ課\水素エネルギー推進担当\29 グリーン水素の製造・利活用\03_実機設置実装等支援事業\04_募集及び交付の要綱\交付要綱_様式\230615_公社へ\[第1～3号様式　交付申請書、事業計画、誓約書.xlsx]選択肢'!#REF!</xm:f>
          </x14:formula1>
          <xm:sqref>H5:H12 H24:H33 H35:H38 H14:H22 H156 H200:H205 H90:H97 H99:H107 H109:H117 H119:H122 H125 H131:H135 H137:H142 H144:H149 H151:H153 H197 H162:H169 H171:H179 H181:H189 H191:H194 H41:H43 H49:H56 H58:H66 H68:H76 H78:H81 H84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選択肢</vt:lpstr>
      <vt:lpstr>９号</vt:lpstr>
      <vt:lpstr>9号別紙</vt:lpstr>
      <vt:lpstr>'９号'!Print_Area</vt:lpstr>
      <vt:lpstr>'9号別紙'!Print_Area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2023-02-02T04:43:41Z</dcterms:created>
  <dcterms:modified xsi:type="dcterms:W3CDTF">2023-08-18T05:02:06Z</dcterms:modified>
</cp:coreProperties>
</file>