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kuma-s\Desktop\HP更新依頼の履歴\20230809_修正関連\"/>
    </mc:Choice>
  </mc:AlternateContent>
  <bookViews>
    <workbookView xWindow="0" yWindow="0" windowWidth="23040" windowHeight="8016"/>
  </bookViews>
  <sheets>
    <sheet name="カーシェア金額検索" sheetId="2" r:id="rId1"/>
    <sheet name="カーシェアマスターデータ" sheetId="1" r:id="rId2"/>
  </sheets>
  <externalReferences>
    <externalReference r:id="rId3"/>
  </externalReferences>
  <definedNames>
    <definedName name="_xlnm._FilterDatabase" localSheetId="1" hidden="1">カーシェアマスターデータ!$B$4:$J$412</definedName>
    <definedName name="_xlnm.Print_Area" localSheetId="0">カーシェア金額検索!$B$2:$C$13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2" i="1" l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F5" i="2" l="1"/>
  <c r="F4" i="2"/>
  <c r="F3" i="2"/>
  <c r="C11" i="2"/>
  <c r="C8" i="2"/>
  <c r="C7" i="2"/>
  <c r="C5" i="2"/>
  <c r="C6" i="2"/>
  <c r="C12" i="2"/>
</calcChain>
</file>

<file path=xl/sharedStrings.xml><?xml version="1.0" encoding="utf-8"?>
<sst xmlns="http://schemas.openxmlformats.org/spreadsheetml/2006/main" count="881" uniqueCount="62">
  <si>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</si>
  <si>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</si>
  <si>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</si>
  <si>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</si>
  <si>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</si>
  <si>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</si>
  <si>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</si>
  <si>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</si>
  <si>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</si>
  <si>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</si>
  <si>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</si>
  <si>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/>
  </si>
  <si>
    <t>〇</t>
  </si>
  <si>
    <t>東京都環境公社　カーシェア・レンタカー助成金額算定ツール</t>
    <rPh sb="0" eb="3">
      <t>トウキョウト</t>
    </rPh>
    <rPh sb="3" eb="7">
      <t>カンキョウコウシャ</t>
    </rPh>
    <rPh sb="19" eb="23">
      <t>ジョセイキンガク</t>
    </rPh>
    <rPh sb="23" eb="25">
      <t>サンテイ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</si>
  <si>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</si>
  <si>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</si>
  <si>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</si>
  <si>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</si>
  <si>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</si>
  <si>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</si>
  <si>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</si>
  <si>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</si>
  <si>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</si>
  <si>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</si>
  <si>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</si>
  <si>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</si>
  <si>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</si>
  <si>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</si>
  <si>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</si>
  <si>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助成金額</t>
    <rPh sb="0" eb="4">
      <t>ジョセイキンガク</t>
    </rPh>
    <phoneticPr fontId="3"/>
  </si>
  <si>
    <t>DS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</si>
  <si>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</si>
  <si>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テスラ</t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</si>
  <si>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</si>
  <si>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</si>
  <si>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</si>
  <si>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</si>
  <si>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</si>
  <si>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</si>
  <si>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</si>
  <si>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</si>
  <si>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</si>
  <si>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</si>
  <si>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</si>
  <si>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</si>
  <si>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</si>
  <si>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</si>
  <si>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</si>
  <si>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</si>
  <si>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</si>
  <si>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</si>
  <si>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</si>
  <si>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</si>
  <si>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</si>
  <si>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</si>
  <si>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</si>
  <si>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</si>
  <si>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</si>
  <si>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</si>
  <si>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EV</t>
    <phoneticPr fontId="3"/>
  </si>
  <si>
    <t>PHEV</t>
    <phoneticPr fontId="3"/>
  </si>
  <si>
    <t>FCV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</si>
</sst>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6" fillId="0" borderId="2" xfId="1" applyFont="1" applyBorder="1" applyAlignment="1">
      <alignment horizontal="center" vertical="center"/>
    </xf>
    <xf numFmtId="1" fontId="0" fillId="2" borderId="2" xfId="0" applyNumberFormat="1" applyFill="1" applyBorder="1">
      <alignment vertical="center"/>
    </xf>
    <xf numFmtId="1" fontId="0" fillId="0" borderId="2" xfId="0" applyNumberFormat="1" applyBorder="1">
      <alignment vertical="center"/>
    </xf>
    <xf numFmtId="38" fontId="0" fillId="0" borderId="2" xfId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2" xfId="0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>
      <alignment vertical="center"/>
    </xf>
    <xf numFmtId="0" fontId="11" fillId="3" borderId="6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3" borderId="2" xfId="0" applyFont="1" applyFill="1" applyBorder="1" applyAlignment="1">
      <alignment horizontal="center" vertical="top"/>
    </xf>
    <xf numFmtId="38" fontId="12" fillId="3" borderId="2" xfId="1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top"/>
    </xf>
    <xf numFmtId="38" fontId="12" fillId="0" borderId="2" xfId="1" applyFont="1" applyFill="1" applyBorder="1" applyAlignment="1">
      <alignment horizontal="right" vertical="top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1" fillId="3" borderId="14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38" fontId="13" fillId="0" borderId="5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CNT\&#28201;&#26262;&#21270;&#23550;&#31574;&#25512;&#36914;&#35506;\&#12514;&#12499;&#12522;&#12486;&#12451;&#12481;&#12540;&#12512;\&#65330;&#65301;\11_&#38651;&#27671;&#33258;&#21205;&#36554;&#31561;&#12398;&#26222;&#21450;&#20419;&#36914;&#20107;&#26989;(EV&#12539;PHV)\30_HP&#25522;&#20986;&#29992;&#35036;&#21161;&#23550;&#35937;&#19968;&#35239;\&#12487;&#12540;&#12479;&#20316;&#25104;&#12456;&#12463;&#12475;&#12523;\20230718&#9733;&#37329;&#38989;&#30906;&#35469;&#12484;&#12540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対象一覧"/>
      <sheetName val="上乗せ金額一覧"/>
      <sheetName val="金額計算"/>
      <sheetName val="マスターデータ"/>
      <sheetName val="csv作成用"/>
      <sheetName val="csv"/>
      <sheetName val="金額検索"/>
      <sheetName val="カーシェアマスターデータ"/>
      <sheetName val="カーシェア金額検索"/>
    </sheetNames>
    <sheetDataSet>
      <sheetData sheetId="0"/>
      <sheetData sheetId="1"/>
      <sheetData sheetId="2"/>
      <sheetData sheetId="3">
        <row r="5">
          <cell r="A5">
            <v>92</v>
          </cell>
          <cell r="B5" t="str">
            <v>EV</v>
          </cell>
          <cell r="C5" t="str">
            <v>普通自動車</v>
          </cell>
          <cell r="D5" t="str">
            <v>アウディ</v>
          </cell>
          <cell r="E5" t="str">
            <v>e-tron</v>
          </cell>
          <cell r="F5" t="str">
            <v>50 quattro S line(類別: 1桁目が 3 )</v>
          </cell>
          <cell r="G5" t="str">
            <v>ZAA-GEEASB</v>
          </cell>
          <cell r="H5">
            <v>9727273</v>
          </cell>
        </row>
        <row r="6">
          <cell r="A6">
            <v>94</v>
          </cell>
          <cell r="B6" t="str">
            <v>EV</v>
          </cell>
          <cell r="C6" t="str">
            <v>普通自動車</v>
          </cell>
          <cell r="D6" t="str">
            <v>アウディ</v>
          </cell>
          <cell r="E6" t="str">
            <v>e-tron</v>
          </cell>
          <cell r="F6" t="str">
            <v>Sportback 50 quattro S line(類別: 1桁目が 1 )</v>
          </cell>
          <cell r="G6" t="str">
            <v>ZAA-GEEASB</v>
          </cell>
          <cell r="H6">
            <v>10045455</v>
          </cell>
        </row>
        <row r="7">
          <cell r="A7">
            <v>96</v>
          </cell>
          <cell r="B7" t="str">
            <v>EV</v>
          </cell>
          <cell r="C7" t="str">
            <v>普通自動車</v>
          </cell>
          <cell r="D7" t="str">
            <v>アウディ</v>
          </cell>
          <cell r="E7" t="str">
            <v>e-tron</v>
          </cell>
          <cell r="F7" t="str">
            <v>55 quattro S line</v>
          </cell>
          <cell r="G7" t="str">
            <v>ZAA-GEEAS</v>
          </cell>
          <cell r="H7">
            <v>11054545</v>
          </cell>
        </row>
        <row r="8">
          <cell r="A8">
            <v>97</v>
          </cell>
          <cell r="B8" t="str">
            <v>EV</v>
          </cell>
          <cell r="C8" t="str">
            <v>普通自動車</v>
          </cell>
          <cell r="D8" t="str">
            <v>アウディ</v>
          </cell>
          <cell r="E8" t="str">
            <v>e-tron</v>
          </cell>
          <cell r="F8" t="str">
            <v>Sportback 55 quattro S line</v>
          </cell>
          <cell r="G8" t="str">
            <v>ZAA-GEEAS</v>
          </cell>
          <cell r="H8">
            <v>11372727</v>
          </cell>
        </row>
        <row r="9">
          <cell r="A9">
            <v>99</v>
          </cell>
          <cell r="B9" t="str">
            <v>EV</v>
          </cell>
          <cell r="C9" t="str">
            <v>普通自動車</v>
          </cell>
          <cell r="D9" t="str">
            <v>アウディ</v>
          </cell>
          <cell r="E9" t="str">
            <v>e-tron</v>
          </cell>
          <cell r="F9" t="str">
            <v>Sportback 55 quattro 1st edition
(ﾊﾞｰﾁｬﾙｴｸｽﾃﾘｱﾐﾗｰ装着車)</v>
          </cell>
          <cell r="G9" t="str">
            <v>ZAA-GEEAS</v>
          </cell>
          <cell r="H9">
            <v>12236364</v>
          </cell>
        </row>
        <row r="10">
          <cell r="A10">
            <v>579</v>
          </cell>
          <cell r="B10" t="str">
            <v>EV</v>
          </cell>
          <cell r="C10" t="str">
            <v>普通自動車</v>
          </cell>
          <cell r="D10" t="str">
            <v>アウディ</v>
          </cell>
          <cell r="E10" t="str">
            <v>e-tron</v>
          </cell>
          <cell r="F10" t="str">
            <v>S</v>
          </cell>
          <cell r="G10" t="str">
            <v>ZAA-GEEAV</v>
          </cell>
          <cell r="H10">
            <v>12345455</v>
          </cell>
        </row>
        <row r="11">
          <cell r="A11">
            <v>580</v>
          </cell>
          <cell r="B11" t="str">
            <v>EV</v>
          </cell>
          <cell r="C11" t="str">
            <v>普通自動車</v>
          </cell>
          <cell r="D11" t="str">
            <v>アウディ</v>
          </cell>
          <cell r="E11" t="str">
            <v>e-tron</v>
          </cell>
          <cell r="F11" t="str">
            <v>S Sportback</v>
          </cell>
          <cell r="G11" t="str">
            <v>ZAA-GEEAV</v>
          </cell>
          <cell r="H11">
            <v>12700000</v>
          </cell>
        </row>
        <row r="12">
          <cell r="A12">
            <v>100</v>
          </cell>
          <cell r="B12" t="str">
            <v>EV</v>
          </cell>
          <cell r="C12" t="str">
            <v>普通自動車</v>
          </cell>
          <cell r="D12" t="str">
            <v>アウディ</v>
          </cell>
          <cell r="E12" t="str">
            <v>e-tron GT quattro</v>
          </cell>
          <cell r="F12" t="str">
            <v/>
          </cell>
          <cell r="G12" t="str">
            <v>ZAA-FWEBGS</v>
          </cell>
          <cell r="H12">
            <v>13581818</v>
          </cell>
        </row>
        <row r="13">
          <cell r="A13">
            <v>581</v>
          </cell>
          <cell r="B13" t="str">
            <v>EV</v>
          </cell>
          <cell r="C13" t="str">
            <v>普通自動車</v>
          </cell>
          <cell r="D13" t="str">
            <v>アウディ</v>
          </cell>
          <cell r="E13" t="str">
            <v>Q4</v>
          </cell>
          <cell r="F13" t="str">
            <v>40 e-tron(類別: 1桁目が 1 )</v>
          </cell>
          <cell r="G13" t="str">
            <v>ZAA-FZEBJ</v>
          </cell>
          <cell r="H13">
            <v>5800000</v>
          </cell>
        </row>
        <row r="14">
          <cell r="A14">
            <v>510</v>
          </cell>
          <cell r="B14" t="str">
            <v>EV</v>
          </cell>
          <cell r="C14" t="str">
            <v>普通自動車</v>
          </cell>
          <cell r="D14" t="str">
            <v>アウディ</v>
          </cell>
          <cell r="E14" t="str">
            <v>Q4</v>
          </cell>
          <cell r="F14" t="str">
            <v>40 e-tron(類別: 1桁目が 0 )</v>
          </cell>
          <cell r="G14" t="str">
            <v>ZAA-FZEBJ</v>
          </cell>
          <cell r="H14">
            <v>5445455</v>
          </cell>
        </row>
        <row r="15">
          <cell r="A15">
            <v>582</v>
          </cell>
          <cell r="B15" t="str">
            <v>EV</v>
          </cell>
          <cell r="C15" t="str">
            <v>普通自動車</v>
          </cell>
          <cell r="D15" t="str">
            <v>アウディ</v>
          </cell>
          <cell r="E15" t="str">
            <v>Q4</v>
          </cell>
          <cell r="F15" t="str">
            <v>40 e-tron advanced(類別: 1桁目が 1 )</v>
          </cell>
          <cell r="G15" t="str">
            <v>ZAA-FZEBJ</v>
          </cell>
          <cell r="H15">
            <v>6372727</v>
          </cell>
        </row>
        <row r="16">
          <cell r="A16">
            <v>511</v>
          </cell>
          <cell r="B16" t="str">
            <v>EV</v>
          </cell>
          <cell r="C16" t="str">
            <v>普通自動車</v>
          </cell>
          <cell r="D16" t="str">
            <v>アウディ</v>
          </cell>
          <cell r="E16" t="str">
            <v>Q4</v>
          </cell>
          <cell r="F16" t="str">
            <v>40 e-tron advanced(類別: 1桁目が 0 )</v>
          </cell>
          <cell r="G16" t="str">
            <v>ZAA-FZEBJ</v>
          </cell>
          <cell r="H16">
            <v>6018182</v>
          </cell>
        </row>
        <row r="17">
          <cell r="A17">
            <v>583</v>
          </cell>
          <cell r="B17" t="str">
            <v>EV</v>
          </cell>
          <cell r="C17" t="str">
            <v>普通自動車</v>
          </cell>
          <cell r="D17" t="str">
            <v>アウディ</v>
          </cell>
          <cell r="E17" t="str">
            <v>Q4</v>
          </cell>
          <cell r="F17" t="str">
            <v>40 e-tron S line(類別: 1桁目が 1 )</v>
          </cell>
          <cell r="G17" t="str">
            <v>ZAA-FZEBJ</v>
          </cell>
          <cell r="H17">
            <v>6618182</v>
          </cell>
        </row>
        <row r="18">
          <cell r="A18">
            <v>512</v>
          </cell>
          <cell r="B18" t="str">
            <v>EV</v>
          </cell>
          <cell r="C18" t="str">
            <v>普通自動車</v>
          </cell>
          <cell r="D18" t="str">
            <v>アウディ</v>
          </cell>
          <cell r="E18" t="str">
            <v>Q4</v>
          </cell>
          <cell r="F18" t="str">
            <v>40 e-tron S line(類別: 1桁目が 0 )</v>
          </cell>
          <cell r="G18" t="str">
            <v>ZAA-FZEBJ</v>
          </cell>
          <cell r="H18">
            <v>6263637</v>
          </cell>
        </row>
        <row r="19">
          <cell r="A19">
            <v>584</v>
          </cell>
          <cell r="B19" t="str">
            <v>EV</v>
          </cell>
          <cell r="C19" t="str">
            <v>普通自動車</v>
          </cell>
          <cell r="D19" t="str">
            <v>アウディ</v>
          </cell>
          <cell r="E19" t="str">
            <v>Q4</v>
          </cell>
          <cell r="F19" t="str">
            <v>Sportback 40 e-tron advanced(類別: 1桁目が 1 )</v>
          </cell>
          <cell r="G19" t="str">
            <v>ZAA-FZEBJ</v>
          </cell>
          <cell r="H19">
            <v>6636364</v>
          </cell>
        </row>
        <row r="20">
          <cell r="A20">
            <v>513</v>
          </cell>
          <cell r="B20" t="str">
            <v>EV</v>
          </cell>
          <cell r="C20" t="str">
            <v>普通自動車</v>
          </cell>
          <cell r="D20" t="str">
            <v>アウディ</v>
          </cell>
          <cell r="E20" t="str">
            <v>Q4</v>
          </cell>
          <cell r="F20" t="str">
            <v>Sportback 40 e-tron advanced(類別: 1桁目が 0 )</v>
          </cell>
          <cell r="G20" t="str">
            <v>ZAA-FZEBJ</v>
          </cell>
          <cell r="H20">
            <v>6254546</v>
          </cell>
        </row>
        <row r="21">
          <cell r="A21">
            <v>585</v>
          </cell>
          <cell r="B21" t="str">
            <v>EV</v>
          </cell>
          <cell r="C21" t="str">
            <v>普通自動車</v>
          </cell>
          <cell r="D21" t="str">
            <v>アウディ</v>
          </cell>
          <cell r="E21" t="str">
            <v>Q4</v>
          </cell>
          <cell r="F21" t="str">
            <v>Sportback 40 e-tron S line(類別: 1桁目が 1 )</v>
          </cell>
          <cell r="G21" t="str">
            <v>ZAA-FZEBJ</v>
          </cell>
          <cell r="H21">
            <v>6890909</v>
          </cell>
        </row>
        <row r="22">
          <cell r="A22">
            <v>514</v>
          </cell>
          <cell r="B22" t="str">
            <v>EV</v>
          </cell>
          <cell r="C22" t="str">
            <v>普通自動車</v>
          </cell>
          <cell r="D22" t="str">
            <v>アウディ</v>
          </cell>
          <cell r="E22" t="str">
            <v>Q4</v>
          </cell>
          <cell r="F22" t="str">
            <v>Sportback 40 e-tron S line(類別: 1桁目が 0 )</v>
          </cell>
          <cell r="G22" t="str">
            <v>ZAA-FZEBJ</v>
          </cell>
          <cell r="H22">
            <v>6509091</v>
          </cell>
        </row>
        <row r="23">
          <cell r="A23">
            <v>622</v>
          </cell>
          <cell r="B23" t="str">
            <v>EV</v>
          </cell>
          <cell r="C23" t="str">
            <v>普通自動車</v>
          </cell>
          <cell r="D23" t="str">
            <v>アウディ</v>
          </cell>
          <cell r="E23" t="str">
            <v>Q8</v>
          </cell>
          <cell r="F23" t="str">
            <v>50 e-tron quattro S line</v>
          </cell>
          <cell r="G23" t="str">
            <v>ZAA-GEEDE</v>
          </cell>
          <cell r="H23">
            <v>9990909</v>
          </cell>
        </row>
        <row r="24">
          <cell r="A24">
            <v>623</v>
          </cell>
          <cell r="B24" t="str">
            <v>EV</v>
          </cell>
          <cell r="C24" t="str">
            <v>普通自動車</v>
          </cell>
          <cell r="D24" t="str">
            <v>アウディ</v>
          </cell>
          <cell r="E24" t="str">
            <v>Q8</v>
          </cell>
          <cell r="F24" t="str">
            <v>55 e-tron quattro S line</v>
          </cell>
          <cell r="G24" t="str">
            <v>ZAA-GEEDE</v>
          </cell>
          <cell r="H24">
            <v>11590909</v>
          </cell>
        </row>
        <row r="25">
          <cell r="A25">
            <v>624</v>
          </cell>
          <cell r="B25" t="str">
            <v>EV</v>
          </cell>
          <cell r="C25" t="str">
            <v>普通自動車</v>
          </cell>
          <cell r="D25" t="str">
            <v>アウディ</v>
          </cell>
          <cell r="E25" t="str">
            <v>Q8</v>
          </cell>
          <cell r="F25" t="str">
            <v>Sportback 55 e-tron quattro S line</v>
          </cell>
          <cell r="G25" t="str">
            <v>ZAA-GEEDE</v>
          </cell>
          <cell r="H25">
            <v>11972727</v>
          </cell>
        </row>
        <row r="26">
          <cell r="A26">
            <v>101</v>
          </cell>
          <cell r="B26" t="str">
            <v>EV</v>
          </cell>
          <cell r="C26" t="str">
            <v>普通自動車</v>
          </cell>
          <cell r="D26" t="str">
            <v>アウディ</v>
          </cell>
          <cell r="E26" t="str">
            <v>RS e-tron GT</v>
          </cell>
          <cell r="F26" t="str">
            <v/>
          </cell>
          <cell r="G26" t="str">
            <v>ZAA-FWEBGE</v>
          </cell>
          <cell r="H26">
            <v>17263636</v>
          </cell>
        </row>
        <row r="27">
          <cell r="A27">
            <v>104</v>
          </cell>
          <cell r="B27" t="str">
            <v>EV</v>
          </cell>
          <cell r="C27" t="str">
            <v>普通自動車</v>
          </cell>
          <cell r="D27" t="str">
            <v>ジャガー</v>
          </cell>
          <cell r="E27" t="str">
            <v>I-PACE</v>
          </cell>
          <cell r="F27" t="str">
            <v>S</v>
          </cell>
          <cell r="G27" t="str">
            <v>ZAA-DH1CA</v>
          </cell>
          <cell r="H27">
            <v>9136364</v>
          </cell>
        </row>
        <row r="28">
          <cell r="A28">
            <v>106</v>
          </cell>
          <cell r="B28" t="str">
            <v>EV</v>
          </cell>
          <cell r="C28" t="str">
            <v>普通自動車</v>
          </cell>
          <cell r="D28" t="str">
            <v>ジャガー</v>
          </cell>
          <cell r="E28" t="str">
            <v>I-PACE</v>
          </cell>
          <cell r="F28" t="str">
            <v>SE</v>
          </cell>
          <cell r="G28" t="str">
            <v>ZAA-DH1CA</v>
          </cell>
          <cell r="H28">
            <v>9936364</v>
          </cell>
        </row>
        <row r="29">
          <cell r="A29">
            <v>108</v>
          </cell>
          <cell r="B29" t="str">
            <v>EV</v>
          </cell>
          <cell r="C29" t="str">
            <v>普通自動車</v>
          </cell>
          <cell r="D29" t="str">
            <v>ジャガー</v>
          </cell>
          <cell r="E29" t="str">
            <v>I-PACE</v>
          </cell>
          <cell r="F29" t="str">
            <v>HSE</v>
          </cell>
          <cell r="G29" t="str">
            <v>ZAA-DH1CA</v>
          </cell>
          <cell r="H29">
            <v>11100000</v>
          </cell>
        </row>
        <row r="30">
          <cell r="A30">
            <v>110</v>
          </cell>
          <cell r="B30" t="str">
            <v>EV</v>
          </cell>
          <cell r="C30" t="str">
            <v>普通自動車</v>
          </cell>
          <cell r="D30" t="str">
            <v>ジャガー</v>
          </cell>
          <cell r="E30" t="str">
            <v>I-PACE</v>
          </cell>
          <cell r="F30" t="str">
            <v>Black</v>
          </cell>
          <cell r="G30" t="str">
            <v>ZAA-DH1CA</v>
          </cell>
          <cell r="H30">
            <v>10354545</v>
          </cell>
        </row>
        <row r="31">
          <cell r="A31">
            <v>105</v>
          </cell>
          <cell r="B31" t="str">
            <v>EV</v>
          </cell>
          <cell r="C31" t="str">
            <v>普通自動車</v>
          </cell>
          <cell r="D31" t="str">
            <v>ジャガー</v>
          </cell>
          <cell r="E31" t="str">
            <v>I-PACE</v>
          </cell>
          <cell r="F31" t="str">
            <v>S エアサスペンション</v>
          </cell>
          <cell r="G31" t="str">
            <v>ZAA-DH1AA</v>
          </cell>
          <cell r="H31">
            <v>9507273</v>
          </cell>
        </row>
        <row r="32">
          <cell r="A32">
            <v>107</v>
          </cell>
          <cell r="B32" t="str">
            <v>EV</v>
          </cell>
          <cell r="C32" t="str">
            <v>普通自動車</v>
          </cell>
          <cell r="D32" t="str">
            <v>ジャガー</v>
          </cell>
          <cell r="E32" t="str">
            <v>I-PACE</v>
          </cell>
          <cell r="F32" t="str">
            <v>SE エアサスペンション</v>
          </cell>
          <cell r="G32" t="str">
            <v>ZAA-DH1AA</v>
          </cell>
          <cell r="H32">
            <v>10307273</v>
          </cell>
        </row>
        <row r="33">
          <cell r="A33">
            <v>109</v>
          </cell>
          <cell r="B33" t="str">
            <v>EV</v>
          </cell>
          <cell r="C33" t="str">
            <v>普通自動車</v>
          </cell>
          <cell r="D33" t="str">
            <v>ジャガー</v>
          </cell>
          <cell r="E33" t="str">
            <v>I-PACE</v>
          </cell>
          <cell r="F33" t="str">
            <v>HSE エアサスペンション</v>
          </cell>
          <cell r="G33" t="str">
            <v>ZAA-DH1AA</v>
          </cell>
          <cell r="H33">
            <v>11470909</v>
          </cell>
        </row>
        <row r="34">
          <cell r="A34">
            <v>111</v>
          </cell>
          <cell r="B34" t="str">
            <v>EV</v>
          </cell>
          <cell r="C34" t="str">
            <v>普通自動車</v>
          </cell>
          <cell r="D34" t="str">
            <v>ジャガー</v>
          </cell>
          <cell r="E34" t="str">
            <v>I-PACE</v>
          </cell>
          <cell r="F34" t="str">
            <v>Black エアサスペンション</v>
          </cell>
          <cell r="G34" t="str">
            <v>ZAA-DH1AA</v>
          </cell>
          <cell r="H34">
            <v>10725454</v>
          </cell>
        </row>
        <row r="35">
          <cell r="A35">
            <v>115</v>
          </cell>
          <cell r="B35" t="str">
            <v>EV</v>
          </cell>
          <cell r="C35" t="str">
            <v>普通自動車</v>
          </cell>
          <cell r="D35" t="str">
            <v>シトロエン</v>
          </cell>
          <cell r="E35" t="str">
            <v>E-C4 SHINE</v>
          </cell>
          <cell r="F35" t="str">
            <v/>
          </cell>
          <cell r="G35" t="str">
            <v>ZAA-C41ZK01</v>
          </cell>
          <cell r="H35">
            <v>5044091</v>
          </cell>
        </row>
        <row r="36">
          <cell r="A36">
            <v>447</v>
          </cell>
          <cell r="B36" t="str">
            <v>EV</v>
          </cell>
          <cell r="C36" t="str">
            <v>普通自動車</v>
          </cell>
          <cell r="D36" t="str">
            <v>スバル</v>
          </cell>
          <cell r="E36" t="str">
            <v>SOLTERRA</v>
          </cell>
          <cell r="F36" t="str">
            <v>ET-SS</v>
          </cell>
          <cell r="G36" t="str">
            <v>ZAA-XEAM10X</v>
          </cell>
          <cell r="H36">
            <v>5400000</v>
          </cell>
        </row>
        <row r="37">
          <cell r="A37">
            <v>448</v>
          </cell>
          <cell r="B37" t="str">
            <v>EV</v>
          </cell>
          <cell r="C37" t="str">
            <v>普通自動車</v>
          </cell>
          <cell r="D37" t="str">
            <v>スバル</v>
          </cell>
          <cell r="E37" t="str">
            <v>SOLTERRA</v>
          </cell>
          <cell r="F37" t="str">
            <v/>
          </cell>
          <cell r="G37" t="str">
            <v>ZAA-YEAM15X</v>
          </cell>
          <cell r="H37">
            <v>5800000</v>
          </cell>
        </row>
        <row r="38">
          <cell r="A38">
            <v>449</v>
          </cell>
          <cell r="B38" t="str">
            <v>EV</v>
          </cell>
          <cell r="C38" t="str">
            <v>普通自動車</v>
          </cell>
          <cell r="D38" t="str">
            <v>スバル</v>
          </cell>
          <cell r="E38" t="str">
            <v>SOLTERRA</v>
          </cell>
          <cell r="F38" t="str">
            <v>ET-HS</v>
          </cell>
          <cell r="G38" t="str">
            <v>ZAA-YEAM15X</v>
          </cell>
          <cell r="H38">
            <v>6200000</v>
          </cell>
        </row>
        <row r="39">
          <cell r="A39">
            <v>117</v>
          </cell>
          <cell r="B39" t="str">
            <v>EV</v>
          </cell>
          <cell r="C39" t="str">
            <v>普通自動車</v>
          </cell>
          <cell r="D39" t="str">
            <v>DS</v>
          </cell>
          <cell r="E39" t="str">
            <v>CROSSBACK E-T</v>
          </cell>
          <cell r="F39" t="str">
            <v/>
          </cell>
          <cell r="G39" t="str">
            <v>ZAA-D34ZK01</v>
          </cell>
          <cell r="H39">
            <v>5084545</v>
          </cell>
        </row>
        <row r="40">
          <cell r="A40">
            <v>118</v>
          </cell>
          <cell r="B40" t="str">
            <v>EV</v>
          </cell>
          <cell r="C40" t="str">
            <v>普通自動車</v>
          </cell>
          <cell r="D40" t="str">
            <v>DS</v>
          </cell>
          <cell r="E40" t="str">
            <v>CROSSBACK E-T</v>
          </cell>
          <cell r="F40" t="str">
            <v>Grand Chic</v>
          </cell>
          <cell r="G40" t="str">
            <v>ZAA-D34ZK01</v>
          </cell>
          <cell r="H40">
            <v>4854545</v>
          </cell>
        </row>
        <row r="41">
          <cell r="A41">
            <v>119</v>
          </cell>
          <cell r="B41" t="str">
            <v>EV</v>
          </cell>
          <cell r="C41" t="str">
            <v>普通自動車</v>
          </cell>
          <cell r="D41" t="str">
            <v>DS</v>
          </cell>
          <cell r="E41" t="str">
            <v>CROSSBACK E-T</v>
          </cell>
          <cell r="F41" t="str">
            <v>PERFORMANCE Line</v>
          </cell>
          <cell r="G41" t="str">
            <v>ZAA-D34ZK01</v>
          </cell>
          <cell r="H41">
            <v>4927273</v>
          </cell>
        </row>
        <row r="42">
          <cell r="A42">
            <v>123</v>
          </cell>
          <cell r="B42" t="str">
            <v>EV</v>
          </cell>
          <cell r="C42" t="str">
            <v>普通自動車</v>
          </cell>
          <cell r="D42" t="str">
            <v>テスラ</v>
          </cell>
          <cell r="E42" t="str">
            <v>モデル 3</v>
          </cell>
          <cell r="F42" t="str">
            <v>RWD</v>
          </cell>
          <cell r="G42" t="str">
            <v>ZAA-3L13T</v>
          </cell>
          <cell r="H42">
            <v>4768728</v>
          </cell>
        </row>
        <row r="43">
          <cell r="A43">
            <v>124</v>
          </cell>
          <cell r="B43" t="str">
            <v>EV</v>
          </cell>
          <cell r="C43" t="str">
            <v>普通自動車</v>
          </cell>
          <cell r="D43" t="str">
            <v>テスラ</v>
          </cell>
          <cell r="E43" t="str">
            <v>モデル 3</v>
          </cell>
          <cell r="F43" t="str">
            <v>RWD</v>
          </cell>
          <cell r="G43" t="str">
            <v>ZAA-3L13T1</v>
          </cell>
          <cell r="H43">
            <v>4768728</v>
          </cell>
        </row>
        <row r="44">
          <cell r="A44">
            <v>125</v>
          </cell>
          <cell r="B44" t="str">
            <v>EV</v>
          </cell>
          <cell r="C44" t="str">
            <v>普通自動車</v>
          </cell>
          <cell r="D44" t="str">
            <v>テスラ</v>
          </cell>
          <cell r="E44" t="str">
            <v>モデル 3</v>
          </cell>
          <cell r="F44" t="str">
            <v>AWD ロングレンジ</v>
          </cell>
          <cell r="G44" t="str">
            <v>ZAA-3L23T</v>
          </cell>
          <cell r="H44">
            <v>5698728</v>
          </cell>
        </row>
        <row r="45">
          <cell r="A45">
            <v>456</v>
          </cell>
          <cell r="B45" t="str">
            <v>EV</v>
          </cell>
          <cell r="C45" t="str">
            <v>普通自動車</v>
          </cell>
          <cell r="D45" t="str">
            <v>テスラ</v>
          </cell>
          <cell r="E45" t="str">
            <v>モデル 3</v>
          </cell>
          <cell r="F45" t="str">
            <v>パフォーマンス</v>
          </cell>
          <cell r="G45" t="str">
            <v>ZAA-3L23PT</v>
          </cell>
          <cell r="H45">
            <v>6368728</v>
          </cell>
        </row>
        <row r="46">
          <cell r="A46">
            <v>128</v>
          </cell>
          <cell r="B46" t="str">
            <v>EV</v>
          </cell>
          <cell r="C46" t="str">
            <v>普通自動車</v>
          </cell>
          <cell r="D46" t="str">
            <v>テスラ</v>
          </cell>
          <cell r="E46" t="str">
            <v>モデル 3</v>
          </cell>
          <cell r="F46" t="str">
            <v>RWD スタンダードレンジプラス</v>
          </cell>
          <cell r="G46" t="str">
            <v>ZAA-3L13B</v>
          </cell>
          <cell r="H46">
            <v>4354546</v>
          </cell>
        </row>
        <row r="47">
          <cell r="A47">
            <v>126</v>
          </cell>
          <cell r="B47" t="str">
            <v>EV</v>
          </cell>
          <cell r="C47" t="str">
            <v>普通自動車</v>
          </cell>
          <cell r="D47" t="str">
            <v>テスラ</v>
          </cell>
          <cell r="E47" t="str">
            <v>モデル 3</v>
          </cell>
          <cell r="F47" t="str">
            <v>AWD ロングレンジ</v>
          </cell>
          <cell r="G47" t="str">
            <v>ZAA-3L23B</v>
          </cell>
          <cell r="H47">
            <v>5127273</v>
          </cell>
        </row>
        <row r="48">
          <cell r="A48">
            <v>130</v>
          </cell>
          <cell r="B48" t="str">
            <v>EV</v>
          </cell>
          <cell r="C48" t="str">
            <v>普通自動車</v>
          </cell>
          <cell r="D48" t="str">
            <v>テスラ</v>
          </cell>
          <cell r="E48" t="str">
            <v>モデル 3</v>
          </cell>
          <cell r="F48" t="str">
            <v>AWD パフォーマンス</v>
          </cell>
          <cell r="G48" t="str">
            <v>ZAA-3L23PB</v>
          </cell>
          <cell r="H48">
            <v>6520910</v>
          </cell>
        </row>
        <row r="49">
          <cell r="A49">
            <v>129</v>
          </cell>
          <cell r="B49" t="str">
            <v>EV</v>
          </cell>
          <cell r="C49" t="str">
            <v>普通自動車</v>
          </cell>
          <cell r="D49" t="str">
            <v>テスラ</v>
          </cell>
          <cell r="E49" t="str">
            <v>モデル 3</v>
          </cell>
          <cell r="F49" t="str">
            <v>RWD スタンダードレンジプラス</v>
          </cell>
          <cell r="G49" t="str">
            <v>ZAA-3L13</v>
          </cell>
          <cell r="H49">
            <v>4354546</v>
          </cell>
        </row>
        <row r="50">
          <cell r="A50">
            <v>127</v>
          </cell>
          <cell r="B50" t="str">
            <v>EV</v>
          </cell>
          <cell r="C50" t="str">
            <v>普通自動車</v>
          </cell>
          <cell r="D50" t="str">
            <v>テスラ</v>
          </cell>
          <cell r="E50" t="str">
            <v>モデル 3</v>
          </cell>
          <cell r="F50" t="str">
            <v>AWD ロングレンジ</v>
          </cell>
          <cell r="G50" t="str">
            <v>ZAA-3L23</v>
          </cell>
          <cell r="H50">
            <v>5127273</v>
          </cell>
        </row>
        <row r="51">
          <cell r="A51">
            <v>131</v>
          </cell>
          <cell r="B51" t="str">
            <v>EV</v>
          </cell>
          <cell r="C51" t="str">
            <v>普通自動車</v>
          </cell>
          <cell r="D51" t="str">
            <v>テスラ</v>
          </cell>
          <cell r="E51" t="str">
            <v>モデル 3</v>
          </cell>
          <cell r="F51" t="str">
            <v>AWD パフォーマンス</v>
          </cell>
          <cell r="G51" t="str">
            <v>ZAA-3L23P</v>
          </cell>
          <cell r="H51">
            <v>6520910</v>
          </cell>
        </row>
        <row r="52">
          <cell r="A52">
            <v>459</v>
          </cell>
          <cell r="B52" t="str">
            <v>EV</v>
          </cell>
          <cell r="C52" t="str">
            <v>普通自動車</v>
          </cell>
          <cell r="D52" t="str">
            <v>テスラ</v>
          </cell>
          <cell r="E52" t="str">
            <v>モデル Y</v>
          </cell>
          <cell r="F52" t="str">
            <v>RWD</v>
          </cell>
          <cell r="G52" t="str">
            <v>ZAA-YL1YT</v>
          </cell>
          <cell r="H52">
            <v>5124546</v>
          </cell>
        </row>
        <row r="53">
          <cell r="A53">
            <v>616</v>
          </cell>
          <cell r="B53" t="str">
            <v>EV</v>
          </cell>
          <cell r="C53" t="str">
            <v>普通自動車</v>
          </cell>
          <cell r="D53" t="str">
            <v>テスラ</v>
          </cell>
          <cell r="E53" t="str">
            <v>モデル Y</v>
          </cell>
          <cell r="F53" t="str">
            <v>AWD ロングレンジ</v>
          </cell>
          <cell r="G53" t="str">
            <v>ZAA-YL3YT</v>
          </cell>
          <cell r="H53">
            <v>5932728</v>
          </cell>
        </row>
        <row r="54">
          <cell r="A54">
            <v>467</v>
          </cell>
          <cell r="B54" t="str">
            <v>EV</v>
          </cell>
          <cell r="C54" t="str">
            <v>普通自動車</v>
          </cell>
          <cell r="D54" t="str">
            <v>テスラ</v>
          </cell>
          <cell r="E54" t="str">
            <v>モデル Y</v>
          </cell>
          <cell r="F54" t="str">
            <v>パフォーマンス</v>
          </cell>
          <cell r="G54" t="str">
            <v>ZAA-YL3YPT</v>
          </cell>
          <cell r="H54">
            <v>6617273</v>
          </cell>
        </row>
        <row r="55">
          <cell r="A55">
            <v>57</v>
          </cell>
          <cell r="B55" t="str">
            <v>EV</v>
          </cell>
          <cell r="C55" t="str">
            <v>普通自動車</v>
          </cell>
          <cell r="D55" t="str">
            <v>トヨタ</v>
          </cell>
          <cell r="E55" t="str">
            <v>bZ4X</v>
          </cell>
          <cell r="F55" t="str">
            <v>Z  (2WD)</v>
          </cell>
          <cell r="G55" t="str">
            <v>ZAA-XEAM10</v>
          </cell>
          <cell r="H55">
            <v>5454545</v>
          </cell>
        </row>
        <row r="56">
          <cell r="A56">
            <v>58</v>
          </cell>
          <cell r="B56" t="str">
            <v>EV</v>
          </cell>
          <cell r="C56" t="str">
            <v>普通自動車</v>
          </cell>
          <cell r="D56" t="str">
            <v>トヨタ</v>
          </cell>
          <cell r="E56" t="str">
            <v>bZ4X</v>
          </cell>
          <cell r="F56" t="str">
            <v>Z  (4WD)</v>
          </cell>
          <cell r="G56" t="str">
            <v>ZAA-YEAM15</v>
          </cell>
          <cell r="H56">
            <v>5909091</v>
          </cell>
        </row>
        <row r="57">
          <cell r="A57">
            <v>1</v>
          </cell>
          <cell r="B57" t="str">
            <v>EV</v>
          </cell>
          <cell r="C57" t="str">
            <v>普通自動車</v>
          </cell>
          <cell r="D57" t="str">
            <v>日産</v>
          </cell>
          <cell r="E57" t="str">
            <v>アリア</v>
          </cell>
          <cell r="F57" t="str">
            <v>B6</v>
          </cell>
          <cell r="G57" t="str">
            <v>ZAA-FE0</v>
          </cell>
          <cell r="H57">
            <v>4900000</v>
          </cell>
        </row>
        <row r="58">
          <cell r="A58">
            <v>304</v>
          </cell>
          <cell r="B58" t="str">
            <v>EV</v>
          </cell>
          <cell r="C58" t="str">
            <v>普通自動車</v>
          </cell>
          <cell r="D58" t="str">
            <v>日産</v>
          </cell>
          <cell r="E58" t="str">
            <v>アリア</v>
          </cell>
          <cell r="F58" t="str">
            <v>B6
(類別：0003，0004，0011，0012，0015，0016)</v>
          </cell>
          <cell r="G58" t="str">
            <v>ZAA-FE0</v>
          </cell>
          <cell r="H58">
            <v>4900000</v>
          </cell>
        </row>
        <row r="59">
          <cell r="A59">
            <v>2</v>
          </cell>
          <cell r="B59" t="str">
            <v>EV</v>
          </cell>
          <cell r="C59" t="str">
            <v>普通自動車</v>
          </cell>
          <cell r="D59" t="str">
            <v>日産</v>
          </cell>
          <cell r="E59" t="str">
            <v>アリア</v>
          </cell>
          <cell r="F59" t="str">
            <v>B6  limited</v>
          </cell>
          <cell r="G59" t="str">
            <v>ZAA-FE0</v>
          </cell>
          <cell r="H59">
            <v>6000000</v>
          </cell>
        </row>
        <row r="60">
          <cell r="A60">
            <v>516</v>
          </cell>
          <cell r="B60" t="str">
            <v>EV</v>
          </cell>
          <cell r="C60" t="str">
            <v>普通自動車</v>
          </cell>
          <cell r="D60" t="str">
            <v>日産</v>
          </cell>
          <cell r="E60" t="str">
            <v>アリア</v>
          </cell>
          <cell r="F60" t="str">
            <v>B9  limited</v>
          </cell>
          <cell r="G60" t="str">
            <v>ZAA-FE0</v>
          </cell>
          <cell r="H60">
            <v>6728000</v>
          </cell>
        </row>
        <row r="61">
          <cell r="A61">
            <v>517</v>
          </cell>
          <cell r="B61" t="str">
            <v>EV</v>
          </cell>
          <cell r="C61" t="str">
            <v>普通自動車</v>
          </cell>
          <cell r="D61" t="str">
            <v>日産</v>
          </cell>
          <cell r="E61" t="str">
            <v>アリア</v>
          </cell>
          <cell r="F61" t="str">
            <v>B6  e-4ORCE limited</v>
          </cell>
          <cell r="G61" t="str">
            <v>ZAA-SNFE0</v>
          </cell>
          <cell r="H61">
            <v>6546000</v>
          </cell>
        </row>
        <row r="62">
          <cell r="A62">
            <v>518</v>
          </cell>
          <cell r="B62" t="str">
            <v>EV</v>
          </cell>
          <cell r="C62" t="str">
            <v>普通自動車</v>
          </cell>
          <cell r="D62" t="str">
            <v>日産</v>
          </cell>
          <cell r="E62" t="str">
            <v>アリア</v>
          </cell>
          <cell r="F62" t="str">
            <v>B9  e-4ORCE limited</v>
          </cell>
          <cell r="G62" t="str">
            <v>ZAA-SNFE0</v>
          </cell>
          <cell r="H62">
            <v>7182000</v>
          </cell>
        </row>
        <row r="63">
          <cell r="A63">
            <v>3</v>
          </cell>
          <cell r="B63" t="str">
            <v>EV</v>
          </cell>
          <cell r="C63" t="str">
            <v>普通自動車</v>
          </cell>
          <cell r="D63" t="str">
            <v>日産</v>
          </cell>
          <cell r="E63" t="str">
            <v>リーフ</v>
          </cell>
          <cell r="F63" t="str">
            <v>S</v>
          </cell>
          <cell r="G63" t="str">
            <v>ZAA-ZE1</v>
          </cell>
          <cell r="H63">
            <v>3024000</v>
          </cell>
        </row>
        <row r="64">
          <cell r="A64">
            <v>4</v>
          </cell>
          <cell r="B64" t="str">
            <v>EV</v>
          </cell>
          <cell r="C64" t="str">
            <v>普通自動車</v>
          </cell>
          <cell r="D64" t="str">
            <v>日産</v>
          </cell>
          <cell r="E64" t="str">
            <v>リーフ</v>
          </cell>
          <cell r="F64" t="str">
            <v>X</v>
          </cell>
          <cell r="G64" t="str">
            <v>ZAA-ZE1</v>
          </cell>
          <cell r="H64">
            <v>3710000</v>
          </cell>
        </row>
        <row r="65">
          <cell r="A65">
            <v>5</v>
          </cell>
          <cell r="B65" t="str">
            <v>EV</v>
          </cell>
          <cell r="C65" t="str">
            <v>普通自動車</v>
          </cell>
          <cell r="D65" t="str">
            <v>日産</v>
          </cell>
          <cell r="E65" t="str">
            <v>リーフ</v>
          </cell>
          <cell r="F65" t="str">
            <v>X  V セレクション</v>
          </cell>
          <cell r="G65" t="str">
            <v>ZAA-ZE1</v>
          </cell>
          <cell r="H65">
            <v>3926000</v>
          </cell>
        </row>
        <row r="66">
          <cell r="A66">
            <v>6</v>
          </cell>
          <cell r="B66" t="str">
            <v>EV</v>
          </cell>
          <cell r="C66" t="str">
            <v>普通自動車</v>
          </cell>
          <cell r="D66" t="str">
            <v>日産</v>
          </cell>
          <cell r="E66" t="str">
            <v>リーフ</v>
          </cell>
          <cell r="F66" t="str">
            <v>アーバンクロム</v>
          </cell>
          <cell r="G66" t="str">
            <v>ZAA-ZE1</v>
          </cell>
          <cell r="H66">
            <v>3744000</v>
          </cell>
        </row>
        <row r="67">
          <cell r="A67">
            <v>7</v>
          </cell>
          <cell r="B67" t="str">
            <v>EV</v>
          </cell>
          <cell r="C67" t="str">
            <v>普通自動車</v>
          </cell>
          <cell r="D67" t="str">
            <v>日産</v>
          </cell>
          <cell r="E67" t="str">
            <v>リーフ</v>
          </cell>
          <cell r="F67" t="str">
            <v>G</v>
          </cell>
          <cell r="G67" t="str">
            <v>ZAA-ZE1</v>
          </cell>
          <cell r="H67">
            <v>4044000</v>
          </cell>
        </row>
        <row r="68">
          <cell r="A68">
            <v>8</v>
          </cell>
          <cell r="B68" t="str">
            <v>EV</v>
          </cell>
          <cell r="C68" t="str">
            <v>普通自動車</v>
          </cell>
          <cell r="D68" t="str">
            <v>日産</v>
          </cell>
          <cell r="E68" t="str">
            <v>リーフ</v>
          </cell>
          <cell r="F68" t="str">
            <v>NISMO</v>
          </cell>
          <cell r="G68" t="str">
            <v>ZAA-ZE1</v>
          </cell>
          <cell r="H68">
            <v>4220000</v>
          </cell>
        </row>
        <row r="69">
          <cell r="A69">
            <v>9</v>
          </cell>
          <cell r="B69" t="str">
            <v>EV</v>
          </cell>
          <cell r="C69" t="str">
            <v>普通自動車</v>
          </cell>
          <cell r="D69" t="str">
            <v>日産</v>
          </cell>
          <cell r="E69" t="str">
            <v>リーフ</v>
          </cell>
          <cell r="F69" t="str">
            <v>e+ X</v>
          </cell>
          <cell r="G69" t="str">
            <v>ZAA-ZE1</v>
          </cell>
          <cell r="H69">
            <v>4776000</v>
          </cell>
        </row>
        <row r="70">
          <cell r="A70">
            <v>10</v>
          </cell>
          <cell r="B70" t="str">
            <v>EV</v>
          </cell>
          <cell r="C70" t="str">
            <v>普通自動車</v>
          </cell>
          <cell r="D70" t="str">
            <v>日産</v>
          </cell>
          <cell r="E70" t="str">
            <v>リーフ</v>
          </cell>
          <cell r="F70" t="str">
            <v>e+ アーバンクロム</v>
          </cell>
          <cell r="G70" t="str">
            <v>ZAA-ZE1</v>
          </cell>
          <cell r="H70">
            <v>4282000</v>
          </cell>
        </row>
        <row r="71">
          <cell r="A71">
            <v>11</v>
          </cell>
          <cell r="B71" t="str">
            <v>EV</v>
          </cell>
          <cell r="C71" t="str">
            <v>普通自動車</v>
          </cell>
          <cell r="D71" t="str">
            <v>日産</v>
          </cell>
          <cell r="E71" t="str">
            <v>リーフ</v>
          </cell>
          <cell r="F71" t="str">
            <v>e+ G</v>
          </cell>
          <cell r="G71" t="str">
            <v>ZAA-ZE1</v>
          </cell>
          <cell r="H71">
            <v>5304000</v>
          </cell>
        </row>
        <row r="72">
          <cell r="A72">
            <v>12</v>
          </cell>
          <cell r="B72" t="str">
            <v>EV</v>
          </cell>
          <cell r="C72" t="str">
            <v>普通自動車</v>
          </cell>
          <cell r="D72" t="str">
            <v>日産</v>
          </cell>
          <cell r="E72" t="str">
            <v>リーフ</v>
          </cell>
          <cell r="F72" t="str">
            <v>AUTECH</v>
          </cell>
          <cell r="G72" t="str">
            <v>ZAA-ZE1</v>
          </cell>
          <cell r="H72">
            <v>4040000</v>
          </cell>
        </row>
        <row r="73">
          <cell r="A73">
            <v>13</v>
          </cell>
          <cell r="B73" t="str">
            <v>EV</v>
          </cell>
          <cell r="C73" t="str">
            <v>普通自動車</v>
          </cell>
          <cell r="D73" t="str">
            <v>日産</v>
          </cell>
          <cell r="E73" t="str">
            <v>リーフ</v>
          </cell>
          <cell r="F73" t="str">
            <v>e+ AUTECH</v>
          </cell>
          <cell r="G73" t="str">
            <v>ZAA-ZE1</v>
          </cell>
          <cell r="H73">
            <v>5106000</v>
          </cell>
        </row>
        <row r="74">
          <cell r="A74">
            <v>136</v>
          </cell>
          <cell r="B74" t="str">
            <v>EV</v>
          </cell>
          <cell r="C74" t="str">
            <v>普通自動車</v>
          </cell>
          <cell r="D74" t="str">
            <v>BMW</v>
          </cell>
          <cell r="E74" t="str">
            <v>i3</v>
          </cell>
          <cell r="F74" t="str">
            <v>Edition Joy+</v>
          </cell>
          <cell r="G74" t="str">
            <v>ZAA-8P00</v>
          </cell>
          <cell r="H74">
            <v>4590909</v>
          </cell>
        </row>
        <row r="75">
          <cell r="A75">
            <v>137</v>
          </cell>
          <cell r="B75" t="str">
            <v>EV</v>
          </cell>
          <cell r="C75" t="str">
            <v>普通自動車</v>
          </cell>
          <cell r="D75" t="str">
            <v>BMW</v>
          </cell>
          <cell r="E75" t="str">
            <v>i3</v>
          </cell>
          <cell r="F75" t="str">
            <v/>
          </cell>
          <cell r="G75" t="str">
            <v>ZAA-8P00</v>
          </cell>
          <cell r="H75">
            <v>5090909</v>
          </cell>
        </row>
        <row r="76">
          <cell r="A76">
            <v>609</v>
          </cell>
          <cell r="B76" t="str">
            <v>EV</v>
          </cell>
          <cell r="C76" t="str">
            <v>普通自動車</v>
          </cell>
          <cell r="D76" t="str">
            <v>BMW</v>
          </cell>
          <cell r="E76" t="str">
            <v>i4 eDrive 35</v>
          </cell>
          <cell r="F76" t="str">
            <v>M Sport</v>
          </cell>
          <cell r="G76" t="str">
            <v>ZAA-42AW44</v>
          </cell>
          <cell r="H76">
            <v>6345455</v>
          </cell>
        </row>
        <row r="77">
          <cell r="A77">
            <v>164</v>
          </cell>
          <cell r="B77" t="str">
            <v>EV</v>
          </cell>
          <cell r="C77" t="str">
            <v>普通自動車</v>
          </cell>
          <cell r="D77" t="str">
            <v>BMW</v>
          </cell>
          <cell r="E77" t="str">
            <v>i4 eDrive 40</v>
          </cell>
          <cell r="F77" t="str">
            <v>Standard</v>
          </cell>
          <cell r="G77" t="str">
            <v>ZAA-72AW44</v>
          </cell>
          <cell r="H77">
            <v>6818182</v>
          </cell>
        </row>
        <row r="78">
          <cell r="A78">
            <v>165</v>
          </cell>
          <cell r="B78" t="str">
            <v>EV</v>
          </cell>
          <cell r="C78" t="str">
            <v>普通自動車</v>
          </cell>
          <cell r="D78" t="str">
            <v>BMW</v>
          </cell>
          <cell r="E78" t="str">
            <v>i4 eDrive 40</v>
          </cell>
          <cell r="F78" t="str">
            <v>M Sport</v>
          </cell>
          <cell r="G78" t="str">
            <v>ZAA-72AW44</v>
          </cell>
          <cell r="H78">
            <v>7709091</v>
          </cell>
        </row>
        <row r="79">
          <cell r="A79">
            <v>166</v>
          </cell>
          <cell r="B79" t="str">
            <v>EV</v>
          </cell>
          <cell r="C79" t="str">
            <v>普通自動車</v>
          </cell>
          <cell r="D79" t="str">
            <v>BMW</v>
          </cell>
          <cell r="E79" t="str">
            <v>i4 M50</v>
          </cell>
          <cell r="F79" t="str">
            <v/>
          </cell>
          <cell r="G79" t="str">
            <v>ZAA-32AW89</v>
          </cell>
          <cell r="H79">
            <v>10290909</v>
          </cell>
        </row>
        <row r="80">
          <cell r="A80">
            <v>614</v>
          </cell>
          <cell r="B80" t="str">
            <v>EV</v>
          </cell>
          <cell r="C80" t="str">
            <v>普通自動車</v>
          </cell>
          <cell r="D80" t="str">
            <v>BMW</v>
          </cell>
          <cell r="E80" t="str">
            <v>i4 M50</v>
          </cell>
          <cell r="F80" t="str">
            <v>KITH</v>
          </cell>
          <cell r="G80" t="str">
            <v>ZAA-32AW89</v>
          </cell>
          <cell r="H80">
            <v>14481818</v>
          </cell>
        </row>
        <row r="81">
          <cell r="A81">
            <v>523</v>
          </cell>
          <cell r="B81" t="str">
            <v>EV</v>
          </cell>
          <cell r="C81" t="str">
            <v>普通自動車</v>
          </cell>
          <cell r="D81" t="str">
            <v>BMW</v>
          </cell>
          <cell r="E81" t="str">
            <v>i7 xDrive60</v>
          </cell>
          <cell r="F81" t="str">
            <v>Excellence</v>
          </cell>
          <cell r="G81" t="str">
            <v>ZAA-52EJ89</v>
          </cell>
          <cell r="H81">
            <v>15545455</v>
          </cell>
        </row>
        <row r="82">
          <cell r="A82">
            <v>524</v>
          </cell>
          <cell r="B82" t="str">
            <v>EV</v>
          </cell>
          <cell r="C82" t="str">
            <v>普通自動車</v>
          </cell>
          <cell r="D82" t="str">
            <v>BMW</v>
          </cell>
          <cell r="E82" t="str">
            <v>i7 xDrive60</v>
          </cell>
          <cell r="F82" t="str">
            <v>M Sport</v>
          </cell>
          <cell r="G82" t="str">
            <v>ZAA-52EJ89</v>
          </cell>
          <cell r="H82">
            <v>15545455</v>
          </cell>
        </row>
        <row r="83">
          <cell r="A83">
            <v>525</v>
          </cell>
          <cell r="B83" t="str">
            <v>EV</v>
          </cell>
          <cell r="C83" t="str">
            <v>普通自動車</v>
          </cell>
          <cell r="D83" t="str">
            <v>BMW</v>
          </cell>
          <cell r="E83" t="str">
            <v>i7 xDrive60</v>
          </cell>
          <cell r="F83" t="str">
            <v>Excellence THE FIRST EDITION</v>
          </cell>
          <cell r="G83" t="str">
            <v>ZAA-52EJ89</v>
          </cell>
          <cell r="H83">
            <v>17272727</v>
          </cell>
        </row>
        <row r="84">
          <cell r="A84">
            <v>522</v>
          </cell>
          <cell r="B84" t="str">
            <v>EV</v>
          </cell>
          <cell r="C84" t="str">
            <v>普通自動車</v>
          </cell>
          <cell r="D84" t="str">
            <v>BMW</v>
          </cell>
          <cell r="E84" t="str">
            <v>iX M60</v>
          </cell>
          <cell r="F84" t="str">
            <v/>
          </cell>
          <cell r="G84" t="str">
            <v>ZAA-31CF93A</v>
          </cell>
          <cell r="H84">
            <v>16345455</v>
          </cell>
        </row>
        <row r="85">
          <cell r="A85">
            <v>603</v>
          </cell>
          <cell r="B85" t="str">
            <v>EV</v>
          </cell>
          <cell r="C85" t="str">
            <v>普通自動車</v>
          </cell>
          <cell r="D85" t="str">
            <v>BMW</v>
          </cell>
          <cell r="E85" t="str">
            <v>iX xDrive40</v>
          </cell>
          <cell r="F85" t="str">
            <v>類別：左から2桁目が1</v>
          </cell>
          <cell r="G85" t="str">
            <v>ZAA-12CF89A</v>
          </cell>
          <cell r="H85">
            <v>9981818</v>
          </cell>
        </row>
        <row r="86">
          <cell r="A86">
            <v>440</v>
          </cell>
          <cell r="B86" t="str">
            <v>EV</v>
          </cell>
          <cell r="C86" t="str">
            <v>普通自動車</v>
          </cell>
          <cell r="D86" t="str">
            <v>BMW</v>
          </cell>
          <cell r="E86" t="str">
            <v>iX xDrive40</v>
          </cell>
          <cell r="F86" t="str">
            <v>類別：左から2桁目が0</v>
          </cell>
          <cell r="G86" t="str">
            <v>ZAA-12CF89A</v>
          </cell>
          <cell r="H86">
            <v>9772727</v>
          </cell>
        </row>
        <row r="87">
          <cell r="A87">
            <v>602</v>
          </cell>
          <cell r="B87" t="str">
            <v>EV</v>
          </cell>
          <cell r="C87" t="str">
            <v>普通自動車</v>
          </cell>
          <cell r="D87" t="str">
            <v>BMW</v>
          </cell>
          <cell r="E87" t="str">
            <v>iX xDrive40</v>
          </cell>
          <cell r="F87" t="str">
            <v>類別：左から2桁目が1</v>
          </cell>
          <cell r="G87" t="str">
            <v>ZAA-12CF89S</v>
          </cell>
          <cell r="H87">
            <v>9981818</v>
          </cell>
        </row>
        <row r="88">
          <cell r="A88">
            <v>140</v>
          </cell>
          <cell r="B88" t="str">
            <v>EV</v>
          </cell>
          <cell r="C88" t="str">
            <v>普通自動車</v>
          </cell>
          <cell r="D88" t="str">
            <v>BMW</v>
          </cell>
          <cell r="E88" t="str">
            <v>iX xDrive40</v>
          </cell>
          <cell r="F88" t="str">
            <v>類別：左から2桁目が0</v>
          </cell>
          <cell r="G88" t="str">
            <v>ZAA-12CF89S</v>
          </cell>
          <cell r="H88">
            <v>9772727</v>
          </cell>
        </row>
        <row r="89">
          <cell r="A89">
            <v>141</v>
          </cell>
          <cell r="B89" t="str">
            <v>EV</v>
          </cell>
          <cell r="C89" t="str">
            <v>普通自動車</v>
          </cell>
          <cell r="D89" t="str">
            <v>BMW</v>
          </cell>
          <cell r="E89" t="str">
            <v>iX xDrive40</v>
          </cell>
          <cell r="F89" t="str">
            <v>ローンチ・エディション</v>
          </cell>
          <cell r="G89" t="str">
            <v>ZAA-12CF89S</v>
          </cell>
          <cell r="H89">
            <v>10500000</v>
          </cell>
        </row>
        <row r="90">
          <cell r="A90">
            <v>142</v>
          </cell>
          <cell r="B90" t="str">
            <v>EV</v>
          </cell>
          <cell r="C90" t="str">
            <v>普通自動車</v>
          </cell>
          <cell r="D90" t="str">
            <v>BMW</v>
          </cell>
          <cell r="E90" t="str">
            <v>iX xDrive50</v>
          </cell>
          <cell r="F90" t="str">
            <v/>
          </cell>
          <cell r="G90" t="str">
            <v>ZAA-22CF89A</v>
          </cell>
          <cell r="H90">
            <v>12709091</v>
          </cell>
        </row>
        <row r="91">
          <cell r="A91">
            <v>633</v>
          </cell>
          <cell r="B91" t="str">
            <v>EV</v>
          </cell>
          <cell r="C91" t="str">
            <v>普通自動車</v>
          </cell>
          <cell r="D91" t="str">
            <v>BMW</v>
          </cell>
          <cell r="E91" t="str">
            <v>iX xDrive50</v>
          </cell>
          <cell r="F91" t="str">
            <v/>
          </cell>
          <cell r="G91" t="str">
            <v>ZAA-22CF89S</v>
          </cell>
          <cell r="H91">
            <v>12709091</v>
          </cell>
        </row>
        <row r="92">
          <cell r="A92">
            <v>143</v>
          </cell>
          <cell r="B92" t="str">
            <v>EV</v>
          </cell>
          <cell r="C92" t="str">
            <v>普通自動車</v>
          </cell>
          <cell r="D92" t="str">
            <v>BMW</v>
          </cell>
          <cell r="E92" t="str">
            <v>iX xDrive50</v>
          </cell>
          <cell r="F92" t="str">
            <v>ローンチ・エディション</v>
          </cell>
          <cell r="G92" t="str">
            <v>ZAA-22CF89A</v>
          </cell>
          <cell r="H92">
            <v>12481818</v>
          </cell>
        </row>
        <row r="93">
          <cell r="A93">
            <v>607</v>
          </cell>
          <cell r="B93" t="str">
            <v>EV</v>
          </cell>
          <cell r="C93" t="str">
            <v>普通自動車</v>
          </cell>
          <cell r="D93" t="str">
            <v>BMW</v>
          </cell>
          <cell r="E93" t="str">
            <v>iX1 xDrive30</v>
          </cell>
          <cell r="F93" t="str">
            <v>xLine</v>
          </cell>
          <cell r="G93" t="str">
            <v>ZAA-62EF67</v>
          </cell>
          <cell r="H93">
            <v>6345455</v>
          </cell>
        </row>
        <row r="94">
          <cell r="A94">
            <v>608</v>
          </cell>
          <cell r="B94" t="str">
            <v>EV</v>
          </cell>
          <cell r="C94" t="str">
            <v>普通自動車</v>
          </cell>
          <cell r="D94" t="str">
            <v>BMW</v>
          </cell>
          <cell r="E94" t="str">
            <v>iX1 xDrive30</v>
          </cell>
          <cell r="F94" t="str">
            <v>M Sport</v>
          </cell>
          <cell r="G94" t="str">
            <v>ZAA-62EF67</v>
          </cell>
          <cell r="H94">
            <v>6345455</v>
          </cell>
        </row>
        <row r="95">
          <cell r="A95">
            <v>144</v>
          </cell>
          <cell r="B95" t="str">
            <v>EV</v>
          </cell>
          <cell r="C95" t="str">
            <v>普通自動車</v>
          </cell>
          <cell r="D95" t="str">
            <v>BMW</v>
          </cell>
          <cell r="E95" t="str">
            <v>iX3</v>
          </cell>
          <cell r="F95" t="str">
            <v>M Sport</v>
          </cell>
          <cell r="G95" t="str">
            <v>ZAA-42DU44</v>
          </cell>
          <cell r="H95">
            <v>8381818</v>
          </cell>
        </row>
        <row r="96">
          <cell r="A96">
            <v>651</v>
          </cell>
          <cell r="B96" t="str">
            <v>EV</v>
          </cell>
          <cell r="C96" t="str">
            <v>普通自動車</v>
          </cell>
          <cell r="D96" t="str">
            <v>BYD</v>
          </cell>
          <cell r="E96" t="str">
            <v>ATTO 3</v>
          </cell>
          <cell r="F96" t="str">
            <v>類別：0012</v>
          </cell>
          <cell r="G96" t="str">
            <v>ZAA-SC2EXSQ</v>
          </cell>
          <cell r="H96">
            <v>4000000</v>
          </cell>
        </row>
        <row r="97">
          <cell r="A97">
            <v>606</v>
          </cell>
          <cell r="B97" t="str">
            <v>EV</v>
          </cell>
          <cell r="C97" t="str">
            <v>普通自動車</v>
          </cell>
          <cell r="D97" t="str">
            <v>BYD</v>
          </cell>
          <cell r="E97" t="str">
            <v>ATTO 3</v>
          </cell>
          <cell r="F97" t="str">
            <v>類別：0002</v>
          </cell>
          <cell r="G97" t="str">
            <v>ZAA-SC2EXSQ</v>
          </cell>
          <cell r="H97">
            <v>4000000</v>
          </cell>
        </row>
        <row r="98">
          <cell r="A98">
            <v>625</v>
          </cell>
          <cell r="B98" t="str">
            <v>EV</v>
          </cell>
          <cell r="C98" t="str">
            <v>普通自動車</v>
          </cell>
          <cell r="D98" t="str">
            <v>BYD</v>
          </cell>
          <cell r="E98" t="str">
            <v>e6</v>
          </cell>
          <cell r="F98" t="str">
            <v/>
          </cell>
          <cell r="G98" t="str">
            <v>不明</v>
          </cell>
          <cell r="H98">
            <v>3850000</v>
          </cell>
        </row>
        <row r="99">
          <cell r="A99">
            <v>169</v>
          </cell>
          <cell r="B99" t="str">
            <v>EV</v>
          </cell>
          <cell r="C99" t="str">
            <v>普通自動車</v>
          </cell>
          <cell r="D99" t="str">
            <v>ヒュンダイ</v>
          </cell>
          <cell r="E99" t="str">
            <v>IONIQ 5</v>
          </cell>
          <cell r="F99" t="str">
            <v>IONIQ 5</v>
          </cell>
          <cell r="G99" t="str">
            <v>ZAA-NE2STD</v>
          </cell>
          <cell r="H99">
            <v>4354546</v>
          </cell>
        </row>
        <row r="100">
          <cell r="A100">
            <v>170</v>
          </cell>
          <cell r="B100" t="str">
            <v>EV</v>
          </cell>
          <cell r="C100" t="str">
            <v>普通自動車</v>
          </cell>
          <cell r="D100" t="str">
            <v>ヒュンダイ</v>
          </cell>
          <cell r="E100" t="str">
            <v>IONIQ 5</v>
          </cell>
          <cell r="F100" t="str">
            <v>IONIQ 5 Voyage</v>
          </cell>
          <cell r="G100" t="str">
            <v>ZAA-NE2LRG</v>
          </cell>
          <cell r="H100">
            <v>4718182</v>
          </cell>
        </row>
        <row r="101">
          <cell r="A101">
            <v>634</v>
          </cell>
          <cell r="B101" t="str">
            <v>EV</v>
          </cell>
          <cell r="C101" t="str">
            <v>普通自動車</v>
          </cell>
          <cell r="D101" t="str">
            <v>ヒュンダイ</v>
          </cell>
          <cell r="E101" t="str">
            <v>IONIQ 5</v>
          </cell>
          <cell r="F101" t="str">
            <v>IONIQ 5 Voyage AWD</v>
          </cell>
          <cell r="G101" t="str">
            <v>ZAA-NE4LRG</v>
          </cell>
          <cell r="H101">
            <v>4990909</v>
          </cell>
        </row>
        <row r="102">
          <cell r="A102">
            <v>171</v>
          </cell>
          <cell r="B102" t="str">
            <v>EV</v>
          </cell>
          <cell r="C102" t="str">
            <v>普通自動車</v>
          </cell>
          <cell r="D102" t="str">
            <v>ヒュンダイ</v>
          </cell>
          <cell r="E102" t="str">
            <v>IONIQ 5</v>
          </cell>
          <cell r="F102" t="str">
            <v>IONIQ 5 Lounge</v>
          </cell>
          <cell r="G102" t="str">
            <v>ZAA-NE2LRG</v>
          </cell>
          <cell r="H102">
            <v>5081819</v>
          </cell>
        </row>
        <row r="103">
          <cell r="A103">
            <v>638</v>
          </cell>
          <cell r="B103" t="str">
            <v>EV</v>
          </cell>
          <cell r="C103" t="str">
            <v>普通自動車</v>
          </cell>
          <cell r="D103" t="str">
            <v>ヒュンダイ</v>
          </cell>
          <cell r="E103" t="str">
            <v>IONIQ 5</v>
          </cell>
          <cell r="F103" t="str">
            <v>IONIQ 5 Lounge AWD Limited Edition</v>
          </cell>
          <cell r="G103" t="str">
            <v>ZAA-NE4LRG</v>
          </cell>
          <cell r="H103">
            <v>5631819</v>
          </cell>
        </row>
        <row r="104">
          <cell r="A104">
            <v>172</v>
          </cell>
          <cell r="B104" t="str">
            <v>EV</v>
          </cell>
          <cell r="C104" t="str">
            <v>普通自動車</v>
          </cell>
          <cell r="D104" t="str">
            <v>ヒュンダイ</v>
          </cell>
          <cell r="E104" t="str">
            <v>IONIQ 5</v>
          </cell>
          <cell r="F104" t="str">
            <v>IONIQ 5 Lounge AWD</v>
          </cell>
          <cell r="G104" t="str">
            <v>ZAA-NE4LRG</v>
          </cell>
          <cell r="H104">
            <v>5445455</v>
          </cell>
        </row>
        <row r="105">
          <cell r="A105">
            <v>610</v>
          </cell>
          <cell r="B105" t="str">
            <v>EV</v>
          </cell>
          <cell r="C105" t="str">
            <v>普通自動車</v>
          </cell>
          <cell r="D105" t="str">
            <v>フォルクスワーゲン</v>
          </cell>
          <cell r="E105" t="str">
            <v>ID.4</v>
          </cell>
          <cell r="F105" t="str">
            <v>Lite</v>
          </cell>
          <cell r="G105" t="str">
            <v>ZAA-E2EBJ</v>
          </cell>
          <cell r="H105">
            <v>4674545</v>
          </cell>
        </row>
        <row r="106">
          <cell r="A106">
            <v>611</v>
          </cell>
          <cell r="B106" t="str">
            <v>EV</v>
          </cell>
          <cell r="C106" t="str">
            <v>普通自動車</v>
          </cell>
          <cell r="D106" t="str">
            <v>フォルクスワーゲン</v>
          </cell>
          <cell r="E106" t="str">
            <v>ID.4</v>
          </cell>
          <cell r="F106" t="str">
            <v>Pro</v>
          </cell>
          <cell r="G106" t="str">
            <v>ZAA-E2EBJ</v>
          </cell>
          <cell r="H106">
            <v>5898182</v>
          </cell>
        </row>
        <row r="107">
          <cell r="A107">
            <v>539</v>
          </cell>
          <cell r="B107" t="str">
            <v>EV</v>
          </cell>
          <cell r="C107" t="str">
            <v>普通自動車</v>
          </cell>
          <cell r="D107" t="str">
            <v>フォルクスワーゲン</v>
          </cell>
          <cell r="E107" t="str">
            <v>ID.4</v>
          </cell>
          <cell r="F107" t="str">
            <v>Lite Launch Edition</v>
          </cell>
          <cell r="G107" t="str">
            <v>ZAA-E2EBJ</v>
          </cell>
          <cell r="H107">
            <v>4544545</v>
          </cell>
        </row>
        <row r="108">
          <cell r="A108">
            <v>540</v>
          </cell>
          <cell r="B108" t="str">
            <v>EV</v>
          </cell>
          <cell r="C108" t="str">
            <v>普通自動車</v>
          </cell>
          <cell r="D108" t="str">
            <v>フォルクスワーゲン</v>
          </cell>
          <cell r="E108" t="str">
            <v>ID.4</v>
          </cell>
          <cell r="F108" t="str">
            <v>Pro Launch Edition</v>
          </cell>
          <cell r="G108" t="str">
            <v>ZAA-E2EBJ</v>
          </cell>
          <cell r="H108">
            <v>5786364</v>
          </cell>
        </row>
        <row r="109">
          <cell r="A109">
            <v>177</v>
          </cell>
          <cell r="B109" t="str">
            <v>EV</v>
          </cell>
          <cell r="C109" t="str">
            <v>普通自動車</v>
          </cell>
          <cell r="D109" t="str">
            <v>プジョー</v>
          </cell>
          <cell r="E109" t="str">
            <v>e-208</v>
          </cell>
          <cell r="F109" t="str">
            <v>Allure(類別：左から3桁目が1)</v>
          </cell>
          <cell r="G109" t="str">
            <v>ZAA-P21ZK01</v>
          </cell>
          <cell r="H109">
            <v>4267273</v>
          </cell>
        </row>
        <row r="110">
          <cell r="A110">
            <v>174</v>
          </cell>
          <cell r="B110" t="str">
            <v>EV</v>
          </cell>
          <cell r="C110" t="str">
            <v>普通自動車</v>
          </cell>
          <cell r="D110" t="str">
            <v>プジョー</v>
          </cell>
          <cell r="E110" t="str">
            <v>e-208</v>
          </cell>
          <cell r="F110" t="str">
            <v>Allure(類別：左から3桁目が0)</v>
          </cell>
          <cell r="G110" t="str">
            <v>ZAA-P21ZK01</v>
          </cell>
          <cell r="H110">
            <v>3747273</v>
          </cell>
        </row>
        <row r="111">
          <cell r="A111">
            <v>178</v>
          </cell>
          <cell r="B111" t="str">
            <v>EV</v>
          </cell>
          <cell r="C111" t="str">
            <v>普通自動車</v>
          </cell>
          <cell r="D111" t="str">
            <v>プジョー</v>
          </cell>
          <cell r="E111" t="str">
            <v>e-208</v>
          </cell>
          <cell r="F111" t="str">
            <v>GT(類別：左から3桁目が1)</v>
          </cell>
          <cell r="G111" t="str">
            <v>ZAA-P21ZK01</v>
          </cell>
          <cell r="H111">
            <v>4658182</v>
          </cell>
        </row>
        <row r="112">
          <cell r="A112">
            <v>175</v>
          </cell>
          <cell r="B112" t="str">
            <v>EV</v>
          </cell>
          <cell r="C112" t="str">
            <v>普通自動車</v>
          </cell>
          <cell r="D112" t="str">
            <v>プジョー</v>
          </cell>
          <cell r="E112" t="str">
            <v>e-208</v>
          </cell>
          <cell r="F112" t="str">
            <v>GT(類別：左から3桁目が0)</v>
          </cell>
          <cell r="G112" t="str">
            <v>ZAA-P21ZK01</v>
          </cell>
          <cell r="H112">
            <v>4093636</v>
          </cell>
        </row>
        <row r="113">
          <cell r="A113">
            <v>176</v>
          </cell>
          <cell r="B113" t="str">
            <v>EV</v>
          </cell>
          <cell r="C113" t="str">
            <v>普通自動車</v>
          </cell>
          <cell r="D113" t="str">
            <v>プジョー</v>
          </cell>
          <cell r="E113" t="str">
            <v>e-208</v>
          </cell>
          <cell r="F113" t="str">
            <v>GT line</v>
          </cell>
          <cell r="G113" t="str">
            <v>ZAA-P21ZK01</v>
          </cell>
          <cell r="H113">
            <v>3845455</v>
          </cell>
        </row>
        <row r="114">
          <cell r="A114">
            <v>182</v>
          </cell>
          <cell r="B114" t="str">
            <v>EV</v>
          </cell>
          <cell r="C114" t="str">
            <v>普通自動車</v>
          </cell>
          <cell r="D114" t="str">
            <v>プジョー</v>
          </cell>
          <cell r="E114" t="str">
            <v>e-2008</v>
          </cell>
          <cell r="F114" t="str">
            <v>Allure(類別：左から3桁目が1)</v>
          </cell>
          <cell r="G114" t="str">
            <v>ZAA-P24ZK01</v>
          </cell>
          <cell r="H114">
            <v>4691818</v>
          </cell>
        </row>
        <row r="115">
          <cell r="A115">
            <v>179</v>
          </cell>
          <cell r="B115" t="str">
            <v>EV</v>
          </cell>
          <cell r="C115" t="str">
            <v>普通自動車</v>
          </cell>
          <cell r="D115" t="str">
            <v>プジョー</v>
          </cell>
          <cell r="E115" t="str">
            <v>e-2008</v>
          </cell>
          <cell r="F115" t="str">
            <v>Allure(類別：左から3桁目が0)</v>
          </cell>
          <cell r="G115" t="str">
            <v>ZAA-P24ZK01</v>
          </cell>
          <cell r="H115">
            <v>4114545</v>
          </cell>
        </row>
        <row r="116">
          <cell r="A116">
            <v>183</v>
          </cell>
          <cell r="B116" t="str">
            <v>EV</v>
          </cell>
          <cell r="C116" t="str">
            <v>普通自動車</v>
          </cell>
          <cell r="D116" t="str">
            <v>プジョー</v>
          </cell>
          <cell r="E116" t="str">
            <v>e-2008</v>
          </cell>
          <cell r="F116" t="str">
            <v>GT(類別：左から3桁目が1)</v>
          </cell>
          <cell r="G116" t="str">
            <v>ZAA-P24ZK01</v>
          </cell>
          <cell r="H116">
            <v>5240000</v>
          </cell>
        </row>
        <row r="117">
          <cell r="A117">
            <v>180</v>
          </cell>
          <cell r="B117" t="str">
            <v>EV</v>
          </cell>
          <cell r="C117" t="str">
            <v>普通自動車</v>
          </cell>
          <cell r="D117" t="str">
            <v>プジョー</v>
          </cell>
          <cell r="E117" t="str">
            <v>e-2008</v>
          </cell>
          <cell r="F117" t="str">
            <v>GT(類別：左から3桁目が0)</v>
          </cell>
          <cell r="G117" t="str">
            <v>ZAA-P24ZK01</v>
          </cell>
          <cell r="H117">
            <v>4486364</v>
          </cell>
        </row>
        <row r="118">
          <cell r="A118">
            <v>181</v>
          </cell>
          <cell r="B118" t="str">
            <v>EV</v>
          </cell>
          <cell r="C118" t="str">
            <v>普通自動車</v>
          </cell>
          <cell r="D118" t="str">
            <v>プジョー</v>
          </cell>
          <cell r="E118" t="str">
            <v>e-2008</v>
          </cell>
          <cell r="F118" t="str">
            <v>GT line</v>
          </cell>
          <cell r="G118" t="str">
            <v>ZAA-P24ZK01</v>
          </cell>
          <cell r="H118">
            <v>4254545</v>
          </cell>
        </row>
        <row r="119">
          <cell r="A119">
            <v>188</v>
          </cell>
          <cell r="B119" t="str">
            <v>EV</v>
          </cell>
          <cell r="C119" t="str">
            <v>普通自動車</v>
          </cell>
          <cell r="D119" t="str">
            <v>ポルシェ</v>
          </cell>
          <cell r="E119" t="str">
            <v>Taycan（タイカン）</v>
          </cell>
          <cell r="F119" t="str">
            <v>4 Cross Turismo</v>
          </cell>
          <cell r="G119" t="str">
            <v>ZAA-J1NA2</v>
          </cell>
          <cell r="H119">
            <v>12276000</v>
          </cell>
        </row>
        <row r="120">
          <cell r="A120">
            <v>189</v>
          </cell>
          <cell r="B120" t="str">
            <v>EV</v>
          </cell>
          <cell r="C120" t="str">
            <v>普通自動車</v>
          </cell>
          <cell r="D120" t="str">
            <v>ポルシェ</v>
          </cell>
          <cell r="E120" t="str">
            <v>Taycan（タイカン）</v>
          </cell>
          <cell r="F120" t="str">
            <v>4S Cross Turismo</v>
          </cell>
          <cell r="G120" t="str">
            <v>ZAA-J1NB</v>
          </cell>
          <cell r="H120">
            <v>14049000</v>
          </cell>
        </row>
        <row r="121">
          <cell r="A121">
            <v>190</v>
          </cell>
          <cell r="B121" t="str">
            <v>EV</v>
          </cell>
          <cell r="C121" t="str">
            <v>普通自動車</v>
          </cell>
          <cell r="D121" t="str">
            <v>ポルシェ</v>
          </cell>
          <cell r="E121" t="str">
            <v>Taycan（タイカン）</v>
          </cell>
          <cell r="F121" t="str">
            <v>Turbo Cross Turismo</v>
          </cell>
          <cell r="G121" t="str">
            <v>ZAA-J1NC</v>
          </cell>
          <cell r="H121">
            <v>18945000</v>
          </cell>
        </row>
        <row r="122">
          <cell r="A122">
            <v>191</v>
          </cell>
          <cell r="B122" t="str">
            <v>EV</v>
          </cell>
          <cell r="C122" t="str">
            <v>普通自動車</v>
          </cell>
          <cell r="D122" t="str">
            <v>ポルシェ</v>
          </cell>
          <cell r="E122" t="str">
            <v>Taycan（タイカン）</v>
          </cell>
          <cell r="F122" t="str">
            <v>（79.2kWh）(類別：左から1桁目が1)</v>
          </cell>
          <cell r="G122" t="str">
            <v>ZAA-J1NA1</v>
          </cell>
          <cell r="H122">
            <v>11472728</v>
          </cell>
        </row>
        <row r="123">
          <cell r="A123">
            <v>192</v>
          </cell>
          <cell r="B123" t="str">
            <v>EV</v>
          </cell>
          <cell r="C123" t="str">
            <v>普通自動車</v>
          </cell>
          <cell r="D123" t="str">
            <v>ポルシェ</v>
          </cell>
          <cell r="E123" t="str">
            <v>Taycan（タイカン）</v>
          </cell>
          <cell r="F123" t="str">
            <v>（79.2kWh）(類別：左から1桁目が1)</v>
          </cell>
          <cell r="G123" t="str">
            <v>ZAA-J1NA1C</v>
          </cell>
          <cell r="H123">
            <v>11145455</v>
          </cell>
        </row>
        <row r="124">
          <cell r="A124">
            <v>193</v>
          </cell>
          <cell r="B124" t="str">
            <v>EV</v>
          </cell>
          <cell r="C124" t="str">
            <v>普通自動車</v>
          </cell>
          <cell r="D124" t="str">
            <v>ポルシェ</v>
          </cell>
          <cell r="E124" t="str">
            <v>Taycan（タイカン）</v>
          </cell>
          <cell r="F124" t="str">
            <v>（93.4kWh）(類別：左から1桁目が2)</v>
          </cell>
          <cell r="G124" t="str">
            <v>ZAA-J1NA1</v>
          </cell>
          <cell r="H124">
            <v>12339092</v>
          </cell>
        </row>
        <row r="125">
          <cell r="A125">
            <v>194</v>
          </cell>
          <cell r="B125" t="str">
            <v>EV</v>
          </cell>
          <cell r="C125" t="str">
            <v>普通自動車</v>
          </cell>
          <cell r="D125" t="str">
            <v>ポルシェ</v>
          </cell>
          <cell r="E125" t="str">
            <v>Taycan（タイカン）</v>
          </cell>
          <cell r="F125" t="str">
            <v>（93.4kWh）(類別：左から1桁目が2)</v>
          </cell>
          <cell r="G125" t="str">
            <v>ZAA-J1NA1C</v>
          </cell>
          <cell r="H125">
            <v>12011819</v>
          </cell>
        </row>
        <row r="126">
          <cell r="A126">
            <v>195</v>
          </cell>
          <cell r="B126" t="str">
            <v>EV</v>
          </cell>
          <cell r="C126" t="str">
            <v>普通自動車</v>
          </cell>
          <cell r="D126" t="str">
            <v>ポルシェ</v>
          </cell>
          <cell r="E126" t="str">
            <v>Taycan（タイカン）</v>
          </cell>
          <cell r="F126" t="str">
            <v>4S（79.2kWh）(類別：左から1桁目が1)</v>
          </cell>
          <cell r="G126" t="str">
            <v>ZAA-J1NB</v>
          </cell>
          <cell r="H126">
            <v>13536364</v>
          </cell>
        </row>
        <row r="127">
          <cell r="A127">
            <v>196</v>
          </cell>
          <cell r="B127" t="str">
            <v>EV</v>
          </cell>
          <cell r="C127" t="str">
            <v>普通自動車</v>
          </cell>
          <cell r="D127" t="str">
            <v>ポルシェ</v>
          </cell>
          <cell r="E127" t="str">
            <v>Taycan（タイカン）</v>
          </cell>
          <cell r="F127" t="str">
            <v>4S（93.4kWh）(類別：左から1桁目が2)</v>
          </cell>
          <cell r="G127" t="str">
            <v>ZAA-J1NB</v>
          </cell>
          <cell r="H127">
            <v>14371819</v>
          </cell>
        </row>
        <row r="128">
          <cell r="A128">
            <v>197</v>
          </cell>
          <cell r="B128" t="str">
            <v>EV</v>
          </cell>
          <cell r="C128" t="str">
            <v>普通自動車</v>
          </cell>
          <cell r="D128" t="str">
            <v>ポルシェ</v>
          </cell>
          <cell r="E128" t="str">
            <v>Taycan（タイカン）</v>
          </cell>
          <cell r="F128" t="str">
            <v>Turbo</v>
          </cell>
          <cell r="G128" t="str">
            <v>ZAA-J1NC</v>
          </cell>
          <cell r="H128">
            <v>18963636</v>
          </cell>
        </row>
        <row r="129">
          <cell r="A129">
            <v>198</v>
          </cell>
          <cell r="B129" t="str">
            <v>EV</v>
          </cell>
          <cell r="C129" t="str">
            <v>普通自動車</v>
          </cell>
          <cell r="D129" t="str">
            <v>ポルシェ</v>
          </cell>
          <cell r="E129" t="str">
            <v>Taycan（タイカン）</v>
          </cell>
          <cell r="F129" t="str">
            <v>Turbo S</v>
          </cell>
          <cell r="G129" t="str">
            <v>ZAA-J1ND</v>
          </cell>
          <cell r="H129">
            <v>22790909</v>
          </cell>
        </row>
        <row r="130">
          <cell r="A130">
            <v>203</v>
          </cell>
          <cell r="B130" t="str">
            <v>EV</v>
          </cell>
          <cell r="C130" t="str">
            <v>普通自動車</v>
          </cell>
          <cell r="D130" t="str">
            <v>ポルシェ</v>
          </cell>
          <cell r="E130" t="str">
            <v>Taycan（タイカン）</v>
          </cell>
          <cell r="F130" t="str">
            <v>GTS</v>
          </cell>
          <cell r="G130" t="str">
            <v>ZAA-J1NE</v>
          </cell>
          <cell r="H130">
            <v>16736364</v>
          </cell>
        </row>
        <row r="131">
          <cell r="A131">
            <v>639</v>
          </cell>
          <cell r="B131" t="str">
            <v>EV</v>
          </cell>
          <cell r="C131" t="str">
            <v>普通自動車</v>
          </cell>
          <cell r="D131" t="str">
            <v>ボルボ</v>
          </cell>
          <cell r="E131" t="str">
            <v>C40</v>
          </cell>
          <cell r="F131" t="str">
            <v>Recharge Ultimate Single Motor</v>
          </cell>
          <cell r="G131" t="str">
            <v>ZAA-XE400RXCE</v>
          </cell>
          <cell r="H131">
            <v>6718182</v>
          </cell>
        </row>
        <row r="132">
          <cell r="A132">
            <v>577</v>
          </cell>
          <cell r="B132" t="str">
            <v>EV</v>
          </cell>
          <cell r="C132" t="str">
            <v>普通自動車</v>
          </cell>
          <cell r="D132" t="str">
            <v>ボルボ</v>
          </cell>
          <cell r="E132" t="str">
            <v>C40</v>
          </cell>
          <cell r="F132" t="str">
            <v>Recharge Ultimate Twin Motor</v>
          </cell>
          <cell r="G132" t="str">
            <v>ZAA-XE400AXCE</v>
          </cell>
          <cell r="H132">
            <v>6900000</v>
          </cell>
        </row>
        <row r="133">
          <cell r="A133">
            <v>640</v>
          </cell>
          <cell r="B133" t="str">
            <v>EV</v>
          </cell>
          <cell r="C133" t="str">
            <v>普通自動車</v>
          </cell>
          <cell r="D133" t="str">
            <v>ボルボ</v>
          </cell>
          <cell r="E133" t="str">
            <v>C40</v>
          </cell>
          <cell r="F133" t="str">
            <v>Recharge Plus Single Motor</v>
          </cell>
          <cell r="G133" t="str">
            <v>ZAA-XE400RXCE</v>
          </cell>
          <cell r="H133">
            <v>6354545</v>
          </cell>
        </row>
        <row r="134">
          <cell r="A134">
            <v>578</v>
          </cell>
          <cell r="B134" t="str">
            <v>EV</v>
          </cell>
          <cell r="C134" t="str">
            <v>普通自動車</v>
          </cell>
          <cell r="D134" t="str">
            <v>ボルボ</v>
          </cell>
          <cell r="E134" t="str">
            <v>C40</v>
          </cell>
          <cell r="F134" t="str">
            <v>Recharge Plus Single Motor</v>
          </cell>
          <cell r="G134" t="str">
            <v>ZAA-XE400FXCE</v>
          </cell>
          <cell r="H134">
            <v>5990909</v>
          </cell>
        </row>
        <row r="135">
          <cell r="A135">
            <v>641</v>
          </cell>
          <cell r="B135" t="str">
            <v>EV</v>
          </cell>
          <cell r="C135" t="str">
            <v>普通自動車</v>
          </cell>
          <cell r="D135" t="str">
            <v>ボルボ</v>
          </cell>
          <cell r="E135" t="str">
            <v>XC40</v>
          </cell>
          <cell r="F135" t="str">
            <v>Recharge Ultimate Single Motor</v>
          </cell>
          <cell r="G135" t="str">
            <v>ZAA-XE400RXCE</v>
          </cell>
          <cell r="H135">
            <v>6536364</v>
          </cell>
        </row>
        <row r="136">
          <cell r="A136">
            <v>492</v>
          </cell>
          <cell r="B136" t="str">
            <v>EV</v>
          </cell>
          <cell r="C136" t="str">
            <v>普通自動車</v>
          </cell>
          <cell r="D136" t="str">
            <v>ボルボ</v>
          </cell>
          <cell r="E136" t="str">
            <v>XC40</v>
          </cell>
          <cell r="F136" t="str">
            <v>Recharge Ultimate Twin Motor</v>
          </cell>
          <cell r="G136" t="str">
            <v>ZAA-XE400AXCE</v>
          </cell>
          <cell r="H136">
            <v>6718182</v>
          </cell>
        </row>
        <row r="137">
          <cell r="A137">
            <v>642</v>
          </cell>
          <cell r="B137" t="str">
            <v>EV</v>
          </cell>
          <cell r="C137" t="str">
            <v>普通自動車</v>
          </cell>
          <cell r="D137" t="str">
            <v>ボルボ</v>
          </cell>
          <cell r="E137" t="str">
            <v>XC40</v>
          </cell>
          <cell r="F137" t="str">
            <v>Recharge Plus Single Motor</v>
          </cell>
          <cell r="G137" t="str">
            <v>ZAA-XE400RXCE</v>
          </cell>
          <cell r="H137">
            <v>6172727</v>
          </cell>
        </row>
        <row r="138">
          <cell r="A138">
            <v>493</v>
          </cell>
          <cell r="B138" t="str">
            <v>EV</v>
          </cell>
          <cell r="C138" t="str">
            <v>普通自動車</v>
          </cell>
          <cell r="D138" t="str">
            <v>ボルボ</v>
          </cell>
          <cell r="E138" t="str">
            <v>XC40</v>
          </cell>
          <cell r="F138" t="str">
            <v>Recharge Plus Single Motor</v>
          </cell>
          <cell r="G138" t="str">
            <v>ZAA-XE400FXCE</v>
          </cell>
          <cell r="H138">
            <v>5809091</v>
          </cell>
        </row>
        <row r="139">
          <cell r="A139">
            <v>74</v>
          </cell>
          <cell r="B139" t="str">
            <v>EV</v>
          </cell>
          <cell r="C139" t="str">
            <v>普通自動車</v>
          </cell>
          <cell r="D139" t="str">
            <v>ホンダ</v>
          </cell>
          <cell r="E139" t="str">
            <v>Honda e</v>
          </cell>
          <cell r="F139" t="str">
            <v/>
          </cell>
          <cell r="G139" t="str">
            <v>ZAA-ZC7</v>
          </cell>
          <cell r="H139">
            <v>4100000</v>
          </cell>
        </row>
        <row r="140">
          <cell r="A140">
            <v>75</v>
          </cell>
          <cell r="B140" t="str">
            <v>EV</v>
          </cell>
          <cell r="C140" t="str">
            <v>普通自動車</v>
          </cell>
          <cell r="D140" t="str">
            <v>ホンダ</v>
          </cell>
          <cell r="E140" t="str">
            <v>Honda e</v>
          </cell>
          <cell r="F140" t="str">
            <v>Advance</v>
          </cell>
          <cell r="G140" t="str">
            <v>ZAA-ZC7</v>
          </cell>
          <cell r="H140">
            <v>4500000</v>
          </cell>
        </row>
        <row r="141">
          <cell r="A141">
            <v>82</v>
          </cell>
          <cell r="B141" t="str">
            <v>EV</v>
          </cell>
          <cell r="C141" t="str">
            <v>普通自動車</v>
          </cell>
          <cell r="D141" t="str">
            <v>マツダ</v>
          </cell>
          <cell r="E141" t="str">
            <v>MX-30
(車台番号： 100176以降)</v>
          </cell>
          <cell r="F141" t="str">
            <v>EV</v>
          </cell>
          <cell r="G141" t="str">
            <v>ZAA-DRH3P</v>
          </cell>
          <cell r="H141">
            <v>4100000</v>
          </cell>
        </row>
        <row r="142">
          <cell r="A142">
            <v>83</v>
          </cell>
          <cell r="B142" t="str">
            <v>EV</v>
          </cell>
          <cell r="C142" t="str">
            <v>普通自動車</v>
          </cell>
          <cell r="D142" t="str">
            <v>マツダ</v>
          </cell>
          <cell r="E142" t="str">
            <v>MX-30
(車台番号： 100176以降)</v>
          </cell>
          <cell r="F142" t="str">
            <v>EV Basic Set</v>
          </cell>
          <cell r="G142" t="str">
            <v>ZAA-DRH3P</v>
          </cell>
          <cell r="H142">
            <v>4170000</v>
          </cell>
        </row>
        <row r="143">
          <cell r="A143">
            <v>84</v>
          </cell>
          <cell r="B143" t="str">
            <v>EV</v>
          </cell>
          <cell r="C143" t="str">
            <v>普通自動車</v>
          </cell>
          <cell r="D143" t="str">
            <v>マツダ</v>
          </cell>
          <cell r="E143" t="str">
            <v>MX-30
(車台番号： 100176以降)</v>
          </cell>
          <cell r="F143" t="str">
            <v>EV Highest Set</v>
          </cell>
          <cell r="G143" t="str">
            <v>ZAA-DRH3P</v>
          </cell>
          <cell r="H143">
            <v>4560000</v>
          </cell>
        </row>
        <row r="144">
          <cell r="A144">
            <v>504</v>
          </cell>
          <cell r="B144" t="str">
            <v>EV</v>
          </cell>
          <cell r="C144" t="str">
            <v>普通自動車</v>
          </cell>
          <cell r="D144" t="str">
            <v>メルセデス・ベンツ</v>
          </cell>
          <cell r="E144" t="str">
            <v>EQA</v>
          </cell>
          <cell r="F144" t="str">
            <v>250(類別：左から2桁目が3)</v>
          </cell>
          <cell r="G144" t="str">
            <v>ZAA-243701CN</v>
          </cell>
          <cell r="H144">
            <v>7109091</v>
          </cell>
        </row>
        <row r="145">
          <cell r="A145">
            <v>293</v>
          </cell>
          <cell r="B145" t="str">
            <v>EV</v>
          </cell>
          <cell r="C145" t="str">
            <v>普通自動車</v>
          </cell>
          <cell r="D145" t="str">
            <v>メルセデス・ベンツ</v>
          </cell>
          <cell r="E145" t="str">
            <v>EQA</v>
          </cell>
          <cell r="F145" t="str">
            <v>250(類別：左から2桁目が2)</v>
          </cell>
          <cell r="G145" t="str">
            <v>ZAA-243701C</v>
          </cell>
          <cell r="H145">
            <v>6663637</v>
          </cell>
        </row>
        <row r="146">
          <cell r="A146">
            <v>232</v>
          </cell>
          <cell r="B146" t="str">
            <v>EV</v>
          </cell>
          <cell r="C146" t="str">
            <v>普通自動車</v>
          </cell>
          <cell r="D146" t="str">
            <v>メルセデス・ベンツ</v>
          </cell>
          <cell r="E146" t="str">
            <v>EQA</v>
          </cell>
          <cell r="F146" t="str">
            <v>250(類別：左から2桁目が1)</v>
          </cell>
          <cell r="G146" t="str">
            <v>ZAA-243701C</v>
          </cell>
          <cell r="H146">
            <v>5818182</v>
          </cell>
        </row>
        <row r="147">
          <cell r="A147">
            <v>233</v>
          </cell>
          <cell r="B147" t="str">
            <v>EV</v>
          </cell>
          <cell r="C147" t="str">
            <v>普通自動車</v>
          </cell>
          <cell r="D147" t="str">
            <v>メルセデス・ベンツ</v>
          </cell>
          <cell r="E147" t="str">
            <v>EQA</v>
          </cell>
          <cell r="F147" t="str">
            <v>250(類別：左から2桁目が0)</v>
          </cell>
          <cell r="G147" t="str">
            <v>ZAA-243701C</v>
          </cell>
          <cell r="H147">
            <v>5818182</v>
          </cell>
        </row>
        <row r="148">
          <cell r="A148">
            <v>465</v>
          </cell>
          <cell r="B148" t="str">
            <v>EV</v>
          </cell>
          <cell r="C148" t="str">
            <v>普通自動車</v>
          </cell>
          <cell r="D148" t="str">
            <v>メルセデス・ベンツ</v>
          </cell>
          <cell r="E148" t="str">
            <v>EQB</v>
          </cell>
          <cell r="F148" t="str">
            <v>250(類別：左から2桁目が0)</v>
          </cell>
          <cell r="G148" t="str">
            <v>ZAA-243601C</v>
          </cell>
          <cell r="H148">
            <v>7472728</v>
          </cell>
        </row>
        <row r="149">
          <cell r="A149">
            <v>466</v>
          </cell>
          <cell r="B149" t="str">
            <v>EV</v>
          </cell>
          <cell r="C149" t="str">
            <v>普通自動車</v>
          </cell>
          <cell r="D149" t="str">
            <v>メルセデス・ベンツ</v>
          </cell>
          <cell r="E149" t="str">
            <v>EQB</v>
          </cell>
          <cell r="F149" t="str">
            <v>350 4MATIC(類別：左から2桁目が0)</v>
          </cell>
          <cell r="G149" t="str">
            <v>ZAA-243612C</v>
          </cell>
          <cell r="H149">
            <v>8236364</v>
          </cell>
        </row>
        <row r="150">
          <cell r="A150">
            <v>237</v>
          </cell>
          <cell r="B150" t="str">
            <v>EV</v>
          </cell>
          <cell r="C150" t="str">
            <v>普通自動車</v>
          </cell>
          <cell r="D150" t="str">
            <v>メルセデス・ベンツ</v>
          </cell>
          <cell r="E150" t="str">
            <v>EQC</v>
          </cell>
          <cell r="F150" t="str">
            <v>400 4MATIC(類別：左から2桁目が3)</v>
          </cell>
          <cell r="G150" t="str">
            <v>ZAA-293890</v>
          </cell>
          <cell r="H150">
            <v>9009091</v>
          </cell>
        </row>
        <row r="151">
          <cell r="A151">
            <v>238</v>
          </cell>
          <cell r="B151" t="str">
            <v>EV</v>
          </cell>
          <cell r="C151" t="str">
            <v>普通自動車</v>
          </cell>
          <cell r="D151" t="str">
            <v>メルセデス・ベンツ</v>
          </cell>
          <cell r="E151" t="str">
            <v>EQC</v>
          </cell>
          <cell r="F151" t="str">
            <v>400 4MATIC(類別：左から2桁目が2)</v>
          </cell>
          <cell r="G151" t="str">
            <v>ZAA-293890</v>
          </cell>
          <cell r="H151">
            <v>8136364</v>
          </cell>
        </row>
        <row r="152">
          <cell r="A152">
            <v>239</v>
          </cell>
          <cell r="B152" t="str">
            <v>EV</v>
          </cell>
          <cell r="C152" t="str">
            <v>普通自動車</v>
          </cell>
          <cell r="D152" t="str">
            <v>メルセデス・ベンツ</v>
          </cell>
          <cell r="E152" t="str">
            <v>EQC</v>
          </cell>
          <cell r="F152" t="str">
            <v>400 4MATIC(類別：左から2桁目が1)</v>
          </cell>
          <cell r="G152" t="str">
            <v>ZAA-293890</v>
          </cell>
          <cell r="H152">
            <v>9818182</v>
          </cell>
        </row>
        <row r="153">
          <cell r="A153">
            <v>240</v>
          </cell>
          <cell r="B153" t="str">
            <v>EV</v>
          </cell>
          <cell r="C153" t="str">
            <v>普通自動車</v>
          </cell>
          <cell r="D153" t="str">
            <v>メルセデス・ベンツ</v>
          </cell>
          <cell r="E153" t="str">
            <v>EQC</v>
          </cell>
          <cell r="F153" t="str">
            <v>400 4MATIC(類別：左から2桁目が0)</v>
          </cell>
          <cell r="G153" t="str">
            <v>ZAA-293890</v>
          </cell>
          <cell r="H153">
            <v>9818182</v>
          </cell>
        </row>
        <row r="154">
          <cell r="A154">
            <v>505</v>
          </cell>
          <cell r="B154" t="str">
            <v>EV</v>
          </cell>
          <cell r="C154" t="str">
            <v>普通自動車</v>
          </cell>
          <cell r="D154" t="str">
            <v>メルセデス・ベンツ</v>
          </cell>
          <cell r="E154" t="str">
            <v>EQE</v>
          </cell>
          <cell r="F154" t="str">
            <v>350+(類別：左から2桁目が0)</v>
          </cell>
          <cell r="G154" t="str">
            <v>ZAA-295121</v>
          </cell>
          <cell r="H154">
            <v>11372728</v>
          </cell>
        </row>
        <row r="155">
          <cell r="A155">
            <v>527</v>
          </cell>
          <cell r="B155" t="str">
            <v>EV</v>
          </cell>
          <cell r="C155" t="str">
            <v>普通自動車</v>
          </cell>
          <cell r="D155" t="str">
            <v>メルセデス・ベンツ</v>
          </cell>
          <cell r="E155" t="str">
            <v>Mercedes-AMG EQE</v>
          </cell>
          <cell r="F155" t="str">
            <v>53 4MATIC+(類別：左から2桁目が0または1)</v>
          </cell>
          <cell r="G155" t="str">
            <v>ZAA-295153</v>
          </cell>
          <cell r="H155">
            <v>17500000</v>
          </cell>
        </row>
        <row r="156">
          <cell r="A156">
            <v>506</v>
          </cell>
          <cell r="B156" t="str">
            <v>EV</v>
          </cell>
          <cell r="C156" t="str">
            <v>普通自動車</v>
          </cell>
          <cell r="D156" t="str">
            <v>メルセデス・ベンツ</v>
          </cell>
          <cell r="E156" t="str">
            <v>EQS</v>
          </cell>
          <cell r="F156" t="str">
            <v>450+(類別：左から2桁目が0)</v>
          </cell>
          <cell r="G156" t="str">
            <v>ZAA-297123</v>
          </cell>
          <cell r="H156">
            <v>14209091</v>
          </cell>
        </row>
        <row r="157">
          <cell r="A157">
            <v>635</v>
          </cell>
          <cell r="B157" t="str">
            <v>EV</v>
          </cell>
          <cell r="C157" t="str">
            <v>普通自動車</v>
          </cell>
          <cell r="D157" t="str">
            <v>メルセデス・ベンツ</v>
          </cell>
          <cell r="E157" t="str">
            <v>EQS</v>
          </cell>
          <cell r="F157" t="str">
            <v>450 4MATIC SUV</v>
          </cell>
          <cell r="G157" t="str">
            <v>ZAA-296624</v>
          </cell>
          <cell r="H157">
            <v>14018182</v>
          </cell>
        </row>
        <row r="158">
          <cell r="A158">
            <v>636</v>
          </cell>
          <cell r="B158" t="str">
            <v>EV</v>
          </cell>
          <cell r="C158" t="str">
            <v>普通自動車</v>
          </cell>
          <cell r="D158" t="str">
            <v>メルセデス・ベンツ</v>
          </cell>
          <cell r="E158" t="str">
            <v>EQS</v>
          </cell>
          <cell r="F158" t="str">
            <v>580 4MATIC SUV スポーツ</v>
          </cell>
          <cell r="G158" t="str">
            <v>ZAA-296644</v>
          </cell>
          <cell r="H158">
            <v>18172728</v>
          </cell>
        </row>
        <row r="159">
          <cell r="A159">
            <v>507</v>
          </cell>
          <cell r="B159" t="str">
            <v>EV</v>
          </cell>
          <cell r="C159" t="str">
            <v>普通自動車</v>
          </cell>
          <cell r="D159" t="str">
            <v>メルセデス・ベンツ</v>
          </cell>
          <cell r="E159" t="str">
            <v>Mercedes-AMG EQS</v>
          </cell>
          <cell r="F159" t="str">
            <v>53 4MATIC+(類別：左から2桁目が0)</v>
          </cell>
          <cell r="G159" t="str">
            <v>ZAA-297155</v>
          </cell>
          <cell r="H159">
            <v>21590909</v>
          </cell>
        </row>
        <row r="160">
          <cell r="A160">
            <v>617</v>
          </cell>
          <cell r="B160" t="str">
            <v>EV</v>
          </cell>
          <cell r="C160" t="str">
            <v>普通自動車</v>
          </cell>
          <cell r="D160" t="str">
            <v>レクサス</v>
          </cell>
          <cell r="E160" t="str">
            <v>UX 300e</v>
          </cell>
          <cell r="F160" t="str">
            <v>Version C（類別：0003、0004）</v>
          </cell>
          <cell r="G160" t="str">
            <v>ZAA-KMA10</v>
          </cell>
          <cell r="H160">
            <v>5727273</v>
          </cell>
        </row>
        <row r="161">
          <cell r="A161">
            <v>78</v>
          </cell>
          <cell r="B161" t="str">
            <v>EV</v>
          </cell>
          <cell r="C161" t="str">
            <v>普通自動車</v>
          </cell>
          <cell r="D161" t="str">
            <v>レクサス</v>
          </cell>
          <cell r="E161" t="str">
            <v>UX 300e</v>
          </cell>
          <cell r="F161" t="str">
            <v>Version C（類別：0001、0002）</v>
          </cell>
          <cell r="G161" t="str">
            <v>ZAA-KMA10</v>
          </cell>
          <cell r="H161">
            <v>5272727</v>
          </cell>
        </row>
        <row r="162">
          <cell r="A162">
            <v>618</v>
          </cell>
          <cell r="B162" t="str">
            <v>EV</v>
          </cell>
          <cell r="C162" t="str">
            <v>普通自動車</v>
          </cell>
          <cell r="D162" t="str">
            <v>レクサス</v>
          </cell>
          <cell r="E162" t="str">
            <v>UX 300e</v>
          </cell>
          <cell r="F162" t="str">
            <v>Version L（類別：0003、0004）</v>
          </cell>
          <cell r="G162" t="str">
            <v>ZAA-KMA10</v>
          </cell>
          <cell r="H162">
            <v>6227273</v>
          </cell>
        </row>
        <row r="163">
          <cell r="A163">
            <v>79</v>
          </cell>
          <cell r="B163" t="str">
            <v>EV</v>
          </cell>
          <cell r="C163" t="str">
            <v>普通自動車</v>
          </cell>
          <cell r="D163" t="str">
            <v>レクサス</v>
          </cell>
          <cell r="E163" t="str">
            <v>UX 300e</v>
          </cell>
          <cell r="F163" t="str">
            <v>Version L（類別：0001、0002）</v>
          </cell>
          <cell r="G163" t="str">
            <v>ZAA-KMA10</v>
          </cell>
          <cell r="H163">
            <v>5772727</v>
          </cell>
        </row>
        <row r="164">
          <cell r="A164">
            <v>619</v>
          </cell>
          <cell r="B164" t="str">
            <v>EV</v>
          </cell>
          <cell r="C164" t="str">
            <v>普通自動車</v>
          </cell>
          <cell r="D164" t="str">
            <v>レクサス</v>
          </cell>
          <cell r="E164" t="str">
            <v>RZ 450e</v>
          </cell>
          <cell r="F164" t="str">
            <v>version L</v>
          </cell>
          <cell r="G164" t="str">
            <v>ZAA-XEBM15</v>
          </cell>
          <cell r="H164">
            <v>8000000</v>
          </cell>
        </row>
        <row r="165">
          <cell r="A165">
            <v>620</v>
          </cell>
          <cell r="B165" t="str">
            <v>EV</v>
          </cell>
          <cell r="C165" t="str">
            <v>普通自動車</v>
          </cell>
          <cell r="D165" t="str">
            <v>レクサス</v>
          </cell>
          <cell r="E165" t="str">
            <v>RZ 450e</v>
          </cell>
          <cell r="F165" t="str">
            <v>First Edition</v>
          </cell>
          <cell r="G165" t="str">
            <v>ZAA-XEBM15</v>
          </cell>
          <cell r="H165">
            <v>8545455</v>
          </cell>
        </row>
        <row r="166">
          <cell r="A166">
            <v>279</v>
          </cell>
          <cell r="B166" t="str">
            <v>EV</v>
          </cell>
          <cell r="C166" t="str">
            <v>小型
・軽自動車</v>
          </cell>
          <cell r="D166" t="str">
            <v>FIAT</v>
          </cell>
          <cell r="E166" t="str">
            <v>500e</v>
          </cell>
          <cell r="F166" t="str">
            <v>Pop</v>
          </cell>
          <cell r="G166" t="str">
            <v>ZAA-FA1</v>
          </cell>
          <cell r="H166">
            <v>4300000</v>
          </cell>
        </row>
        <row r="167">
          <cell r="A167">
            <v>280</v>
          </cell>
          <cell r="B167" t="str">
            <v>EV</v>
          </cell>
          <cell r="C167" t="str">
            <v>小型
・軽自動車</v>
          </cell>
          <cell r="D167" t="str">
            <v>FIAT</v>
          </cell>
          <cell r="E167" t="str">
            <v>500e</v>
          </cell>
          <cell r="F167" t="str">
            <v>Icon</v>
          </cell>
          <cell r="G167" t="str">
            <v>ZAA-FA1</v>
          </cell>
          <cell r="H167">
            <v>4745455</v>
          </cell>
        </row>
        <row r="168">
          <cell r="A168">
            <v>281</v>
          </cell>
          <cell r="B168" t="str">
            <v>EV</v>
          </cell>
          <cell r="C168" t="str">
            <v>小型
・軽自動車</v>
          </cell>
          <cell r="D168" t="str">
            <v>FIAT</v>
          </cell>
          <cell r="E168" t="str">
            <v>500e</v>
          </cell>
          <cell r="F168" t="str">
            <v>Open</v>
          </cell>
          <cell r="G168" t="str">
            <v>ZAA-FA1</v>
          </cell>
          <cell r="H168">
            <v>4872727</v>
          </cell>
        </row>
        <row r="169">
          <cell r="A169">
            <v>257</v>
          </cell>
          <cell r="B169" t="str">
            <v>EV</v>
          </cell>
          <cell r="C169" t="str">
            <v>小型
・軽自動車</v>
          </cell>
          <cell r="D169" t="str">
            <v>FOMM</v>
          </cell>
          <cell r="E169" t="str">
            <v>FOMM ONE</v>
          </cell>
          <cell r="F169" t="str">
            <v/>
          </cell>
          <cell r="G169" t="str">
            <v>不明</v>
          </cell>
          <cell r="H169">
            <v>2500000</v>
          </cell>
        </row>
        <row r="170">
          <cell r="A170">
            <v>450</v>
          </cell>
          <cell r="B170" t="str">
            <v>EV</v>
          </cell>
          <cell r="C170" t="str">
            <v>小型
・軽自動車</v>
          </cell>
          <cell r="D170" t="str">
            <v>日産</v>
          </cell>
          <cell r="E170" t="str">
            <v>サクラ</v>
          </cell>
          <cell r="F170" t="str">
            <v>S</v>
          </cell>
          <cell r="G170" t="str">
            <v>ZAA-B6AW</v>
          </cell>
          <cell r="H170">
            <v>2267000</v>
          </cell>
        </row>
        <row r="171">
          <cell r="A171">
            <v>451</v>
          </cell>
          <cell r="B171" t="str">
            <v>EV</v>
          </cell>
          <cell r="C171" t="str">
            <v>小型
・軽自動車</v>
          </cell>
          <cell r="D171" t="str">
            <v>日産</v>
          </cell>
          <cell r="E171" t="str">
            <v>サクラ</v>
          </cell>
          <cell r="F171" t="str">
            <v>X</v>
          </cell>
          <cell r="G171" t="str">
            <v>ZAA-B6AW</v>
          </cell>
          <cell r="H171">
            <v>2317000</v>
          </cell>
        </row>
        <row r="172">
          <cell r="A172">
            <v>452</v>
          </cell>
          <cell r="B172" t="str">
            <v>EV</v>
          </cell>
          <cell r="C172" t="str">
            <v>小型
・軽自動車</v>
          </cell>
          <cell r="D172" t="str">
            <v>日産</v>
          </cell>
          <cell r="E172" t="str">
            <v>サクラ</v>
          </cell>
          <cell r="F172" t="str">
            <v>G</v>
          </cell>
          <cell r="G172" t="str">
            <v>ZAA-B6AW</v>
          </cell>
          <cell r="H172">
            <v>2764000</v>
          </cell>
        </row>
        <row r="173">
          <cell r="A173">
            <v>453</v>
          </cell>
          <cell r="B173" t="str">
            <v>EV</v>
          </cell>
          <cell r="C173" t="str">
            <v>小型
・軽自動車</v>
          </cell>
          <cell r="D173" t="str">
            <v>三菱</v>
          </cell>
          <cell r="E173" t="str">
            <v>eKクロス EV</v>
          </cell>
          <cell r="F173" t="str">
            <v>P</v>
          </cell>
          <cell r="G173" t="str">
            <v>ZAA-B5AW</v>
          </cell>
          <cell r="H173">
            <v>2801000</v>
          </cell>
        </row>
        <row r="174">
          <cell r="A174">
            <v>454</v>
          </cell>
          <cell r="B174" t="str">
            <v>EV</v>
          </cell>
          <cell r="C174" t="str">
            <v>小型
・軽自動車</v>
          </cell>
          <cell r="D174" t="str">
            <v>三菱</v>
          </cell>
          <cell r="E174" t="str">
            <v>eKクロス EV</v>
          </cell>
          <cell r="F174" t="str">
            <v>G</v>
          </cell>
          <cell r="G174" t="str">
            <v>ZAA-B5AW</v>
          </cell>
          <cell r="H174">
            <v>2315000</v>
          </cell>
        </row>
        <row r="175">
          <cell r="A175">
            <v>455</v>
          </cell>
          <cell r="B175" t="str">
            <v>EV</v>
          </cell>
          <cell r="C175" t="str">
            <v>小型
・軽自動車</v>
          </cell>
          <cell r="D175" t="str">
            <v>三菱</v>
          </cell>
          <cell r="E175" t="str">
            <v>eKクロス EV</v>
          </cell>
          <cell r="F175" t="str">
            <v>G ビジネスパッケージ</v>
          </cell>
          <cell r="G175" t="str">
            <v>ZAA-B5AW</v>
          </cell>
          <cell r="H175">
            <v>2129000</v>
          </cell>
        </row>
        <row r="176">
          <cell r="A176">
            <v>294</v>
          </cell>
          <cell r="B176" t="str">
            <v>EV</v>
          </cell>
          <cell r="C176" t="str">
            <v>普
通貨物
・小型貨物
・軽貨
物</v>
          </cell>
          <cell r="D176" t="str">
            <v>HW ELECTRO</v>
          </cell>
          <cell r="E176" t="str">
            <v>ELEMO</v>
          </cell>
          <cell r="F176" t="str">
            <v>ボックス</v>
          </cell>
          <cell r="G176" t="str">
            <v>不明</v>
          </cell>
          <cell r="H176">
            <v>3160000</v>
          </cell>
        </row>
        <row r="177">
          <cell r="A177">
            <v>295</v>
          </cell>
          <cell r="B177" t="str">
            <v>EV</v>
          </cell>
          <cell r="C177" t="str">
            <v>普
通貨物
・小型貨物
・軽貨
物</v>
          </cell>
          <cell r="D177" t="str">
            <v>HW ELECTRO</v>
          </cell>
          <cell r="E177" t="str">
            <v>ELEMO</v>
          </cell>
          <cell r="F177" t="str">
            <v>ピックアップ</v>
          </cell>
          <cell r="G177" t="str">
            <v>不明</v>
          </cell>
          <cell r="H177">
            <v>3010000</v>
          </cell>
        </row>
        <row r="178">
          <cell r="A178">
            <v>296</v>
          </cell>
          <cell r="B178" t="str">
            <v>EV</v>
          </cell>
          <cell r="C178" t="str">
            <v>普
通貨物
・小型貨物
・軽貨
物</v>
          </cell>
          <cell r="D178" t="str">
            <v>HW ELECTRO</v>
          </cell>
          <cell r="E178" t="str">
            <v>ELEMO</v>
          </cell>
          <cell r="F178" t="str">
            <v>フラットベッド</v>
          </cell>
          <cell r="G178" t="str">
            <v>不明</v>
          </cell>
          <cell r="H178">
            <v>2940000</v>
          </cell>
        </row>
        <row r="179">
          <cell r="A179">
            <v>461</v>
          </cell>
          <cell r="B179" t="str">
            <v>EV</v>
          </cell>
          <cell r="C179" t="str">
            <v>普
通貨物
・小型貨物
・軽貨
物</v>
          </cell>
          <cell r="D179" t="str">
            <v>HW ELECTRO</v>
          </cell>
          <cell r="E179" t="str">
            <v>ELEMO-K</v>
          </cell>
          <cell r="F179" t="str">
            <v>ボックス</v>
          </cell>
          <cell r="G179" t="str">
            <v>不明</v>
          </cell>
          <cell r="H179">
            <v>2960000</v>
          </cell>
        </row>
        <row r="180">
          <cell r="A180">
            <v>297</v>
          </cell>
          <cell r="B180" t="str">
            <v>EV</v>
          </cell>
          <cell r="C180" t="str">
            <v>普
通貨物
・小型貨物
・軽貨
物</v>
          </cell>
          <cell r="D180" t="str">
            <v>HW ELECTRO</v>
          </cell>
          <cell r="E180" t="str">
            <v>ELEMO-K</v>
          </cell>
          <cell r="F180" t="str">
            <v>ピックアップ</v>
          </cell>
          <cell r="G180" t="str">
            <v>不明</v>
          </cell>
          <cell r="H180">
            <v>2430000</v>
          </cell>
        </row>
        <row r="181">
          <cell r="A181">
            <v>528</v>
          </cell>
          <cell r="B181" t="str">
            <v>EV</v>
          </cell>
          <cell r="C181" t="str">
            <v>普
通貨物
・小型貨物
・軽貨
物</v>
          </cell>
          <cell r="D181" t="str">
            <v>三菱</v>
          </cell>
          <cell r="E181" t="str">
            <v>ミニキャブ・ミーブ (車台番号：
0800201以降)</v>
          </cell>
          <cell r="F181" t="str">
            <v>CD(16.0kWh)(4人)</v>
          </cell>
          <cell r="G181" t="str">
            <v>ZAB-U68V</v>
          </cell>
          <cell r="H181">
            <v>2230000</v>
          </cell>
        </row>
        <row r="182">
          <cell r="A182">
            <v>529</v>
          </cell>
          <cell r="B182" t="str">
            <v>EV</v>
          </cell>
          <cell r="C182" t="str">
            <v>普
通貨物
・小型貨物
・軽貨
物</v>
          </cell>
          <cell r="D182" t="str">
            <v>三菱</v>
          </cell>
          <cell r="E182" t="str">
            <v>ミニキャブ・ミーブ (車台番号：
0800201以降)</v>
          </cell>
          <cell r="F182" t="str">
            <v>CD(16.0kWh)(2人)</v>
          </cell>
          <cell r="G182" t="str">
            <v>ZAB-U68V</v>
          </cell>
          <cell r="H182">
            <v>2210000</v>
          </cell>
        </row>
        <row r="183">
          <cell r="A183">
            <v>60</v>
          </cell>
          <cell r="B183" t="str">
            <v>EV</v>
          </cell>
          <cell r="C183" t="str">
            <v>普
通貨物
・小型貨物
・軽貨
物</v>
          </cell>
          <cell r="D183" t="str">
            <v>三菱</v>
          </cell>
          <cell r="E183" t="str">
            <v>ミニキャブ・ミーブ
(車台番号： 0800200まで)</v>
          </cell>
          <cell r="F183" t="str">
            <v>CD(16.0kWh)(4人)</v>
          </cell>
          <cell r="G183" t="str">
            <v>ZAB-U68V</v>
          </cell>
          <cell r="H183">
            <v>2230000</v>
          </cell>
        </row>
        <row r="184">
          <cell r="A184">
            <v>61</v>
          </cell>
          <cell r="B184" t="str">
            <v>EV</v>
          </cell>
          <cell r="C184" t="str">
            <v>普
通貨物
・小型貨物
・軽貨
物</v>
          </cell>
          <cell r="D184" t="str">
            <v>三菱</v>
          </cell>
          <cell r="E184" t="str">
            <v>ミニキャブ・ミーブ
(車台番号： 0800200まで)</v>
          </cell>
          <cell r="F184" t="str">
            <v>CD(16.0kWh)(2人)</v>
          </cell>
          <cell r="G184" t="str">
            <v>ZAB-U68V</v>
          </cell>
          <cell r="H184">
            <v>2210000</v>
          </cell>
        </row>
        <row r="185">
          <cell r="A185">
            <v>647</v>
          </cell>
          <cell r="B185" t="str">
            <v>PHEV</v>
          </cell>
          <cell r="C185" t="str">
            <v>普通自動車</v>
          </cell>
          <cell r="D185" t="str">
            <v>アウディ</v>
          </cell>
          <cell r="E185" t="str">
            <v>A8</v>
          </cell>
          <cell r="F185" t="str">
            <v>60 TFSI e quattro</v>
          </cell>
          <cell r="G185" t="str">
            <v>3LA-F8CZSF</v>
          </cell>
          <cell r="H185">
            <v>12000000</v>
          </cell>
        </row>
        <row r="186">
          <cell r="A186">
            <v>648</v>
          </cell>
          <cell r="B186" t="str">
            <v>PHEV</v>
          </cell>
          <cell r="C186" t="str">
            <v>普通自動車</v>
          </cell>
          <cell r="D186" t="str">
            <v>アウディ</v>
          </cell>
          <cell r="E186" t="str">
            <v>A8</v>
          </cell>
          <cell r="F186" t="str">
            <v>L 60 TFSI e quattro</v>
          </cell>
          <cell r="G186" t="str">
            <v>3LA-F8CZSL</v>
          </cell>
          <cell r="H186">
            <v>13500000</v>
          </cell>
        </row>
        <row r="187">
          <cell r="A187">
            <v>551</v>
          </cell>
          <cell r="B187" t="str">
            <v>PHEV</v>
          </cell>
          <cell r="C187" t="str">
            <v>普通自動車</v>
          </cell>
          <cell r="D187" t="str">
            <v>ジープ</v>
          </cell>
          <cell r="E187" t="str">
            <v>グランドチェロキー</v>
          </cell>
          <cell r="F187" t="str">
            <v>リミテッド</v>
          </cell>
          <cell r="G187" t="str">
            <v>3LA-WL20</v>
          </cell>
          <cell r="H187">
            <v>9427273</v>
          </cell>
        </row>
        <row r="188">
          <cell r="A188">
            <v>552</v>
          </cell>
          <cell r="B188" t="str">
            <v>PHEV</v>
          </cell>
          <cell r="C188" t="str">
            <v>普通自動車</v>
          </cell>
          <cell r="D188" t="str">
            <v>ジープ</v>
          </cell>
          <cell r="E188" t="str">
            <v>グランドチェロキー</v>
          </cell>
          <cell r="F188" t="str">
            <v>サミットリザーブ</v>
          </cell>
          <cell r="G188" t="str">
            <v>3LA-WL20A</v>
          </cell>
          <cell r="H188">
            <v>10772727</v>
          </cell>
        </row>
        <row r="189">
          <cell r="A189">
            <v>58</v>
          </cell>
          <cell r="B189" t="str">
            <v>PHEV</v>
          </cell>
          <cell r="C189" t="str">
            <v>普通自動車</v>
          </cell>
          <cell r="D189" t="str">
            <v>ジープ</v>
          </cell>
          <cell r="E189" t="str">
            <v>ラングラー</v>
          </cell>
          <cell r="F189" t="str">
            <v>アンリミテッドルビコン</v>
          </cell>
          <cell r="G189" t="str">
            <v>3LA-JL20L</v>
          </cell>
          <cell r="H189">
            <v>9363636</v>
          </cell>
        </row>
        <row r="190">
          <cell r="A190">
            <v>554</v>
          </cell>
          <cell r="B190" t="str">
            <v>PHEV</v>
          </cell>
          <cell r="C190" t="str">
            <v>普通自動車</v>
          </cell>
          <cell r="D190" t="str">
            <v>ジープ</v>
          </cell>
          <cell r="E190" t="str">
            <v>レネゲード</v>
          </cell>
          <cell r="F190" t="str">
            <v>アップランド 4xe</v>
          </cell>
          <cell r="G190" t="str">
            <v>3LA-BV13</v>
          </cell>
          <cell r="H190">
            <v>5163636</v>
          </cell>
        </row>
        <row r="191">
          <cell r="A191">
            <v>258</v>
          </cell>
          <cell r="B191" t="str">
            <v>PHEV</v>
          </cell>
          <cell r="C191" t="str">
            <v>普通自動車</v>
          </cell>
          <cell r="D191" t="str">
            <v>ジープ</v>
          </cell>
          <cell r="E191" t="str">
            <v>レネゲード</v>
          </cell>
          <cell r="F191" t="str">
            <v>リミテッド 4xe</v>
          </cell>
          <cell r="G191" t="str">
            <v>3LA-BV13</v>
          </cell>
          <cell r="H191">
            <v>5309091</v>
          </cell>
        </row>
        <row r="192">
          <cell r="A192">
            <v>260</v>
          </cell>
          <cell r="B192" t="str">
            <v>PHEV</v>
          </cell>
          <cell r="C192" t="str">
            <v>普通自動車</v>
          </cell>
          <cell r="D192" t="str">
            <v>ジープ</v>
          </cell>
          <cell r="E192" t="str">
            <v>レネゲード</v>
          </cell>
          <cell r="F192" t="str">
            <v>トレイルホーク 4xe</v>
          </cell>
          <cell r="G192" t="str">
            <v>3LA-BV13</v>
          </cell>
          <cell r="H192">
            <v>5363636</v>
          </cell>
        </row>
        <row r="193">
          <cell r="A193">
            <v>637</v>
          </cell>
          <cell r="B193" t="str">
            <v>PHEV</v>
          </cell>
          <cell r="C193" t="str">
            <v>普通自動車</v>
          </cell>
          <cell r="D193" t="str">
            <v>シトロエン</v>
          </cell>
          <cell r="E193" t="str">
            <v>C5 AIRCROSS SU</v>
          </cell>
          <cell r="F193" t="str">
            <v>PLUG-IN HYBRID(類別：0202)</v>
          </cell>
          <cell r="G193" t="str">
            <v>3LA-C845G06H</v>
          </cell>
          <cell r="H193">
            <v>6040909</v>
          </cell>
        </row>
        <row r="194">
          <cell r="A194">
            <v>116</v>
          </cell>
          <cell r="B194" t="str">
            <v>PHEV</v>
          </cell>
          <cell r="C194" t="str">
            <v>普通自動車</v>
          </cell>
          <cell r="D194" t="str">
            <v>シトロエン</v>
          </cell>
          <cell r="E194" t="str">
            <v>C5 AIRCROSS SU</v>
          </cell>
          <cell r="F194" t="str">
            <v>PLUG-IN HYBRID</v>
          </cell>
          <cell r="G194" t="str">
            <v>3LA-C845G06H</v>
          </cell>
          <cell r="H194">
            <v>5959091</v>
          </cell>
        </row>
        <row r="195">
          <cell r="A195">
            <v>499</v>
          </cell>
          <cell r="B195" t="str">
            <v>PHEV</v>
          </cell>
          <cell r="C195" t="str">
            <v>普通自動車</v>
          </cell>
          <cell r="D195" t="str">
            <v>シトロエン</v>
          </cell>
          <cell r="E195" t="str">
            <v>C5 X</v>
          </cell>
          <cell r="F195" t="str">
            <v>PLUG-IN HYBRID</v>
          </cell>
          <cell r="G195" t="str">
            <v>3LA-E435G06H</v>
          </cell>
          <cell r="H195">
            <v>5943636</v>
          </cell>
        </row>
        <row r="196">
          <cell r="A196">
            <v>586</v>
          </cell>
          <cell r="B196" t="str">
            <v>PHEV</v>
          </cell>
          <cell r="C196" t="str">
            <v>普通自動車</v>
          </cell>
          <cell r="D196" t="str">
            <v>ジャガー</v>
          </cell>
          <cell r="E196" t="str">
            <v>E-PACE</v>
          </cell>
          <cell r="F196" t="str">
            <v>R-Dynamic S(類別：左から2桁目が1)</v>
          </cell>
          <cell r="G196" t="str">
            <v>3LA-DF15TB</v>
          </cell>
          <cell r="H196">
            <v>6681818</v>
          </cell>
        </row>
        <row r="197">
          <cell r="A197">
            <v>112</v>
          </cell>
          <cell r="B197" t="str">
            <v>PHEV</v>
          </cell>
          <cell r="C197" t="str">
            <v>普通自動車</v>
          </cell>
          <cell r="D197" t="str">
            <v>ジャガー</v>
          </cell>
          <cell r="E197" t="str">
            <v>E-PACE</v>
          </cell>
          <cell r="F197" t="str">
            <v>R-Dynamic S(類別：左から2桁目が0)</v>
          </cell>
          <cell r="G197" t="str">
            <v>3LA-DF15TB</v>
          </cell>
          <cell r="H197">
            <v>6681818</v>
          </cell>
        </row>
        <row r="198">
          <cell r="A198">
            <v>587</v>
          </cell>
          <cell r="B198" t="str">
            <v>PHEV</v>
          </cell>
          <cell r="C198" t="str">
            <v>普通自動車</v>
          </cell>
          <cell r="D198" t="str">
            <v>ジャガー</v>
          </cell>
          <cell r="E198" t="str">
            <v>E-PACE</v>
          </cell>
          <cell r="F198" t="str">
            <v>R-Dynamic SE(類別：左から2桁目が1)</v>
          </cell>
          <cell r="G198" t="str">
            <v>3LA-DF15TB</v>
          </cell>
          <cell r="H198">
            <v>6972727</v>
          </cell>
        </row>
        <row r="199">
          <cell r="A199">
            <v>113</v>
          </cell>
          <cell r="B199" t="str">
            <v>PHEV</v>
          </cell>
          <cell r="C199" t="str">
            <v>普通自動車</v>
          </cell>
          <cell r="D199" t="str">
            <v>ジャガー</v>
          </cell>
          <cell r="E199" t="str">
            <v>E-PACE</v>
          </cell>
          <cell r="F199" t="str">
            <v>R-Dynamic SE(類別：左から2桁目が0)</v>
          </cell>
          <cell r="G199" t="str">
            <v>3LA-DF15TB</v>
          </cell>
          <cell r="H199">
            <v>6972727</v>
          </cell>
        </row>
        <row r="200">
          <cell r="A200">
            <v>652</v>
          </cell>
          <cell r="B200" t="str">
            <v>PHEV</v>
          </cell>
          <cell r="C200" t="str">
            <v>普通自動車</v>
          </cell>
          <cell r="D200" t="str">
            <v>ジャガー</v>
          </cell>
          <cell r="E200" t="str">
            <v>E-PACE</v>
          </cell>
          <cell r="F200" t="str">
            <v>R-Dynamic HSE(車台番号10桁目がR)</v>
          </cell>
          <cell r="G200" t="str">
            <v>3LA-DF15TB</v>
          </cell>
          <cell r="H200">
            <v>8418182</v>
          </cell>
        </row>
        <row r="201">
          <cell r="A201">
            <v>612</v>
          </cell>
          <cell r="B201" t="str">
            <v>PHEV</v>
          </cell>
          <cell r="C201" t="str">
            <v>普通自動車</v>
          </cell>
          <cell r="D201" t="str">
            <v>ジャガー</v>
          </cell>
          <cell r="E201" t="str">
            <v>E-PACE</v>
          </cell>
          <cell r="F201" t="str">
            <v>R-Dynamic HSE(車台番号10桁目がP)</v>
          </cell>
          <cell r="G201" t="str">
            <v>3LA-DF15TB</v>
          </cell>
          <cell r="H201">
            <v>8018182</v>
          </cell>
        </row>
        <row r="202">
          <cell r="A202">
            <v>588</v>
          </cell>
          <cell r="B202" t="str">
            <v>PHEV</v>
          </cell>
          <cell r="C202" t="str">
            <v>普通自動車</v>
          </cell>
          <cell r="D202" t="str">
            <v>ジャガー</v>
          </cell>
          <cell r="E202" t="str">
            <v>E-PACE</v>
          </cell>
          <cell r="F202" t="str">
            <v>R-Dynamic Black(類別：左から2桁目が1)</v>
          </cell>
          <cell r="G202" t="str">
            <v>3LA-DF15TB</v>
          </cell>
          <cell r="H202">
            <v>7100000</v>
          </cell>
        </row>
        <row r="203">
          <cell r="A203">
            <v>114</v>
          </cell>
          <cell r="B203" t="str">
            <v>PHEV</v>
          </cell>
          <cell r="C203" t="str">
            <v>普通自動車</v>
          </cell>
          <cell r="D203" t="str">
            <v>ジャガー</v>
          </cell>
          <cell r="E203" t="str">
            <v>E-PACE</v>
          </cell>
          <cell r="F203" t="str">
            <v>Black(類別：左から2桁目が0)</v>
          </cell>
          <cell r="G203" t="str">
            <v>3LA-DF15TB</v>
          </cell>
          <cell r="H203">
            <v>7100000</v>
          </cell>
        </row>
        <row r="204">
          <cell r="A204">
            <v>643</v>
          </cell>
          <cell r="B204" t="str">
            <v>PHEV</v>
          </cell>
          <cell r="C204" t="str">
            <v>普通自動車</v>
          </cell>
          <cell r="D204" t="str">
            <v>DS</v>
          </cell>
          <cell r="E204" t="str">
            <v>DS 4</v>
          </cell>
          <cell r="F204" t="str">
            <v>Esprit de Voyage E-TENSE</v>
          </cell>
          <cell r="G204" t="str">
            <v>3LA-D415G06H</v>
          </cell>
          <cell r="H204">
            <v>6087273</v>
          </cell>
        </row>
        <row r="205">
          <cell r="A205">
            <v>508</v>
          </cell>
          <cell r="B205" t="str">
            <v>PHEV</v>
          </cell>
          <cell r="C205" t="str">
            <v>普通自動車</v>
          </cell>
          <cell r="D205" t="str">
            <v>DS</v>
          </cell>
          <cell r="E205" t="str">
            <v>DS 4</v>
          </cell>
          <cell r="F205" t="str">
            <v>RIVOLI E-TENSE</v>
          </cell>
          <cell r="G205" t="str">
            <v>3LA-D415G06H</v>
          </cell>
          <cell r="H205">
            <v>5569091</v>
          </cell>
        </row>
        <row r="206">
          <cell r="A206">
            <v>509</v>
          </cell>
          <cell r="B206" t="str">
            <v>PHEV</v>
          </cell>
          <cell r="C206" t="str">
            <v>普通自動車</v>
          </cell>
          <cell r="D206" t="str">
            <v>DS</v>
          </cell>
          <cell r="E206" t="str">
            <v>DS 4</v>
          </cell>
          <cell r="F206" t="str">
            <v>LA PREMIERE E-TENSE</v>
          </cell>
          <cell r="G206" t="str">
            <v>3LA-D415G06H</v>
          </cell>
          <cell r="H206">
            <v>6018182</v>
          </cell>
        </row>
        <row r="207">
          <cell r="A207">
            <v>644</v>
          </cell>
          <cell r="B207" t="str">
            <v>PHEV</v>
          </cell>
          <cell r="C207" t="str">
            <v>普通自動車</v>
          </cell>
          <cell r="D207" t="str">
            <v>DS</v>
          </cell>
          <cell r="E207" t="str">
            <v>DS 7</v>
          </cell>
          <cell r="F207" t="str">
            <v>Esprit de Voyage E-TENSE 4x4(類別：0214)</v>
          </cell>
          <cell r="G207" t="str">
            <v>3LA-X745G06H</v>
          </cell>
          <cell r="H207">
            <v>7236364</v>
          </cell>
        </row>
        <row r="208">
          <cell r="A208">
            <v>621</v>
          </cell>
          <cell r="B208" t="str">
            <v>PHEV</v>
          </cell>
          <cell r="C208" t="str">
            <v>普通自動車</v>
          </cell>
          <cell r="D208" t="str">
            <v>DS</v>
          </cell>
          <cell r="E208" t="str">
            <v>DS 7</v>
          </cell>
          <cell r="F208" t="str">
            <v>OPERA E-TENSE 4x4(類別：0214)</v>
          </cell>
          <cell r="G208" t="str">
            <v>3LA-X745G06H</v>
          </cell>
          <cell r="H208">
            <v>7263636</v>
          </cell>
        </row>
        <row r="209">
          <cell r="A209">
            <v>120</v>
          </cell>
          <cell r="B209" t="str">
            <v>PHEV</v>
          </cell>
          <cell r="C209" t="str">
            <v>普通自動車</v>
          </cell>
          <cell r="D209" t="str">
            <v>DS</v>
          </cell>
          <cell r="E209" t="str">
            <v>DS 7 CROSSBACK</v>
          </cell>
          <cell r="F209" t="str">
            <v>E-TENSE 4x4</v>
          </cell>
          <cell r="G209" t="str">
            <v>3LA-X745G06H</v>
          </cell>
          <cell r="H209">
            <v>7116364</v>
          </cell>
        </row>
        <row r="210">
          <cell r="A210">
            <v>121</v>
          </cell>
          <cell r="B210" t="str">
            <v>PHEV</v>
          </cell>
          <cell r="C210" t="str">
            <v>普通自動車</v>
          </cell>
          <cell r="D210" t="str">
            <v>DS</v>
          </cell>
          <cell r="E210" t="str">
            <v>DS 7 CROSSBACK</v>
          </cell>
          <cell r="F210" t="str">
            <v>Performance Line E-TENSE 4x4</v>
          </cell>
          <cell r="G210" t="str">
            <v>3LA-X745G06H</v>
          </cell>
          <cell r="H210">
            <v>6808182</v>
          </cell>
        </row>
        <row r="211">
          <cell r="A211">
            <v>122</v>
          </cell>
          <cell r="B211" t="str">
            <v>PHEV</v>
          </cell>
          <cell r="C211" t="str">
            <v>普通自動車</v>
          </cell>
          <cell r="D211" t="str">
            <v>DS</v>
          </cell>
          <cell r="E211" t="str">
            <v>DS 7 CROSSBACK</v>
          </cell>
          <cell r="F211" t="str">
            <v>Grand Chic E-TENSE 4x4</v>
          </cell>
          <cell r="G211" t="str">
            <v>3LA-X745G06H</v>
          </cell>
          <cell r="H211">
            <v>6654545</v>
          </cell>
        </row>
        <row r="212">
          <cell r="A212">
            <v>457</v>
          </cell>
          <cell r="B212" t="str">
            <v>PHEV</v>
          </cell>
          <cell r="C212" t="str">
            <v>普通自動車</v>
          </cell>
          <cell r="D212" t="str">
            <v>DS</v>
          </cell>
          <cell r="E212" t="str">
            <v>DS 9</v>
          </cell>
          <cell r="F212" t="str">
            <v>OPERA E-TENSE</v>
          </cell>
          <cell r="G212" t="str">
            <v>3LA-X835G06H</v>
          </cell>
          <cell r="H212">
            <v>7700000</v>
          </cell>
        </row>
        <row r="213">
          <cell r="A213">
            <v>458</v>
          </cell>
          <cell r="B213" t="str">
            <v>PHEV</v>
          </cell>
          <cell r="C213" t="str">
            <v>普通自動車</v>
          </cell>
          <cell r="D213" t="str">
            <v>DS</v>
          </cell>
          <cell r="E213" t="str">
            <v>DS 9</v>
          </cell>
          <cell r="F213" t="str">
            <v>RIVOLI E-TENSE</v>
          </cell>
          <cell r="G213" t="str">
            <v>3LA-X835G06H</v>
          </cell>
          <cell r="H213">
            <v>7046364</v>
          </cell>
        </row>
        <row r="214">
          <cell r="A214">
            <v>503</v>
          </cell>
          <cell r="B214" t="str">
            <v>PHEV</v>
          </cell>
          <cell r="C214" t="str">
            <v>普通自動車</v>
          </cell>
          <cell r="D214" t="str">
            <v>トヨタ</v>
          </cell>
          <cell r="E214" t="str">
            <v>ハリアー</v>
          </cell>
          <cell r="F214" t="str">
            <v>Z</v>
          </cell>
          <cell r="G214" t="str">
            <v>6LA-AXUP85</v>
          </cell>
          <cell r="H214">
            <v>5636364</v>
          </cell>
        </row>
        <row r="215">
          <cell r="A215">
            <v>613</v>
          </cell>
          <cell r="B215" t="str">
            <v>PHEV</v>
          </cell>
          <cell r="C215" t="str">
            <v>普通自動車</v>
          </cell>
          <cell r="D215" t="str">
            <v>トヨタ</v>
          </cell>
          <cell r="E215" t="str">
            <v>プリウス</v>
          </cell>
          <cell r="F215" t="str">
            <v>Z</v>
          </cell>
          <cell r="G215" t="str">
            <v>6LA-MXWH61</v>
          </cell>
          <cell r="H215">
            <v>4181818</v>
          </cell>
        </row>
        <row r="216">
          <cell r="A216">
            <v>14</v>
          </cell>
          <cell r="B216" t="str">
            <v>PHEV</v>
          </cell>
          <cell r="C216" t="str">
            <v>普通自動車</v>
          </cell>
          <cell r="D216" t="str">
            <v>トヨタ</v>
          </cell>
          <cell r="E216" t="str">
            <v>プリウス  ＰＨＶ</v>
          </cell>
          <cell r="F216" t="str">
            <v>Ｓ</v>
          </cell>
          <cell r="G216" t="str">
            <v>6LA-ZVW52</v>
          </cell>
          <cell r="H216">
            <v>3075455</v>
          </cell>
        </row>
        <row r="217">
          <cell r="A217">
            <v>15</v>
          </cell>
          <cell r="B217" t="str">
            <v>PHEV</v>
          </cell>
          <cell r="C217" t="str">
            <v>普通自動車</v>
          </cell>
          <cell r="D217" t="str">
            <v>トヨタ</v>
          </cell>
          <cell r="E217" t="str">
            <v>プリウス  ＰＨＶ</v>
          </cell>
          <cell r="F217" t="str">
            <v>Ｓ“セーフティパッケージ”</v>
          </cell>
          <cell r="G217" t="str">
            <v>6LA-ZVW52</v>
          </cell>
          <cell r="H217">
            <v>3149091</v>
          </cell>
        </row>
        <row r="218">
          <cell r="A218">
            <v>16</v>
          </cell>
          <cell r="B218" t="str">
            <v>PHEV</v>
          </cell>
          <cell r="C218" t="str">
            <v>普通自動車</v>
          </cell>
          <cell r="D218" t="str">
            <v>トヨタ</v>
          </cell>
          <cell r="E218" t="str">
            <v>プリウス  ＰＨＶ</v>
          </cell>
          <cell r="F218" t="str">
            <v>Ｓ“ナビパッケージ”</v>
          </cell>
          <cell r="G218" t="str">
            <v>6LA-ZVW52</v>
          </cell>
          <cell r="H218">
            <v>3459091</v>
          </cell>
        </row>
        <row r="219">
          <cell r="A219">
            <v>17</v>
          </cell>
          <cell r="B219" t="str">
            <v>PHEV</v>
          </cell>
          <cell r="C219" t="str">
            <v>普通自動車</v>
          </cell>
          <cell r="D219" t="str">
            <v>トヨタ</v>
          </cell>
          <cell r="E219" t="str">
            <v>プリウス  ＰＨＶ</v>
          </cell>
          <cell r="F219" t="str">
            <v>Ｓ“ＧＲ  ＳＰＯＲＴ”</v>
          </cell>
          <cell r="G219" t="str">
            <v>6LA-ZVW52</v>
          </cell>
          <cell r="H219">
            <v>3492727</v>
          </cell>
        </row>
        <row r="220">
          <cell r="A220">
            <v>18</v>
          </cell>
          <cell r="B220" t="str">
            <v>PHEV</v>
          </cell>
          <cell r="C220" t="str">
            <v>普通自動車</v>
          </cell>
          <cell r="D220" t="str">
            <v>トヨタ</v>
          </cell>
          <cell r="E220" t="str">
            <v>プリウス  ＰＨＶ</v>
          </cell>
          <cell r="F220" t="str">
            <v>Ｓ“ナビパッケージ・ＧＲ  ＳＰＯＲＴ”</v>
          </cell>
          <cell r="G220" t="str">
            <v>6LA-ZVW52</v>
          </cell>
          <cell r="H220">
            <v>3870909</v>
          </cell>
        </row>
        <row r="221">
          <cell r="A221">
            <v>19</v>
          </cell>
          <cell r="B221" t="str">
            <v>PHEV</v>
          </cell>
          <cell r="C221" t="str">
            <v>普通自動車</v>
          </cell>
          <cell r="D221" t="str">
            <v>トヨタ</v>
          </cell>
          <cell r="E221" t="str">
            <v>プリウス  ＰＨＶ</v>
          </cell>
          <cell r="F221" t="str">
            <v>Ａ</v>
          </cell>
          <cell r="G221" t="str">
            <v>6LA-ZVW52</v>
          </cell>
          <cell r="H221">
            <v>3416364</v>
          </cell>
        </row>
        <row r="222">
          <cell r="A222">
            <v>20</v>
          </cell>
          <cell r="B222" t="str">
            <v>PHEV</v>
          </cell>
          <cell r="C222" t="str">
            <v>普通自動車</v>
          </cell>
          <cell r="D222" t="str">
            <v>トヨタ</v>
          </cell>
          <cell r="E222" t="str">
            <v>プリウス  ＰＨＶ</v>
          </cell>
          <cell r="F222" t="str">
            <v>Ａ“ナビパッケージ”</v>
          </cell>
          <cell r="G222" t="str">
            <v>6LA-ZVW52</v>
          </cell>
          <cell r="H222">
            <v>3679091</v>
          </cell>
        </row>
        <row r="223">
          <cell r="A223">
            <v>21</v>
          </cell>
          <cell r="B223" t="str">
            <v>PHEV</v>
          </cell>
          <cell r="C223" t="str">
            <v>普通自動車</v>
          </cell>
          <cell r="D223" t="str">
            <v>トヨタ</v>
          </cell>
          <cell r="E223" t="str">
            <v>プリウス  ＰＨＶ</v>
          </cell>
          <cell r="F223" t="str">
            <v>Ａプレミアム</v>
          </cell>
          <cell r="G223" t="str">
            <v>6LA-ZVW52</v>
          </cell>
          <cell r="H223">
            <v>3645455</v>
          </cell>
        </row>
        <row r="224">
          <cell r="A224">
            <v>22</v>
          </cell>
          <cell r="B224" t="str">
            <v>PHEV</v>
          </cell>
          <cell r="C224" t="str">
            <v>普通自動車</v>
          </cell>
          <cell r="D224" t="str">
            <v>トヨタ</v>
          </cell>
          <cell r="E224" t="str">
            <v>プリウス  ＰＨＶ</v>
          </cell>
          <cell r="F224" t="str">
            <v>Ａプレミアム“ナビパッケージ”</v>
          </cell>
          <cell r="G224" t="str">
            <v>6LA-ZVW52</v>
          </cell>
          <cell r="H224">
            <v>3992727</v>
          </cell>
        </row>
        <row r="225">
          <cell r="A225">
            <v>23</v>
          </cell>
          <cell r="B225" t="str">
            <v>PHEV</v>
          </cell>
          <cell r="C225" t="str">
            <v>普通自動車</v>
          </cell>
          <cell r="D225" t="str">
            <v>トヨタ</v>
          </cell>
          <cell r="E225" t="str">
            <v>プリウス  ＰＨＶ</v>
          </cell>
          <cell r="F225" t="str">
            <v>助手席回転チルトシート車 Ｓ</v>
          </cell>
          <cell r="G225" t="str">
            <v>6LA-ZVW52</v>
          </cell>
          <cell r="H225">
            <v>3237273</v>
          </cell>
        </row>
        <row r="226">
          <cell r="A226">
            <v>24</v>
          </cell>
          <cell r="B226" t="str">
            <v>PHEV</v>
          </cell>
          <cell r="C226" t="str">
            <v>普通自動車</v>
          </cell>
          <cell r="D226" t="str">
            <v>トヨタ</v>
          </cell>
          <cell r="E226" t="str">
            <v>プリウス  ＰＨＶ</v>
          </cell>
          <cell r="F226" t="str">
            <v>助手席回転チルトシート車 Ｓ“ナビパッケージ”</v>
          </cell>
          <cell r="G226" t="str">
            <v>6LA-ZVW52</v>
          </cell>
          <cell r="H226">
            <v>3620909</v>
          </cell>
        </row>
        <row r="227">
          <cell r="A227">
            <v>25</v>
          </cell>
          <cell r="B227" t="str">
            <v>PHEV</v>
          </cell>
          <cell r="C227" t="str">
            <v>普通自動車</v>
          </cell>
          <cell r="D227" t="str">
            <v>トヨタ</v>
          </cell>
          <cell r="E227" t="str">
            <v>プリウス  ＰＨＶ</v>
          </cell>
          <cell r="F227" t="str">
            <v>助手席回転チルトシート車 Ｓ“セーフティパッケージ”</v>
          </cell>
          <cell r="G227" t="str">
            <v>6LA-ZVW52</v>
          </cell>
          <cell r="H227">
            <v>3310909</v>
          </cell>
        </row>
        <row r="228">
          <cell r="A228">
            <v>26</v>
          </cell>
          <cell r="B228" t="str">
            <v>PHEV</v>
          </cell>
          <cell r="C228" t="str">
            <v>普通自動車</v>
          </cell>
          <cell r="D228" t="str">
            <v>トヨタ</v>
          </cell>
          <cell r="E228" t="str">
            <v>プリウス ＰＨＶ
※旧型</v>
          </cell>
          <cell r="F228" t="str">
            <v>Ｓ</v>
          </cell>
          <cell r="G228" t="str">
            <v>DLA-ZVW52</v>
          </cell>
          <cell r="H228">
            <v>2943000</v>
          </cell>
        </row>
        <row r="229">
          <cell r="A229">
            <v>27</v>
          </cell>
          <cell r="B229" t="str">
            <v>PHEV</v>
          </cell>
          <cell r="C229" t="str">
            <v>普通自動車</v>
          </cell>
          <cell r="D229" t="str">
            <v>トヨタ</v>
          </cell>
          <cell r="E229" t="str">
            <v>プリウス ＰＨＶ
※旧型</v>
          </cell>
          <cell r="F229" t="str">
            <v>Ｓ“セーフティパッケージ”</v>
          </cell>
          <cell r="G229" t="str">
            <v>DLA-ZVW52</v>
          </cell>
          <cell r="H229">
            <v>3042000</v>
          </cell>
        </row>
        <row r="230">
          <cell r="A230">
            <v>28</v>
          </cell>
          <cell r="B230" t="str">
            <v>PHEV</v>
          </cell>
          <cell r="C230" t="str">
            <v>普通自動車</v>
          </cell>
          <cell r="D230" t="str">
            <v>トヨタ</v>
          </cell>
          <cell r="E230" t="str">
            <v>プリウス ＰＨＶ
※旧型</v>
          </cell>
          <cell r="F230" t="str">
            <v>Ｓ“Safety Plus”</v>
          </cell>
          <cell r="G230" t="str">
            <v>DLA-ZVW52</v>
          </cell>
          <cell r="H230">
            <v>3079000</v>
          </cell>
        </row>
        <row r="231">
          <cell r="A231">
            <v>29</v>
          </cell>
          <cell r="B231" t="str">
            <v>PHEV</v>
          </cell>
          <cell r="C231" t="str">
            <v>普通自動車</v>
          </cell>
          <cell r="D231" t="str">
            <v>トヨタ</v>
          </cell>
          <cell r="E231" t="str">
            <v>プリウス ＰＨＶ
※旧型</v>
          </cell>
          <cell r="F231" t="str">
            <v>Ｓ“ナビパッケージ”</v>
          </cell>
          <cell r="G231" t="str">
            <v>DLA-ZVW52</v>
          </cell>
          <cell r="H231">
            <v>3390000</v>
          </cell>
        </row>
        <row r="232">
          <cell r="A232">
            <v>30</v>
          </cell>
          <cell r="B232" t="str">
            <v>PHEV</v>
          </cell>
          <cell r="C232" t="str">
            <v>普通自動車</v>
          </cell>
          <cell r="D232" t="str">
            <v>トヨタ</v>
          </cell>
          <cell r="E232" t="str">
            <v>プリウス ＰＨＶ
※旧型</v>
          </cell>
          <cell r="F232" t="str">
            <v>Ｓ“ナビパッケージ・Safety Plus”</v>
          </cell>
          <cell r="G232" t="str">
            <v>DLA-ZVW52</v>
          </cell>
          <cell r="H232">
            <v>3454000</v>
          </cell>
        </row>
        <row r="233">
          <cell r="A233">
            <v>31</v>
          </cell>
          <cell r="B233" t="str">
            <v>PHEV</v>
          </cell>
          <cell r="C233" t="str">
            <v>普通自動車</v>
          </cell>
          <cell r="D233" t="str">
            <v>トヨタ</v>
          </cell>
          <cell r="E233" t="str">
            <v>プリウス ＰＨＶ
※旧型</v>
          </cell>
          <cell r="F233" t="str">
            <v>Ｓ“ＧＲ  ＳＰＯＲＴ”</v>
          </cell>
          <cell r="G233" t="str">
            <v>DLA-ZVW52</v>
          </cell>
          <cell r="H233">
            <v>3359667</v>
          </cell>
        </row>
        <row r="234">
          <cell r="A234">
            <v>32</v>
          </cell>
          <cell r="B234" t="str">
            <v>PHEV</v>
          </cell>
          <cell r="C234" t="str">
            <v>普通自動車</v>
          </cell>
          <cell r="D234" t="str">
            <v>トヨタ</v>
          </cell>
          <cell r="E234" t="str">
            <v>プリウス ＰＨＶ
※旧型</v>
          </cell>
          <cell r="F234" t="str">
            <v>Ｓ“ナビパッケージ・ＧＲ  ＳＰＯＲＴ”</v>
          </cell>
          <cell r="G234" t="str">
            <v>DLA-ZVW52</v>
          </cell>
          <cell r="H234">
            <v>3801667</v>
          </cell>
        </row>
        <row r="235">
          <cell r="A235">
            <v>33</v>
          </cell>
          <cell r="B235" t="str">
            <v>PHEV</v>
          </cell>
          <cell r="C235" t="str">
            <v>普通自動車</v>
          </cell>
          <cell r="D235" t="str">
            <v>トヨタ</v>
          </cell>
          <cell r="E235" t="str">
            <v>プリウス ＰＨＶ
※旧型</v>
          </cell>
          <cell r="F235" t="str">
            <v>Ａ</v>
          </cell>
          <cell r="G235" t="str">
            <v>DLA-ZVW52</v>
          </cell>
          <cell r="H235">
            <v>3243000</v>
          </cell>
        </row>
        <row r="236">
          <cell r="A236">
            <v>34</v>
          </cell>
          <cell r="B236" t="str">
            <v>PHEV</v>
          </cell>
          <cell r="C236" t="str">
            <v>普通自動車</v>
          </cell>
          <cell r="D236" t="str">
            <v>トヨタ</v>
          </cell>
          <cell r="E236" t="str">
            <v>プリウス ＰＨＶ
※旧型</v>
          </cell>
          <cell r="F236" t="str">
            <v>Ａ“ナビパッケージ”</v>
          </cell>
          <cell r="G236" t="str">
            <v>DLA-ZVW52</v>
          </cell>
          <cell r="H236">
            <v>3636000</v>
          </cell>
        </row>
        <row r="237">
          <cell r="A237">
            <v>35</v>
          </cell>
          <cell r="B237" t="str">
            <v>PHEV</v>
          </cell>
          <cell r="C237" t="str">
            <v>普通自動車</v>
          </cell>
          <cell r="D237" t="str">
            <v>トヨタ</v>
          </cell>
          <cell r="E237" t="str">
            <v>プリウス ＰＨＶ
※旧型</v>
          </cell>
          <cell r="F237" t="str">
            <v>A“Utility Plus”</v>
          </cell>
          <cell r="G237" t="str">
            <v>DLA-ZVW52</v>
          </cell>
          <cell r="H237">
            <v>3546000</v>
          </cell>
        </row>
        <row r="238">
          <cell r="A238">
            <v>36</v>
          </cell>
          <cell r="B238" t="str">
            <v>PHEV</v>
          </cell>
          <cell r="C238" t="str">
            <v>普通自動車</v>
          </cell>
          <cell r="D238" t="str">
            <v>トヨタ</v>
          </cell>
          <cell r="E238" t="str">
            <v>プリウス ＰＨＶ
※旧型</v>
          </cell>
          <cell r="F238" t="str">
            <v>A“レザーパッケージ”</v>
          </cell>
          <cell r="G238" t="str">
            <v>DLA-ZVW52</v>
          </cell>
          <cell r="H238">
            <v>3765000</v>
          </cell>
        </row>
        <row r="239">
          <cell r="A239">
            <v>37</v>
          </cell>
          <cell r="B239" t="str">
            <v>PHEV</v>
          </cell>
          <cell r="C239" t="str">
            <v>普通自動車</v>
          </cell>
          <cell r="D239" t="str">
            <v>トヨタ</v>
          </cell>
          <cell r="E239" t="str">
            <v>プリウス ＰＨＶ
※旧型</v>
          </cell>
          <cell r="F239" t="str">
            <v>Ａプレミアム</v>
          </cell>
          <cell r="G239" t="str">
            <v>DLA-ZVW52</v>
          </cell>
          <cell r="H239">
            <v>3532000</v>
          </cell>
        </row>
        <row r="240">
          <cell r="A240">
            <v>38</v>
          </cell>
          <cell r="B240" t="str">
            <v>PHEV</v>
          </cell>
          <cell r="C240" t="str">
            <v>普通自動車</v>
          </cell>
          <cell r="D240" t="str">
            <v>トヨタ</v>
          </cell>
          <cell r="E240" t="str">
            <v>プリウス ＰＨＶ
※旧型</v>
          </cell>
          <cell r="F240" t="str">
            <v>Ａプレミアム“ナビパッケージ”</v>
          </cell>
          <cell r="G240" t="str">
            <v>DLA-ZVW52</v>
          </cell>
          <cell r="H240">
            <v>3950000</v>
          </cell>
        </row>
        <row r="241">
          <cell r="A241">
            <v>39</v>
          </cell>
          <cell r="B241" t="str">
            <v>PHEV</v>
          </cell>
          <cell r="C241" t="str">
            <v>普通自動車</v>
          </cell>
          <cell r="D241" t="str">
            <v>トヨタ</v>
          </cell>
          <cell r="E241" t="str">
            <v>プリウス ＰＨＶ
※旧型</v>
          </cell>
          <cell r="F241" t="str">
            <v>助手席回転チルトシート車Ｓ</v>
          </cell>
          <cell r="G241" t="str">
            <v>DLA-ZVW52</v>
          </cell>
          <cell r="H241">
            <v>3105000</v>
          </cell>
        </row>
        <row r="242">
          <cell r="A242">
            <v>40</v>
          </cell>
          <cell r="B242" t="str">
            <v>PHEV</v>
          </cell>
          <cell r="C242" t="str">
            <v>普通自動車</v>
          </cell>
          <cell r="D242" t="str">
            <v>トヨタ</v>
          </cell>
          <cell r="E242" t="str">
            <v>プリウス ＰＨＶ
※旧型</v>
          </cell>
          <cell r="F242" t="str">
            <v>助手席回転チルトシート車Ｓ“ナビパッケージ”</v>
          </cell>
          <cell r="G242" t="str">
            <v>DLA-ZVW52</v>
          </cell>
          <cell r="H242">
            <v>3552000</v>
          </cell>
        </row>
        <row r="243">
          <cell r="A243">
            <v>41</v>
          </cell>
          <cell r="B243" t="str">
            <v>PHEV</v>
          </cell>
          <cell r="C243" t="str">
            <v>普通自動車</v>
          </cell>
          <cell r="D243" t="str">
            <v>トヨタ</v>
          </cell>
          <cell r="E243" t="str">
            <v>プリウス ＰＨＶ
※旧型</v>
          </cell>
          <cell r="F243" t="str">
            <v>助手席回転チルトシート車Ｓ“セーフティパッケージ”</v>
          </cell>
          <cell r="G243" t="str">
            <v>DLA-ZVW52</v>
          </cell>
          <cell r="H243">
            <v>3204000</v>
          </cell>
        </row>
        <row r="244">
          <cell r="A244">
            <v>521</v>
          </cell>
          <cell r="B244" t="str">
            <v>PHEV</v>
          </cell>
          <cell r="C244" t="str">
            <v>普通自動車</v>
          </cell>
          <cell r="D244" t="str">
            <v>トヨタ</v>
          </cell>
          <cell r="E244" t="str">
            <v>RAV4</v>
          </cell>
          <cell r="F244" t="str">
            <v>Z</v>
          </cell>
          <cell r="G244" t="str">
            <v>6LA-AXAP54</v>
          </cell>
          <cell r="H244">
            <v>5120909</v>
          </cell>
        </row>
        <row r="245">
          <cell r="A245">
            <v>42</v>
          </cell>
          <cell r="B245" t="str">
            <v>PHEV</v>
          </cell>
          <cell r="C245" t="str">
            <v>普通自動車</v>
          </cell>
          <cell r="D245" t="str">
            <v>トヨタ</v>
          </cell>
          <cell r="E245" t="str">
            <v>RAV4 PHV</v>
          </cell>
          <cell r="F245" t="str">
            <v>G</v>
          </cell>
          <cell r="G245" t="str">
            <v>6LA-AXAP54</v>
          </cell>
          <cell r="H245">
            <v>4263636</v>
          </cell>
        </row>
        <row r="246">
          <cell r="A246">
            <v>43</v>
          </cell>
          <cell r="B246" t="str">
            <v>PHEV</v>
          </cell>
          <cell r="C246" t="str">
            <v>普通自動車</v>
          </cell>
          <cell r="D246" t="str">
            <v>トヨタ</v>
          </cell>
          <cell r="E246" t="str">
            <v>RAV4 PHV</v>
          </cell>
          <cell r="F246" t="str">
            <v>G″Z″</v>
          </cell>
          <cell r="G246" t="str">
            <v>6LA-AXAP54</v>
          </cell>
          <cell r="H246">
            <v>4536364</v>
          </cell>
        </row>
        <row r="247">
          <cell r="A247">
            <v>44</v>
          </cell>
          <cell r="B247" t="str">
            <v>PHEV</v>
          </cell>
          <cell r="C247" t="str">
            <v>普通自動車</v>
          </cell>
          <cell r="D247" t="str">
            <v>トヨタ</v>
          </cell>
          <cell r="E247" t="str">
            <v>RAV4 PHV</v>
          </cell>
          <cell r="F247" t="str">
            <v>BLACK TONE</v>
          </cell>
          <cell r="G247" t="str">
            <v>6LA-AXAP54</v>
          </cell>
          <cell r="H247">
            <v>4900000</v>
          </cell>
        </row>
        <row r="248">
          <cell r="A248">
            <v>145</v>
          </cell>
          <cell r="B248" t="str">
            <v>PHEV</v>
          </cell>
          <cell r="C248" t="str">
            <v>普通自動車</v>
          </cell>
          <cell r="D248" t="str">
            <v>BMW</v>
          </cell>
          <cell r="E248" t="str">
            <v>330e</v>
          </cell>
          <cell r="F248" t="str">
            <v>M Sport Edition Joy+</v>
          </cell>
          <cell r="G248" t="str">
            <v>3LA-5X20</v>
          </cell>
          <cell r="H248">
            <v>5681818</v>
          </cell>
        </row>
        <row r="249">
          <cell r="A249">
            <v>530</v>
          </cell>
          <cell r="B249" t="str">
            <v>PHEV</v>
          </cell>
          <cell r="C249" t="str">
            <v>普通自動車</v>
          </cell>
          <cell r="D249" t="str">
            <v>BMW</v>
          </cell>
          <cell r="E249" t="str">
            <v>330e</v>
          </cell>
          <cell r="F249" t="str">
            <v>M Sport (類別3001～3004)</v>
          </cell>
          <cell r="G249" t="str">
            <v>3LA-5X20</v>
          </cell>
          <cell r="H249">
            <v>6818182</v>
          </cell>
        </row>
        <row r="250">
          <cell r="A250">
            <v>146</v>
          </cell>
          <cell r="B250" t="str">
            <v>PHEV</v>
          </cell>
          <cell r="C250" t="str">
            <v>普通自動車</v>
          </cell>
          <cell r="D250" t="str">
            <v>BMW</v>
          </cell>
          <cell r="E250" t="str">
            <v>330e</v>
          </cell>
          <cell r="F250" t="str">
            <v>M Sport (類別1001～1004)</v>
          </cell>
          <cell r="G250" t="str">
            <v>3LA-5X20</v>
          </cell>
          <cell r="H250">
            <v>6390909</v>
          </cell>
        </row>
        <row r="251">
          <cell r="A251">
            <v>147</v>
          </cell>
          <cell r="B251" t="str">
            <v>PHEV</v>
          </cell>
          <cell r="C251" t="str">
            <v>普通自動車</v>
          </cell>
          <cell r="D251" t="str">
            <v>BMW</v>
          </cell>
          <cell r="E251" t="str">
            <v>530e</v>
          </cell>
          <cell r="F251" t="str">
            <v>Luxury Edition Joy+</v>
          </cell>
          <cell r="G251" t="str">
            <v>3LA-JA20PH</v>
          </cell>
          <cell r="H251">
            <v>7500000</v>
          </cell>
        </row>
        <row r="252">
          <cell r="A252">
            <v>148</v>
          </cell>
          <cell r="B252" t="str">
            <v>PHEV</v>
          </cell>
          <cell r="C252" t="str">
            <v>普通自動車</v>
          </cell>
          <cell r="D252" t="str">
            <v>BMW</v>
          </cell>
          <cell r="E252" t="str">
            <v>530e</v>
          </cell>
          <cell r="F252" t="str">
            <v>Luxury</v>
          </cell>
          <cell r="G252" t="str">
            <v>3LA-JA20PH</v>
          </cell>
          <cell r="H252">
            <v>8036364</v>
          </cell>
        </row>
        <row r="253">
          <cell r="A253">
            <v>149</v>
          </cell>
          <cell r="B253" t="str">
            <v>PHEV</v>
          </cell>
          <cell r="C253" t="str">
            <v>普通自動車</v>
          </cell>
          <cell r="D253" t="str">
            <v>BMW</v>
          </cell>
          <cell r="E253" t="str">
            <v>530e</v>
          </cell>
          <cell r="F253" t="str">
            <v>M Sport Edition Joy+</v>
          </cell>
          <cell r="G253" t="str">
            <v>3LA-JA20PH</v>
          </cell>
          <cell r="H253">
            <v>7727273</v>
          </cell>
        </row>
        <row r="254">
          <cell r="A254">
            <v>645</v>
          </cell>
          <cell r="B254" t="str">
            <v>PHEV</v>
          </cell>
          <cell r="C254" t="str">
            <v>普通自動車</v>
          </cell>
          <cell r="D254" t="str">
            <v>BMW</v>
          </cell>
          <cell r="E254" t="str">
            <v>530e</v>
          </cell>
          <cell r="F254" t="str">
            <v>M Sport(値上げ後:R5年3月以降生産)</v>
          </cell>
          <cell r="G254" t="str">
            <v>3LA-JA20PH</v>
          </cell>
          <cell r="H254">
            <v>8472727</v>
          </cell>
        </row>
        <row r="255">
          <cell r="A255">
            <v>150</v>
          </cell>
          <cell r="B255" t="str">
            <v>PHEV</v>
          </cell>
          <cell r="C255" t="str">
            <v>普通自動車</v>
          </cell>
          <cell r="D255" t="str">
            <v>BMW</v>
          </cell>
          <cell r="E255" t="str">
            <v>530e</v>
          </cell>
          <cell r="F255" t="str">
            <v>M Sport(値上げ前)</v>
          </cell>
          <cell r="G255" t="str">
            <v>3LA-JA20PH</v>
          </cell>
          <cell r="H255">
            <v>8281818</v>
          </cell>
        </row>
        <row r="256">
          <cell r="A256">
            <v>615</v>
          </cell>
          <cell r="B256" t="str">
            <v>PHEV</v>
          </cell>
          <cell r="C256" t="str">
            <v>普通自動車</v>
          </cell>
          <cell r="D256" t="str">
            <v>BMW</v>
          </cell>
          <cell r="E256" t="str">
            <v>530e</v>
          </cell>
          <cell r="F256" t="str">
            <v>M Sport 50th Anniversary Edition</v>
          </cell>
          <cell r="G256" t="str">
            <v>3LA-JA20PH</v>
          </cell>
          <cell r="H256">
            <v>8827273</v>
          </cell>
        </row>
        <row r="257">
          <cell r="A257">
            <v>151</v>
          </cell>
          <cell r="B257" t="str">
            <v>PHEV</v>
          </cell>
          <cell r="C257" t="str">
            <v>普通自動車</v>
          </cell>
          <cell r="D257" t="str">
            <v>BMW</v>
          </cell>
          <cell r="E257" t="str">
            <v>745e</v>
          </cell>
          <cell r="F257" t="str">
            <v>Luxury Edition Joy+</v>
          </cell>
          <cell r="G257" t="str">
            <v>3LA-7D30</v>
          </cell>
          <cell r="H257">
            <v>10781818</v>
          </cell>
        </row>
        <row r="258">
          <cell r="A258">
            <v>152</v>
          </cell>
          <cell r="B258" t="str">
            <v>PHEV</v>
          </cell>
          <cell r="C258" t="str">
            <v>普通自動車</v>
          </cell>
          <cell r="D258" t="str">
            <v>BMW</v>
          </cell>
          <cell r="E258" t="str">
            <v>745e</v>
          </cell>
          <cell r="F258" t="str">
            <v>Luxury</v>
          </cell>
          <cell r="G258" t="str">
            <v>3LA-7D30</v>
          </cell>
          <cell r="H258">
            <v>11345455</v>
          </cell>
        </row>
        <row r="259">
          <cell r="A259">
            <v>153</v>
          </cell>
          <cell r="B259" t="str">
            <v>PHEV</v>
          </cell>
          <cell r="C259" t="str">
            <v>普通自動車</v>
          </cell>
          <cell r="D259" t="str">
            <v>BMW</v>
          </cell>
          <cell r="E259" t="str">
            <v>745e</v>
          </cell>
          <cell r="F259" t="str">
            <v>M Sport Edition Joy+</v>
          </cell>
          <cell r="G259" t="str">
            <v>3LA-7D30</v>
          </cell>
          <cell r="H259">
            <v>11927273</v>
          </cell>
        </row>
        <row r="260">
          <cell r="A260">
            <v>154</v>
          </cell>
          <cell r="B260" t="str">
            <v>PHEV</v>
          </cell>
          <cell r="C260" t="str">
            <v>普通自動車</v>
          </cell>
          <cell r="D260" t="str">
            <v>BMW</v>
          </cell>
          <cell r="E260" t="str">
            <v>745e</v>
          </cell>
          <cell r="F260" t="str">
            <v>M Sport</v>
          </cell>
          <cell r="G260" t="str">
            <v>3LA-7D30</v>
          </cell>
          <cell r="H260">
            <v>12500000</v>
          </cell>
        </row>
        <row r="261">
          <cell r="A261">
            <v>155</v>
          </cell>
          <cell r="B261" t="str">
            <v>PHEV</v>
          </cell>
          <cell r="C261" t="str">
            <v>普通自動車</v>
          </cell>
          <cell r="D261" t="str">
            <v>BMW</v>
          </cell>
          <cell r="E261" t="str">
            <v>745Le xDrive</v>
          </cell>
          <cell r="F261" t="str">
            <v>Excellence Edition Joy+</v>
          </cell>
          <cell r="G261" t="str">
            <v>3LA-7W30</v>
          </cell>
          <cell r="H261">
            <v>14072727</v>
          </cell>
        </row>
        <row r="262">
          <cell r="A262">
            <v>156</v>
          </cell>
          <cell r="B262" t="str">
            <v>PHEV</v>
          </cell>
          <cell r="C262" t="str">
            <v>普通自動車</v>
          </cell>
          <cell r="D262" t="str">
            <v>BMW</v>
          </cell>
          <cell r="E262" t="str">
            <v>745Le xDrive</v>
          </cell>
          <cell r="F262" t="str">
            <v>Excellence</v>
          </cell>
          <cell r="G262" t="str">
            <v>3LA-7W30</v>
          </cell>
          <cell r="H262">
            <v>14663636</v>
          </cell>
        </row>
        <row r="263">
          <cell r="A263">
            <v>157</v>
          </cell>
          <cell r="B263" t="str">
            <v>PHEV</v>
          </cell>
          <cell r="C263" t="str">
            <v>普通自動車</v>
          </cell>
          <cell r="D263" t="str">
            <v>BMW</v>
          </cell>
          <cell r="E263" t="str">
            <v>745Le xDrive</v>
          </cell>
          <cell r="F263" t="str">
            <v>M Sport Edition Joy+</v>
          </cell>
          <cell r="G263" t="str">
            <v>3LA-7W30</v>
          </cell>
          <cell r="H263">
            <v>14072727</v>
          </cell>
        </row>
        <row r="264">
          <cell r="A264">
            <v>158</v>
          </cell>
          <cell r="B264" t="str">
            <v>PHEV</v>
          </cell>
          <cell r="C264" t="str">
            <v>普通自動車</v>
          </cell>
          <cell r="D264" t="str">
            <v>BMW</v>
          </cell>
          <cell r="E264" t="str">
            <v>745Le xDrive</v>
          </cell>
          <cell r="F264" t="str">
            <v>M Sport</v>
          </cell>
          <cell r="G264" t="str">
            <v>3LA-7W30</v>
          </cell>
          <cell r="H264">
            <v>14663636</v>
          </cell>
        </row>
        <row r="265">
          <cell r="A265">
            <v>159</v>
          </cell>
          <cell r="B265" t="str">
            <v>PHEV</v>
          </cell>
          <cell r="C265" t="str">
            <v>普通自動車</v>
          </cell>
          <cell r="D265" t="str">
            <v>BMW</v>
          </cell>
          <cell r="E265" t="str">
            <v>X3 xDrive 30e</v>
          </cell>
          <cell r="F265" t="str">
            <v>M Sport Edition Joy+ (類別0101/0102)</v>
          </cell>
          <cell r="G265" t="str">
            <v>3LA-TS20</v>
          </cell>
          <cell r="H265">
            <v>7290909</v>
          </cell>
        </row>
        <row r="266">
          <cell r="A266">
            <v>160</v>
          </cell>
          <cell r="B266" t="str">
            <v>PHEV</v>
          </cell>
          <cell r="C266" t="str">
            <v>普通自動車</v>
          </cell>
          <cell r="D266" t="str">
            <v>BMW</v>
          </cell>
          <cell r="E266" t="str">
            <v>X3 xDrive 30e</v>
          </cell>
          <cell r="F266" t="str">
            <v>M Sport Edition Joy+ (類別0001/0002)</v>
          </cell>
          <cell r="G266" t="str">
            <v>3LA-TS20</v>
          </cell>
          <cell r="H266">
            <v>7100000</v>
          </cell>
        </row>
        <row r="267">
          <cell r="A267">
            <v>161</v>
          </cell>
          <cell r="B267" t="str">
            <v>PHEV</v>
          </cell>
          <cell r="C267" t="str">
            <v>普通自動車</v>
          </cell>
          <cell r="D267" t="str">
            <v>BMW</v>
          </cell>
          <cell r="E267" t="str">
            <v>X3 xDrive 30e</v>
          </cell>
          <cell r="F267" t="str">
            <v>M Sport (類別0101/0102)</v>
          </cell>
          <cell r="G267" t="str">
            <v>3LA-TS20</v>
          </cell>
          <cell r="H267">
            <v>7909091</v>
          </cell>
        </row>
        <row r="268">
          <cell r="A268">
            <v>162</v>
          </cell>
          <cell r="B268" t="str">
            <v>PHEV</v>
          </cell>
          <cell r="C268" t="str">
            <v>普通自動車</v>
          </cell>
          <cell r="D268" t="str">
            <v>BMW</v>
          </cell>
          <cell r="E268" t="str">
            <v>X3 xDrive 30e</v>
          </cell>
          <cell r="F268" t="str">
            <v>M Sport (類別0001/0002)</v>
          </cell>
          <cell r="G268" t="str">
            <v>3LA-TS20</v>
          </cell>
          <cell r="H268">
            <v>7627273</v>
          </cell>
        </row>
        <row r="269">
          <cell r="A269">
            <v>653</v>
          </cell>
          <cell r="B269" t="str">
            <v>PHEV</v>
          </cell>
          <cell r="C269" t="str">
            <v>普通自動車</v>
          </cell>
          <cell r="D269" t="str">
            <v>BMW</v>
          </cell>
          <cell r="E269" t="str">
            <v>X5 xDrive 50e</v>
          </cell>
          <cell r="F269" t="str">
            <v>M Sport</v>
          </cell>
          <cell r="G269" t="str">
            <v>3LA-42EU30</v>
          </cell>
          <cell r="H269">
            <v>11454545</v>
          </cell>
        </row>
        <row r="270">
          <cell r="A270">
            <v>298</v>
          </cell>
          <cell r="B270" t="str">
            <v>PHEV</v>
          </cell>
          <cell r="C270" t="str">
            <v>普通自動車</v>
          </cell>
          <cell r="D270" t="str">
            <v>BMW</v>
          </cell>
          <cell r="E270" t="str">
            <v>X5 xDrive 45e</v>
          </cell>
          <cell r="F270" t="str">
            <v>Standard</v>
          </cell>
          <cell r="G270" t="str">
            <v>3LA-TA30</v>
          </cell>
          <cell r="H270">
            <v>9345455</v>
          </cell>
        </row>
        <row r="271">
          <cell r="A271">
            <v>163</v>
          </cell>
          <cell r="B271" t="str">
            <v>PHEV</v>
          </cell>
          <cell r="C271" t="str">
            <v>普通自動車</v>
          </cell>
          <cell r="D271" t="str">
            <v>BMW</v>
          </cell>
          <cell r="E271" t="str">
            <v>X5 xDrive 45e</v>
          </cell>
          <cell r="F271" t="str">
            <v>M Sport</v>
          </cell>
          <cell r="G271" t="str">
            <v>3LA-TA30</v>
          </cell>
          <cell r="H271">
            <v>10172727</v>
          </cell>
        </row>
        <row r="272">
          <cell r="A272">
            <v>138</v>
          </cell>
          <cell r="B272" t="str">
            <v>PHEV</v>
          </cell>
          <cell r="C272" t="str">
            <v>普通自動車</v>
          </cell>
          <cell r="D272" t="str">
            <v>BMW</v>
          </cell>
          <cell r="E272" t="str">
            <v>i3</v>
          </cell>
          <cell r="F272" t="str">
            <v>ﾚﾝｼﾞｴｸｽﾃﾝﾀﾞｰ装備車 Edition Joy+</v>
          </cell>
          <cell r="G272" t="str">
            <v>3LA-8P06</v>
          </cell>
          <cell r="H272">
            <v>5045455</v>
          </cell>
        </row>
        <row r="273">
          <cell r="A273">
            <v>139</v>
          </cell>
          <cell r="B273" t="str">
            <v>PHEV</v>
          </cell>
          <cell r="C273" t="str">
            <v>普通自動車</v>
          </cell>
          <cell r="D273" t="str">
            <v>BMW</v>
          </cell>
          <cell r="E273" t="str">
            <v>i3</v>
          </cell>
          <cell r="F273" t="str">
            <v>ﾚﾝｼﾞｴｸｽﾃﾝﾀﾞｰ装備車</v>
          </cell>
          <cell r="G273" t="str">
            <v>3LA-8P06</v>
          </cell>
          <cell r="H273">
            <v>5545455</v>
          </cell>
        </row>
        <row r="274">
          <cell r="A274">
            <v>646</v>
          </cell>
          <cell r="B274" t="str">
            <v>PHEV</v>
          </cell>
          <cell r="C274" t="str">
            <v>普通自動車</v>
          </cell>
          <cell r="D274" t="str">
            <v>BMW</v>
          </cell>
          <cell r="E274" t="str">
            <v>XM</v>
          </cell>
          <cell r="F274" t="str">
            <v/>
          </cell>
          <cell r="G274" t="str">
            <v>3LA-22CS44</v>
          </cell>
          <cell r="H274">
            <v>19363636</v>
          </cell>
        </row>
        <row r="275">
          <cell r="A275">
            <v>282</v>
          </cell>
          <cell r="B275" t="str">
            <v>PHEV</v>
          </cell>
          <cell r="C275" t="str">
            <v>普通自動車</v>
          </cell>
          <cell r="D275" t="str">
            <v>フォルクスワーゲン</v>
          </cell>
          <cell r="E275" t="str">
            <v>Passat GTE Varian</v>
          </cell>
          <cell r="F275" t="str">
            <v/>
          </cell>
          <cell r="G275" t="str">
            <v>3LA-3CDGE</v>
          </cell>
          <cell r="H275">
            <v>5768182</v>
          </cell>
        </row>
        <row r="276">
          <cell r="A276">
            <v>283</v>
          </cell>
          <cell r="B276" t="str">
            <v>PHEV</v>
          </cell>
          <cell r="C276" t="str">
            <v>普通自動車</v>
          </cell>
          <cell r="D276" t="str">
            <v>フォルクスワーゲン</v>
          </cell>
          <cell r="E276" t="str">
            <v>Passat GTE Varian</v>
          </cell>
          <cell r="F276" t="str">
            <v>Advance</v>
          </cell>
          <cell r="G276" t="str">
            <v>3LA-3CDGE</v>
          </cell>
          <cell r="H276">
            <v>6216364</v>
          </cell>
        </row>
        <row r="277">
          <cell r="A277">
            <v>626</v>
          </cell>
          <cell r="B277" t="str">
            <v>PHEV</v>
          </cell>
          <cell r="C277" t="str">
            <v>普通自動車</v>
          </cell>
          <cell r="D277" t="str">
            <v>プジョー</v>
          </cell>
          <cell r="E277">
            <v>408</v>
          </cell>
          <cell r="F277" t="str">
            <v>GT HYBRID First Edition</v>
          </cell>
          <cell r="G277" t="str">
            <v>3LA-P545G06H</v>
          </cell>
          <cell r="H277">
            <v>6081818</v>
          </cell>
        </row>
        <row r="278">
          <cell r="A278">
            <v>627</v>
          </cell>
          <cell r="B278" t="str">
            <v>PHEV</v>
          </cell>
          <cell r="C278" t="str">
            <v>普通自動車</v>
          </cell>
          <cell r="D278" t="str">
            <v>プジョー</v>
          </cell>
          <cell r="E278">
            <v>408</v>
          </cell>
          <cell r="F278" t="str">
            <v>GT HYBRID</v>
          </cell>
          <cell r="G278" t="str">
            <v>3LA-P545G06H</v>
          </cell>
          <cell r="H278">
            <v>5718182</v>
          </cell>
        </row>
        <row r="279">
          <cell r="A279">
            <v>299</v>
          </cell>
          <cell r="B279" t="str">
            <v>PHEV</v>
          </cell>
          <cell r="C279" t="str">
            <v>普通自動車</v>
          </cell>
          <cell r="D279" t="str">
            <v>プジョー</v>
          </cell>
          <cell r="E279">
            <v>308</v>
          </cell>
          <cell r="F279" t="str">
            <v>GT HYBRID</v>
          </cell>
          <cell r="G279" t="str">
            <v>3LA-P515G06H</v>
          </cell>
          <cell r="H279">
            <v>4846364</v>
          </cell>
        </row>
        <row r="280">
          <cell r="A280">
            <v>489</v>
          </cell>
          <cell r="B280" t="str">
            <v>PHEV</v>
          </cell>
          <cell r="C280" t="str">
            <v>普通自動車</v>
          </cell>
          <cell r="D280" t="str">
            <v>プジョー</v>
          </cell>
          <cell r="E280" t="str">
            <v>308 SW</v>
          </cell>
          <cell r="F280" t="str">
            <v>GT HYBRID</v>
          </cell>
          <cell r="G280" t="str">
            <v>3LA-P525G06H</v>
          </cell>
          <cell r="H280">
            <v>5241818</v>
          </cell>
        </row>
        <row r="281">
          <cell r="A281">
            <v>628</v>
          </cell>
          <cell r="B281" t="str">
            <v>PHEV</v>
          </cell>
          <cell r="C281" t="str">
            <v>普通自動車</v>
          </cell>
          <cell r="D281" t="str">
            <v>プジョー</v>
          </cell>
          <cell r="E281">
            <v>508</v>
          </cell>
          <cell r="F281" t="str">
            <v>GT HYBRID(類別：0203)</v>
          </cell>
          <cell r="G281" t="str">
            <v>3LA-R85G06H</v>
          </cell>
          <cell r="H281">
            <v>6598182</v>
          </cell>
        </row>
        <row r="282">
          <cell r="A282">
            <v>184</v>
          </cell>
          <cell r="B282" t="str">
            <v>PHEV</v>
          </cell>
          <cell r="C282" t="str">
            <v>普通自動車</v>
          </cell>
          <cell r="D282" t="str">
            <v>プジョー</v>
          </cell>
          <cell r="E282">
            <v>508</v>
          </cell>
          <cell r="F282" t="str">
            <v>GT HYBRID(類別：左から2桁目が0または1)</v>
          </cell>
          <cell r="G282" t="str">
            <v>3LA-R85G06H</v>
          </cell>
          <cell r="H282">
            <v>6598182</v>
          </cell>
        </row>
        <row r="283">
          <cell r="A283">
            <v>630</v>
          </cell>
          <cell r="B283" t="str">
            <v>PHEV</v>
          </cell>
          <cell r="C283" t="str">
            <v>普通自動車</v>
          </cell>
          <cell r="D283" t="str">
            <v>プジョー</v>
          </cell>
          <cell r="E283">
            <v>508</v>
          </cell>
          <cell r="F283" t="str">
            <v>SW GT HYBRID(類別：1203)</v>
          </cell>
          <cell r="G283" t="str">
            <v>3LA-R85G06H</v>
          </cell>
          <cell r="H283">
            <v>6878182</v>
          </cell>
        </row>
        <row r="284">
          <cell r="A284">
            <v>185</v>
          </cell>
          <cell r="B284" t="str">
            <v>PHEV</v>
          </cell>
          <cell r="C284" t="str">
            <v>普通自動車</v>
          </cell>
          <cell r="D284" t="str">
            <v>プジョー</v>
          </cell>
          <cell r="E284">
            <v>508</v>
          </cell>
          <cell r="F284" t="str">
            <v>SW GT HYBRID(類別：左から2桁目が0または1)</v>
          </cell>
          <cell r="G284" t="str">
            <v>3LA-R85G06H</v>
          </cell>
          <cell r="H284">
            <v>6878182</v>
          </cell>
        </row>
        <row r="285">
          <cell r="A285">
            <v>629</v>
          </cell>
          <cell r="B285" t="str">
            <v>PHEV</v>
          </cell>
          <cell r="C285" t="str">
            <v>普通自動車</v>
          </cell>
          <cell r="D285" t="str">
            <v>プジョー</v>
          </cell>
          <cell r="E285">
            <v>3008</v>
          </cell>
          <cell r="F285" t="str">
            <v>GT HYBRID4(類別：0302)</v>
          </cell>
          <cell r="G285" t="str">
            <v>3LA-P845G06H</v>
          </cell>
          <cell r="H285">
            <v>6459091</v>
          </cell>
        </row>
        <row r="286">
          <cell r="A286">
            <v>186</v>
          </cell>
          <cell r="B286" t="str">
            <v>PHEV</v>
          </cell>
          <cell r="C286" t="str">
            <v>普通自動車</v>
          </cell>
          <cell r="D286" t="str">
            <v>プジョー</v>
          </cell>
          <cell r="E286">
            <v>3008</v>
          </cell>
          <cell r="F286" t="str">
            <v>GT HYBRID4(類別：左から2桁目が0か1か2)</v>
          </cell>
          <cell r="G286" t="str">
            <v>3LA-P845G06H</v>
          </cell>
          <cell r="H286">
            <v>6459091</v>
          </cell>
        </row>
        <row r="287">
          <cell r="A287">
            <v>187</v>
          </cell>
          <cell r="B287" t="str">
            <v>PHEV</v>
          </cell>
          <cell r="C287" t="str">
            <v>普通自動車</v>
          </cell>
          <cell r="D287" t="str">
            <v>プジョー</v>
          </cell>
          <cell r="E287">
            <v>3008</v>
          </cell>
          <cell r="F287" t="str">
            <v>GT HYBRID4 Red Nappa</v>
          </cell>
          <cell r="G287" t="str">
            <v>3LA-P845G06H</v>
          </cell>
          <cell r="H287">
            <v>5871364</v>
          </cell>
        </row>
        <row r="288">
          <cell r="A288">
            <v>555</v>
          </cell>
          <cell r="B288" t="str">
            <v>PHEV</v>
          </cell>
          <cell r="C288" t="str">
            <v>普通自動車</v>
          </cell>
          <cell r="D288" t="str">
            <v>ポルシェ</v>
          </cell>
          <cell r="E288" t="str">
            <v>Cayenne</v>
          </cell>
          <cell r="F288" t="str">
            <v>E-Hybrid</v>
          </cell>
          <cell r="G288" t="str">
            <v>3LA-E3PF</v>
          </cell>
          <cell r="H288">
            <v>12018182</v>
          </cell>
        </row>
        <row r="289">
          <cell r="A289">
            <v>556</v>
          </cell>
          <cell r="B289" t="str">
            <v>PHEV</v>
          </cell>
          <cell r="C289" t="str">
            <v>普通自動車</v>
          </cell>
          <cell r="D289" t="str">
            <v>ポルシェ</v>
          </cell>
          <cell r="E289" t="str">
            <v>Cayenne</v>
          </cell>
          <cell r="F289" t="str">
            <v>E-Hybrid Platinum Edition</v>
          </cell>
          <cell r="G289" t="str">
            <v>3LA-E3PF</v>
          </cell>
          <cell r="H289">
            <v>13000000</v>
          </cell>
        </row>
        <row r="290">
          <cell r="A290">
            <v>558</v>
          </cell>
          <cell r="B290" t="str">
            <v>PHEV</v>
          </cell>
          <cell r="C290" t="str">
            <v>普通自動車</v>
          </cell>
          <cell r="D290" t="str">
            <v>ポルシェ</v>
          </cell>
          <cell r="E290" t="str">
            <v>Cayenne</v>
          </cell>
          <cell r="F290" t="str">
            <v>E-Hybrid Coupe</v>
          </cell>
          <cell r="G290" t="str">
            <v>3LA-E3PF</v>
          </cell>
          <cell r="H290">
            <v>12490909</v>
          </cell>
        </row>
        <row r="291">
          <cell r="A291">
            <v>557</v>
          </cell>
          <cell r="B291" t="str">
            <v>PHEV</v>
          </cell>
          <cell r="C291" t="str">
            <v>普通自動車</v>
          </cell>
          <cell r="D291" t="str">
            <v>ポルシェ</v>
          </cell>
          <cell r="E291" t="str">
            <v>Cayenne</v>
          </cell>
          <cell r="F291" t="str">
            <v>E-Hybrid Coupe Platinum Edition</v>
          </cell>
          <cell r="G291" t="str">
            <v>3LA-E3PF</v>
          </cell>
          <cell r="H291">
            <v>12900000</v>
          </cell>
        </row>
        <row r="292">
          <cell r="A292">
            <v>559</v>
          </cell>
          <cell r="B292" t="str">
            <v>PHEV</v>
          </cell>
          <cell r="C292" t="str">
            <v>普通自動車</v>
          </cell>
          <cell r="D292" t="str">
            <v>ポルシェ</v>
          </cell>
          <cell r="E292" t="str">
            <v>Cayenne</v>
          </cell>
          <cell r="F292" t="str">
            <v>E-Hybrid</v>
          </cell>
          <cell r="G292" t="str">
            <v>3LA-E3PFA</v>
          </cell>
          <cell r="H292">
            <v>12341818</v>
          </cell>
        </row>
        <row r="293">
          <cell r="A293">
            <v>560</v>
          </cell>
          <cell r="B293" t="str">
            <v>PHEV</v>
          </cell>
          <cell r="C293" t="str">
            <v>普通自動車</v>
          </cell>
          <cell r="D293" t="str">
            <v>ポルシェ</v>
          </cell>
          <cell r="E293" t="str">
            <v>Cayenne</v>
          </cell>
          <cell r="F293" t="str">
            <v>E-Hybrid Platinum Edition</v>
          </cell>
          <cell r="G293" t="str">
            <v>3LA-E3PFA</v>
          </cell>
          <cell r="H293">
            <v>13323636</v>
          </cell>
        </row>
        <row r="294">
          <cell r="A294">
            <v>561</v>
          </cell>
          <cell r="B294" t="str">
            <v>PHEV</v>
          </cell>
          <cell r="C294" t="str">
            <v>普通自動車</v>
          </cell>
          <cell r="D294" t="str">
            <v>ポルシェ</v>
          </cell>
          <cell r="E294" t="str">
            <v>Cayenne</v>
          </cell>
          <cell r="F294" t="str">
            <v>E-Hybrid Coupe</v>
          </cell>
          <cell r="G294" t="str">
            <v>3LA-E3PFA</v>
          </cell>
          <cell r="H294">
            <v>12814545</v>
          </cell>
        </row>
        <row r="295">
          <cell r="A295">
            <v>562</v>
          </cell>
          <cell r="B295" t="str">
            <v>PHEV</v>
          </cell>
          <cell r="C295" t="str">
            <v>普通自動車</v>
          </cell>
          <cell r="D295" t="str">
            <v>ポルシェ</v>
          </cell>
          <cell r="E295" t="str">
            <v>Cayenne</v>
          </cell>
          <cell r="F295" t="str">
            <v>E-Hybrid Coupe Platinum Edition</v>
          </cell>
          <cell r="G295" t="str">
            <v>3LA-E3PFA</v>
          </cell>
          <cell r="H295">
            <v>13223636</v>
          </cell>
        </row>
        <row r="296">
          <cell r="A296">
            <v>204</v>
          </cell>
          <cell r="B296" t="str">
            <v>PHEV</v>
          </cell>
          <cell r="C296" t="str">
            <v>普通自動車</v>
          </cell>
          <cell r="D296" t="str">
            <v>ポルシェ</v>
          </cell>
          <cell r="E296" t="str">
            <v>Cayenne</v>
          </cell>
          <cell r="F296" t="str">
            <v>E-Hybrid</v>
          </cell>
          <cell r="G296" t="str">
            <v>3LA-E3NF</v>
          </cell>
          <cell r="H296">
            <v>11818181</v>
          </cell>
        </row>
        <row r="297">
          <cell r="A297">
            <v>211</v>
          </cell>
          <cell r="B297" t="str">
            <v>PHEV</v>
          </cell>
          <cell r="C297" t="str">
            <v>普通自動車</v>
          </cell>
          <cell r="D297" t="str">
            <v>ポルシェ</v>
          </cell>
          <cell r="E297" t="str">
            <v>Cayenne</v>
          </cell>
          <cell r="F297" t="str">
            <v>E-Hybrid Coupe</v>
          </cell>
          <cell r="G297" t="str">
            <v>3LA-E3NF</v>
          </cell>
          <cell r="H297">
            <v>12363636</v>
          </cell>
        </row>
        <row r="298">
          <cell r="A298">
            <v>563</v>
          </cell>
          <cell r="B298" t="str">
            <v>PHEV</v>
          </cell>
          <cell r="C298" t="str">
            <v>普通自動車</v>
          </cell>
          <cell r="D298" t="str">
            <v>ポルシェ</v>
          </cell>
          <cell r="E298" t="str">
            <v>Cayenne</v>
          </cell>
          <cell r="F298" t="str">
            <v>Turbo S E-Hybrid</v>
          </cell>
          <cell r="G298" t="str">
            <v>3LA-E3PHA</v>
          </cell>
          <cell r="H298">
            <v>23036364</v>
          </cell>
        </row>
        <row r="299">
          <cell r="A299">
            <v>564</v>
          </cell>
          <cell r="B299" t="str">
            <v>PHEV</v>
          </cell>
          <cell r="C299" t="str">
            <v>普通自動車</v>
          </cell>
          <cell r="D299" t="str">
            <v>ポルシェ</v>
          </cell>
          <cell r="E299" t="str">
            <v>Cayenne</v>
          </cell>
          <cell r="F299" t="str">
            <v>Turbo S E-Hybrid Coupe</v>
          </cell>
          <cell r="G299" t="str">
            <v>3LA-E3PHA</v>
          </cell>
          <cell r="H299">
            <v>23481818</v>
          </cell>
        </row>
        <row r="300">
          <cell r="A300">
            <v>286</v>
          </cell>
          <cell r="B300" t="str">
            <v>PHEV</v>
          </cell>
          <cell r="C300" t="str">
            <v>普通自動車</v>
          </cell>
          <cell r="D300" t="str">
            <v>ポルシェ</v>
          </cell>
          <cell r="E300" t="str">
            <v>Panamera 4</v>
          </cell>
          <cell r="F300" t="str">
            <v>E-Hybrid</v>
          </cell>
          <cell r="G300" t="str">
            <v>3LA-G2NM</v>
          </cell>
          <cell r="H300">
            <v>14400000</v>
          </cell>
        </row>
        <row r="301">
          <cell r="A301">
            <v>290</v>
          </cell>
          <cell r="B301" t="str">
            <v>PHEV</v>
          </cell>
          <cell r="C301" t="str">
            <v>普通自動車</v>
          </cell>
          <cell r="D301" t="str">
            <v>ポルシェ</v>
          </cell>
          <cell r="E301" t="str">
            <v>Panamera 4</v>
          </cell>
          <cell r="F301" t="str">
            <v>E-Hybrid Sport Turismo</v>
          </cell>
          <cell r="G301" t="str">
            <v>3LA-G2NM</v>
          </cell>
          <cell r="H301">
            <v>15139091</v>
          </cell>
        </row>
        <row r="302">
          <cell r="A302">
            <v>565</v>
          </cell>
          <cell r="B302" t="str">
            <v>PHEV</v>
          </cell>
          <cell r="C302" t="str">
            <v>普通自動車</v>
          </cell>
          <cell r="D302" t="str">
            <v>ポルシェ</v>
          </cell>
          <cell r="E302" t="str">
            <v>Panamera 4</v>
          </cell>
          <cell r="F302" t="str">
            <v>E-Hybrid Platinum Edition</v>
          </cell>
          <cell r="G302" t="str">
            <v>3LA-G2NM</v>
          </cell>
          <cell r="H302">
            <v>15645455</v>
          </cell>
        </row>
        <row r="303">
          <cell r="A303">
            <v>217</v>
          </cell>
          <cell r="B303" t="str">
            <v>PHEV</v>
          </cell>
          <cell r="C303" t="str">
            <v>普通自動車</v>
          </cell>
          <cell r="D303" t="str">
            <v>ポルシェ</v>
          </cell>
          <cell r="E303" t="str">
            <v>Panamera 4S</v>
          </cell>
          <cell r="F303" t="str">
            <v>E-Hybrid</v>
          </cell>
          <cell r="G303" t="str">
            <v>3LA-G2NP</v>
          </cell>
          <cell r="H303">
            <v>17590909</v>
          </cell>
        </row>
        <row r="304">
          <cell r="A304">
            <v>494</v>
          </cell>
          <cell r="B304" t="str">
            <v>PHEV</v>
          </cell>
          <cell r="C304" t="str">
            <v>普通自動車</v>
          </cell>
          <cell r="D304" t="str">
            <v>ボルボ</v>
          </cell>
          <cell r="E304" t="str">
            <v>S60</v>
          </cell>
          <cell r="F304" t="str">
            <v>Recharge Ultimate T6 AWD plug-in hybrid</v>
          </cell>
          <cell r="G304" t="str">
            <v>5LA-ZB420P2</v>
          </cell>
          <cell r="H304">
            <v>8263636</v>
          </cell>
        </row>
        <row r="305">
          <cell r="A305">
            <v>443</v>
          </cell>
          <cell r="B305" t="str">
            <v>PHEV</v>
          </cell>
          <cell r="C305" t="str">
            <v>普通自動車</v>
          </cell>
          <cell r="D305" t="str">
            <v>ボルボ</v>
          </cell>
          <cell r="E305" t="str">
            <v>S60</v>
          </cell>
          <cell r="F305" t="str">
            <v>Recharge Plug-in hybrid T6 AWD Inscription</v>
          </cell>
          <cell r="G305" t="str">
            <v>5LA-ZB420P2</v>
          </cell>
          <cell r="H305">
            <v>7490909</v>
          </cell>
        </row>
        <row r="306">
          <cell r="A306">
            <v>226</v>
          </cell>
          <cell r="B306" t="str">
            <v>PHEV</v>
          </cell>
          <cell r="C306" t="str">
            <v>普通自動車</v>
          </cell>
          <cell r="D306" t="str">
            <v>ボルボ</v>
          </cell>
          <cell r="E306" t="str">
            <v>S60</v>
          </cell>
          <cell r="F306" t="str">
            <v>Recharge Plug-in hybrid T6 AWD Inscription</v>
          </cell>
          <cell r="G306" t="str">
            <v>5LA-ZB420PT6</v>
          </cell>
          <cell r="H306">
            <v>7263636</v>
          </cell>
        </row>
        <row r="307">
          <cell r="A307">
            <v>495</v>
          </cell>
          <cell r="B307" t="str">
            <v>PHEV</v>
          </cell>
          <cell r="C307" t="str">
            <v>普通自動車</v>
          </cell>
          <cell r="D307" t="str">
            <v>ボルボ</v>
          </cell>
          <cell r="E307" t="str">
            <v>S90</v>
          </cell>
          <cell r="F307" t="str">
            <v>Recharge Ultimate T8 AWD plug-in hybrid</v>
          </cell>
          <cell r="G307" t="str">
            <v>5LA-PB420P2A</v>
          </cell>
          <cell r="H307">
            <v>9900000</v>
          </cell>
        </row>
        <row r="308">
          <cell r="A308">
            <v>496</v>
          </cell>
          <cell r="B308" t="str">
            <v>PHEV</v>
          </cell>
          <cell r="C308" t="str">
            <v>普通自動車</v>
          </cell>
          <cell r="D308" t="str">
            <v>ボルボ</v>
          </cell>
          <cell r="E308" t="str">
            <v>V60</v>
          </cell>
          <cell r="F308" t="str">
            <v>Recharge Plus T6 AWD plug-in hybrid</v>
          </cell>
          <cell r="G308" t="str">
            <v>5LA-ZB420P2</v>
          </cell>
          <cell r="H308">
            <v>6990909</v>
          </cell>
        </row>
        <row r="309">
          <cell r="A309">
            <v>497</v>
          </cell>
          <cell r="B309" t="str">
            <v>PHEV</v>
          </cell>
          <cell r="C309" t="str">
            <v>普通自動車</v>
          </cell>
          <cell r="D309" t="str">
            <v>ボルボ</v>
          </cell>
          <cell r="E309" t="str">
            <v>V60</v>
          </cell>
          <cell r="F309" t="str">
            <v>Recharge Ultimate T6 AWD plug-in hybrid</v>
          </cell>
          <cell r="G309" t="str">
            <v>5LA-ZB420P2</v>
          </cell>
          <cell r="H309">
            <v>8263636</v>
          </cell>
        </row>
        <row r="310">
          <cell r="A310">
            <v>498</v>
          </cell>
          <cell r="B310" t="str">
            <v>PHEV</v>
          </cell>
          <cell r="C310" t="str">
            <v>普通自動車</v>
          </cell>
          <cell r="D310" t="str">
            <v>ボルボ</v>
          </cell>
          <cell r="E310" t="str">
            <v>V60</v>
          </cell>
          <cell r="F310" t="str">
            <v>Recharge Polestar Engineered</v>
          </cell>
          <cell r="G310" t="str">
            <v>5LA-ZB420P2</v>
          </cell>
          <cell r="H310">
            <v>9081818</v>
          </cell>
        </row>
        <row r="311">
          <cell r="A311">
            <v>445</v>
          </cell>
          <cell r="B311" t="str">
            <v>PHEV</v>
          </cell>
          <cell r="C311" t="str">
            <v>普通自動車</v>
          </cell>
          <cell r="D311" t="str">
            <v>ボルボ</v>
          </cell>
          <cell r="E311" t="str">
            <v>V60</v>
          </cell>
          <cell r="F311" t="str">
            <v>Recharge Plug-in hybrid T6 AWD Inscription</v>
          </cell>
          <cell r="G311" t="str">
            <v>5LA-ZB420P2</v>
          </cell>
          <cell r="H311">
            <v>7490909</v>
          </cell>
        </row>
        <row r="312">
          <cell r="A312">
            <v>228</v>
          </cell>
          <cell r="B312" t="str">
            <v>PHEV</v>
          </cell>
          <cell r="C312" t="str">
            <v>普通自動車</v>
          </cell>
          <cell r="D312" t="str">
            <v>ボルボ</v>
          </cell>
          <cell r="E312" t="str">
            <v>V60</v>
          </cell>
          <cell r="F312" t="str">
            <v>Recharge Plug-in hybrid T6 AWD Inscription</v>
          </cell>
          <cell r="G312" t="str">
            <v>5LA-ZB420PT6</v>
          </cell>
          <cell r="H312">
            <v>7263636</v>
          </cell>
        </row>
        <row r="313">
          <cell r="A313">
            <v>468</v>
          </cell>
          <cell r="B313" t="str">
            <v>PHEV</v>
          </cell>
          <cell r="C313" t="str">
            <v>普通自動車</v>
          </cell>
          <cell r="D313" t="str">
            <v>ボルボ</v>
          </cell>
          <cell r="E313" t="str">
            <v>V90</v>
          </cell>
          <cell r="F313" t="str">
            <v>Recharge Ultimate T8 AWD Plug-in hybrid</v>
          </cell>
          <cell r="G313" t="str">
            <v>5LA-PB420P2A</v>
          </cell>
          <cell r="H313">
            <v>10081818</v>
          </cell>
        </row>
        <row r="314">
          <cell r="A314">
            <v>446</v>
          </cell>
          <cell r="B314" t="str">
            <v>PHEV</v>
          </cell>
          <cell r="C314" t="str">
            <v>普通自動車</v>
          </cell>
          <cell r="D314" t="str">
            <v>ボルボ</v>
          </cell>
          <cell r="E314" t="str">
            <v>V90</v>
          </cell>
          <cell r="F314" t="str">
            <v>Recharge Plug-in hybrid T8 AWD Inscription</v>
          </cell>
          <cell r="G314" t="str">
            <v>5LA-PB420P2A</v>
          </cell>
          <cell r="H314">
            <v>9581818</v>
          </cell>
        </row>
        <row r="315">
          <cell r="A315">
            <v>229</v>
          </cell>
          <cell r="B315" t="str">
            <v>PHEV</v>
          </cell>
          <cell r="C315" t="str">
            <v>普通自動車</v>
          </cell>
          <cell r="D315" t="str">
            <v>ボルボ</v>
          </cell>
          <cell r="E315" t="str">
            <v>V90</v>
          </cell>
          <cell r="F315" t="str">
            <v>Recharge Plug-in hybrid T8 AWD Inscription</v>
          </cell>
          <cell r="G315" t="str">
            <v>5LA-PB420PA</v>
          </cell>
          <cell r="H315">
            <v>9309091</v>
          </cell>
        </row>
        <row r="316">
          <cell r="A316">
            <v>231</v>
          </cell>
          <cell r="B316" t="str">
            <v>PHEV</v>
          </cell>
          <cell r="C316" t="str">
            <v>普通自動車</v>
          </cell>
          <cell r="D316" t="str">
            <v>ボルボ</v>
          </cell>
          <cell r="E316" t="str">
            <v>XC40</v>
          </cell>
          <cell r="F316" t="str">
            <v>Recharge Plug-in hybrid T5 Inscription</v>
          </cell>
          <cell r="G316" t="str">
            <v>5LA-XB3154XCP</v>
          </cell>
          <cell r="H316">
            <v>5990909</v>
          </cell>
        </row>
        <row r="317">
          <cell r="A317">
            <v>469</v>
          </cell>
          <cell r="B317" t="str">
            <v>PHEV</v>
          </cell>
          <cell r="C317" t="str">
            <v>普通自動車</v>
          </cell>
          <cell r="D317" t="str">
            <v>ボルボ</v>
          </cell>
          <cell r="E317" t="str">
            <v>XC60</v>
          </cell>
          <cell r="F317" t="str">
            <v>Recharge Plus T6 AWD Plug-in hybrid</v>
          </cell>
          <cell r="G317" t="str">
            <v>5LA-UB420XCP2</v>
          </cell>
          <cell r="H317">
            <v>7945455</v>
          </cell>
        </row>
        <row r="318">
          <cell r="A318">
            <v>470</v>
          </cell>
          <cell r="B318" t="str">
            <v>PHEV</v>
          </cell>
          <cell r="C318" t="str">
            <v>普通自動車</v>
          </cell>
          <cell r="D318" t="str">
            <v>ボルボ</v>
          </cell>
          <cell r="E318" t="str">
            <v>XC60</v>
          </cell>
          <cell r="F318" t="str">
            <v>Recharge Ultimate T6 AWD Plug-in hybrid</v>
          </cell>
          <cell r="G318" t="str">
            <v>5LA-UB420XCP2A</v>
          </cell>
          <cell r="H318">
            <v>9081818</v>
          </cell>
        </row>
        <row r="319">
          <cell r="A319">
            <v>302</v>
          </cell>
          <cell r="B319" t="str">
            <v>PHEV</v>
          </cell>
          <cell r="C319" t="str">
            <v>普通自動車</v>
          </cell>
          <cell r="D319" t="str">
            <v>ボルボ</v>
          </cell>
          <cell r="E319" t="str">
            <v>XC60</v>
          </cell>
          <cell r="F319" t="str">
            <v>Recharge Plug-in hybrid T6 AWD Inscription</v>
          </cell>
          <cell r="G319" t="str">
            <v>5LA-UB420XCP2A</v>
          </cell>
          <cell r="H319">
            <v>8490909</v>
          </cell>
        </row>
        <row r="320">
          <cell r="A320">
            <v>471</v>
          </cell>
          <cell r="B320" t="str">
            <v>PHEV</v>
          </cell>
          <cell r="C320" t="str">
            <v>普通自動車</v>
          </cell>
          <cell r="D320" t="str">
            <v>ボルボ</v>
          </cell>
          <cell r="E320" t="str">
            <v>XC90</v>
          </cell>
          <cell r="F320" t="str">
            <v>Recharge Plus T8 AWD Plug-in hybrid</v>
          </cell>
          <cell r="G320" t="str">
            <v>5LA-LB420XCP2</v>
          </cell>
          <cell r="H320">
            <v>9900000</v>
          </cell>
        </row>
        <row r="321">
          <cell r="A321">
            <v>472</v>
          </cell>
          <cell r="B321" t="str">
            <v>PHEV</v>
          </cell>
          <cell r="C321" t="str">
            <v>普通自動車</v>
          </cell>
          <cell r="D321" t="str">
            <v>ボルボ</v>
          </cell>
          <cell r="E321" t="str">
            <v>XC90</v>
          </cell>
          <cell r="F321" t="str">
            <v>Recharge Ultimate T8 AWD Plug-in hybrid</v>
          </cell>
          <cell r="G321" t="str">
            <v>5LA-LB420XCP2A</v>
          </cell>
          <cell r="H321">
            <v>11309091</v>
          </cell>
        </row>
        <row r="322">
          <cell r="A322">
            <v>541</v>
          </cell>
          <cell r="B322" t="str">
            <v>PHEV</v>
          </cell>
          <cell r="C322" t="str">
            <v>普通自動車</v>
          </cell>
          <cell r="D322" t="str">
            <v>マツダ</v>
          </cell>
          <cell r="E322" t="str">
            <v>CX-60</v>
          </cell>
          <cell r="F322" t="str">
            <v>PHEV S Package AT(4WD)</v>
          </cell>
          <cell r="G322" t="str">
            <v>5LA-KH5S3P</v>
          </cell>
          <cell r="H322">
            <v>4900000</v>
          </cell>
        </row>
        <row r="323">
          <cell r="A323">
            <v>542</v>
          </cell>
          <cell r="B323" t="str">
            <v>PHEV</v>
          </cell>
          <cell r="C323" t="str">
            <v>普通自動車</v>
          </cell>
          <cell r="D323" t="str">
            <v>マツダ</v>
          </cell>
          <cell r="E323" t="str">
            <v>CX-60</v>
          </cell>
          <cell r="F323" t="str">
            <v>PHEV Exclusive Sports  AT(4WD)</v>
          </cell>
          <cell r="G323" t="str">
            <v>5LA-KH5S3P</v>
          </cell>
          <cell r="H323">
            <v>5315000</v>
          </cell>
        </row>
        <row r="324">
          <cell r="A324">
            <v>543</v>
          </cell>
          <cell r="B324" t="str">
            <v>PHEV</v>
          </cell>
          <cell r="C324" t="str">
            <v>普通自動車</v>
          </cell>
          <cell r="D324" t="str">
            <v>マツダ</v>
          </cell>
          <cell r="E324" t="str">
            <v>CX-60</v>
          </cell>
          <cell r="F324" t="str">
            <v>PHEV Exclusive Modern  AT(4WD)</v>
          </cell>
          <cell r="G324" t="str">
            <v>5LA-KH5S3P</v>
          </cell>
          <cell r="H324">
            <v>5315000</v>
          </cell>
        </row>
        <row r="325">
          <cell r="A325">
            <v>544</v>
          </cell>
          <cell r="B325" t="str">
            <v>PHEV</v>
          </cell>
          <cell r="C325" t="str">
            <v>普通自動車</v>
          </cell>
          <cell r="D325" t="str">
            <v>マツダ</v>
          </cell>
          <cell r="E325" t="str">
            <v>CX-60</v>
          </cell>
          <cell r="F325" t="str">
            <v>PHEV Premium Sports  AT(4WD)</v>
          </cell>
          <cell r="G325" t="str">
            <v>5LA-KH5S3P</v>
          </cell>
          <cell r="H325">
            <v>5695000</v>
          </cell>
        </row>
        <row r="326">
          <cell r="A326">
            <v>545</v>
          </cell>
          <cell r="B326" t="str">
            <v>PHEV</v>
          </cell>
          <cell r="C326" t="str">
            <v>普通自動車</v>
          </cell>
          <cell r="D326" t="str">
            <v>マツダ</v>
          </cell>
          <cell r="E326" t="str">
            <v>CX-60</v>
          </cell>
          <cell r="F326" t="str">
            <v>PHEV Premium Modern  AT(4WD)</v>
          </cell>
          <cell r="G326" t="str">
            <v>5LA-KH5S3P</v>
          </cell>
          <cell r="H326">
            <v>5695000</v>
          </cell>
        </row>
        <row r="327">
          <cell r="A327">
            <v>62</v>
          </cell>
          <cell r="B327" t="str">
            <v>PHEV</v>
          </cell>
          <cell r="C327" t="str">
            <v>普通自動車</v>
          </cell>
          <cell r="D327" t="str">
            <v>三菱</v>
          </cell>
          <cell r="E327" t="str">
            <v>アウトランダー</v>
          </cell>
          <cell r="F327" t="str">
            <v>P</v>
          </cell>
          <cell r="G327" t="str">
            <v>5LA-GN0W</v>
          </cell>
          <cell r="H327">
            <v>5187000</v>
          </cell>
        </row>
        <row r="328">
          <cell r="A328">
            <v>63</v>
          </cell>
          <cell r="B328" t="str">
            <v>PHEV</v>
          </cell>
          <cell r="C328" t="str">
            <v>普通自動車</v>
          </cell>
          <cell r="D328" t="str">
            <v>三菱</v>
          </cell>
          <cell r="E328" t="str">
            <v>アウトランダー</v>
          </cell>
          <cell r="F328" t="str">
            <v>G(7人乗り)</v>
          </cell>
          <cell r="G328" t="str">
            <v>5LA-GN0W</v>
          </cell>
          <cell r="H328">
            <v>4792000</v>
          </cell>
        </row>
        <row r="329">
          <cell r="A329">
            <v>64</v>
          </cell>
          <cell r="B329" t="str">
            <v>PHEV</v>
          </cell>
          <cell r="C329" t="str">
            <v>普通自動車</v>
          </cell>
          <cell r="D329" t="str">
            <v>三菱</v>
          </cell>
          <cell r="E329" t="str">
            <v>アウトランダー</v>
          </cell>
          <cell r="F329" t="str">
            <v>G(5人乗り)</v>
          </cell>
          <cell r="G329" t="str">
            <v>5LA-GN0W</v>
          </cell>
          <cell r="H329">
            <v>4709000</v>
          </cell>
        </row>
        <row r="330">
          <cell r="A330">
            <v>531</v>
          </cell>
          <cell r="B330" t="str">
            <v>PHEV</v>
          </cell>
          <cell r="C330" t="str">
            <v>普通自動車</v>
          </cell>
          <cell r="D330" t="str">
            <v>三菱</v>
          </cell>
          <cell r="E330" t="str">
            <v>アウトランダー</v>
          </cell>
          <cell r="F330" t="str">
            <v>BLACK Edition(7人乗り)</v>
          </cell>
          <cell r="G330" t="str">
            <v>5LA-GN0W</v>
          </cell>
          <cell r="H330">
            <v>4872000</v>
          </cell>
        </row>
        <row r="331">
          <cell r="A331">
            <v>532</v>
          </cell>
          <cell r="B331" t="str">
            <v>PHEV</v>
          </cell>
          <cell r="C331" t="str">
            <v>普通自動車</v>
          </cell>
          <cell r="D331" t="str">
            <v>三菱</v>
          </cell>
          <cell r="E331" t="str">
            <v>アウトランダー</v>
          </cell>
          <cell r="F331" t="str">
            <v>BLACK Edition(5人乗り)</v>
          </cell>
          <cell r="G331" t="str">
            <v>5LA-GN0W</v>
          </cell>
          <cell r="H331">
            <v>4789000</v>
          </cell>
        </row>
        <row r="332">
          <cell r="A332">
            <v>65</v>
          </cell>
          <cell r="B332" t="str">
            <v>PHEV</v>
          </cell>
          <cell r="C332" t="str">
            <v>普通自動車</v>
          </cell>
          <cell r="D332" t="str">
            <v>三菱</v>
          </cell>
          <cell r="E332" t="str">
            <v>アウトランダー</v>
          </cell>
          <cell r="F332" t="str">
            <v>M</v>
          </cell>
          <cell r="G332" t="str">
            <v>5LA-GN0W</v>
          </cell>
          <cell r="H332">
            <v>4401000</v>
          </cell>
        </row>
        <row r="333">
          <cell r="A333">
            <v>66</v>
          </cell>
          <cell r="B333" t="str">
            <v>PHEV</v>
          </cell>
          <cell r="C333" t="str">
            <v>普通自動車</v>
          </cell>
          <cell r="D333" t="str">
            <v>三菱</v>
          </cell>
          <cell r="E333" t="str">
            <v>エクリプスクロス</v>
          </cell>
          <cell r="F333" t="str">
            <v>M</v>
          </cell>
          <cell r="G333" t="str">
            <v>5LA-GL3W</v>
          </cell>
          <cell r="H333">
            <v>3512000</v>
          </cell>
        </row>
        <row r="334">
          <cell r="A334">
            <v>536</v>
          </cell>
          <cell r="B334" t="str">
            <v>PHEV</v>
          </cell>
          <cell r="C334" t="str">
            <v>普通自動車</v>
          </cell>
          <cell r="D334" t="str">
            <v>三菱</v>
          </cell>
          <cell r="E334" t="str">
            <v>エクリプスクロス</v>
          </cell>
          <cell r="F334" t="str">
            <v>G Limited Edition</v>
          </cell>
          <cell r="G334" t="str">
            <v>5LA-GL3W</v>
          </cell>
          <cell r="H334">
            <v>3708000</v>
          </cell>
        </row>
        <row r="335">
          <cell r="A335">
            <v>67</v>
          </cell>
          <cell r="B335" t="str">
            <v>PHEV</v>
          </cell>
          <cell r="C335" t="str">
            <v>普通自動車</v>
          </cell>
          <cell r="D335" t="str">
            <v>三菱</v>
          </cell>
          <cell r="E335" t="str">
            <v>エクリプスクロス</v>
          </cell>
          <cell r="F335" t="str">
            <v>G</v>
          </cell>
          <cell r="G335" t="str">
            <v>5LA-GL3W</v>
          </cell>
          <cell r="H335">
            <v>3943000</v>
          </cell>
        </row>
        <row r="336">
          <cell r="A336">
            <v>537</v>
          </cell>
          <cell r="B336" t="str">
            <v>PHEV</v>
          </cell>
          <cell r="C336" t="str">
            <v>普通自動車</v>
          </cell>
          <cell r="D336" t="str">
            <v>三菱</v>
          </cell>
          <cell r="E336" t="str">
            <v>エクリプスクロス</v>
          </cell>
          <cell r="F336" t="str">
            <v>BLACK Edition</v>
          </cell>
          <cell r="G336" t="str">
            <v>5LA-GL3W</v>
          </cell>
          <cell r="H336">
            <v>4228000</v>
          </cell>
        </row>
        <row r="337">
          <cell r="A337">
            <v>68</v>
          </cell>
          <cell r="B337" t="str">
            <v>PHEV</v>
          </cell>
          <cell r="C337" t="str">
            <v>普通自動車</v>
          </cell>
          <cell r="D337" t="str">
            <v>三菱</v>
          </cell>
          <cell r="E337" t="str">
            <v>エクリプスクロス</v>
          </cell>
          <cell r="F337" t="str">
            <v>P</v>
          </cell>
          <cell r="G337" t="str">
            <v>5LA-GL3W</v>
          </cell>
          <cell r="H337">
            <v>4228000</v>
          </cell>
        </row>
        <row r="338">
          <cell r="A338">
            <v>262</v>
          </cell>
          <cell r="B338" t="str">
            <v>PHEV</v>
          </cell>
          <cell r="C338" t="str">
            <v>普通自動車</v>
          </cell>
          <cell r="D338" t="str">
            <v>MINI</v>
          </cell>
          <cell r="E338" t="str">
            <v>Cooper S E Crossover ALL4</v>
          </cell>
          <cell r="F338" t="str">
            <v/>
          </cell>
          <cell r="G338" t="str">
            <v>3LA-22BS15</v>
          </cell>
          <cell r="H338">
            <v>4863636</v>
          </cell>
        </row>
        <row r="339">
          <cell r="A339">
            <v>546</v>
          </cell>
          <cell r="B339" t="str">
            <v>PHEV</v>
          </cell>
          <cell r="C339" t="str">
            <v>普通自動車</v>
          </cell>
          <cell r="D339" t="str">
            <v>MINI</v>
          </cell>
          <cell r="E339" t="str">
            <v>Cooper S E Crossover ALL4</v>
          </cell>
          <cell r="F339" t="str">
            <v>Albert Bridge Edition</v>
          </cell>
          <cell r="G339" t="str">
            <v>3LA-22BS15</v>
          </cell>
          <cell r="H339">
            <v>5081818</v>
          </cell>
        </row>
        <row r="340">
          <cell r="A340">
            <v>460</v>
          </cell>
          <cell r="B340" t="str">
            <v>PHEV</v>
          </cell>
          <cell r="C340" t="str">
            <v>普通自動車</v>
          </cell>
          <cell r="D340" t="str">
            <v>MINI</v>
          </cell>
          <cell r="E340" t="str">
            <v>Cooper S E Crossover ALL4</v>
          </cell>
          <cell r="F340" t="str">
            <v>Untamed Edition</v>
          </cell>
          <cell r="G340" t="str">
            <v>3LA-22BS15</v>
          </cell>
          <cell r="H340">
            <v>5209091</v>
          </cell>
        </row>
        <row r="341">
          <cell r="A341">
            <v>235</v>
          </cell>
          <cell r="B341" t="str">
            <v>PHEV</v>
          </cell>
          <cell r="C341" t="str">
            <v>普通自動車</v>
          </cell>
          <cell r="D341" t="str">
            <v>メルセデス・ベンツ</v>
          </cell>
          <cell r="E341" t="str">
            <v>A 250 e</v>
          </cell>
          <cell r="F341" t="str">
            <v>類別：左から2桁目が1</v>
          </cell>
          <cell r="G341" t="str">
            <v>5LA-177086</v>
          </cell>
          <cell r="H341">
            <v>5827273</v>
          </cell>
        </row>
        <row r="342">
          <cell r="A342">
            <v>236</v>
          </cell>
          <cell r="B342" t="str">
            <v>PHEV</v>
          </cell>
          <cell r="C342" t="str">
            <v>普通自動車</v>
          </cell>
          <cell r="D342" t="str">
            <v>メルセデス・ベンツ</v>
          </cell>
          <cell r="E342" t="str">
            <v>A 250 e</v>
          </cell>
          <cell r="F342" t="str">
            <v>類別：左から2桁目が0</v>
          </cell>
          <cell r="G342" t="str">
            <v>5LA-177086</v>
          </cell>
          <cell r="H342">
            <v>5063637</v>
          </cell>
        </row>
        <row r="343">
          <cell r="A343">
            <v>241</v>
          </cell>
          <cell r="B343" t="str">
            <v>PHEV</v>
          </cell>
          <cell r="C343" t="str">
            <v>普通自動車</v>
          </cell>
          <cell r="D343" t="str">
            <v>メルセデス・ベンツ</v>
          </cell>
          <cell r="E343" t="str">
            <v>A 250 e  セダン</v>
          </cell>
          <cell r="F343" t="str">
            <v>類別：左から2桁目が1</v>
          </cell>
          <cell r="G343" t="str">
            <v>5LA-177186</v>
          </cell>
          <cell r="H343">
            <v>5809091</v>
          </cell>
        </row>
        <row r="344">
          <cell r="A344">
            <v>242</v>
          </cell>
          <cell r="B344" t="str">
            <v>PHEV</v>
          </cell>
          <cell r="C344" t="str">
            <v>普通自動車</v>
          </cell>
          <cell r="D344" t="str">
            <v>メルセデス・ベンツ</v>
          </cell>
          <cell r="E344" t="str">
            <v>A 250 e  セダン</v>
          </cell>
          <cell r="F344" t="str">
            <v>類別：左から2桁目が0</v>
          </cell>
          <cell r="G344" t="str">
            <v>5LA-177186</v>
          </cell>
          <cell r="H344">
            <v>5154546</v>
          </cell>
        </row>
        <row r="345">
          <cell r="A345">
            <v>245</v>
          </cell>
          <cell r="B345" t="str">
            <v>PHEV</v>
          </cell>
          <cell r="C345" t="str">
            <v>普通自動車</v>
          </cell>
          <cell r="D345" t="str">
            <v>メルセデス・ベンツ</v>
          </cell>
          <cell r="E345" t="str">
            <v>GLC 350 e 4MATIC クーペ</v>
          </cell>
          <cell r="F345" t="str">
            <v>類別：左から2桁目が2</v>
          </cell>
          <cell r="G345" t="str">
            <v>5LA-253353</v>
          </cell>
          <cell r="H345">
            <v>8754546</v>
          </cell>
        </row>
        <row r="346">
          <cell r="A346">
            <v>246</v>
          </cell>
          <cell r="B346" t="str">
            <v>PHEV</v>
          </cell>
          <cell r="C346" t="str">
            <v>普通自動車</v>
          </cell>
          <cell r="D346" t="str">
            <v>メルセデス・ベンツ</v>
          </cell>
          <cell r="E346" t="str">
            <v>GLC 350 e 4MATIC クーペ</v>
          </cell>
          <cell r="F346" t="str">
            <v>類別：左から2桁目が1</v>
          </cell>
          <cell r="G346" t="str">
            <v>5LA-253353</v>
          </cell>
          <cell r="H346">
            <v>8472728</v>
          </cell>
        </row>
        <row r="347">
          <cell r="A347">
            <v>247</v>
          </cell>
          <cell r="B347" t="str">
            <v>PHEV</v>
          </cell>
          <cell r="C347" t="str">
            <v>普通自動車</v>
          </cell>
          <cell r="D347" t="str">
            <v>メルセデス・ベンツ</v>
          </cell>
          <cell r="E347" t="str">
            <v>GLC 350 e 4MATIC クーペ</v>
          </cell>
          <cell r="F347" t="str">
            <v>類別：左から2桁目が0</v>
          </cell>
          <cell r="G347" t="str">
            <v>5LA-253353</v>
          </cell>
          <cell r="H347">
            <v>8381819</v>
          </cell>
        </row>
        <row r="348">
          <cell r="A348">
            <v>248</v>
          </cell>
          <cell r="B348" t="str">
            <v>PHEV</v>
          </cell>
          <cell r="C348" t="str">
            <v>普通自動車</v>
          </cell>
          <cell r="D348" t="str">
            <v>メルセデス・ベンツ</v>
          </cell>
          <cell r="E348" t="str">
            <v>GLC 350 e 4MATIC</v>
          </cell>
          <cell r="F348" t="str">
            <v>類別：左から2桁目が2</v>
          </cell>
          <cell r="G348" t="str">
            <v>5LA-253953</v>
          </cell>
          <cell r="H348">
            <v>8463637</v>
          </cell>
        </row>
        <row r="349">
          <cell r="A349">
            <v>249</v>
          </cell>
          <cell r="B349" t="str">
            <v>PHEV</v>
          </cell>
          <cell r="C349" t="str">
            <v>普通自動車</v>
          </cell>
          <cell r="D349" t="str">
            <v>メルセデス・ベンツ</v>
          </cell>
          <cell r="E349" t="str">
            <v>GLC 350 e 4MATIC</v>
          </cell>
          <cell r="F349" t="str">
            <v>類別：左から2桁目が1</v>
          </cell>
          <cell r="G349" t="str">
            <v>5LA-253953</v>
          </cell>
          <cell r="H349">
            <v>8172728</v>
          </cell>
        </row>
        <row r="350">
          <cell r="A350">
            <v>463</v>
          </cell>
          <cell r="B350" t="str">
            <v>PHEV</v>
          </cell>
          <cell r="C350" t="str">
            <v>普通自動車</v>
          </cell>
          <cell r="D350" t="str">
            <v>メルセデス・ベンツ</v>
          </cell>
          <cell r="E350" t="str">
            <v>E 350 e  スポーツ</v>
          </cell>
          <cell r="F350" t="str">
            <v>類別：左から2桁目が3</v>
          </cell>
          <cell r="G350" t="str">
            <v>5LA-213053</v>
          </cell>
          <cell r="H350">
            <v>8645455</v>
          </cell>
        </row>
        <row r="351">
          <cell r="A351">
            <v>250</v>
          </cell>
          <cell r="B351" t="str">
            <v>PHEV</v>
          </cell>
          <cell r="C351" t="str">
            <v>普通自動車</v>
          </cell>
          <cell r="D351" t="str">
            <v>メルセデス・ベンツ</v>
          </cell>
          <cell r="E351" t="str">
            <v>E 350 e  スポーツ</v>
          </cell>
          <cell r="F351" t="str">
            <v>類別：左から2桁目が2</v>
          </cell>
          <cell r="G351" t="str">
            <v>5LA-213053</v>
          </cell>
          <cell r="H351">
            <v>8418182</v>
          </cell>
        </row>
        <row r="352">
          <cell r="A352">
            <v>251</v>
          </cell>
          <cell r="B352" t="str">
            <v>PHEV</v>
          </cell>
          <cell r="C352" t="str">
            <v>普通自動車</v>
          </cell>
          <cell r="D352" t="str">
            <v>メルセデス・ベンツ</v>
          </cell>
          <cell r="E352" t="str">
            <v>E 350 e  スポーツ</v>
          </cell>
          <cell r="F352" t="str">
            <v>類別：左から2桁目が1</v>
          </cell>
          <cell r="G352" t="str">
            <v>5LA-213053</v>
          </cell>
          <cell r="H352">
            <v>8136364</v>
          </cell>
        </row>
        <row r="353">
          <cell r="A353">
            <v>252</v>
          </cell>
          <cell r="B353" t="str">
            <v>PHEV</v>
          </cell>
          <cell r="C353" t="str">
            <v>普通自動車</v>
          </cell>
          <cell r="D353" t="str">
            <v>メルセデス・ベンツ</v>
          </cell>
          <cell r="E353" t="str">
            <v>E 350 e  スポーツ</v>
          </cell>
          <cell r="F353" t="str">
            <v>類別：左から2桁目が1</v>
          </cell>
          <cell r="G353" t="str">
            <v>5LA-213053C</v>
          </cell>
          <cell r="H353">
            <v>8418182</v>
          </cell>
        </row>
        <row r="354">
          <cell r="A354">
            <v>464</v>
          </cell>
          <cell r="B354" t="str">
            <v>PHEV</v>
          </cell>
          <cell r="C354" t="str">
            <v>普通自動車</v>
          </cell>
          <cell r="D354" t="str">
            <v>メルセデス・ベンツ</v>
          </cell>
          <cell r="E354" t="str">
            <v>E 350 de スポーツ</v>
          </cell>
          <cell r="F354" t="str">
            <v>類別：左から2桁目が3</v>
          </cell>
          <cell r="G354" t="str">
            <v>3MA-213016</v>
          </cell>
          <cell r="H354">
            <v>9463637</v>
          </cell>
        </row>
        <row r="355">
          <cell r="A355">
            <v>254</v>
          </cell>
          <cell r="B355" t="str">
            <v>PHEV</v>
          </cell>
          <cell r="C355" t="str">
            <v>普通自動車</v>
          </cell>
          <cell r="D355" t="str">
            <v>メルセデス・ベンツ</v>
          </cell>
          <cell r="E355" t="str">
            <v>E 350 de スポーツ</v>
          </cell>
          <cell r="F355" t="str">
            <v>類別：左から2桁目が2</v>
          </cell>
          <cell r="G355" t="str">
            <v>3MA-213016</v>
          </cell>
          <cell r="H355">
            <v>8627273</v>
          </cell>
        </row>
        <row r="356">
          <cell r="A356">
            <v>255</v>
          </cell>
          <cell r="B356" t="str">
            <v>PHEV</v>
          </cell>
          <cell r="C356" t="str">
            <v>普通自動車</v>
          </cell>
          <cell r="D356" t="str">
            <v>メルセデス・ベンツ</v>
          </cell>
          <cell r="E356" t="str">
            <v>E 350 de スポーツ</v>
          </cell>
          <cell r="F356" t="str">
            <v>類別：左から2桁目が1</v>
          </cell>
          <cell r="G356" t="str">
            <v>3MA-213016</v>
          </cell>
          <cell r="H356">
            <v>8345455</v>
          </cell>
        </row>
        <row r="357">
          <cell r="A357">
            <v>547</v>
          </cell>
          <cell r="B357" t="str">
            <v>PHEV</v>
          </cell>
          <cell r="C357" t="str">
            <v>普通自動車</v>
          </cell>
          <cell r="D357" t="str">
            <v>メルセデス・ベンツ</v>
          </cell>
          <cell r="E357" t="str">
            <v>S 580 e 4MATIC ロング</v>
          </cell>
          <cell r="F357" t="str">
            <v>類別：左から2桁目が1</v>
          </cell>
          <cell r="G357" t="str">
            <v>5LA-223169</v>
          </cell>
          <cell r="H357">
            <v>19418182</v>
          </cell>
        </row>
        <row r="358">
          <cell r="A358">
            <v>462</v>
          </cell>
          <cell r="B358" t="str">
            <v>PHEV</v>
          </cell>
          <cell r="C358" t="str">
            <v>普通自動車</v>
          </cell>
          <cell r="D358" t="str">
            <v>メルセデス・ベンツ</v>
          </cell>
          <cell r="E358" t="str">
            <v>S 580 e 4MATIC ロング</v>
          </cell>
          <cell r="F358" t="str">
            <v>類別：左から2桁目が0</v>
          </cell>
          <cell r="G358" t="str">
            <v>5LA-223169</v>
          </cell>
          <cell r="H358">
            <v>17981819</v>
          </cell>
        </row>
        <row r="359">
          <cell r="A359">
            <v>473</v>
          </cell>
          <cell r="B359" t="str">
            <v>PHEV</v>
          </cell>
          <cell r="C359" t="str">
            <v>普通自動車</v>
          </cell>
          <cell r="D359" t="str">
            <v>ランドローバー</v>
          </cell>
          <cell r="E359" t="str">
            <v>Discovery Sport</v>
          </cell>
          <cell r="F359" t="str">
            <v>R-Dynamic S(類別：左から2桁目が2)</v>
          </cell>
          <cell r="G359" t="str">
            <v>3LA-LC15TD</v>
          </cell>
          <cell r="H359">
            <v>6327273</v>
          </cell>
        </row>
        <row r="360">
          <cell r="A360">
            <v>276</v>
          </cell>
          <cell r="B360" t="str">
            <v>PHEV</v>
          </cell>
          <cell r="C360" t="str">
            <v>普通自動車</v>
          </cell>
          <cell r="D360" t="str">
            <v>ランドローバー</v>
          </cell>
          <cell r="E360" t="str">
            <v>Discovery Sport</v>
          </cell>
          <cell r="F360" t="str">
            <v>R-Dynamic S(類別：左から2桁目が1)</v>
          </cell>
          <cell r="G360" t="str">
            <v>3LA-LC15TD</v>
          </cell>
          <cell r="H360">
            <v>6145455</v>
          </cell>
        </row>
        <row r="361">
          <cell r="A361">
            <v>474</v>
          </cell>
          <cell r="B361" t="str">
            <v>PHEV</v>
          </cell>
          <cell r="C361" t="str">
            <v>普通自動車</v>
          </cell>
          <cell r="D361" t="str">
            <v>ランドローバー</v>
          </cell>
          <cell r="E361" t="str">
            <v>Discovery Sport</v>
          </cell>
          <cell r="F361" t="str">
            <v>R-Dynamic SE(類別：左から2桁目が2)</v>
          </cell>
          <cell r="G361" t="str">
            <v>3LA-LC15TD</v>
          </cell>
          <cell r="H361">
            <v>6790909</v>
          </cell>
        </row>
        <row r="362">
          <cell r="A362">
            <v>277</v>
          </cell>
          <cell r="B362" t="str">
            <v>PHEV</v>
          </cell>
          <cell r="C362" t="str">
            <v>普通自動車</v>
          </cell>
          <cell r="D362" t="str">
            <v>ランドローバー</v>
          </cell>
          <cell r="E362" t="str">
            <v>Discovery Sport</v>
          </cell>
          <cell r="F362" t="str">
            <v>R-Dynamic SE(類別：左から2桁目が1)</v>
          </cell>
          <cell r="G362" t="str">
            <v>3LA-LC15TD</v>
          </cell>
          <cell r="H362">
            <v>6590909</v>
          </cell>
        </row>
        <row r="363">
          <cell r="A363">
            <v>475</v>
          </cell>
          <cell r="B363" t="str">
            <v>PHEV</v>
          </cell>
          <cell r="C363" t="str">
            <v>普通自動車</v>
          </cell>
          <cell r="D363" t="str">
            <v>ランドローバー</v>
          </cell>
          <cell r="E363" t="str">
            <v>Discovery Sport</v>
          </cell>
          <cell r="F363" t="str">
            <v>R-Dynamic HSE(類別：左から2桁目が2)</v>
          </cell>
          <cell r="G363" t="str">
            <v>3LA-LC15TD</v>
          </cell>
          <cell r="H363">
            <v>7136364</v>
          </cell>
        </row>
        <row r="364">
          <cell r="A364">
            <v>278</v>
          </cell>
          <cell r="B364" t="str">
            <v>PHEV</v>
          </cell>
          <cell r="C364" t="str">
            <v>普通自動車</v>
          </cell>
          <cell r="D364" t="str">
            <v>ランドローバー</v>
          </cell>
          <cell r="E364" t="str">
            <v>Discovery Sport</v>
          </cell>
          <cell r="F364" t="str">
            <v>R-Dynamic HSE(類別：左から2桁目が1)</v>
          </cell>
          <cell r="G364" t="str">
            <v>3LA-LC15TD</v>
          </cell>
          <cell r="H364">
            <v>6927273</v>
          </cell>
        </row>
        <row r="365">
          <cell r="A365">
            <v>589</v>
          </cell>
          <cell r="B365" t="str">
            <v>PHEV</v>
          </cell>
          <cell r="C365" t="str">
            <v>普通自動車</v>
          </cell>
          <cell r="D365" t="str">
            <v>ランドローバー</v>
          </cell>
          <cell r="E365" t="str">
            <v>Range Rover</v>
          </cell>
          <cell r="F365" t="str">
            <v>SE（P440e）</v>
          </cell>
          <cell r="G365" t="str">
            <v>3LA-LK934A</v>
          </cell>
          <cell r="H365">
            <v>16009091</v>
          </cell>
        </row>
        <row r="366">
          <cell r="A366">
            <v>590</v>
          </cell>
          <cell r="B366" t="str">
            <v>PHEV</v>
          </cell>
          <cell r="C366" t="str">
            <v>普通自動車</v>
          </cell>
          <cell r="D366" t="str">
            <v>ランドローバー</v>
          </cell>
          <cell r="E366" t="str">
            <v>Range Rover</v>
          </cell>
          <cell r="F366" t="str">
            <v>HSE（P440e）</v>
          </cell>
          <cell r="G366" t="str">
            <v>3LA-LK934A</v>
          </cell>
          <cell r="H366">
            <v>17081818</v>
          </cell>
        </row>
        <row r="367">
          <cell r="A367">
            <v>591</v>
          </cell>
          <cell r="B367" t="str">
            <v>PHEV</v>
          </cell>
          <cell r="C367" t="str">
            <v>普通自動車</v>
          </cell>
          <cell r="D367" t="str">
            <v>ランドローバー</v>
          </cell>
          <cell r="E367" t="str">
            <v>Range Rover</v>
          </cell>
          <cell r="F367" t="str">
            <v>Autobiography（P440e）</v>
          </cell>
          <cell r="G367" t="str">
            <v>3LA-LK934A</v>
          </cell>
          <cell r="H367">
            <v>19100000</v>
          </cell>
        </row>
        <row r="368">
          <cell r="A368">
            <v>592</v>
          </cell>
          <cell r="B368" t="str">
            <v>PHEV</v>
          </cell>
          <cell r="C368" t="str">
            <v>普通自動車</v>
          </cell>
          <cell r="D368" t="str">
            <v>ランドローバー</v>
          </cell>
          <cell r="E368" t="str">
            <v>Range Rover</v>
          </cell>
          <cell r="F368" t="str">
            <v>First Edition （P440e）</v>
          </cell>
          <cell r="G368" t="str">
            <v>3LA-LK934A</v>
          </cell>
          <cell r="H368">
            <v>19918182</v>
          </cell>
        </row>
        <row r="369">
          <cell r="A369">
            <v>593</v>
          </cell>
          <cell r="B369" t="str">
            <v>PHEV</v>
          </cell>
          <cell r="C369" t="str">
            <v>普通自動車</v>
          </cell>
          <cell r="D369" t="str">
            <v>ランドローバー</v>
          </cell>
          <cell r="E369" t="str">
            <v>Range Rover</v>
          </cell>
          <cell r="F369" t="str">
            <v>SE（P510e）</v>
          </cell>
          <cell r="G369" t="str">
            <v>3LA-LK934A</v>
          </cell>
          <cell r="H369">
            <v>17181818</v>
          </cell>
        </row>
        <row r="370">
          <cell r="A370">
            <v>594</v>
          </cell>
          <cell r="B370" t="str">
            <v>PHEV</v>
          </cell>
          <cell r="C370" t="str">
            <v>普通自動車</v>
          </cell>
          <cell r="D370" t="str">
            <v>ランドローバー</v>
          </cell>
          <cell r="E370" t="str">
            <v>Range Rover</v>
          </cell>
          <cell r="F370" t="str">
            <v>HSE（P510e）</v>
          </cell>
          <cell r="G370" t="str">
            <v>3LA-LK934A</v>
          </cell>
          <cell r="H370">
            <v>18245455</v>
          </cell>
        </row>
        <row r="371">
          <cell r="A371">
            <v>595</v>
          </cell>
          <cell r="B371" t="str">
            <v>PHEV</v>
          </cell>
          <cell r="C371" t="str">
            <v>普通自動車</v>
          </cell>
          <cell r="D371" t="str">
            <v>ランドローバー</v>
          </cell>
          <cell r="E371" t="str">
            <v>Range Rover</v>
          </cell>
          <cell r="F371" t="str">
            <v>Autobiography（P510e）</v>
          </cell>
          <cell r="G371" t="str">
            <v>3LA-LK934A</v>
          </cell>
          <cell r="H371">
            <v>20181818</v>
          </cell>
        </row>
        <row r="372">
          <cell r="A372">
            <v>596</v>
          </cell>
          <cell r="B372" t="str">
            <v>PHEV</v>
          </cell>
          <cell r="C372" t="str">
            <v>普通自動車</v>
          </cell>
          <cell r="D372" t="str">
            <v>ランドローバー</v>
          </cell>
          <cell r="E372" t="str">
            <v>Range Rover</v>
          </cell>
          <cell r="F372" t="str">
            <v>First Edition（P510e）</v>
          </cell>
          <cell r="G372" t="str">
            <v>3LA-LK934A</v>
          </cell>
          <cell r="H372">
            <v>20490909</v>
          </cell>
        </row>
        <row r="373">
          <cell r="A373">
            <v>597</v>
          </cell>
          <cell r="B373" t="str">
            <v>PHEV</v>
          </cell>
          <cell r="C373" t="str">
            <v>普通自動車</v>
          </cell>
          <cell r="D373" t="str">
            <v>ランドローバー</v>
          </cell>
          <cell r="E373" t="str">
            <v>Range Rover</v>
          </cell>
          <cell r="F373" t="str">
            <v>SE（P440e）</v>
          </cell>
          <cell r="G373" t="str">
            <v>3LA-LKB34A</v>
          </cell>
          <cell r="H373">
            <v>16518182</v>
          </cell>
        </row>
        <row r="374">
          <cell r="A374">
            <v>598</v>
          </cell>
          <cell r="B374" t="str">
            <v>PHEV</v>
          </cell>
          <cell r="C374" t="str">
            <v>普通自動車</v>
          </cell>
          <cell r="D374" t="str">
            <v>ランドローバー</v>
          </cell>
          <cell r="E374" t="str">
            <v>Range Rover</v>
          </cell>
          <cell r="F374" t="str">
            <v>HSE（P440e）</v>
          </cell>
          <cell r="G374" t="str">
            <v>3LA-LKB34A</v>
          </cell>
          <cell r="H374">
            <v>17590909</v>
          </cell>
        </row>
        <row r="375">
          <cell r="A375">
            <v>599</v>
          </cell>
          <cell r="B375" t="str">
            <v>PHEV</v>
          </cell>
          <cell r="C375" t="str">
            <v>普通自動車</v>
          </cell>
          <cell r="D375" t="str">
            <v>ランドローバー</v>
          </cell>
          <cell r="E375" t="str">
            <v>Range Rover</v>
          </cell>
          <cell r="F375" t="str">
            <v>Autobiography（P440e）</v>
          </cell>
          <cell r="G375" t="str">
            <v>3LA-LKB34A</v>
          </cell>
          <cell r="H375">
            <v>19300000</v>
          </cell>
        </row>
        <row r="376">
          <cell r="A376">
            <v>600</v>
          </cell>
          <cell r="B376" t="str">
            <v>PHEV</v>
          </cell>
          <cell r="C376" t="str">
            <v>普通自動車</v>
          </cell>
          <cell r="D376" t="str">
            <v>ランドローバー</v>
          </cell>
          <cell r="E376" t="str">
            <v>Range Rover</v>
          </cell>
          <cell r="F376" t="str">
            <v>First Edition （P440e）</v>
          </cell>
          <cell r="G376" t="str">
            <v>3LA-LKB34A</v>
          </cell>
          <cell r="H376">
            <v>19690909</v>
          </cell>
        </row>
        <row r="377">
          <cell r="A377">
            <v>263</v>
          </cell>
          <cell r="B377" t="str">
            <v>PHEV</v>
          </cell>
          <cell r="C377" t="str">
            <v>普通自動車</v>
          </cell>
          <cell r="D377" t="str">
            <v>ランドローバー</v>
          </cell>
          <cell r="E377" t="str">
            <v>Range Rover</v>
          </cell>
          <cell r="F377" t="str">
            <v>Vogue (SWB)</v>
          </cell>
          <cell r="G377" t="str">
            <v>5LA-LG2YE</v>
          </cell>
          <cell r="H377">
            <v>14090909</v>
          </cell>
        </row>
        <row r="378">
          <cell r="A378">
            <v>265</v>
          </cell>
          <cell r="B378" t="str">
            <v>PHEV</v>
          </cell>
          <cell r="C378" t="str">
            <v>普通自動車</v>
          </cell>
          <cell r="D378" t="str">
            <v>ランドローバー</v>
          </cell>
          <cell r="E378" t="str">
            <v>Range Rover</v>
          </cell>
          <cell r="F378" t="str">
            <v>Autobiography (SWB)</v>
          </cell>
          <cell r="G378" t="str">
            <v>5LA-LG2YE</v>
          </cell>
          <cell r="H378">
            <v>16645455</v>
          </cell>
        </row>
        <row r="379">
          <cell r="A379">
            <v>264</v>
          </cell>
          <cell r="B379" t="str">
            <v>PHEV</v>
          </cell>
          <cell r="C379" t="str">
            <v>普通自動車</v>
          </cell>
          <cell r="D379" t="str">
            <v>ランドローバー</v>
          </cell>
          <cell r="E379" t="str">
            <v>Range Rover</v>
          </cell>
          <cell r="F379" t="str">
            <v>Vogue (LWB)</v>
          </cell>
          <cell r="G379" t="str">
            <v>5LA-LGL2YE</v>
          </cell>
          <cell r="H379">
            <v>14690909</v>
          </cell>
        </row>
        <row r="380">
          <cell r="A380">
            <v>266</v>
          </cell>
          <cell r="B380" t="str">
            <v>PHEV</v>
          </cell>
          <cell r="C380" t="str">
            <v>普通自動車</v>
          </cell>
          <cell r="D380" t="str">
            <v>ランドローバー</v>
          </cell>
          <cell r="E380" t="str">
            <v>Range Rover</v>
          </cell>
          <cell r="F380" t="str">
            <v>Autobiography (LWB)</v>
          </cell>
          <cell r="G380" t="str">
            <v>5LA-LGL2YE</v>
          </cell>
          <cell r="H380">
            <v>17163636</v>
          </cell>
        </row>
        <row r="381">
          <cell r="A381">
            <v>267</v>
          </cell>
          <cell r="B381" t="str">
            <v>PHEV</v>
          </cell>
          <cell r="C381" t="str">
            <v>普通自動車</v>
          </cell>
          <cell r="D381" t="str">
            <v>ランドローバー</v>
          </cell>
          <cell r="E381" t="str">
            <v>Range Rover</v>
          </cell>
          <cell r="F381" t="str">
            <v>SVAutobiography (LWB)</v>
          </cell>
          <cell r="G381" t="str">
            <v>5LA-LGL2YE</v>
          </cell>
          <cell r="H381">
            <v>26872727</v>
          </cell>
        </row>
        <row r="382">
          <cell r="A382">
            <v>476</v>
          </cell>
          <cell r="B382" t="str">
            <v>PHEV</v>
          </cell>
          <cell r="C382" t="str">
            <v>普通自動車</v>
          </cell>
          <cell r="D382" t="str">
            <v>ランドローバー</v>
          </cell>
          <cell r="E382" t="str">
            <v>Range Rover Evoque</v>
          </cell>
          <cell r="F382" t="str">
            <v>R-Dynamic S(類別：左から2桁目が2)</v>
          </cell>
          <cell r="G382" t="str">
            <v>3LA-LZ15TB</v>
          </cell>
          <cell r="H382">
            <v>6763636</v>
          </cell>
        </row>
        <row r="383">
          <cell r="A383">
            <v>268</v>
          </cell>
          <cell r="B383" t="str">
            <v>PHEV</v>
          </cell>
          <cell r="C383" t="str">
            <v>普通自動車</v>
          </cell>
          <cell r="D383" t="str">
            <v>ランドローバー</v>
          </cell>
          <cell r="E383" t="str">
            <v>Range Rover Evoque</v>
          </cell>
          <cell r="F383" t="str">
            <v>R-Dynamic S(類別：左から2桁目が1)</v>
          </cell>
          <cell r="G383" t="str">
            <v>3LA-LZ15TB</v>
          </cell>
          <cell r="H383">
            <v>6563636</v>
          </cell>
        </row>
        <row r="384">
          <cell r="A384">
            <v>477</v>
          </cell>
          <cell r="B384" t="str">
            <v>PHEV</v>
          </cell>
          <cell r="C384" t="str">
            <v>普通自動車</v>
          </cell>
          <cell r="D384" t="str">
            <v>ランドローバー</v>
          </cell>
          <cell r="E384" t="str">
            <v>Range Rover Evoque</v>
          </cell>
          <cell r="F384" t="str">
            <v>R-Dynamic SE(類別：左から2桁目が2)</v>
          </cell>
          <cell r="G384" t="str">
            <v>3LA-LZ15TB</v>
          </cell>
          <cell r="H384">
            <v>7454545</v>
          </cell>
        </row>
        <row r="385">
          <cell r="A385">
            <v>269</v>
          </cell>
          <cell r="B385" t="str">
            <v>PHEV</v>
          </cell>
          <cell r="C385" t="str">
            <v>普通自動車</v>
          </cell>
          <cell r="D385" t="str">
            <v>ランドローバー</v>
          </cell>
          <cell r="E385" t="str">
            <v>Range Rover Evoque</v>
          </cell>
          <cell r="F385" t="str">
            <v>R-Dynamic SE(類別：左から2桁目が1)</v>
          </cell>
          <cell r="G385" t="str">
            <v>3LA-LZ15TB</v>
          </cell>
          <cell r="H385">
            <v>7236364</v>
          </cell>
        </row>
        <row r="386">
          <cell r="A386">
            <v>478</v>
          </cell>
          <cell r="B386" t="str">
            <v>PHEV</v>
          </cell>
          <cell r="C386" t="str">
            <v>普通自動車</v>
          </cell>
          <cell r="D386" t="str">
            <v>ランドローバー</v>
          </cell>
          <cell r="E386" t="str">
            <v>Range Rover Evoque</v>
          </cell>
          <cell r="F386" t="str">
            <v>R-Dynamic HSE(類別：左から2桁目が2)</v>
          </cell>
          <cell r="G386" t="str">
            <v>3LA-LZ15TB</v>
          </cell>
          <cell r="H386">
            <v>8081818</v>
          </cell>
        </row>
        <row r="387">
          <cell r="A387">
            <v>270</v>
          </cell>
          <cell r="B387" t="str">
            <v>PHEV</v>
          </cell>
          <cell r="C387" t="str">
            <v>普通自動車</v>
          </cell>
          <cell r="D387" t="str">
            <v>ランドローバー</v>
          </cell>
          <cell r="E387" t="str">
            <v>Range Rover Evoque</v>
          </cell>
          <cell r="F387" t="str">
            <v>R-Dynamic HSE(類別：左から2桁目が1)</v>
          </cell>
          <cell r="G387" t="str">
            <v>3LA-LZ15TB</v>
          </cell>
          <cell r="H387">
            <v>7845455</v>
          </cell>
        </row>
        <row r="388">
          <cell r="A388">
            <v>479</v>
          </cell>
          <cell r="B388" t="str">
            <v>PHEV</v>
          </cell>
          <cell r="C388" t="str">
            <v>普通自動車</v>
          </cell>
          <cell r="D388" t="str">
            <v>ランドローバー</v>
          </cell>
          <cell r="E388" t="str">
            <v>Range Rover Evoque</v>
          </cell>
          <cell r="F388" t="str">
            <v>Autobiography(類別：左から2桁目が2)</v>
          </cell>
          <cell r="G388" t="str">
            <v>3LA-LZ15TB</v>
          </cell>
          <cell r="H388">
            <v>8536364</v>
          </cell>
        </row>
        <row r="389">
          <cell r="A389">
            <v>271</v>
          </cell>
          <cell r="B389" t="str">
            <v>PHEV</v>
          </cell>
          <cell r="C389" t="str">
            <v>普通自動車</v>
          </cell>
          <cell r="D389" t="str">
            <v>ランドローバー</v>
          </cell>
          <cell r="E389" t="str">
            <v>Range Rover Evoque</v>
          </cell>
          <cell r="F389" t="str">
            <v>Autobiography(類別：左から2桁目が1)</v>
          </cell>
          <cell r="G389" t="str">
            <v>3LA-LZ15TB</v>
          </cell>
          <cell r="H389">
            <v>8290909</v>
          </cell>
        </row>
        <row r="390">
          <cell r="A390">
            <v>480</v>
          </cell>
          <cell r="B390" t="str">
            <v>PHEV</v>
          </cell>
          <cell r="C390" t="str">
            <v>普通自動車</v>
          </cell>
          <cell r="D390" t="str">
            <v>ランドローバー</v>
          </cell>
          <cell r="E390" t="str">
            <v>Range Rover Evoque</v>
          </cell>
          <cell r="F390" t="str">
            <v>Bronze Collection(類別：左から2桁目が2)</v>
          </cell>
          <cell r="G390" t="str">
            <v>3LA-LZ15TB</v>
          </cell>
          <cell r="H390">
            <v>6963636</v>
          </cell>
        </row>
        <row r="391">
          <cell r="A391">
            <v>272</v>
          </cell>
          <cell r="B391" t="str">
            <v>PHEV</v>
          </cell>
          <cell r="C391" t="str">
            <v>普通自動車</v>
          </cell>
          <cell r="D391" t="str">
            <v>ランドローバー</v>
          </cell>
          <cell r="E391" t="str">
            <v>Range Rover Evoque</v>
          </cell>
          <cell r="F391" t="str">
            <v>Bronze Collection(類別：左から2桁目が1)</v>
          </cell>
          <cell r="G391" t="str">
            <v>3LA-LZ15TB</v>
          </cell>
          <cell r="H391">
            <v>6763636</v>
          </cell>
        </row>
        <row r="392">
          <cell r="A392">
            <v>273</v>
          </cell>
          <cell r="B392" t="str">
            <v>PHEV</v>
          </cell>
          <cell r="C392" t="str">
            <v>普通自動車</v>
          </cell>
          <cell r="D392" t="str">
            <v>ランドローバー</v>
          </cell>
          <cell r="E392" t="str">
            <v>Range Rover Sport</v>
          </cell>
          <cell r="F392" t="str">
            <v>HSE</v>
          </cell>
          <cell r="G392" t="str">
            <v>5LA-LW2YC</v>
          </cell>
          <cell r="H392">
            <v>11072727</v>
          </cell>
        </row>
        <row r="393">
          <cell r="A393">
            <v>274</v>
          </cell>
          <cell r="B393" t="str">
            <v>PHEV</v>
          </cell>
          <cell r="C393" t="str">
            <v>普通自動車</v>
          </cell>
          <cell r="D393" t="str">
            <v>ランドローバー</v>
          </cell>
          <cell r="E393" t="str">
            <v>Range Rover Sport</v>
          </cell>
          <cell r="F393" t="str">
            <v>HSE Dynamic</v>
          </cell>
          <cell r="G393" t="str">
            <v>5LA-LW2YC</v>
          </cell>
          <cell r="H393">
            <v>11600000</v>
          </cell>
        </row>
        <row r="394">
          <cell r="A394">
            <v>275</v>
          </cell>
          <cell r="B394" t="str">
            <v>PHEV</v>
          </cell>
          <cell r="C394" t="str">
            <v>普通自動車</v>
          </cell>
          <cell r="D394" t="str">
            <v>ランドローバー</v>
          </cell>
          <cell r="E394" t="str">
            <v>Range Rover Sport</v>
          </cell>
          <cell r="F394" t="str">
            <v>Autobiography Dynamic</v>
          </cell>
          <cell r="G394" t="str">
            <v>5LA-LW2YC</v>
          </cell>
          <cell r="H394">
            <v>12281818</v>
          </cell>
        </row>
        <row r="395">
          <cell r="A395">
            <v>604</v>
          </cell>
          <cell r="B395" t="str">
            <v>PHEV</v>
          </cell>
          <cell r="C395" t="str">
            <v>普通自動車</v>
          </cell>
          <cell r="D395" t="str">
            <v>レクサス</v>
          </cell>
          <cell r="E395" t="str">
            <v>NX450h+</v>
          </cell>
          <cell r="F395" t="str">
            <v>Ver.L(類別：0009～0032)</v>
          </cell>
          <cell r="G395" t="str">
            <v>6LA-AAZH26</v>
          </cell>
          <cell r="H395">
            <v>6631818</v>
          </cell>
        </row>
        <row r="396">
          <cell r="A396">
            <v>80</v>
          </cell>
          <cell r="B396" t="str">
            <v>PHEV</v>
          </cell>
          <cell r="C396" t="str">
            <v>普通自動車</v>
          </cell>
          <cell r="D396" t="str">
            <v>レクサス</v>
          </cell>
          <cell r="E396" t="str">
            <v>NX450h+</v>
          </cell>
          <cell r="F396" t="str">
            <v>Ver.L(類別：0001～0008)</v>
          </cell>
          <cell r="G396" t="str">
            <v>6LA-AAZH26</v>
          </cell>
          <cell r="H396">
            <v>6490909</v>
          </cell>
        </row>
        <row r="397">
          <cell r="A397">
            <v>605</v>
          </cell>
          <cell r="B397" t="str">
            <v>PHEV</v>
          </cell>
          <cell r="C397" t="str">
            <v>普通自動車</v>
          </cell>
          <cell r="D397" t="str">
            <v>レクサス</v>
          </cell>
          <cell r="E397" t="str">
            <v>NX450h+</v>
          </cell>
          <cell r="F397" t="str">
            <v>F Sport(類別：0009～0032)</v>
          </cell>
          <cell r="G397" t="str">
            <v>6LA-AAZH26</v>
          </cell>
          <cell r="H397">
            <v>6850000</v>
          </cell>
        </row>
        <row r="398">
          <cell r="A398">
            <v>81</v>
          </cell>
          <cell r="B398" t="str">
            <v>PHEV</v>
          </cell>
          <cell r="C398" t="str">
            <v>普通自動車</v>
          </cell>
          <cell r="D398" t="str">
            <v>レクサス</v>
          </cell>
          <cell r="E398" t="str">
            <v>NX450h+</v>
          </cell>
          <cell r="F398" t="str">
            <v>F Sport(類別：0001～0008)</v>
          </cell>
          <cell r="G398" t="str">
            <v>6LA-AAZH26</v>
          </cell>
          <cell r="H398">
            <v>6709091</v>
          </cell>
        </row>
        <row r="399">
          <cell r="A399">
            <v>538</v>
          </cell>
          <cell r="B399" t="str">
            <v>PHEV</v>
          </cell>
          <cell r="C399" t="str">
            <v>普通自動車</v>
          </cell>
          <cell r="D399" t="str">
            <v>レクサス</v>
          </cell>
          <cell r="E399" t="str">
            <v>RX450h+</v>
          </cell>
          <cell r="F399" t="str">
            <v>Ver.L</v>
          </cell>
          <cell r="G399" t="str">
            <v>6LA-AALH16</v>
          </cell>
          <cell r="H399">
            <v>7918182</v>
          </cell>
        </row>
        <row r="400">
          <cell r="A400">
            <v>45</v>
          </cell>
          <cell r="B400" t="str">
            <v>FCV</v>
          </cell>
          <cell r="C400" t="str">
            <v>普通自動車</v>
          </cell>
          <cell r="D400" t="str">
            <v>トヨタ</v>
          </cell>
          <cell r="E400" t="str">
            <v>MIRAI</v>
          </cell>
          <cell r="F400" t="str">
            <v>G</v>
          </cell>
          <cell r="G400" t="str">
            <v>ZBA-JPD20</v>
          </cell>
          <cell r="H400">
            <v>6460000</v>
          </cell>
        </row>
        <row r="401">
          <cell r="A401">
            <v>47</v>
          </cell>
          <cell r="B401" t="str">
            <v>FCV</v>
          </cell>
          <cell r="C401" t="str">
            <v>普通自動車</v>
          </cell>
          <cell r="D401" t="str">
            <v>トヨタ</v>
          </cell>
          <cell r="E401" t="str">
            <v>MIRAI</v>
          </cell>
          <cell r="F401" t="str">
            <v>G“A package”</v>
          </cell>
          <cell r="G401" t="str">
            <v>ZBA-JPD20</v>
          </cell>
          <cell r="H401">
            <v>6687273</v>
          </cell>
        </row>
        <row r="402">
          <cell r="A402">
            <v>48</v>
          </cell>
          <cell r="B402" t="str">
            <v>FCV</v>
          </cell>
          <cell r="C402" t="str">
            <v>普通自動車</v>
          </cell>
          <cell r="D402" t="str">
            <v>トヨタ</v>
          </cell>
          <cell r="E402" t="str">
            <v>MIRAI</v>
          </cell>
          <cell r="F402" t="str">
            <v>G“Executive package”</v>
          </cell>
          <cell r="G402" t="str">
            <v>ZBA-JPD20</v>
          </cell>
          <cell r="H402">
            <v>6869091</v>
          </cell>
        </row>
        <row r="403">
          <cell r="A403">
            <v>49</v>
          </cell>
          <cell r="B403" t="str">
            <v>FCV</v>
          </cell>
          <cell r="C403" t="str">
            <v>普通自動車</v>
          </cell>
          <cell r="D403" t="str">
            <v>トヨタ</v>
          </cell>
          <cell r="E403" t="str">
            <v>MIRAI</v>
          </cell>
          <cell r="F403" t="str">
            <v>Z</v>
          </cell>
          <cell r="G403" t="str">
            <v>ZBA-JPD20</v>
          </cell>
          <cell r="H403">
            <v>7181818</v>
          </cell>
        </row>
        <row r="404">
          <cell r="A404">
            <v>50</v>
          </cell>
          <cell r="B404" t="str">
            <v>FCV</v>
          </cell>
          <cell r="C404" t="str">
            <v>普通自動車</v>
          </cell>
          <cell r="D404" t="str">
            <v>トヨタ</v>
          </cell>
          <cell r="E404" t="str">
            <v>MIRAI</v>
          </cell>
          <cell r="F404" t="str">
            <v>Z“Executive package”</v>
          </cell>
          <cell r="G404" t="str">
            <v>ZBA-JPD20</v>
          </cell>
          <cell r="H404">
            <v>7318181</v>
          </cell>
        </row>
        <row r="405">
          <cell r="A405">
            <v>306</v>
          </cell>
          <cell r="B405" t="str">
            <v>FCV</v>
          </cell>
          <cell r="C405" t="str">
            <v>普通自動車</v>
          </cell>
          <cell r="D405" t="str">
            <v>トヨタ</v>
          </cell>
          <cell r="E405" t="str">
            <v>MIRAI</v>
          </cell>
          <cell r="F405" t="str">
            <v>Z“Advanced Drive”</v>
          </cell>
          <cell r="G405" t="str">
            <v>ZBA-JPD20</v>
          </cell>
          <cell r="H405">
            <v>7681818</v>
          </cell>
        </row>
        <row r="406">
          <cell r="A406">
            <v>308</v>
          </cell>
          <cell r="B406" t="str">
            <v>FCV</v>
          </cell>
          <cell r="C406" t="str">
            <v>普通自動車</v>
          </cell>
          <cell r="D406" t="str">
            <v>トヨタ</v>
          </cell>
          <cell r="E406" t="str">
            <v>MIRAI</v>
          </cell>
          <cell r="F406" t="str">
            <v>Z“Advanced Drive” (ITS Connect装備車)</v>
          </cell>
          <cell r="G406" t="str">
            <v>ZBA-JPD20</v>
          </cell>
          <cell r="H406">
            <v>7681818</v>
          </cell>
        </row>
        <row r="407">
          <cell r="A407">
            <v>441</v>
          </cell>
          <cell r="B407" t="str">
            <v>FCV</v>
          </cell>
          <cell r="C407" t="str">
            <v>普通自動車</v>
          </cell>
          <cell r="D407" t="str">
            <v>トヨタ</v>
          </cell>
          <cell r="E407" t="str">
            <v>MIRAI</v>
          </cell>
          <cell r="F407" t="str">
            <v>Z“Executive package Advanced Drive”</v>
          </cell>
          <cell r="G407" t="str">
            <v>ZBA-JPD20</v>
          </cell>
          <cell r="H407">
            <v>7818182</v>
          </cell>
        </row>
        <row r="408">
          <cell r="A408">
            <v>309</v>
          </cell>
          <cell r="B408" t="str">
            <v>FCV</v>
          </cell>
          <cell r="C408" t="str">
            <v>普通自動車</v>
          </cell>
          <cell r="D408" t="str">
            <v>トヨタ</v>
          </cell>
          <cell r="E408" t="str">
            <v>MIRAI</v>
          </cell>
          <cell r="F408" t="str">
            <v>Z“Executive package Advanced Drive” (ITS Connect装備車)</v>
          </cell>
          <cell r="G408" t="str">
            <v>ZBA-JPD20</v>
          </cell>
          <cell r="H408">
            <v>7818182</v>
          </cell>
        </row>
        <row r="409">
          <cell r="A409">
            <v>46</v>
          </cell>
          <cell r="B409" t="str">
            <v>FCV</v>
          </cell>
          <cell r="C409" t="str">
            <v>普通自動車</v>
          </cell>
          <cell r="D409" t="str">
            <v>トヨタ</v>
          </cell>
          <cell r="E409" t="str">
            <v>MIRAI</v>
          </cell>
          <cell r="F409" t="str">
            <v/>
          </cell>
          <cell r="G409" t="str">
            <v>ZBA-JPD10</v>
          </cell>
          <cell r="H409">
            <v>6736000</v>
          </cell>
        </row>
        <row r="410">
          <cell r="A410">
            <v>173</v>
          </cell>
          <cell r="B410" t="str">
            <v>FCV</v>
          </cell>
          <cell r="C410" t="str">
            <v>普通自動車</v>
          </cell>
          <cell r="D410" t="str">
            <v>ヒュンダイ</v>
          </cell>
          <cell r="E410" t="str">
            <v>ネッソ</v>
          </cell>
          <cell r="F410" t="str">
            <v/>
          </cell>
          <cell r="G410" t="str">
            <v>ZBA-FE120</v>
          </cell>
          <cell r="H410">
            <v>7062091</v>
          </cell>
        </row>
        <row r="411">
          <cell r="A411">
            <v>53</v>
          </cell>
          <cell r="B411" t="str">
            <v>EV</v>
          </cell>
          <cell r="C411" t="str">
            <v>モ
ビ 超リ 小テ 型ィ</v>
          </cell>
          <cell r="D411" t="str">
            <v>トヨタ</v>
          </cell>
          <cell r="E411" t="str">
            <v>C+pod</v>
          </cell>
          <cell r="F411" t="str">
            <v>G</v>
          </cell>
          <cell r="G411" t="str">
            <v>ZAZ-RMV12</v>
          </cell>
          <cell r="H411">
            <v>1573636</v>
          </cell>
        </row>
        <row r="412">
          <cell r="A412">
            <v>55</v>
          </cell>
          <cell r="B412" t="str">
            <v>EV</v>
          </cell>
          <cell r="C412" t="str">
            <v>モ
ビ 超リ 小テ 型ィ</v>
          </cell>
          <cell r="D412" t="str">
            <v>トヨタ</v>
          </cell>
          <cell r="E412" t="str">
            <v>C+pod</v>
          </cell>
          <cell r="F412" t="str">
            <v>X</v>
          </cell>
          <cell r="G412" t="str">
            <v>ZAZ-RMV12</v>
          </cell>
          <cell r="H412">
            <v>1513636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6"/>
  <sheetViews>
    <sheetView showGridLines="0" tabSelected="1" zoomScale="85" zoomScaleNormal="85" workbookViewId="0">
      <selection activeCell="C4" sqref="C4"/>
    </sheetView>
  </sheetViews>
  <sheetFormatPr defaultRowHeight="26.4" x14ac:dyDescent="0.45"/>
  <cols>
    <col min="1" max="1" width="19.8984375" customWidth="1"/>
    <col min="2" max="2" width="30.19921875" style="9" bestFit="1" customWidth="1"/>
    <col min="3" max="3" width="90.296875" style="10" bestFit="1" customWidth="1"/>
    <col min="5" max="5" width="29" hidden="1" customWidth="1"/>
    <col min="6" max="6" width="21.296875" hidden="1" customWidth="1"/>
  </cols>
  <sheetData>
    <row r="1" spans="2:6" ht="64.8" customHeight="1" x14ac:dyDescent="0.45"/>
    <row r="2" spans="2:6" ht="41.4" x14ac:dyDescent="0.45">
      <c r="B2" s="40" t="s">
        <v>13</v>
      </c>
      <c r="C2" s="40"/>
    </row>
    <row r="3" spans="2:6" ht="30.6" customHeight="1" thickBot="1" x14ac:dyDescent="0.7">
      <c r="C3" s="11" t="s">
        <v>14</v>
      </c>
      <c r="E3" s="12" t="s">
        <v>15</v>
      </c>
      <c r="F3" s="13" t="e">
        <f>VLOOKUP($C$4,カーシェアマスターデータ!$A$1:$L$500,2,FALSE)</f>
        <v>#N/A</v>
      </c>
    </row>
    <row r="4" spans="2:6" ht="57.6" customHeight="1" thickBot="1" x14ac:dyDescent="0.5">
      <c r="B4" s="14" t="s">
        <v>16</v>
      </c>
      <c r="C4" s="15"/>
      <c r="E4" s="16" t="s">
        <v>17</v>
      </c>
      <c r="F4" s="13" t="e">
        <f>VLOOKUP($C$4,カーシェアマスターデータ!$A$1:$L$500,9,FALSE)</f>
        <v>#N/A</v>
      </c>
    </row>
    <row r="5" spans="2:6" ht="57.6" customHeight="1" x14ac:dyDescent="0.45">
      <c r="B5" s="17" t="s">
        <v>3</v>
      </c>
      <c r="C5" s="18" t="str">
        <f>IFERROR(VLOOKUP($C$4,カーシェアマスターデータ!$A$1:$L$500,4,FALSE),"")</f>
        <v/>
      </c>
      <c r="E5" s="16" t="s">
        <v>18</v>
      </c>
      <c r="F5" s="13" t="e">
        <f>VLOOKUP($C$4,カーシェアマスターデータ!$A$1:$L$500,10,FALSE)</f>
        <v>#N/A</v>
      </c>
    </row>
    <row r="6" spans="2:6" ht="57.6" customHeight="1" x14ac:dyDescent="0.45">
      <c r="B6" s="19" t="s">
        <v>19</v>
      </c>
      <c r="C6" s="20" t="str">
        <f>IFERROR(VLOOKUP($C$4,カーシェアマスターデータ!$A$1:$L$500,5,FALSE),"")</f>
        <v/>
      </c>
      <c r="E6" s="21"/>
      <c r="F6" s="21"/>
    </row>
    <row r="7" spans="2:6" ht="57.6" customHeight="1" x14ac:dyDescent="0.45">
      <c r="B7" s="19" t="s">
        <v>5</v>
      </c>
      <c r="C7" s="20" t="str">
        <f>IFERROR(VLOOKUP($C$4,カーシェアマスターデータ!$A$1:$L$500,6,FALSE),"")</f>
        <v/>
      </c>
      <c r="E7" s="22" t="s">
        <v>20</v>
      </c>
      <c r="F7" s="23" t="s">
        <v>21</v>
      </c>
    </row>
    <row r="8" spans="2:6" ht="57.6" customHeight="1" x14ac:dyDescent="0.45">
      <c r="B8" s="24" t="s">
        <v>6</v>
      </c>
      <c r="C8" s="25" t="str">
        <f>IFERROR(VLOOKUP($C$4,カーシェアマスターデータ!$A$1:$L$500,7,FALSE),"")</f>
        <v/>
      </c>
      <c r="E8" s="26" t="s">
        <v>22</v>
      </c>
      <c r="F8" s="27">
        <v>0</v>
      </c>
    </row>
    <row r="9" spans="2:6" ht="57.6" customHeight="1" x14ac:dyDescent="0.45">
      <c r="B9" s="28" t="s">
        <v>23</v>
      </c>
      <c r="C9" s="29"/>
      <c r="E9" s="26" t="s">
        <v>24</v>
      </c>
      <c r="F9" s="27">
        <v>0</v>
      </c>
    </row>
    <row r="10" spans="2:6" ht="57.6" customHeight="1" thickBot="1" x14ac:dyDescent="0.5">
      <c r="B10" s="30" t="s">
        <v>25</v>
      </c>
      <c r="C10" s="31"/>
      <c r="E10" s="26" t="s">
        <v>26</v>
      </c>
      <c r="F10" s="27">
        <v>50000</v>
      </c>
    </row>
    <row r="11" spans="2:6" ht="57.6" customHeight="1" thickBot="1" x14ac:dyDescent="0.5">
      <c r="B11" s="32" t="s">
        <v>27</v>
      </c>
      <c r="C11" s="33" t="str">
        <f>IFERROR(VLOOKUP($C$4,カーシェアマスターデータ!$A$1:$L$500,8,FALSE),"")</f>
        <v/>
      </c>
      <c r="E11" s="26" t="s">
        <v>28</v>
      </c>
      <c r="F11" s="27">
        <v>0</v>
      </c>
    </row>
    <row r="12" spans="2:6" ht="57.6" customHeight="1" thickBot="1" x14ac:dyDescent="0.5">
      <c r="B12" s="34" t="s">
        <v>29</v>
      </c>
      <c r="C12" s="35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10="令和5年3月31日まで",VLOOKUP(F3,E44:F46,2,FALSE),IF(C11&gt;=8400000,(VLOOKUP(C5,E8:F35,2,FALSE)+VLOOKUP(F3&amp;C9,E37:F42,2,FALSE))*0.8,(VLOOKUP(C5,E8:F35,2,FALSE)+VLOOKUP(F3&amp;C9,E37:F42,2,FALSE))))))))</f>
        <v>車両コードをマスターで検索の上、入力してください。</v>
      </c>
      <c r="E12" s="26" t="s">
        <v>30</v>
      </c>
      <c r="F12" s="27">
        <v>50000</v>
      </c>
    </row>
    <row r="13" spans="2:6" ht="57.6" customHeight="1" x14ac:dyDescent="0.45">
      <c r="C13" s="36" t="s">
        <v>31</v>
      </c>
      <c r="E13" s="26" t="s">
        <v>32</v>
      </c>
      <c r="F13" s="27">
        <v>100000</v>
      </c>
    </row>
    <row r="14" spans="2:6" x14ac:dyDescent="0.45">
      <c r="E14" s="26" t="s">
        <v>33</v>
      </c>
      <c r="F14" s="27">
        <v>50000</v>
      </c>
    </row>
    <row r="15" spans="2:6" x14ac:dyDescent="0.45">
      <c r="C15" s="37"/>
      <c r="E15" s="26" t="s">
        <v>34</v>
      </c>
      <c r="F15" s="27">
        <v>100000</v>
      </c>
    </row>
    <row r="16" spans="2:6" x14ac:dyDescent="0.45">
      <c r="C16" s="37"/>
      <c r="E16" s="26" t="s">
        <v>35</v>
      </c>
      <c r="F16" s="27">
        <v>50000</v>
      </c>
    </row>
    <row r="17" spans="5:6" x14ac:dyDescent="0.45">
      <c r="E17" s="26" t="s">
        <v>36</v>
      </c>
      <c r="F17" s="27">
        <v>0</v>
      </c>
    </row>
    <row r="18" spans="5:6" x14ac:dyDescent="0.45">
      <c r="E18" s="26" t="s">
        <v>37</v>
      </c>
      <c r="F18" s="27">
        <v>0</v>
      </c>
    </row>
    <row r="19" spans="5:6" x14ac:dyDescent="0.45">
      <c r="E19" s="26" t="s">
        <v>38</v>
      </c>
      <c r="F19" s="27">
        <v>0</v>
      </c>
    </row>
    <row r="20" spans="5:6" x14ac:dyDescent="0.45">
      <c r="E20" s="26" t="s">
        <v>39</v>
      </c>
      <c r="F20" s="27">
        <v>50000</v>
      </c>
    </row>
    <row r="21" spans="5:6" x14ac:dyDescent="0.45">
      <c r="E21" s="26" t="s">
        <v>40</v>
      </c>
      <c r="F21" s="27">
        <v>0</v>
      </c>
    </row>
    <row r="22" spans="5:6" x14ac:dyDescent="0.45">
      <c r="E22" s="26" t="s">
        <v>41</v>
      </c>
      <c r="F22" s="27">
        <v>50000</v>
      </c>
    </row>
    <row r="23" spans="5:6" x14ac:dyDescent="0.45">
      <c r="E23" s="26" t="s">
        <v>42</v>
      </c>
      <c r="F23" s="27">
        <v>50000</v>
      </c>
    </row>
    <row r="24" spans="5:6" x14ac:dyDescent="0.45">
      <c r="E24" s="26" t="s">
        <v>43</v>
      </c>
      <c r="F24" s="27">
        <v>50000</v>
      </c>
    </row>
    <row r="25" spans="5:6" x14ac:dyDescent="0.45">
      <c r="E25" s="26" t="s">
        <v>44</v>
      </c>
      <c r="F25" s="27">
        <v>0</v>
      </c>
    </row>
    <row r="26" spans="5:6" x14ac:dyDescent="0.45">
      <c r="E26" s="26" t="s">
        <v>45</v>
      </c>
      <c r="F26" s="27">
        <v>50000</v>
      </c>
    </row>
    <row r="27" spans="5:6" x14ac:dyDescent="0.45">
      <c r="E27" s="26" t="s">
        <v>46</v>
      </c>
      <c r="F27" s="27">
        <v>50000</v>
      </c>
    </row>
    <row r="28" spans="5:6" x14ac:dyDescent="0.45">
      <c r="E28" s="26" t="s">
        <v>47</v>
      </c>
      <c r="F28" s="27">
        <v>0</v>
      </c>
    </row>
    <row r="29" spans="5:6" x14ac:dyDescent="0.45">
      <c r="E29" s="26" t="s">
        <v>48</v>
      </c>
      <c r="F29" s="27">
        <v>100000</v>
      </c>
    </row>
    <row r="30" spans="5:6" x14ac:dyDescent="0.45">
      <c r="E30" s="26" t="s">
        <v>49</v>
      </c>
      <c r="F30" s="27">
        <v>0</v>
      </c>
    </row>
    <row r="31" spans="5:6" x14ac:dyDescent="0.45">
      <c r="E31" s="38" t="s">
        <v>50</v>
      </c>
      <c r="F31" s="27">
        <v>50000</v>
      </c>
    </row>
    <row r="32" spans="5:6" x14ac:dyDescent="0.45">
      <c r="E32" s="39" t="s">
        <v>26</v>
      </c>
      <c r="F32" s="27">
        <v>50000</v>
      </c>
    </row>
    <row r="33" spans="5:6" x14ac:dyDescent="0.45">
      <c r="E33" s="38" t="s">
        <v>24</v>
      </c>
      <c r="F33" s="27">
        <v>0</v>
      </c>
    </row>
    <row r="34" spans="5:6" x14ac:dyDescent="0.45">
      <c r="E34" s="38" t="s">
        <v>51</v>
      </c>
      <c r="F34" s="27">
        <v>50000</v>
      </c>
    </row>
    <row r="35" spans="5:6" x14ac:dyDescent="0.45">
      <c r="E35" s="39" t="s">
        <v>52</v>
      </c>
      <c r="F35" s="27">
        <v>0</v>
      </c>
    </row>
    <row r="37" spans="5:6" x14ac:dyDescent="0.45">
      <c r="E37" s="16" t="s">
        <v>53</v>
      </c>
      <c r="F37" s="27">
        <v>750000</v>
      </c>
    </row>
    <row r="38" spans="5:6" x14ac:dyDescent="0.45">
      <c r="E38" s="16" t="s">
        <v>54</v>
      </c>
      <c r="F38" s="27">
        <v>650000</v>
      </c>
    </row>
    <row r="39" spans="5:6" x14ac:dyDescent="0.45">
      <c r="E39" s="16" t="s">
        <v>55</v>
      </c>
      <c r="F39" s="27">
        <v>750000</v>
      </c>
    </row>
    <row r="40" spans="5:6" x14ac:dyDescent="0.45">
      <c r="E40" s="16" t="s">
        <v>56</v>
      </c>
      <c r="F40" s="27">
        <v>650000</v>
      </c>
    </row>
    <row r="41" spans="5:6" x14ac:dyDescent="0.45">
      <c r="E41" s="16" t="s">
        <v>57</v>
      </c>
      <c r="F41" s="27">
        <v>2000000</v>
      </c>
    </row>
    <row r="42" spans="5:6" x14ac:dyDescent="0.45">
      <c r="E42" s="16" t="s">
        <v>58</v>
      </c>
      <c r="F42" s="27">
        <v>1900000</v>
      </c>
    </row>
    <row r="44" spans="5:6" x14ac:dyDescent="0.45">
      <c r="E44" s="16" t="s">
        <v>59</v>
      </c>
      <c r="F44" s="27">
        <v>600000</v>
      </c>
    </row>
    <row r="45" spans="5:6" x14ac:dyDescent="0.45">
      <c r="E45" s="16" t="s">
        <v>60</v>
      </c>
      <c r="F45" s="27">
        <v>600000</v>
      </c>
    </row>
    <row r="46" spans="5:6" x14ac:dyDescent="0.45">
      <c r="E46" s="16" t="s">
        <v>61</v>
      </c>
      <c r="F46" s="27">
        <v>2000000</v>
      </c>
    </row>
  </sheetData>
  <mergeCells count="1">
    <mergeCell ref="B2:C2"/>
  </mergeCells>
  <phoneticPr fontId="3"/>
  <dataValidations count="2">
    <dataValidation type="list" allowBlank="1" showInputMessage="1" showErrorMessage="1" sqref="C9">
      <formula1>"有,無"</formula1>
    </dataValidation>
    <dataValidation type="list" allowBlank="1" showInputMessage="1" showErrorMessage="1" sqref="C10">
      <formula1>"令和5年3月31日まで,令和5年4月1日以降"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"/>
  <sheetViews>
    <sheetView workbookViewId="0">
      <selection activeCell="D412" sqref="D412"/>
    </sheetView>
  </sheetViews>
  <sheetFormatPr defaultRowHeight="18" x14ac:dyDescent="0.45"/>
  <cols>
    <col min="1" max="1" width="8.796875" style="6"/>
    <col min="2" max="2" width="6.19921875" bestFit="1" customWidth="1"/>
    <col min="3" max="3" width="10.3984375" customWidth="1"/>
    <col min="4" max="4" width="20.1992187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8984375" style="7" bestFit="1" customWidth="1"/>
    <col min="9" max="10" width="13.59765625" style="8" customWidth="1"/>
  </cols>
  <sheetData>
    <row r="1" spans="1:10" x14ac:dyDescent="0.45">
      <c r="A1" s="43" t="s">
        <v>0</v>
      </c>
      <c r="B1" s="45" t="s">
        <v>1</v>
      </c>
      <c r="C1" s="41" t="s">
        <v>2</v>
      </c>
      <c r="D1" s="46" t="s">
        <v>3</v>
      </c>
      <c r="E1" s="41" t="s">
        <v>4</v>
      </c>
      <c r="F1" s="41" t="s">
        <v>5</v>
      </c>
      <c r="G1" s="41" t="s">
        <v>6</v>
      </c>
      <c r="H1" s="42" t="s">
        <v>7</v>
      </c>
      <c r="I1" s="42" t="s">
        <v>8</v>
      </c>
      <c r="J1" s="42"/>
    </row>
    <row r="2" spans="1:10" x14ac:dyDescent="0.45">
      <c r="A2" s="44"/>
      <c r="B2" s="45"/>
      <c r="C2" s="41"/>
      <c r="D2" s="46"/>
      <c r="E2" s="41"/>
      <c r="F2" s="41"/>
      <c r="G2" s="41"/>
      <c r="H2" s="42"/>
      <c r="I2" s="42"/>
      <c r="J2" s="42"/>
    </row>
    <row r="3" spans="1:10" x14ac:dyDescent="0.45">
      <c r="A3" s="44"/>
      <c r="B3" s="45"/>
      <c r="C3" s="41"/>
      <c r="D3" s="46"/>
      <c r="E3" s="41"/>
      <c r="F3" s="41"/>
      <c r="G3" s="41"/>
      <c r="H3" s="42"/>
      <c r="I3" s="42"/>
      <c r="J3" s="42"/>
    </row>
    <row r="4" spans="1:10" x14ac:dyDescent="0.45">
      <c r="A4" s="44"/>
      <c r="B4" s="45"/>
      <c r="C4" s="41"/>
      <c r="D4" s="46"/>
      <c r="E4" s="41"/>
      <c r="F4" s="41"/>
      <c r="G4" s="41"/>
      <c r="H4" s="42"/>
      <c r="I4" s="1" t="s">
        <v>9</v>
      </c>
      <c r="J4" s="1" t="s">
        <v>10</v>
      </c>
    </row>
    <row r="5" spans="1:10" x14ac:dyDescent="0.45">
      <c r="A5" s="2">
        <f>[1]マスターデータ!A5</f>
        <v>92</v>
      </c>
      <c r="B5" s="3" t="str">
        <f>[1]マスターデータ!B5</f>
        <v>EV</v>
      </c>
      <c r="C5" s="3" t="str">
        <f>[1]マスターデータ!C5</f>
        <v>普通自動車</v>
      </c>
      <c r="D5" s="3" t="str">
        <f>[1]マスターデータ!D5</f>
        <v>アウディ</v>
      </c>
      <c r="E5" s="3" t="str">
        <f>[1]マスターデータ!E5</f>
        <v>e-tron</v>
      </c>
      <c r="F5" s="3" t="str">
        <f>[1]マスターデータ!F5</f>
        <v>50 quattro S line(類別: 1桁目が 3 )</v>
      </c>
      <c r="G5" s="3" t="str">
        <f>[1]マスターデータ!G5</f>
        <v>ZAA-GEEASB</v>
      </c>
      <c r="H5" s="4">
        <f>[1]マスターデータ!H5</f>
        <v>9727273</v>
      </c>
      <c r="I5" s="5" t="s">
        <v>11</v>
      </c>
      <c r="J5" s="5" t="s">
        <v>12</v>
      </c>
    </row>
    <row r="6" spans="1:10" x14ac:dyDescent="0.45">
      <c r="A6" s="2">
        <f>[1]マスターデータ!A6</f>
        <v>94</v>
      </c>
      <c r="B6" s="3" t="str">
        <f>[1]マスターデータ!B6</f>
        <v>EV</v>
      </c>
      <c r="C6" s="3" t="str">
        <f>[1]マスターデータ!C6</f>
        <v>普通自動車</v>
      </c>
      <c r="D6" s="3" t="str">
        <f>[1]マスターデータ!D6</f>
        <v>アウディ</v>
      </c>
      <c r="E6" s="3" t="str">
        <f>[1]マスターデータ!E6</f>
        <v>e-tron</v>
      </c>
      <c r="F6" s="3" t="str">
        <f>[1]マスターデータ!F6</f>
        <v>Sportback 50 quattro S line(類別: 1桁目が 1 )</v>
      </c>
      <c r="G6" s="3" t="str">
        <f>[1]マスターデータ!G6</f>
        <v>ZAA-GEEASB</v>
      </c>
      <c r="H6" s="4">
        <f>[1]マスターデータ!H6</f>
        <v>10045455</v>
      </c>
      <c r="I6" s="5" t="s">
        <v>11</v>
      </c>
      <c r="J6" s="5" t="s">
        <v>12</v>
      </c>
    </row>
    <row r="7" spans="1:10" x14ac:dyDescent="0.45">
      <c r="A7" s="2">
        <f>[1]マスターデータ!A7</f>
        <v>96</v>
      </c>
      <c r="B7" s="3" t="str">
        <f>[1]マスターデータ!B7</f>
        <v>EV</v>
      </c>
      <c r="C7" s="3" t="str">
        <f>[1]マスターデータ!C7</f>
        <v>普通自動車</v>
      </c>
      <c r="D7" s="3" t="str">
        <f>[1]マスターデータ!D7</f>
        <v>アウディ</v>
      </c>
      <c r="E7" s="3" t="str">
        <f>[1]マスターデータ!E7</f>
        <v>e-tron</v>
      </c>
      <c r="F7" s="3" t="str">
        <f>[1]マスターデータ!F7</f>
        <v>55 quattro S line</v>
      </c>
      <c r="G7" s="3" t="str">
        <f>[1]マスターデータ!G7</f>
        <v>ZAA-GEEAS</v>
      </c>
      <c r="H7" s="4">
        <f>[1]マスターデータ!H7</f>
        <v>11054545</v>
      </c>
      <c r="I7" s="5" t="s">
        <v>11</v>
      </c>
      <c r="J7" s="5" t="s">
        <v>12</v>
      </c>
    </row>
    <row r="8" spans="1:10" x14ac:dyDescent="0.45">
      <c r="A8" s="2">
        <f>[1]マスターデータ!A8</f>
        <v>97</v>
      </c>
      <c r="B8" s="3" t="str">
        <f>[1]マスターデータ!B8</f>
        <v>EV</v>
      </c>
      <c r="C8" s="3" t="str">
        <f>[1]マスターデータ!C8</f>
        <v>普通自動車</v>
      </c>
      <c r="D8" s="3" t="str">
        <f>[1]マスターデータ!D8</f>
        <v>アウディ</v>
      </c>
      <c r="E8" s="3" t="str">
        <f>[1]マスターデータ!E8</f>
        <v>e-tron</v>
      </c>
      <c r="F8" s="3" t="str">
        <f>[1]マスターデータ!F8</f>
        <v>Sportback 55 quattro S line</v>
      </c>
      <c r="G8" s="3" t="str">
        <f>[1]マスターデータ!G8</f>
        <v>ZAA-GEEAS</v>
      </c>
      <c r="H8" s="4">
        <f>[1]マスターデータ!H8</f>
        <v>11372727</v>
      </c>
      <c r="I8" s="5" t="s">
        <v>11</v>
      </c>
      <c r="J8" s="5" t="s">
        <v>12</v>
      </c>
    </row>
    <row r="9" spans="1:10" x14ac:dyDescent="0.45">
      <c r="A9" s="2">
        <f>[1]マスターデータ!A9</f>
        <v>99</v>
      </c>
      <c r="B9" s="3" t="str">
        <f>[1]マスターデータ!B9</f>
        <v>EV</v>
      </c>
      <c r="C9" s="3" t="str">
        <f>[1]マスターデータ!C9</f>
        <v>普通自動車</v>
      </c>
      <c r="D9" s="3" t="str">
        <f>[1]マスターデータ!D9</f>
        <v>アウディ</v>
      </c>
      <c r="E9" s="3" t="str">
        <f>[1]マスターデータ!E9</f>
        <v>e-tron</v>
      </c>
      <c r="F9" s="3" t="str">
        <f>[1]マスターデータ!F9</f>
        <v>Sportback 55 quattro 1st edition
(ﾊﾞｰﾁｬﾙｴｸｽﾃﾘｱﾐﾗｰ装着車)</v>
      </c>
      <c r="G9" s="3" t="str">
        <f>[1]マスターデータ!G9</f>
        <v>ZAA-GEEAS</v>
      </c>
      <c r="H9" s="4">
        <f>[1]マスターデータ!H9</f>
        <v>12236364</v>
      </c>
      <c r="I9" s="5" t="s">
        <v>11</v>
      </c>
      <c r="J9" s="5" t="s">
        <v>12</v>
      </c>
    </row>
    <row r="10" spans="1:10" x14ac:dyDescent="0.45">
      <c r="A10" s="2">
        <f>[1]マスターデータ!A10</f>
        <v>579</v>
      </c>
      <c r="B10" s="3" t="str">
        <f>[1]マスターデータ!B10</f>
        <v>EV</v>
      </c>
      <c r="C10" s="3" t="str">
        <f>[1]マスターデータ!C10</f>
        <v>普通自動車</v>
      </c>
      <c r="D10" s="3" t="str">
        <f>[1]マスターデータ!D10</f>
        <v>アウディ</v>
      </c>
      <c r="E10" s="3" t="str">
        <f>[1]マスターデータ!E10</f>
        <v>e-tron</v>
      </c>
      <c r="F10" s="3" t="str">
        <f>[1]マスターデータ!F10</f>
        <v>S</v>
      </c>
      <c r="G10" s="3" t="str">
        <f>[1]マスターデータ!G10</f>
        <v>ZAA-GEEAV</v>
      </c>
      <c r="H10" s="4">
        <f>[1]マスターデータ!H10</f>
        <v>12345455</v>
      </c>
      <c r="I10" s="5" t="s">
        <v>11</v>
      </c>
      <c r="J10" s="5" t="s">
        <v>12</v>
      </c>
    </row>
    <row r="11" spans="1:10" x14ac:dyDescent="0.45">
      <c r="A11" s="2">
        <f>[1]マスターデータ!A11</f>
        <v>580</v>
      </c>
      <c r="B11" s="3" t="str">
        <f>[1]マスターデータ!B11</f>
        <v>EV</v>
      </c>
      <c r="C11" s="3" t="str">
        <f>[1]マスターデータ!C11</f>
        <v>普通自動車</v>
      </c>
      <c r="D11" s="3" t="str">
        <f>[1]マスターデータ!D11</f>
        <v>アウディ</v>
      </c>
      <c r="E11" s="3" t="str">
        <f>[1]マスターデータ!E11</f>
        <v>e-tron</v>
      </c>
      <c r="F11" s="3" t="str">
        <f>[1]マスターデータ!F11</f>
        <v>S Sportback</v>
      </c>
      <c r="G11" s="3" t="str">
        <f>[1]マスターデータ!G11</f>
        <v>ZAA-GEEAV</v>
      </c>
      <c r="H11" s="4">
        <f>[1]マスターデータ!H11</f>
        <v>12700000</v>
      </c>
      <c r="I11" s="5" t="s">
        <v>11</v>
      </c>
      <c r="J11" s="5" t="s">
        <v>12</v>
      </c>
    </row>
    <row r="12" spans="1:10" x14ac:dyDescent="0.45">
      <c r="A12" s="2">
        <f>[1]マスターデータ!A12</f>
        <v>100</v>
      </c>
      <c r="B12" s="3" t="str">
        <f>[1]マスターデータ!B12</f>
        <v>EV</v>
      </c>
      <c r="C12" s="3" t="str">
        <f>[1]マスターデータ!C12</f>
        <v>普通自動車</v>
      </c>
      <c r="D12" s="3" t="str">
        <f>[1]マスターデータ!D12</f>
        <v>アウディ</v>
      </c>
      <c r="E12" s="3" t="str">
        <f>[1]マスターデータ!E12</f>
        <v>e-tron GT quattro</v>
      </c>
      <c r="F12" s="3" t="str">
        <f>[1]マスターデータ!F12</f>
        <v/>
      </c>
      <c r="G12" s="3" t="str">
        <f>[1]マスターデータ!G12</f>
        <v>ZAA-FWEBGS</v>
      </c>
      <c r="H12" s="4">
        <f>[1]マスターデータ!H12</f>
        <v>13581818</v>
      </c>
      <c r="I12" s="5" t="s">
        <v>11</v>
      </c>
      <c r="J12" s="5" t="s">
        <v>12</v>
      </c>
    </row>
    <row r="13" spans="1:10" x14ac:dyDescent="0.45">
      <c r="A13" s="2">
        <f>[1]マスターデータ!A13</f>
        <v>581</v>
      </c>
      <c r="B13" s="3" t="str">
        <f>[1]マスターデータ!B13</f>
        <v>EV</v>
      </c>
      <c r="C13" s="3" t="str">
        <f>[1]マスターデータ!C13</f>
        <v>普通自動車</v>
      </c>
      <c r="D13" s="3" t="str">
        <f>[1]マスターデータ!D13</f>
        <v>アウディ</v>
      </c>
      <c r="E13" s="3" t="str">
        <f>[1]マスターデータ!E13</f>
        <v>Q4</v>
      </c>
      <c r="F13" s="3" t="str">
        <f>[1]マスターデータ!F13</f>
        <v>40 e-tron(類別: 1桁目が 1 )</v>
      </c>
      <c r="G13" s="3" t="str">
        <f>[1]マスターデータ!G13</f>
        <v>ZAA-FZEBJ</v>
      </c>
      <c r="H13" s="4">
        <f>[1]マスターデータ!H13</f>
        <v>5800000</v>
      </c>
      <c r="I13" s="5" t="s">
        <v>11</v>
      </c>
      <c r="J13" s="5" t="s">
        <v>12</v>
      </c>
    </row>
    <row r="14" spans="1:10" x14ac:dyDescent="0.45">
      <c r="A14" s="2">
        <f>[1]マスターデータ!A14</f>
        <v>510</v>
      </c>
      <c r="B14" s="3" t="str">
        <f>[1]マスターデータ!B14</f>
        <v>EV</v>
      </c>
      <c r="C14" s="3" t="str">
        <f>[1]マスターデータ!C14</f>
        <v>普通自動車</v>
      </c>
      <c r="D14" s="3" t="str">
        <f>[1]マスターデータ!D14</f>
        <v>アウディ</v>
      </c>
      <c r="E14" s="3" t="str">
        <f>[1]マスターデータ!E14</f>
        <v>Q4</v>
      </c>
      <c r="F14" s="3" t="str">
        <f>[1]マスターデータ!F14</f>
        <v>40 e-tron(類別: 1桁目が 0 )</v>
      </c>
      <c r="G14" s="3" t="str">
        <f>[1]マスターデータ!G14</f>
        <v>ZAA-FZEBJ</v>
      </c>
      <c r="H14" s="4">
        <f>[1]マスターデータ!H14</f>
        <v>5445455</v>
      </c>
      <c r="I14" s="5" t="s">
        <v>11</v>
      </c>
      <c r="J14" s="5" t="s">
        <v>12</v>
      </c>
    </row>
    <row r="15" spans="1:10" x14ac:dyDescent="0.45">
      <c r="A15" s="2">
        <f>[1]マスターデータ!A15</f>
        <v>582</v>
      </c>
      <c r="B15" s="3" t="str">
        <f>[1]マスターデータ!B15</f>
        <v>EV</v>
      </c>
      <c r="C15" s="3" t="str">
        <f>[1]マスターデータ!C15</f>
        <v>普通自動車</v>
      </c>
      <c r="D15" s="3" t="str">
        <f>[1]マスターデータ!D15</f>
        <v>アウディ</v>
      </c>
      <c r="E15" s="3" t="str">
        <f>[1]マスターデータ!E15</f>
        <v>Q4</v>
      </c>
      <c r="F15" s="3" t="str">
        <f>[1]マスターデータ!F15</f>
        <v>40 e-tron advanced(類別: 1桁目が 1 )</v>
      </c>
      <c r="G15" s="3" t="str">
        <f>[1]マスターデータ!G15</f>
        <v>ZAA-FZEBJ</v>
      </c>
      <c r="H15" s="4">
        <f>[1]マスターデータ!H15</f>
        <v>6372727</v>
      </c>
      <c r="I15" s="5" t="s">
        <v>11</v>
      </c>
      <c r="J15" s="5" t="s">
        <v>12</v>
      </c>
    </row>
    <row r="16" spans="1:10" x14ac:dyDescent="0.45">
      <c r="A16" s="2">
        <f>[1]マスターデータ!A16</f>
        <v>511</v>
      </c>
      <c r="B16" s="3" t="str">
        <f>[1]マスターデータ!B16</f>
        <v>EV</v>
      </c>
      <c r="C16" s="3" t="str">
        <f>[1]マスターデータ!C16</f>
        <v>普通自動車</v>
      </c>
      <c r="D16" s="3" t="str">
        <f>[1]マスターデータ!D16</f>
        <v>アウディ</v>
      </c>
      <c r="E16" s="3" t="str">
        <f>[1]マスターデータ!E16</f>
        <v>Q4</v>
      </c>
      <c r="F16" s="3" t="str">
        <f>[1]マスターデータ!F16</f>
        <v>40 e-tron advanced(類別: 1桁目が 0 )</v>
      </c>
      <c r="G16" s="3" t="str">
        <f>[1]マスターデータ!G16</f>
        <v>ZAA-FZEBJ</v>
      </c>
      <c r="H16" s="4">
        <f>[1]マスターデータ!H16</f>
        <v>6018182</v>
      </c>
      <c r="I16" s="5" t="s">
        <v>11</v>
      </c>
      <c r="J16" s="5" t="s">
        <v>12</v>
      </c>
    </row>
    <row r="17" spans="1:10" x14ac:dyDescent="0.45">
      <c r="A17" s="2">
        <f>[1]マスターデータ!A17</f>
        <v>583</v>
      </c>
      <c r="B17" s="3" t="str">
        <f>[1]マスターデータ!B17</f>
        <v>EV</v>
      </c>
      <c r="C17" s="3" t="str">
        <f>[1]マスターデータ!C17</f>
        <v>普通自動車</v>
      </c>
      <c r="D17" s="3" t="str">
        <f>[1]マスターデータ!D17</f>
        <v>アウディ</v>
      </c>
      <c r="E17" s="3" t="str">
        <f>[1]マスターデータ!E17</f>
        <v>Q4</v>
      </c>
      <c r="F17" s="3" t="str">
        <f>[1]マスターデータ!F17</f>
        <v>40 e-tron S line(類別: 1桁目が 1 )</v>
      </c>
      <c r="G17" s="3" t="str">
        <f>[1]マスターデータ!G17</f>
        <v>ZAA-FZEBJ</v>
      </c>
      <c r="H17" s="4">
        <f>[1]マスターデータ!H17</f>
        <v>6618182</v>
      </c>
      <c r="I17" s="5" t="s">
        <v>11</v>
      </c>
      <c r="J17" s="5" t="s">
        <v>12</v>
      </c>
    </row>
    <row r="18" spans="1:10" x14ac:dyDescent="0.45">
      <c r="A18" s="2">
        <f>[1]マスターデータ!A18</f>
        <v>512</v>
      </c>
      <c r="B18" s="3" t="str">
        <f>[1]マスターデータ!B18</f>
        <v>EV</v>
      </c>
      <c r="C18" s="3" t="str">
        <f>[1]マスターデータ!C18</f>
        <v>普通自動車</v>
      </c>
      <c r="D18" s="3" t="str">
        <f>[1]マスターデータ!D18</f>
        <v>アウディ</v>
      </c>
      <c r="E18" s="3" t="str">
        <f>[1]マスターデータ!E18</f>
        <v>Q4</v>
      </c>
      <c r="F18" s="3" t="str">
        <f>[1]マスターデータ!F18</f>
        <v>40 e-tron S line(類別: 1桁目が 0 )</v>
      </c>
      <c r="G18" s="3" t="str">
        <f>[1]マスターデータ!G18</f>
        <v>ZAA-FZEBJ</v>
      </c>
      <c r="H18" s="4">
        <f>[1]マスターデータ!H18</f>
        <v>6263637</v>
      </c>
      <c r="I18" s="5" t="s">
        <v>11</v>
      </c>
      <c r="J18" s="5" t="s">
        <v>12</v>
      </c>
    </row>
    <row r="19" spans="1:10" x14ac:dyDescent="0.45">
      <c r="A19" s="2">
        <f>[1]マスターデータ!A19</f>
        <v>584</v>
      </c>
      <c r="B19" s="3" t="str">
        <f>[1]マスターデータ!B19</f>
        <v>EV</v>
      </c>
      <c r="C19" s="3" t="str">
        <f>[1]マスターデータ!C19</f>
        <v>普通自動車</v>
      </c>
      <c r="D19" s="3" t="str">
        <f>[1]マスターデータ!D19</f>
        <v>アウディ</v>
      </c>
      <c r="E19" s="3" t="str">
        <f>[1]マスターデータ!E19</f>
        <v>Q4</v>
      </c>
      <c r="F19" s="3" t="str">
        <f>[1]マスターデータ!F19</f>
        <v>Sportback 40 e-tron advanced(類別: 1桁目が 1 )</v>
      </c>
      <c r="G19" s="3" t="str">
        <f>[1]マスターデータ!G19</f>
        <v>ZAA-FZEBJ</v>
      </c>
      <c r="H19" s="4">
        <f>[1]マスターデータ!H19</f>
        <v>6636364</v>
      </c>
      <c r="I19" s="5" t="s">
        <v>11</v>
      </c>
      <c r="J19" s="5" t="s">
        <v>12</v>
      </c>
    </row>
    <row r="20" spans="1:10" x14ac:dyDescent="0.45">
      <c r="A20" s="2">
        <f>[1]マスターデータ!A20</f>
        <v>513</v>
      </c>
      <c r="B20" s="3" t="str">
        <f>[1]マスターデータ!B20</f>
        <v>EV</v>
      </c>
      <c r="C20" s="3" t="str">
        <f>[1]マスターデータ!C20</f>
        <v>普通自動車</v>
      </c>
      <c r="D20" s="3" t="str">
        <f>[1]マスターデータ!D20</f>
        <v>アウディ</v>
      </c>
      <c r="E20" s="3" t="str">
        <f>[1]マスターデータ!E20</f>
        <v>Q4</v>
      </c>
      <c r="F20" s="3" t="str">
        <f>[1]マスターデータ!F20</f>
        <v>Sportback 40 e-tron advanced(類別: 1桁目が 0 )</v>
      </c>
      <c r="G20" s="3" t="str">
        <f>[1]マスターデータ!G20</f>
        <v>ZAA-FZEBJ</v>
      </c>
      <c r="H20" s="4">
        <f>[1]マスターデータ!H20</f>
        <v>6254546</v>
      </c>
      <c r="I20" s="5" t="s">
        <v>11</v>
      </c>
      <c r="J20" s="5" t="s">
        <v>12</v>
      </c>
    </row>
    <row r="21" spans="1:10" x14ac:dyDescent="0.45">
      <c r="A21" s="2">
        <f>[1]マスターデータ!A21</f>
        <v>585</v>
      </c>
      <c r="B21" s="3" t="str">
        <f>[1]マスターデータ!B21</f>
        <v>EV</v>
      </c>
      <c r="C21" s="3" t="str">
        <f>[1]マスターデータ!C21</f>
        <v>普通自動車</v>
      </c>
      <c r="D21" s="3" t="str">
        <f>[1]マスターデータ!D21</f>
        <v>アウディ</v>
      </c>
      <c r="E21" s="3" t="str">
        <f>[1]マスターデータ!E21</f>
        <v>Q4</v>
      </c>
      <c r="F21" s="3" t="str">
        <f>[1]マスターデータ!F21</f>
        <v>Sportback 40 e-tron S line(類別: 1桁目が 1 )</v>
      </c>
      <c r="G21" s="3" t="str">
        <f>[1]マスターデータ!G21</f>
        <v>ZAA-FZEBJ</v>
      </c>
      <c r="H21" s="4">
        <f>[1]マスターデータ!H21</f>
        <v>6890909</v>
      </c>
      <c r="I21" s="5" t="s">
        <v>11</v>
      </c>
      <c r="J21" s="5" t="s">
        <v>12</v>
      </c>
    </row>
    <row r="22" spans="1:10" x14ac:dyDescent="0.45">
      <c r="A22" s="2">
        <f>[1]マスターデータ!A22</f>
        <v>514</v>
      </c>
      <c r="B22" s="3" t="str">
        <f>[1]マスターデータ!B22</f>
        <v>EV</v>
      </c>
      <c r="C22" s="3" t="str">
        <f>[1]マスターデータ!C22</f>
        <v>普通自動車</v>
      </c>
      <c r="D22" s="3" t="str">
        <f>[1]マスターデータ!D22</f>
        <v>アウディ</v>
      </c>
      <c r="E22" s="3" t="str">
        <f>[1]マスターデータ!E22</f>
        <v>Q4</v>
      </c>
      <c r="F22" s="3" t="str">
        <f>[1]マスターデータ!F22</f>
        <v>Sportback 40 e-tron S line(類別: 1桁目が 0 )</v>
      </c>
      <c r="G22" s="3" t="str">
        <f>[1]マスターデータ!G22</f>
        <v>ZAA-FZEBJ</v>
      </c>
      <c r="H22" s="4">
        <f>[1]マスターデータ!H22</f>
        <v>6509091</v>
      </c>
      <c r="I22" s="5" t="s">
        <v>11</v>
      </c>
      <c r="J22" s="5" t="s">
        <v>12</v>
      </c>
    </row>
    <row r="23" spans="1:10" x14ac:dyDescent="0.45">
      <c r="A23" s="2">
        <f>[1]マスターデータ!A23</f>
        <v>622</v>
      </c>
      <c r="B23" s="3" t="str">
        <f>[1]マスターデータ!B23</f>
        <v>EV</v>
      </c>
      <c r="C23" s="3" t="str">
        <f>[1]マスターデータ!C23</f>
        <v>普通自動車</v>
      </c>
      <c r="D23" s="3" t="str">
        <f>[1]マスターデータ!D23</f>
        <v>アウディ</v>
      </c>
      <c r="E23" s="3" t="str">
        <f>[1]マスターデータ!E23</f>
        <v>Q8</v>
      </c>
      <c r="F23" s="3" t="str">
        <f>[1]マスターデータ!F23</f>
        <v>50 e-tron quattro S line</v>
      </c>
      <c r="G23" s="3" t="str">
        <f>[1]マスターデータ!G23</f>
        <v>ZAA-GEEDE</v>
      </c>
      <c r="H23" s="4">
        <f>[1]マスターデータ!H23</f>
        <v>9990909</v>
      </c>
      <c r="I23" s="5" t="s">
        <v>11</v>
      </c>
      <c r="J23" s="5" t="s">
        <v>12</v>
      </c>
    </row>
    <row r="24" spans="1:10" x14ac:dyDescent="0.45">
      <c r="A24" s="2">
        <f>[1]マスターデータ!A24</f>
        <v>623</v>
      </c>
      <c r="B24" s="3" t="str">
        <f>[1]マスターデータ!B24</f>
        <v>EV</v>
      </c>
      <c r="C24" s="3" t="str">
        <f>[1]マスターデータ!C24</f>
        <v>普通自動車</v>
      </c>
      <c r="D24" s="3" t="str">
        <f>[1]マスターデータ!D24</f>
        <v>アウディ</v>
      </c>
      <c r="E24" s="3" t="str">
        <f>[1]マスターデータ!E24</f>
        <v>Q8</v>
      </c>
      <c r="F24" s="3" t="str">
        <f>[1]マスターデータ!F24</f>
        <v>55 e-tron quattro S line</v>
      </c>
      <c r="G24" s="3" t="str">
        <f>[1]マスターデータ!G24</f>
        <v>ZAA-GEEDE</v>
      </c>
      <c r="H24" s="4">
        <f>[1]マスターデータ!H24</f>
        <v>11590909</v>
      </c>
      <c r="I24" s="5" t="s">
        <v>11</v>
      </c>
      <c r="J24" s="5" t="s">
        <v>12</v>
      </c>
    </row>
    <row r="25" spans="1:10" x14ac:dyDescent="0.45">
      <c r="A25" s="2">
        <f>[1]マスターデータ!A25</f>
        <v>624</v>
      </c>
      <c r="B25" s="3" t="str">
        <f>[1]マスターデータ!B25</f>
        <v>EV</v>
      </c>
      <c r="C25" s="3" t="str">
        <f>[1]マスターデータ!C25</f>
        <v>普通自動車</v>
      </c>
      <c r="D25" s="3" t="str">
        <f>[1]マスターデータ!D25</f>
        <v>アウディ</v>
      </c>
      <c r="E25" s="3" t="str">
        <f>[1]マスターデータ!E25</f>
        <v>Q8</v>
      </c>
      <c r="F25" s="3" t="str">
        <f>[1]マスターデータ!F25</f>
        <v>Sportback 55 e-tron quattro S line</v>
      </c>
      <c r="G25" s="3" t="str">
        <f>[1]マスターデータ!G25</f>
        <v>ZAA-GEEDE</v>
      </c>
      <c r="H25" s="4">
        <f>[1]マスターデータ!H25</f>
        <v>11972727</v>
      </c>
      <c r="I25" s="5" t="s">
        <v>11</v>
      </c>
      <c r="J25" s="5" t="s">
        <v>12</v>
      </c>
    </row>
    <row r="26" spans="1:10" x14ac:dyDescent="0.45">
      <c r="A26" s="2">
        <f>[1]マスターデータ!A26</f>
        <v>101</v>
      </c>
      <c r="B26" s="3" t="str">
        <f>[1]マスターデータ!B26</f>
        <v>EV</v>
      </c>
      <c r="C26" s="3" t="str">
        <f>[1]マスターデータ!C26</f>
        <v>普通自動車</v>
      </c>
      <c r="D26" s="3" t="str">
        <f>[1]マスターデータ!D26</f>
        <v>アウディ</v>
      </c>
      <c r="E26" s="3" t="str">
        <f>[1]マスターデータ!E26</f>
        <v>RS e-tron GT</v>
      </c>
      <c r="F26" s="3" t="str">
        <f>[1]マスターデータ!F26</f>
        <v/>
      </c>
      <c r="G26" s="3" t="str">
        <f>[1]マスターデータ!G26</f>
        <v>ZAA-FWEBGE</v>
      </c>
      <c r="H26" s="4">
        <f>[1]マスターデータ!H26</f>
        <v>17263636</v>
      </c>
      <c r="I26" s="5" t="s">
        <v>11</v>
      </c>
      <c r="J26" s="5" t="s">
        <v>12</v>
      </c>
    </row>
    <row r="27" spans="1:10" x14ac:dyDescent="0.45">
      <c r="A27" s="2">
        <f>[1]マスターデータ!A27</f>
        <v>104</v>
      </c>
      <c r="B27" s="3" t="str">
        <f>[1]マスターデータ!B27</f>
        <v>EV</v>
      </c>
      <c r="C27" s="3" t="str">
        <f>[1]マスターデータ!C27</f>
        <v>普通自動車</v>
      </c>
      <c r="D27" s="3" t="str">
        <f>[1]マスターデータ!D27</f>
        <v>ジャガー</v>
      </c>
      <c r="E27" s="3" t="str">
        <f>[1]マスターデータ!E27</f>
        <v>I-PACE</v>
      </c>
      <c r="F27" s="3" t="str">
        <f>[1]マスターデータ!F27</f>
        <v>S</v>
      </c>
      <c r="G27" s="3" t="str">
        <f>[1]マスターデータ!G27</f>
        <v>ZAA-DH1CA</v>
      </c>
      <c r="H27" s="4">
        <f>[1]マスターデータ!H27</f>
        <v>9136364</v>
      </c>
      <c r="I27" s="5" t="s">
        <v>11</v>
      </c>
      <c r="J27" s="5" t="s">
        <v>12</v>
      </c>
    </row>
    <row r="28" spans="1:10" x14ac:dyDescent="0.45">
      <c r="A28" s="2">
        <f>[1]マスターデータ!A28</f>
        <v>106</v>
      </c>
      <c r="B28" s="3" t="str">
        <f>[1]マスターデータ!B28</f>
        <v>EV</v>
      </c>
      <c r="C28" s="3" t="str">
        <f>[1]マスターデータ!C28</f>
        <v>普通自動車</v>
      </c>
      <c r="D28" s="3" t="str">
        <f>[1]マスターデータ!D28</f>
        <v>ジャガー</v>
      </c>
      <c r="E28" s="3" t="str">
        <f>[1]マスターデータ!E28</f>
        <v>I-PACE</v>
      </c>
      <c r="F28" s="3" t="str">
        <f>[1]マスターデータ!F28</f>
        <v>SE</v>
      </c>
      <c r="G28" s="3" t="str">
        <f>[1]マスターデータ!G28</f>
        <v>ZAA-DH1CA</v>
      </c>
      <c r="H28" s="4">
        <f>[1]マスターデータ!H28</f>
        <v>9936364</v>
      </c>
      <c r="I28" s="5" t="s">
        <v>11</v>
      </c>
      <c r="J28" s="5" t="s">
        <v>12</v>
      </c>
    </row>
    <row r="29" spans="1:10" x14ac:dyDescent="0.45">
      <c r="A29" s="2">
        <f>[1]マスターデータ!A29</f>
        <v>108</v>
      </c>
      <c r="B29" s="3" t="str">
        <f>[1]マスターデータ!B29</f>
        <v>EV</v>
      </c>
      <c r="C29" s="3" t="str">
        <f>[1]マスターデータ!C29</f>
        <v>普通自動車</v>
      </c>
      <c r="D29" s="3" t="str">
        <f>[1]マスターデータ!D29</f>
        <v>ジャガー</v>
      </c>
      <c r="E29" s="3" t="str">
        <f>[1]マスターデータ!E29</f>
        <v>I-PACE</v>
      </c>
      <c r="F29" s="3" t="str">
        <f>[1]マスターデータ!F29</f>
        <v>HSE</v>
      </c>
      <c r="G29" s="3" t="str">
        <f>[1]マスターデータ!G29</f>
        <v>ZAA-DH1CA</v>
      </c>
      <c r="H29" s="4">
        <f>[1]マスターデータ!H29</f>
        <v>11100000</v>
      </c>
      <c r="I29" s="5" t="s">
        <v>11</v>
      </c>
      <c r="J29" s="5" t="s">
        <v>12</v>
      </c>
    </row>
    <row r="30" spans="1:10" x14ac:dyDescent="0.45">
      <c r="A30" s="2">
        <f>[1]マスターデータ!A30</f>
        <v>110</v>
      </c>
      <c r="B30" s="3" t="str">
        <f>[1]マスターデータ!B30</f>
        <v>EV</v>
      </c>
      <c r="C30" s="3" t="str">
        <f>[1]マスターデータ!C30</f>
        <v>普通自動車</v>
      </c>
      <c r="D30" s="3" t="str">
        <f>[1]マスターデータ!D30</f>
        <v>ジャガー</v>
      </c>
      <c r="E30" s="3" t="str">
        <f>[1]マスターデータ!E30</f>
        <v>I-PACE</v>
      </c>
      <c r="F30" s="3" t="str">
        <f>[1]マスターデータ!F30</f>
        <v>Black</v>
      </c>
      <c r="G30" s="3" t="str">
        <f>[1]マスターデータ!G30</f>
        <v>ZAA-DH1CA</v>
      </c>
      <c r="H30" s="4">
        <f>[1]マスターデータ!H30</f>
        <v>10354545</v>
      </c>
      <c r="I30" s="5" t="s">
        <v>11</v>
      </c>
      <c r="J30" s="5" t="s">
        <v>12</v>
      </c>
    </row>
    <row r="31" spans="1:10" x14ac:dyDescent="0.45">
      <c r="A31" s="2">
        <f>[1]マスターデータ!A31</f>
        <v>105</v>
      </c>
      <c r="B31" s="3" t="str">
        <f>[1]マスターデータ!B31</f>
        <v>EV</v>
      </c>
      <c r="C31" s="3" t="str">
        <f>[1]マスターデータ!C31</f>
        <v>普通自動車</v>
      </c>
      <c r="D31" s="3" t="str">
        <f>[1]マスターデータ!D31</f>
        <v>ジャガー</v>
      </c>
      <c r="E31" s="3" t="str">
        <f>[1]マスターデータ!E31</f>
        <v>I-PACE</v>
      </c>
      <c r="F31" s="3" t="str">
        <f>[1]マスターデータ!F31</f>
        <v>S エアサスペンション</v>
      </c>
      <c r="G31" s="3" t="str">
        <f>[1]マスターデータ!G31</f>
        <v>ZAA-DH1AA</v>
      </c>
      <c r="H31" s="4">
        <f>[1]マスターデータ!H31</f>
        <v>9507273</v>
      </c>
      <c r="I31" s="5" t="s">
        <v>11</v>
      </c>
      <c r="J31" s="5" t="s">
        <v>12</v>
      </c>
    </row>
    <row r="32" spans="1:10" x14ac:dyDescent="0.45">
      <c r="A32" s="2">
        <f>[1]マスターデータ!A32</f>
        <v>107</v>
      </c>
      <c r="B32" s="3" t="str">
        <f>[1]マスターデータ!B32</f>
        <v>EV</v>
      </c>
      <c r="C32" s="3" t="str">
        <f>[1]マスターデータ!C32</f>
        <v>普通自動車</v>
      </c>
      <c r="D32" s="3" t="str">
        <f>[1]マスターデータ!D32</f>
        <v>ジャガー</v>
      </c>
      <c r="E32" s="3" t="str">
        <f>[1]マスターデータ!E32</f>
        <v>I-PACE</v>
      </c>
      <c r="F32" s="3" t="str">
        <f>[1]マスターデータ!F32</f>
        <v>SE エアサスペンション</v>
      </c>
      <c r="G32" s="3" t="str">
        <f>[1]マスターデータ!G32</f>
        <v>ZAA-DH1AA</v>
      </c>
      <c r="H32" s="4">
        <f>[1]マスターデータ!H32</f>
        <v>10307273</v>
      </c>
      <c r="I32" s="5" t="s">
        <v>11</v>
      </c>
      <c r="J32" s="5" t="s">
        <v>12</v>
      </c>
    </row>
    <row r="33" spans="1:10" x14ac:dyDescent="0.45">
      <c r="A33" s="2">
        <f>[1]マスターデータ!A33</f>
        <v>109</v>
      </c>
      <c r="B33" s="3" t="str">
        <f>[1]マスターデータ!B33</f>
        <v>EV</v>
      </c>
      <c r="C33" s="3" t="str">
        <f>[1]マスターデータ!C33</f>
        <v>普通自動車</v>
      </c>
      <c r="D33" s="3" t="str">
        <f>[1]マスターデータ!D33</f>
        <v>ジャガー</v>
      </c>
      <c r="E33" s="3" t="str">
        <f>[1]マスターデータ!E33</f>
        <v>I-PACE</v>
      </c>
      <c r="F33" s="3" t="str">
        <f>[1]マスターデータ!F33</f>
        <v>HSE エアサスペンション</v>
      </c>
      <c r="G33" s="3" t="str">
        <f>[1]マスターデータ!G33</f>
        <v>ZAA-DH1AA</v>
      </c>
      <c r="H33" s="4">
        <f>[1]マスターデータ!H33</f>
        <v>11470909</v>
      </c>
      <c r="I33" s="5" t="s">
        <v>11</v>
      </c>
      <c r="J33" s="5" t="s">
        <v>12</v>
      </c>
    </row>
    <row r="34" spans="1:10" x14ac:dyDescent="0.45">
      <c r="A34" s="2">
        <f>[1]マスターデータ!A34</f>
        <v>111</v>
      </c>
      <c r="B34" s="3" t="str">
        <f>[1]マスターデータ!B34</f>
        <v>EV</v>
      </c>
      <c r="C34" s="3" t="str">
        <f>[1]マスターデータ!C34</f>
        <v>普通自動車</v>
      </c>
      <c r="D34" s="3" t="str">
        <f>[1]マスターデータ!D34</f>
        <v>ジャガー</v>
      </c>
      <c r="E34" s="3" t="str">
        <f>[1]マスターデータ!E34</f>
        <v>I-PACE</v>
      </c>
      <c r="F34" s="3" t="str">
        <f>[1]マスターデータ!F34</f>
        <v>Black エアサスペンション</v>
      </c>
      <c r="G34" s="3" t="str">
        <f>[1]マスターデータ!G34</f>
        <v>ZAA-DH1AA</v>
      </c>
      <c r="H34" s="4">
        <f>[1]マスターデータ!H34</f>
        <v>10725454</v>
      </c>
      <c r="I34" s="5" t="s">
        <v>11</v>
      </c>
      <c r="J34" s="5" t="s">
        <v>12</v>
      </c>
    </row>
    <row r="35" spans="1:10" x14ac:dyDescent="0.45">
      <c r="A35" s="2">
        <f>[1]マスターデータ!A35</f>
        <v>115</v>
      </c>
      <c r="B35" s="3" t="str">
        <f>[1]マスターデータ!B35</f>
        <v>EV</v>
      </c>
      <c r="C35" s="3" t="str">
        <f>[1]マスターデータ!C35</f>
        <v>普通自動車</v>
      </c>
      <c r="D35" s="3" t="str">
        <f>[1]マスターデータ!D35</f>
        <v>シトロエン</v>
      </c>
      <c r="E35" s="3" t="str">
        <f>[1]マスターデータ!E35</f>
        <v>E-C4 SHINE</v>
      </c>
      <c r="F35" s="3" t="str">
        <f>[1]マスターデータ!F35</f>
        <v/>
      </c>
      <c r="G35" s="3" t="str">
        <f>[1]マスターデータ!G35</f>
        <v>ZAA-C41ZK01</v>
      </c>
      <c r="H35" s="4">
        <f>[1]マスターデータ!H35</f>
        <v>5044091</v>
      </c>
      <c r="I35" s="5" t="s">
        <v>11</v>
      </c>
      <c r="J35" s="5" t="s">
        <v>12</v>
      </c>
    </row>
    <row r="36" spans="1:10" x14ac:dyDescent="0.45">
      <c r="A36" s="2">
        <f>[1]マスターデータ!A36</f>
        <v>447</v>
      </c>
      <c r="B36" s="3" t="str">
        <f>[1]マスターデータ!B36</f>
        <v>EV</v>
      </c>
      <c r="C36" s="3" t="str">
        <f>[1]マスターデータ!C36</f>
        <v>普通自動車</v>
      </c>
      <c r="D36" s="3" t="str">
        <f>[1]マスターデータ!D36</f>
        <v>スバル</v>
      </c>
      <c r="E36" s="3" t="str">
        <f>[1]マスターデータ!E36</f>
        <v>SOLTERRA</v>
      </c>
      <c r="F36" s="3" t="str">
        <f>[1]マスターデータ!F36</f>
        <v>ET-SS</v>
      </c>
      <c r="G36" s="3" t="str">
        <f>[1]マスターデータ!G36</f>
        <v>ZAA-XEAM10X</v>
      </c>
      <c r="H36" s="4">
        <f>[1]マスターデータ!H36</f>
        <v>5400000</v>
      </c>
      <c r="I36" s="5" t="s">
        <v>12</v>
      </c>
      <c r="J36" s="5" t="s">
        <v>11</v>
      </c>
    </row>
    <row r="37" spans="1:10" x14ac:dyDescent="0.45">
      <c r="A37" s="2">
        <f>[1]マスターデータ!A37</f>
        <v>448</v>
      </c>
      <c r="B37" s="3" t="str">
        <f>[1]マスターデータ!B37</f>
        <v>EV</v>
      </c>
      <c r="C37" s="3" t="str">
        <f>[1]マスターデータ!C37</f>
        <v>普通自動車</v>
      </c>
      <c r="D37" s="3" t="str">
        <f>[1]マスターデータ!D37</f>
        <v>スバル</v>
      </c>
      <c r="E37" s="3" t="str">
        <f>[1]マスターデータ!E37</f>
        <v>SOLTERRA</v>
      </c>
      <c r="F37" s="3" t="str">
        <f>[1]マスターデータ!F37</f>
        <v/>
      </c>
      <c r="G37" s="3" t="str">
        <f>[1]マスターデータ!G37</f>
        <v>ZAA-YEAM15X</v>
      </c>
      <c r="H37" s="4">
        <f>[1]マスターデータ!H37</f>
        <v>5800000</v>
      </c>
      <c r="I37" s="5" t="s">
        <v>12</v>
      </c>
      <c r="J37" s="5" t="s">
        <v>11</v>
      </c>
    </row>
    <row r="38" spans="1:10" x14ac:dyDescent="0.45">
      <c r="A38" s="2">
        <f>[1]マスターデータ!A38</f>
        <v>449</v>
      </c>
      <c r="B38" s="3" t="str">
        <f>[1]マスターデータ!B38</f>
        <v>EV</v>
      </c>
      <c r="C38" s="3" t="str">
        <f>[1]マスターデータ!C38</f>
        <v>普通自動車</v>
      </c>
      <c r="D38" s="3" t="str">
        <f>[1]マスターデータ!D38</f>
        <v>スバル</v>
      </c>
      <c r="E38" s="3" t="str">
        <f>[1]マスターデータ!E38</f>
        <v>SOLTERRA</v>
      </c>
      <c r="F38" s="3" t="str">
        <f>[1]マスターデータ!F38</f>
        <v>ET-HS</v>
      </c>
      <c r="G38" s="3" t="str">
        <f>[1]マスターデータ!G38</f>
        <v>ZAA-YEAM15X</v>
      </c>
      <c r="H38" s="4">
        <f>[1]マスターデータ!H38</f>
        <v>6200000</v>
      </c>
      <c r="I38" s="5" t="s">
        <v>12</v>
      </c>
      <c r="J38" s="5" t="s">
        <v>11</v>
      </c>
    </row>
    <row r="39" spans="1:10" x14ac:dyDescent="0.45">
      <c r="A39" s="2">
        <f>[1]マスターデータ!A39</f>
        <v>117</v>
      </c>
      <c r="B39" s="3" t="str">
        <f>[1]マスターデータ!B39</f>
        <v>EV</v>
      </c>
      <c r="C39" s="3" t="str">
        <f>[1]マスターデータ!C39</f>
        <v>普通自動車</v>
      </c>
      <c r="D39" s="3" t="str">
        <f>[1]マスターデータ!D39</f>
        <v>DS</v>
      </c>
      <c r="E39" s="3" t="str">
        <f>[1]マスターデータ!E39</f>
        <v>CROSSBACK E-T</v>
      </c>
      <c r="F39" s="3" t="str">
        <f>[1]マスターデータ!F39</f>
        <v/>
      </c>
      <c r="G39" s="3" t="str">
        <f>[1]マスターデータ!G39</f>
        <v>ZAA-D34ZK01</v>
      </c>
      <c r="H39" s="4">
        <f>[1]マスターデータ!H39</f>
        <v>5084545</v>
      </c>
      <c r="I39" s="5" t="s">
        <v>11</v>
      </c>
      <c r="J39" s="5" t="s">
        <v>12</v>
      </c>
    </row>
    <row r="40" spans="1:10" x14ac:dyDescent="0.45">
      <c r="A40" s="2">
        <f>[1]マスターデータ!A40</f>
        <v>118</v>
      </c>
      <c r="B40" s="3" t="str">
        <f>[1]マスターデータ!B40</f>
        <v>EV</v>
      </c>
      <c r="C40" s="3" t="str">
        <f>[1]マスターデータ!C40</f>
        <v>普通自動車</v>
      </c>
      <c r="D40" s="3" t="str">
        <f>[1]マスターデータ!D40</f>
        <v>DS</v>
      </c>
      <c r="E40" s="3" t="str">
        <f>[1]マスターデータ!E40</f>
        <v>CROSSBACK E-T</v>
      </c>
      <c r="F40" s="3" t="str">
        <f>[1]マスターデータ!F40</f>
        <v>Grand Chic</v>
      </c>
      <c r="G40" s="3" t="str">
        <f>[1]マスターデータ!G40</f>
        <v>ZAA-D34ZK01</v>
      </c>
      <c r="H40" s="4">
        <f>[1]マスターデータ!H40</f>
        <v>4854545</v>
      </c>
      <c r="I40" s="5" t="s">
        <v>11</v>
      </c>
      <c r="J40" s="5" t="s">
        <v>12</v>
      </c>
    </row>
    <row r="41" spans="1:10" x14ac:dyDescent="0.45">
      <c r="A41" s="2">
        <f>[1]マスターデータ!A41</f>
        <v>119</v>
      </c>
      <c r="B41" s="3" t="str">
        <f>[1]マスターデータ!B41</f>
        <v>EV</v>
      </c>
      <c r="C41" s="3" t="str">
        <f>[1]マスターデータ!C41</f>
        <v>普通自動車</v>
      </c>
      <c r="D41" s="3" t="str">
        <f>[1]マスターデータ!D41</f>
        <v>DS</v>
      </c>
      <c r="E41" s="3" t="str">
        <f>[1]マスターデータ!E41</f>
        <v>CROSSBACK E-T</v>
      </c>
      <c r="F41" s="3" t="str">
        <f>[1]マスターデータ!F41</f>
        <v>PERFORMANCE Line</v>
      </c>
      <c r="G41" s="3" t="str">
        <f>[1]マスターデータ!G41</f>
        <v>ZAA-D34ZK01</v>
      </c>
      <c r="H41" s="4">
        <f>[1]マスターデータ!H41</f>
        <v>4927273</v>
      </c>
      <c r="I41" s="5" t="s">
        <v>11</v>
      </c>
      <c r="J41" s="5" t="s">
        <v>12</v>
      </c>
    </row>
    <row r="42" spans="1:10" x14ac:dyDescent="0.45">
      <c r="A42" s="2">
        <f>[1]マスターデータ!A42</f>
        <v>123</v>
      </c>
      <c r="B42" s="3" t="str">
        <f>[1]マスターデータ!B42</f>
        <v>EV</v>
      </c>
      <c r="C42" s="3" t="str">
        <f>[1]マスターデータ!C42</f>
        <v>普通自動車</v>
      </c>
      <c r="D42" s="3" t="str">
        <f>[1]マスターデータ!D42</f>
        <v>テスラ</v>
      </c>
      <c r="E42" s="3" t="str">
        <f>[1]マスターデータ!E42</f>
        <v>モデル 3</v>
      </c>
      <c r="F42" s="3" t="str">
        <f>[1]マスターデータ!F42</f>
        <v>RWD</v>
      </c>
      <c r="G42" s="3" t="str">
        <f>[1]マスターデータ!G42</f>
        <v>ZAA-3L13T</v>
      </c>
      <c r="H42" s="4">
        <f>[1]マスターデータ!H42</f>
        <v>4768728</v>
      </c>
      <c r="I42" s="5" t="s">
        <v>11</v>
      </c>
      <c r="J42" s="5" t="s">
        <v>12</v>
      </c>
    </row>
    <row r="43" spans="1:10" x14ac:dyDescent="0.45">
      <c r="A43" s="2">
        <f>[1]マスターデータ!A43</f>
        <v>124</v>
      </c>
      <c r="B43" s="3" t="str">
        <f>[1]マスターデータ!B43</f>
        <v>EV</v>
      </c>
      <c r="C43" s="3" t="str">
        <f>[1]マスターデータ!C43</f>
        <v>普通自動車</v>
      </c>
      <c r="D43" s="3" t="str">
        <f>[1]マスターデータ!D43</f>
        <v>テスラ</v>
      </c>
      <c r="E43" s="3" t="str">
        <f>[1]マスターデータ!E43</f>
        <v>モデル 3</v>
      </c>
      <c r="F43" s="3" t="str">
        <f>[1]マスターデータ!F43</f>
        <v>RWD</v>
      </c>
      <c r="G43" s="3" t="str">
        <f>[1]マスターデータ!G43</f>
        <v>ZAA-3L13T1</v>
      </c>
      <c r="H43" s="4">
        <f>[1]マスターデータ!H43</f>
        <v>4768728</v>
      </c>
      <c r="I43" s="5" t="s">
        <v>11</v>
      </c>
      <c r="J43" s="5" t="s">
        <v>12</v>
      </c>
    </row>
    <row r="44" spans="1:10" x14ac:dyDescent="0.45">
      <c r="A44" s="2">
        <f>[1]マスターデータ!A44</f>
        <v>125</v>
      </c>
      <c r="B44" s="3" t="str">
        <f>[1]マスターデータ!B44</f>
        <v>EV</v>
      </c>
      <c r="C44" s="3" t="str">
        <f>[1]マスターデータ!C44</f>
        <v>普通自動車</v>
      </c>
      <c r="D44" s="3" t="str">
        <f>[1]マスターデータ!D44</f>
        <v>テスラ</v>
      </c>
      <c r="E44" s="3" t="str">
        <f>[1]マスターデータ!E44</f>
        <v>モデル 3</v>
      </c>
      <c r="F44" s="3" t="str">
        <f>[1]マスターデータ!F44</f>
        <v>AWD ロングレンジ</v>
      </c>
      <c r="G44" s="3" t="str">
        <f>[1]マスターデータ!G44</f>
        <v>ZAA-3L23T</v>
      </c>
      <c r="H44" s="4">
        <f>[1]マスターデータ!H44</f>
        <v>5698728</v>
      </c>
      <c r="I44" s="5" t="s">
        <v>11</v>
      </c>
      <c r="J44" s="5" t="s">
        <v>12</v>
      </c>
    </row>
    <row r="45" spans="1:10" x14ac:dyDescent="0.45">
      <c r="A45" s="2">
        <f>[1]マスターデータ!A45</f>
        <v>456</v>
      </c>
      <c r="B45" s="3" t="str">
        <f>[1]マスターデータ!B45</f>
        <v>EV</v>
      </c>
      <c r="C45" s="3" t="str">
        <f>[1]マスターデータ!C45</f>
        <v>普通自動車</v>
      </c>
      <c r="D45" s="3" t="str">
        <f>[1]マスターデータ!D45</f>
        <v>テスラ</v>
      </c>
      <c r="E45" s="3" t="str">
        <f>[1]マスターデータ!E45</f>
        <v>モデル 3</v>
      </c>
      <c r="F45" s="3" t="str">
        <f>[1]マスターデータ!F45</f>
        <v>パフォーマンス</v>
      </c>
      <c r="G45" s="3" t="str">
        <f>[1]マスターデータ!G45</f>
        <v>ZAA-3L23PT</v>
      </c>
      <c r="H45" s="4">
        <f>[1]マスターデータ!H45</f>
        <v>6368728</v>
      </c>
      <c r="I45" s="5" t="s">
        <v>11</v>
      </c>
      <c r="J45" s="5" t="s">
        <v>12</v>
      </c>
    </row>
    <row r="46" spans="1:10" x14ac:dyDescent="0.45">
      <c r="A46" s="2">
        <f>[1]マスターデータ!A46</f>
        <v>128</v>
      </c>
      <c r="B46" s="3" t="str">
        <f>[1]マスターデータ!B46</f>
        <v>EV</v>
      </c>
      <c r="C46" s="3" t="str">
        <f>[1]マスターデータ!C46</f>
        <v>普通自動車</v>
      </c>
      <c r="D46" s="3" t="str">
        <f>[1]マスターデータ!D46</f>
        <v>テスラ</v>
      </c>
      <c r="E46" s="3" t="str">
        <f>[1]マスターデータ!E46</f>
        <v>モデル 3</v>
      </c>
      <c r="F46" s="3" t="str">
        <f>[1]マスターデータ!F46</f>
        <v>RWD スタンダードレンジプラス</v>
      </c>
      <c r="G46" s="3" t="str">
        <f>[1]マスターデータ!G46</f>
        <v>ZAA-3L13B</v>
      </c>
      <c r="H46" s="4">
        <f>[1]マスターデータ!H46</f>
        <v>4354546</v>
      </c>
      <c r="I46" s="5" t="s">
        <v>11</v>
      </c>
      <c r="J46" s="5" t="s">
        <v>12</v>
      </c>
    </row>
    <row r="47" spans="1:10" x14ac:dyDescent="0.45">
      <c r="A47" s="2">
        <f>[1]マスターデータ!A47</f>
        <v>126</v>
      </c>
      <c r="B47" s="3" t="str">
        <f>[1]マスターデータ!B47</f>
        <v>EV</v>
      </c>
      <c r="C47" s="3" t="str">
        <f>[1]マスターデータ!C47</f>
        <v>普通自動車</v>
      </c>
      <c r="D47" s="3" t="str">
        <f>[1]マスターデータ!D47</f>
        <v>テスラ</v>
      </c>
      <c r="E47" s="3" t="str">
        <f>[1]マスターデータ!E47</f>
        <v>モデル 3</v>
      </c>
      <c r="F47" s="3" t="str">
        <f>[1]マスターデータ!F47</f>
        <v>AWD ロングレンジ</v>
      </c>
      <c r="G47" s="3" t="str">
        <f>[1]マスターデータ!G47</f>
        <v>ZAA-3L23B</v>
      </c>
      <c r="H47" s="4">
        <f>[1]マスターデータ!H47</f>
        <v>5127273</v>
      </c>
      <c r="I47" s="5" t="s">
        <v>11</v>
      </c>
      <c r="J47" s="5" t="s">
        <v>12</v>
      </c>
    </row>
    <row r="48" spans="1:10" x14ac:dyDescent="0.45">
      <c r="A48" s="2">
        <f>[1]マスターデータ!A48</f>
        <v>130</v>
      </c>
      <c r="B48" s="3" t="str">
        <f>[1]マスターデータ!B48</f>
        <v>EV</v>
      </c>
      <c r="C48" s="3" t="str">
        <f>[1]マスターデータ!C48</f>
        <v>普通自動車</v>
      </c>
      <c r="D48" s="3" t="str">
        <f>[1]マスターデータ!D48</f>
        <v>テスラ</v>
      </c>
      <c r="E48" s="3" t="str">
        <f>[1]マスターデータ!E48</f>
        <v>モデル 3</v>
      </c>
      <c r="F48" s="3" t="str">
        <f>[1]マスターデータ!F48</f>
        <v>AWD パフォーマンス</v>
      </c>
      <c r="G48" s="3" t="str">
        <f>[1]マスターデータ!G48</f>
        <v>ZAA-3L23PB</v>
      </c>
      <c r="H48" s="4">
        <f>[1]マスターデータ!H48</f>
        <v>6520910</v>
      </c>
      <c r="I48" s="5" t="s">
        <v>11</v>
      </c>
      <c r="J48" s="5" t="s">
        <v>12</v>
      </c>
    </row>
    <row r="49" spans="1:10" x14ac:dyDescent="0.45">
      <c r="A49" s="2">
        <f>[1]マスターデータ!A49</f>
        <v>129</v>
      </c>
      <c r="B49" s="3" t="str">
        <f>[1]マスターデータ!B49</f>
        <v>EV</v>
      </c>
      <c r="C49" s="3" t="str">
        <f>[1]マスターデータ!C49</f>
        <v>普通自動車</v>
      </c>
      <c r="D49" s="3" t="str">
        <f>[1]マスターデータ!D49</f>
        <v>テスラ</v>
      </c>
      <c r="E49" s="3" t="str">
        <f>[1]マスターデータ!E49</f>
        <v>モデル 3</v>
      </c>
      <c r="F49" s="3" t="str">
        <f>[1]マスターデータ!F49</f>
        <v>RWD スタンダードレンジプラス</v>
      </c>
      <c r="G49" s="3" t="str">
        <f>[1]マスターデータ!G49</f>
        <v>ZAA-3L13</v>
      </c>
      <c r="H49" s="4">
        <f>[1]マスターデータ!H49</f>
        <v>4354546</v>
      </c>
      <c r="I49" s="5" t="s">
        <v>11</v>
      </c>
      <c r="J49" s="5" t="s">
        <v>12</v>
      </c>
    </row>
    <row r="50" spans="1:10" x14ac:dyDescent="0.45">
      <c r="A50" s="2">
        <f>[1]マスターデータ!A50</f>
        <v>127</v>
      </c>
      <c r="B50" s="3" t="str">
        <f>[1]マスターデータ!B50</f>
        <v>EV</v>
      </c>
      <c r="C50" s="3" t="str">
        <f>[1]マスターデータ!C50</f>
        <v>普通自動車</v>
      </c>
      <c r="D50" s="3" t="str">
        <f>[1]マスターデータ!D50</f>
        <v>テスラ</v>
      </c>
      <c r="E50" s="3" t="str">
        <f>[1]マスターデータ!E50</f>
        <v>モデル 3</v>
      </c>
      <c r="F50" s="3" t="str">
        <f>[1]マスターデータ!F50</f>
        <v>AWD ロングレンジ</v>
      </c>
      <c r="G50" s="3" t="str">
        <f>[1]マスターデータ!G50</f>
        <v>ZAA-3L23</v>
      </c>
      <c r="H50" s="4">
        <f>[1]マスターデータ!H50</f>
        <v>5127273</v>
      </c>
      <c r="I50" s="5" t="s">
        <v>11</v>
      </c>
      <c r="J50" s="5" t="s">
        <v>12</v>
      </c>
    </row>
    <row r="51" spans="1:10" x14ac:dyDescent="0.45">
      <c r="A51" s="2">
        <f>[1]マスターデータ!A51</f>
        <v>131</v>
      </c>
      <c r="B51" s="3" t="str">
        <f>[1]マスターデータ!B51</f>
        <v>EV</v>
      </c>
      <c r="C51" s="3" t="str">
        <f>[1]マスターデータ!C51</f>
        <v>普通自動車</v>
      </c>
      <c r="D51" s="3" t="str">
        <f>[1]マスターデータ!D51</f>
        <v>テスラ</v>
      </c>
      <c r="E51" s="3" t="str">
        <f>[1]マスターデータ!E51</f>
        <v>モデル 3</v>
      </c>
      <c r="F51" s="3" t="str">
        <f>[1]マスターデータ!F51</f>
        <v>AWD パフォーマンス</v>
      </c>
      <c r="G51" s="3" t="str">
        <f>[1]マスターデータ!G51</f>
        <v>ZAA-3L23P</v>
      </c>
      <c r="H51" s="4">
        <f>[1]マスターデータ!H51</f>
        <v>6520910</v>
      </c>
      <c r="I51" s="5" t="s">
        <v>11</v>
      </c>
      <c r="J51" s="5" t="s">
        <v>12</v>
      </c>
    </row>
    <row r="52" spans="1:10" x14ac:dyDescent="0.45">
      <c r="A52" s="2">
        <f>[1]マスターデータ!A52</f>
        <v>459</v>
      </c>
      <c r="B52" s="3" t="str">
        <f>[1]マスターデータ!B52</f>
        <v>EV</v>
      </c>
      <c r="C52" s="3" t="str">
        <f>[1]マスターデータ!C52</f>
        <v>普通自動車</v>
      </c>
      <c r="D52" s="3" t="str">
        <f>[1]マスターデータ!D52</f>
        <v>テスラ</v>
      </c>
      <c r="E52" s="3" t="str">
        <f>[1]マスターデータ!E52</f>
        <v>モデル Y</v>
      </c>
      <c r="F52" s="3" t="str">
        <f>[1]マスターデータ!F52</f>
        <v>RWD</v>
      </c>
      <c r="G52" s="3" t="str">
        <f>[1]マスターデータ!G52</f>
        <v>ZAA-YL1YT</v>
      </c>
      <c r="H52" s="4">
        <f>[1]マスターデータ!H52</f>
        <v>5124546</v>
      </c>
      <c r="I52" s="5" t="s">
        <v>11</v>
      </c>
      <c r="J52" s="5" t="s">
        <v>12</v>
      </c>
    </row>
    <row r="53" spans="1:10" x14ac:dyDescent="0.45">
      <c r="A53" s="2">
        <f>[1]マスターデータ!A53</f>
        <v>616</v>
      </c>
      <c r="B53" s="3" t="str">
        <f>[1]マスターデータ!B53</f>
        <v>EV</v>
      </c>
      <c r="C53" s="3" t="str">
        <f>[1]マスターデータ!C53</f>
        <v>普通自動車</v>
      </c>
      <c r="D53" s="3" t="str">
        <f>[1]マスターデータ!D53</f>
        <v>テスラ</v>
      </c>
      <c r="E53" s="3" t="str">
        <f>[1]マスターデータ!E53</f>
        <v>モデル Y</v>
      </c>
      <c r="F53" s="3" t="str">
        <f>[1]マスターデータ!F53</f>
        <v>AWD ロングレンジ</v>
      </c>
      <c r="G53" s="3" t="str">
        <f>[1]マスターデータ!G53</f>
        <v>ZAA-YL3YT</v>
      </c>
      <c r="H53" s="4">
        <f>[1]マスターデータ!H53</f>
        <v>5932728</v>
      </c>
      <c r="I53" s="5" t="s">
        <v>11</v>
      </c>
      <c r="J53" s="5" t="s">
        <v>12</v>
      </c>
    </row>
    <row r="54" spans="1:10" x14ac:dyDescent="0.45">
      <c r="A54" s="2">
        <f>[1]マスターデータ!A54</f>
        <v>467</v>
      </c>
      <c r="B54" s="3" t="str">
        <f>[1]マスターデータ!B54</f>
        <v>EV</v>
      </c>
      <c r="C54" s="3" t="str">
        <f>[1]マスターデータ!C54</f>
        <v>普通自動車</v>
      </c>
      <c r="D54" s="3" t="str">
        <f>[1]マスターデータ!D54</f>
        <v>テスラ</v>
      </c>
      <c r="E54" s="3" t="str">
        <f>[1]マスターデータ!E54</f>
        <v>モデル Y</v>
      </c>
      <c r="F54" s="3" t="str">
        <f>[1]マスターデータ!F54</f>
        <v>パフォーマンス</v>
      </c>
      <c r="G54" s="3" t="str">
        <f>[1]マスターデータ!G54</f>
        <v>ZAA-YL3YPT</v>
      </c>
      <c r="H54" s="4">
        <f>[1]マスターデータ!H54</f>
        <v>6617273</v>
      </c>
      <c r="I54" s="5" t="s">
        <v>11</v>
      </c>
      <c r="J54" s="5" t="s">
        <v>12</v>
      </c>
    </row>
    <row r="55" spans="1:10" x14ac:dyDescent="0.45">
      <c r="A55" s="2">
        <f>[1]マスターデータ!A55</f>
        <v>57</v>
      </c>
      <c r="B55" s="3" t="str">
        <f>[1]マスターデータ!B55</f>
        <v>EV</v>
      </c>
      <c r="C55" s="3" t="str">
        <f>[1]マスターデータ!C55</f>
        <v>普通自動車</v>
      </c>
      <c r="D55" s="3" t="str">
        <f>[1]マスターデータ!D55</f>
        <v>トヨタ</v>
      </c>
      <c r="E55" s="3" t="str">
        <f>[1]マスターデータ!E55</f>
        <v>bZ4X</v>
      </c>
      <c r="F55" s="3" t="str">
        <f>[1]マスターデータ!F55</f>
        <v>Z  (2WD)</v>
      </c>
      <c r="G55" s="3" t="str">
        <f>[1]マスターデータ!G55</f>
        <v>ZAA-XEAM10</v>
      </c>
      <c r="H55" s="4">
        <f>[1]マスターデータ!H55</f>
        <v>5454545</v>
      </c>
      <c r="I55" s="5" t="s">
        <v>12</v>
      </c>
      <c r="J55" s="5" t="s">
        <v>11</v>
      </c>
    </row>
    <row r="56" spans="1:10" x14ac:dyDescent="0.45">
      <c r="A56" s="2">
        <f>[1]マスターデータ!A56</f>
        <v>58</v>
      </c>
      <c r="B56" s="3" t="str">
        <f>[1]マスターデータ!B56</f>
        <v>EV</v>
      </c>
      <c r="C56" s="3" t="str">
        <f>[1]マスターデータ!C56</f>
        <v>普通自動車</v>
      </c>
      <c r="D56" s="3" t="str">
        <f>[1]マスターデータ!D56</f>
        <v>トヨタ</v>
      </c>
      <c r="E56" s="3" t="str">
        <f>[1]マスターデータ!E56</f>
        <v>bZ4X</v>
      </c>
      <c r="F56" s="3" t="str">
        <f>[1]マスターデータ!F56</f>
        <v>Z  (4WD)</v>
      </c>
      <c r="G56" s="3" t="str">
        <f>[1]マスターデータ!G56</f>
        <v>ZAA-YEAM15</v>
      </c>
      <c r="H56" s="4">
        <f>[1]マスターデータ!H56</f>
        <v>5909091</v>
      </c>
      <c r="I56" s="5" t="s">
        <v>12</v>
      </c>
      <c r="J56" s="5" t="s">
        <v>11</v>
      </c>
    </row>
    <row r="57" spans="1:10" x14ac:dyDescent="0.45">
      <c r="A57" s="2">
        <f>[1]マスターデータ!A57</f>
        <v>1</v>
      </c>
      <c r="B57" s="3" t="str">
        <f>[1]マスターデータ!B57</f>
        <v>EV</v>
      </c>
      <c r="C57" s="3" t="str">
        <f>[1]マスターデータ!C57</f>
        <v>普通自動車</v>
      </c>
      <c r="D57" s="3" t="str">
        <f>[1]マスターデータ!D57</f>
        <v>日産</v>
      </c>
      <c r="E57" s="3" t="str">
        <f>[1]マスターデータ!E57</f>
        <v>アリア</v>
      </c>
      <c r="F57" s="3" t="str">
        <f>[1]マスターデータ!F57</f>
        <v>B6</v>
      </c>
      <c r="G57" s="3" t="str">
        <f>[1]マスターデータ!G57</f>
        <v>ZAA-FE0</v>
      </c>
      <c r="H57" s="4">
        <f>[1]マスターデータ!H57</f>
        <v>4900000</v>
      </c>
      <c r="I57" s="5" t="s">
        <v>12</v>
      </c>
      <c r="J57" s="5" t="s">
        <v>11</v>
      </c>
    </row>
    <row r="58" spans="1:10" x14ac:dyDescent="0.45">
      <c r="A58" s="2">
        <f>[1]マスターデータ!A58</f>
        <v>304</v>
      </c>
      <c r="B58" s="3" t="str">
        <f>[1]マスターデータ!B58</f>
        <v>EV</v>
      </c>
      <c r="C58" s="3" t="str">
        <f>[1]マスターデータ!C58</f>
        <v>普通自動車</v>
      </c>
      <c r="D58" s="3" t="str">
        <f>[1]マスターデータ!D58</f>
        <v>日産</v>
      </c>
      <c r="E58" s="3" t="str">
        <f>[1]マスターデータ!E58</f>
        <v>アリア</v>
      </c>
      <c r="F58" s="3" t="str">
        <f>[1]マスターデータ!F58</f>
        <v>B6
(類別：0003，0004，0011，0012，0015，0016)</v>
      </c>
      <c r="G58" s="3" t="str">
        <f>[1]マスターデータ!G58</f>
        <v>ZAA-FE0</v>
      </c>
      <c r="H58" s="4">
        <f>[1]マスターデータ!H58</f>
        <v>4900000</v>
      </c>
      <c r="I58" s="5" t="s">
        <v>12</v>
      </c>
      <c r="J58" s="5" t="s">
        <v>11</v>
      </c>
    </row>
    <row r="59" spans="1:10" x14ac:dyDescent="0.45">
      <c r="A59" s="2">
        <f>[1]マスターデータ!A59</f>
        <v>2</v>
      </c>
      <c r="B59" s="3" t="str">
        <f>[1]マスターデータ!B59</f>
        <v>EV</v>
      </c>
      <c r="C59" s="3" t="str">
        <f>[1]マスターデータ!C59</f>
        <v>普通自動車</v>
      </c>
      <c r="D59" s="3" t="str">
        <f>[1]マスターデータ!D59</f>
        <v>日産</v>
      </c>
      <c r="E59" s="3" t="str">
        <f>[1]マスターデータ!E59</f>
        <v>アリア</v>
      </c>
      <c r="F59" s="3" t="str">
        <f>[1]マスターデータ!F59</f>
        <v>B6  limited</v>
      </c>
      <c r="G59" s="3" t="str">
        <f>[1]マスターデータ!G59</f>
        <v>ZAA-FE0</v>
      </c>
      <c r="H59" s="4">
        <f>[1]マスターデータ!H59</f>
        <v>6000000</v>
      </c>
      <c r="I59" s="5" t="s">
        <v>12</v>
      </c>
      <c r="J59" s="5" t="s">
        <v>11</v>
      </c>
    </row>
    <row r="60" spans="1:10" x14ac:dyDescent="0.45">
      <c r="A60" s="2">
        <f>[1]マスターデータ!A60</f>
        <v>516</v>
      </c>
      <c r="B60" s="3" t="str">
        <f>[1]マスターデータ!B60</f>
        <v>EV</v>
      </c>
      <c r="C60" s="3" t="str">
        <f>[1]マスターデータ!C60</f>
        <v>普通自動車</v>
      </c>
      <c r="D60" s="3" t="str">
        <f>[1]マスターデータ!D60</f>
        <v>日産</v>
      </c>
      <c r="E60" s="3" t="str">
        <f>[1]マスターデータ!E60</f>
        <v>アリア</v>
      </c>
      <c r="F60" s="3" t="str">
        <f>[1]マスターデータ!F60</f>
        <v>B9  limited</v>
      </c>
      <c r="G60" s="3" t="str">
        <f>[1]マスターデータ!G60</f>
        <v>ZAA-FE0</v>
      </c>
      <c r="H60" s="4">
        <f>[1]マスターデータ!H60</f>
        <v>6728000</v>
      </c>
      <c r="I60" s="5" t="s">
        <v>12</v>
      </c>
      <c r="J60" s="5" t="s">
        <v>11</v>
      </c>
    </row>
    <row r="61" spans="1:10" x14ac:dyDescent="0.45">
      <c r="A61" s="2">
        <f>[1]マスターデータ!A61</f>
        <v>517</v>
      </c>
      <c r="B61" s="3" t="str">
        <f>[1]マスターデータ!B61</f>
        <v>EV</v>
      </c>
      <c r="C61" s="3" t="str">
        <f>[1]マスターデータ!C61</f>
        <v>普通自動車</v>
      </c>
      <c r="D61" s="3" t="str">
        <f>[1]マスターデータ!D61</f>
        <v>日産</v>
      </c>
      <c r="E61" s="3" t="str">
        <f>[1]マスターデータ!E61</f>
        <v>アリア</v>
      </c>
      <c r="F61" s="3" t="str">
        <f>[1]マスターデータ!F61</f>
        <v>B6  e-4ORCE limited</v>
      </c>
      <c r="G61" s="3" t="str">
        <f>[1]マスターデータ!G61</f>
        <v>ZAA-SNFE0</v>
      </c>
      <c r="H61" s="4">
        <f>[1]マスターデータ!H61</f>
        <v>6546000</v>
      </c>
      <c r="I61" s="5" t="s">
        <v>12</v>
      </c>
      <c r="J61" s="5" t="s">
        <v>11</v>
      </c>
    </row>
    <row r="62" spans="1:10" x14ac:dyDescent="0.45">
      <c r="A62" s="2">
        <f>[1]マスターデータ!A62</f>
        <v>518</v>
      </c>
      <c r="B62" s="3" t="str">
        <f>[1]マスターデータ!B62</f>
        <v>EV</v>
      </c>
      <c r="C62" s="3" t="str">
        <f>[1]マスターデータ!C62</f>
        <v>普通自動車</v>
      </c>
      <c r="D62" s="3" t="str">
        <f>[1]マスターデータ!D62</f>
        <v>日産</v>
      </c>
      <c r="E62" s="3" t="str">
        <f>[1]マスターデータ!E62</f>
        <v>アリア</v>
      </c>
      <c r="F62" s="3" t="str">
        <f>[1]マスターデータ!F62</f>
        <v>B9  e-4ORCE limited</v>
      </c>
      <c r="G62" s="3" t="str">
        <f>[1]マスターデータ!G62</f>
        <v>ZAA-SNFE0</v>
      </c>
      <c r="H62" s="4">
        <f>[1]マスターデータ!H62</f>
        <v>7182000</v>
      </c>
      <c r="I62" s="5" t="s">
        <v>12</v>
      </c>
      <c r="J62" s="5" t="s">
        <v>11</v>
      </c>
    </row>
    <row r="63" spans="1:10" x14ac:dyDescent="0.45">
      <c r="A63" s="2">
        <f>[1]マスターデータ!A63</f>
        <v>3</v>
      </c>
      <c r="B63" s="3" t="str">
        <f>[1]マスターデータ!B63</f>
        <v>EV</v>
      </c>
      <c r="C63" s="3" t="str">
        <f>[1]マスターデータ!C63</f>
        <v>普通自動車</v>
      </c>
      <c r="D63" s="3" t="str">
        <f>[1]マスターデータ!D63</f>
        <v>日産</v>
      </c>
      <c r="E63" s="3" t="str">
        <f>[1]マスターデータ!E63</f>
        <v>リーフ</v>
      </c>
      <c r="F63" s="3" t="str">
        <f>[1]マスターデータ!F63</f>
        <v>S</v>
      </c>
      <c r="G63" s="3" t="str">
        <f>[1]マスターデータ!G63</f>
        <v>ZAA-ZE1</v>
      </c>
      <c r="H63" s="4">
        <f>[1]マスターデータ!H63</f>
        <v>3024000</v>
      </c>
      <c r="I63" s="5" t="s">
        <v>12</v>
      </c>
      <c r="J63" s="5" t="s">
        <v>11</v>
      </c>
    </row>
    <row r="64" spans="1:10" x14ac:dyDescent="0.45">
      <c r="A64" s="2">
        <f>[1]マスターデータ!A64</f>
        <v>4</v>
      </c>
      <c r="B64" s="3" t="str">
        <f>[1]マスターデータ!B64</f>
        <v>EV</v>
      </c>
      <c r="C64" s="3" t="str">
        <f>[1]マスターデータ!C64</f>
        <v>普通自動車</v>
      </c>
      <c r="D64" s="3" t="str">
        <f>[1]マスターデータ!D64</f>
        <v>日産</v>
      </c>
      <c r="E64" s="3" t="str">
        <f>[1]マスターデータ!E64</f>
        <v>リーフ</v>
      </c>
      <c r="F64" s="3" t="str">
        <f>[1]マスターデータ!F64</f>
        <v>X</v>
      </c>
      <c r="G64" s="3" t="str">
        <f>[1]マスターデータ!G64</f>
        <v>ZAA-ZE1</v>
      </c>
      <c r="H64" s="4">
        <f>[1]マスターデータ!H64</f>
        <v>3710000</v>
      </c>
      <c r="I64" s="5" t="s">
        <v>12</v>
      </c>
      <c r="J64" s="5" t="s">
        <v>11</v>
      </c>
    </row>
    <row r="65" spans="1:10" x14ac:dyDescent="0.45">
      <c r="A65" s="2">
        <f>[1]マスターデータ!A65</f>
        <v>5</v>
      </c>
      <c r="B65" s="3" t="str">
        <f>[1]マスターデータ!B65</f>
        <v>EV</v>
      </c>
      <c r="C65" s="3" t="str">
        <f>[1]マスターデータ!C65</f>
        <v>普通自動車</v>
      </c>
      <c r="D65" s="3" t="str">
        <f>[1]マスターデータ!D65</f>
        <v>日産</v>
      </c>
      <c r="E65" s="3" t="str">
        <f>[1]マスターデータ!E65</f>
        <v>リーフ</v>
      </c>
      <c r="F65" s="3" t="str">
        <f>[1]マスターデータ!F65</f>
        <v>X  V セレクション</v>
      </c>
      <c r="G65" s="3" t="str">
        <f>[1]マスターデータ!G65</f>
        <v>ZAA-ZE1</v>
      </c>
      <c r="H65" s="4">
        <f>[1]マスターデータ!H65</f>
        <v>3926000</v>
      </c>
      <c r="I65" s="5" t="s">
        <v>12</v>
      </c>
      <c r="J65" s="5" t="s">
        <v>11</v>
      </c>
    </row>
    <row r="66" spans="1:10" x14ac:dyDescent="0.45">
      <c r="A66" s="2">
        <f>[1]マスターデータ!A66</f>
        <v>6</v>
      </c>
      <c r="B66" s="3" t="str">
        <f>[1]マスターデータ!B66</f>
        <v>EV</v>
      </c>
      <c r="C66" s="3" t="str">
        <f>[1]マスターデータ!C66</f>
        <v>普通自動車</v>
      </c>
      <c r="D66" s="3" t="str">
        <f>[1]マスターデータ!D66</f>
        <v>日産</v>
      </c>
      <c r="E66" s="3" t="str">
        <f>[1]マスターデータ!E66</f>
        <v>リーフ</v>
      </c>
      <c r="F66" s="3" t="str">
        <f>[1]マスターデータ!F66</f>
        <v>アーバンクロム</v>
      </c>
      <c r="G66" s="3" t="str">
        <f>[1]マスターデータ!G66</f>
        <v>ZAA-ZE1</v>
      </c>
      <c r="H66" s="4">
        <f>[1]マスターデータ!H66</f>
        <v>3744000</v>
      </c>
      <c r="I66" s="5" t="s">
        <v>12</v>
      </c>
      <c r="J66" s="5" t="s">
        <v>11</v>
      </c>
    </row>
    <row r="67" spans="1:10" x14ac:dyDescent="0.45">
      <c r="A67" s="2">
        <f>[1]マスターデータ!A67</f>
        <v>7</v>
      </c>
      <c r="B67" s="3" t="str">
        <f>[1]マスターデータ!B67</f>
        <v>EV</v>
      </c>
      <c r="C67" s="3" t="str">
        <f>[1]マスターデータ!C67</f>
        <v>普通自動車</v>
      </c>
      <c r="D67" s="3" t="str">
        <f>[1]マスターデータ!D67</f>
        <v>日産</v>
      </c>
      <c r="E67" s="3" t="str">
        <f>[1]マスターデータ!E67</f>
        <v>リーフ</v>
      </c>
      <c r="F67" s="3" t="str">
        <f>[1]マスターデータ!F67</f>
        <v>G</v>
      </c>
      <c r="G67" s="3" t="str">
        <f>[1]マスターデータ!G67</f>
        <v>ZAA-ZE1</v>
      </c>
      <c r="H67" s="4">
        <f>[1]マスターデータ!H67</f>
        <v>4044000</v>
      </c>
      <c r="I67" s="5" t="s">
        <v>12</v>
      </c>
      <c r="J67" s="5" t="s">
        <v>11</v>
      </c>
    </row>
    <row r="68" spans="1:10" x14ac:dyDescent="0.45">
      <c r="A68" s="2">
        <f>[1]マスターデータ!A68</f>
        <v>8</v>
      </c>
      <c r="B68" s="3" t="str">
        <f>[1]マスターデータ!B68</f>
        <v>EV</v>
      </c>
      <c r="C68" s="3" t="str">
        <f>[1]マスターデータ!C68</f>
        <v>普通自動車</v>
      </c>
      <c r="D68" s="3" t="str">
        <f>[1]マスターデータ!D68</f>
        <v>日産</v>
      </c>
      <c r="E68" s="3" t="str">
        <f>[1]マスターデータ!E68</f>
        <v>リーフ</v>
      </c>
      <c r="F68" s="3" t="str">
        <f>[1]マスターデータ!F68</f>
        <v>NISMO</v>
      </c>
      <c r="G68" s="3" t="str">
        <f>[1]マスターデータ!G68</f>
        <v>ZAA-ZE1</v>
      </c>
      <c r="H68" s="4">
        <f>[1]マスターデータ!H68</f>
        <v>4220000</v>
      </c>
      <c r="I68" s="5" t="s">
        <v>12</v>
      </c>
      <c r="J68" s="5" t="s">
        <v>11</v>
      </c>
    </row>
    <row r="69" spans="1:10" x14ac:dyDescent="0.45">
      <c r="A69" s="2">
        <f>[1]マスターデータ!A69</f>
        <v>9</v>
      </c>
      <c r="B69" s="3" t="str">
        <f>[1]マスターデータ!B69</f>
        <v>EV</v>
      </c>
      <c r="C69" s="3" t="str">
        <f>[1]マスターデータ!C69</f>
        <v>普通自動車</v>
      </c>
      <c r="D69" s="3" t="str">
        <f>[1]マスターデータ!D69</f>
        <v>日産</v>
      </c>
      <c r="E69" s="3" t="str">
        <f>[1]マスターデータ!E69</f>
        <v>リーフ</v>
      </c>
      <c r="F69" s="3" t="str">
        <f>[1]マスターデータ!F69</f>
        <v>e+ X</v>
      </c>
      <c r="G69" s="3" t="str">
        <f>[1]マスターデータ!G69</f>
        <v>ZAA-ZE1</v>
      </c>
      <c r="H69" s="4">
        <f>[1]マスターデータ!H69</f>
        <v>4776000</v>
      </c>
      <c r="I69" s="5" t="s">
        <v>12</v>
      </c>
      <c r="J69" s="5" t="s">
        <v>11</v>
      </c>
    </row>
    <row r="70" spans="1:10" x14ac:dyDescent="0.45">
      <c r="A70" s="2">
        <f>[1]マスターデータ!A70</f>
        <v>10</v>
      </c>
      <c r="B70" s="3" t="str">
        <f>[1]マスターデータ!B70</f>
        <v>EV</v>
      </c>
      <c r="C70" s="3" t="str">
        <f>[1]マスターデータ!C70</f>
        <v>普通自動車</v>
      </c>
      <c r="D70" s="3" t="str">
        <f>[1]マスターデータ!D70</f>
        <v>日産</v>
      </c>
      <c r="E70" s="3" t="str">
        <f>[1]マスターデータ!E70</f>
        <v>リーフ</v>
      </c>
      <c r="F70" s="3" t="str">
        <f>[1]マスターデータ!F70</f>
        <v>e+ アーバンクロム</v>
      </c>
      <c r="G70" s="3" t="str">
        <f>[1]マスターデータ!G70</f>
        <v>ZAA-ZE1</v>
      </c>
      <c r="H70" s="4">
        <f>[1]マスターデータ!H70</f>
        <v>4282000</v>
      </c>
      <c r="I70" s="5" t="s">
        <v>12</v>
      </c>
      <c r="J70" s="5" t="s">
        <v>11</v>
      </c>
    </row>
    <row r="71" spans="1:10" x14ac:dyDescent="0.45">
      <c r="A71" s="2">
        <f>[1]マスターデータ!A71</f>
        <v>11</v>
      </c>
      <c r="B71" s="3" t="str">
        <f>[1]マスターデータ!B71</f>
        <v>EV</v>
      </c>
      <c r="C71" s="3" t="str">
        <f>[1]マスターデータ!C71</f>
        <v>普通自動車</v>
      </c>
      <c r="D71" s="3" t="str">
        <f>[1]マスターデータ!D71</f>
        <v>日産</v>
      </c>
      <c r="E71" s="3" t="str">
        <f>[1]マスターデータ!E71</f>
        <v>リーフ</v>
      </c>
      <c r="F71" s="3" t="str">
        <f>[1]マスターデータ!F71</f>
        <v>e+ G</v>
      </c>
      <c r="G71" s="3" t="str">
        <f>[1]マスターデータ!G71</f>
        <v>ZAA-ZE1</v>
      </c>
      <c r="H71" s="4">
        <f>[1]マスターデータ!H71</f>
        <v>5304000</v>
      </c>
      <c r="I71" s="5" t="s">
        <v>12</v>
      </c>
      <c r="J71" s="5" t="s">
        <v>11</v>
      </c>
    </row>
    <row r="72" spans="1:10" x14ac:dyDescent="0.45">
      <c r="A72" s="2">
        <f>[1]マスターデータ!A72</f>
        <v>12</v>
      </c>
      <c r="B72" s="3" t="str">
        <f>[1]マスターデータ!B72</f>
        <v>EV</v>
      </c>
      <c r="C72" s="3" t="str">
        <f>[1]マスターデータ!C72</f>
        <v>普通自動車</v>
      </c>
      <c r="D72" s="3" t="str">
        <f>[1]マスターデータ!D72</f>
        <v>日産</v>
      </c>
      <c r="E72" s="3" t="str">
        <f>[1]マスターデータ!E72</f>
        <v>リーフ</v>
      </c>
      <c r="F72" s="3" t="str">
        <f>[1]マスターデータ!F72</f>
        <v>AUTECH</v>
      </c>
      <c r="G72" s="3" t="str">
        <f>[1]マスターデータ!G72</f>
        <v>ZAA-ZE1</v>
      </c>
      <c r="H72" s="4">
        <f>[1]マスターデータ!H72</f>
        <v>4040000</v>
      </c>
      <c r="I72" s="5" t="s">
        <v>12</v>
      </c>
      <c r="J72" s="5" t="s">
        <v>11</v>
      </c>
    </row>
    <row r="73" spans="1:10" x14ac:dyDescent="0.45">
      <c r="A73" s="2">
        <f>[1]マスターデータ!A73</f>
        <v>13</v>
      </c>
      <c r="B73" s="3" t="str">
        <f>[1]マスターデータ!B73</f>
        <v>EV</v>
      </c>
      <c r="C73" s="3" t="str">
        <f>[1]マスターデータ!C73</f>
        <v>普通自動車</v>
      </c>
      <c r="D73" s="3" t="str">
        <f>[1]マスターデータ!D73</f>
        <v>日産</v>
      </c>
      <c r="E73" s="3" t="str">
        <f>[1]マスターデータ!E73</f>
        <v>リーフ</v>
      </c>
      <c r="F73" s="3" t="str">
        <f>[1]マスターデータ!F73</f>
        <v>e+ AUTECH</v>
      </c>
      <c r="G73" s="3" t="str">
        <f>[1]マスターデータ!G73</f>
        <v>ZAA-ZE1</v>
      </c>
      <c r="H73" s="4">
        <f>[1]マスターデータ!H73</f>
        <v>5106000</v>
      </c>
      <c r="I73" s="5" t="s">
        <v>12</v>
      </c>
      <c r="J73" s="5" t="s">
        <v>11</v>
      </c>
    </row>
    <row r="74" spans="1:10" x14ac:dyDescent="0.45">
      <c r="A74" s="2">
        <f>[1]マスターデータ!A74</f>
        <v>136</v>
      </c>
      <c r="B74" s="3" t="str">
        <f>[1]マスターデータ!B74</f>
        <v>EV</v>
      </c>
      <c r="C74" s="3" t="str">
        <f>[1]マスターデータ!C74</f>
        <v>普通自動車</v>
      </c>
      <c r="D74" s="3" t="str">
        <f>[1]マスターデータ!D74</f>
        <v>BMW</v>
      </c>
      <c r="E74" s="3" t="str">
        <f>[1]マスターデータ!E74</f>
        <v>i3</v>
      </c>
      <c r="F74" s="3" t="str">
        <f>[1]マスターデータ!F74</f>
        <v>Edition Joy+</v>
      </c>
      <c r="G74" s="3" t="str">
        <f>[1]マスターデータ!G74</f>
        <v>ZAA-8P00</v>
      </c>
      <c r="H74" s="4">
        <f>[1]マスターデータ!H74</f>
        <v>4590909</v>
      </c>
      <c r="I74" s="5" t="s">
        <v>11</v>
      </c>
      <c r="J74" s="5" t="s">
        <v>12</v>
      </c>
    </row>
    <row r="75" spans="1:10" x14ac:dyDescent="0.45">
      <c r="A75" s="2">
        <f>[1]マスターデータ!A75</f>
        <v>137</v>
      </c>
      <c r="B75" s="3" t="str">
        <f>[1]マスターデータ!B75</f>
        <v>EV</v>
      </c>
      <c r="C75" s="3" t="str">
        <f>[1]マスターデータ!C75</f>
        <v>普通自動車</v>
      </c>
      <c r="D75" s="3" t="str">
        <f>[1]マスターデータ!D75</f>
        <v>BMW</v>
      </c>
      <c r="E75" s="3" t="str">
        <f>[1]マスターデータ!E75</f>
        <v>i3</v>
      </c>
      <c r="F75" s="3" t="str">
        <f>[1]マスターデータ!F75</f>
        <v/>
      </c>
      <c r="G75" s="3" t="str">
        <f>[1]マスターデータ!G75</f>
        <v>ZAA-8P00</v>
      </c>
      <c r="H75" s="4">
        <f>[1]マスターデータ!H75</f>
        <v>5090909</v>
      </c>
      <c r="I75" s="5" t="s">
        <v>11</v>
      </c>
      <c r="J75" s="5" t="s">
        <v>12</v>
      </c>
    </row>
    <row r="76" spans="1:10" x14ac:dyDescent="0.45">
      <c r="A76" s="2">
        <f>[1]マスターデータ!A76</f>
        <v>609</v>
      </c>
      <c r="B76" s="3" t="str">
        <f>[1]マスターデータ!B76</f>
        <v>EV</v>
      </c>
      <c r="C76" s="3" t="str">
        <f>[1]マスターデータ!C76</f>
        <v>普通自動車</v>
      </c>
      <c r="D76" s="3" t="str">
        <f>[1]マスターデータ!D76</f>
        <v>BMW</v>
      </c>
      <c r="E76" s="3" t="str">
        <f>[1]マスターデータ!E76</f>
        <v>i4 eDrive 35</v>
      </c>
      <c r="F76" s="3" t="str">
        <f>[1]マスターデータ!F76</f>
        <v>M Sport</v>
      </c>
      <c r="G76" s="3" t="str">
        <f>[1]マスターデータ!G76</f>
        <v>ZAA-42AW44</v>
      </c>
      <c r="H76" s="4">
        <f>[1]マスターデータ!H76</f>
        <v>6345455</v>
      </c>
      <c r="I76" s="5" t="s">
        <v>11</v>
      </c>
      <c r="J76" s="5" t="s">
        <v>12</v>
      </c>
    </row>
    <row r="77" spans="1:10" x14ac:dyDescent="0.45">
      <c r="A77" s="2">
        <f>[1]マスターデータ!A77</f>
        <v>164</v>
      </c>
      <c r="B77" s="3" t="str">
        <f>[1]マスターデータ!B77</f>
        <v>EV</v>
      </c>
      <c r="C77" s="3" t="str">
        <f>[1]マスターデータ!C77</f>
        <v>普通自動車</v>
      </c>
      <c r="D77" s="3" t="str">
        <f>[1]マスターデータ!D77</f>
        <v>BMW</v>
      </c>
      <c r="E77" s="3" t="str">
        <f>[1]マスターデータ!E77</f>
        <v>i4 eDrive 40</v>
      </c>
      <c r="F77" s="3" t="str">
        <f>[1]マスターデータ!F77</f>
        <v>Standard</v>
      </c>
      <c r="G77" s="3" t="str">
        <f>[1]マスターデータ!G77</f>
        <v>ZAA-72AW44</v>
      </c>
      <c r="H77" s="4">
        <f>[1]マスターデータ!H77</f>
        <v>6818182</v>
      </c>
      <c r="I77" s="5" t="s">
        <v>11</v>
      </c>
      <c r="J77" s="5" t="s">
        <v>12</v>
      </c>
    </row>
    <row r="78" spans="1:10" x14ac:dyDescent="0.45">
      <c r="A78" s="2">
        <f>[1]マスターデータ!A78</f>
        <v>165</v>
      </c>
      <c r="B78" s="3" t="str">
        <f>[1]マスターデータ!B78</f>
        <v>EV</v>
      </c>
      <c r="C78" s="3" t="str">
        <f>[1]マスターデータ!C78</f>
        <v>普通自動車</v>
      </c>
      <c r="D78" s="3" t="str">
        <f>[1]マスターデータ!D78</f>
        <v>BMW</v>
      </c>
      <c r="E78" s="3" t="str">
        <f>[1]マスターデータ!E78</f>
        <v>i4 eDrive 40</v>
      </c>
      <c r="F78" s="3" t="str">
        <f>[1]マスターデータ!F78</f>
        <v>M Sport</v>
      </c>
      <c r="G78" s="3" t="str">
        <f>[1]マスターデータ!G78</f>
        <v>ZAA-72AW44</v>
      </c>
      <c r="H78" s="4">
        <f>[1]マスターデータ!H78</f>
        <v>7709091</v>
      </c>
      <c r="I78" s="5" t="s">
        <v>11</v>
      </c>
      <c r="J78" s="5" t="s">
        <v>12</v>
      </c>
    </row>
    <row r="79" spans="1:10" x14ac:dyDescent="0.45">
      <c r="A79" s="2">
        <f>[1]マスターデータ!A79</f>
        <v>166</v>
      </c>
      <c r="B79" s="3" t="str">
        <f>[1]マスターデータ!B79</f>
        <v>EV</v>
      </c>
      <c r="C79" s="3" t="str">
        <f>[1]マスターデータ!C79</f>
        <v>普通自動車</v>
      </c>
      <c r="D79" s="3" t="str">
        <f>[1]マスターデータ!D79</f>
        <v>BMW</v>
      </c>
      <c r="E79" s="3" t="str">
        <f>[1]マスターデータ!E79</f>
        <v>i4 M50</v>
      </c>
      <c r="F79" s="3" t="str">
        <f>[1]マスターデータ!F79</f>
        <v/>
      </c>
      <c r="G79" s="3" t="str">
        <f>[1]マスターデータ!G79</f>
        <v>ZAA-32AW89</v>
      </c>
      <c r="H79" s="4">
        <f>[1]マスターデータ!H79</f>
        <v>10290909</v>
      </c>
      <c r="I79" s="5" t="s">
        <v>11</v>
      </c>
      <c r="J79" s="5" t="s">
        <v>12</v>
      </c>
    </row>
    <row r="80" spans="1:10" x14ac:dyDescent="0.45">
      <c r="A80" s="2">
        <f>[1]マスターデータ!A80</f>
        <v>614</v>
      </c>
      <c r="B80" s="3" t="str">
        <f>[1]マスターデータ!B80</f>
        <v>EV</v>
      </c>
      <c r="C80" s="3" t="str">
        <f>[1]マスターデータ!C80</f>
        <v>普通自動車</v>
      </c>
      <c r="D80" s="3" t="str">
        <f>[1]マスターデータ!D80</f>
        <v>BMW</v>
      </c>
      <c r="E80" s="3" t="str">
        <f>[1]マスターデータ!E80</f>
        <v>i4 M50</v>
      </c>
      <c r="F80" s="3" t="str">
        <f>[1]マスターデータ!F80</f>
        <v>KITH</v>
      </c>
      <c r="G80" s="3" t="str">
        <f>[1]マスターデータ!G80</f>
        <v>ZAA-32AW89</v>
      </c>
      <c r="H80" s="4">
        <f>[1]マスターデータ!H80</f>
        <v>14481818</v>
      </c>
      <c r="I80" s="5" t="s">
        <v>11</v>
      </c>
      <c r="J80" s="5" t="s">
        <v>12</v>
      </c>
    </row>
    <row r="81" spans="1:10" x14ac:dyDescent="0.45">
      <c r="A81" s="2">
        <f>[1]マスターデータ!A81</f>
        <v>523</v>
      </c>
      <c r="B81" s="3" t="str">
        <f>[1]マスターデータ!B81</f>
        <v>EV</v>
      </c>
      <c r="C81" s="3" t="str">
        <f>[1]マスターデータ!C81</f>
        <v>普通自動車</v>
      </c>
      <c r="D81" s="3" t="str">
        <f>[1]マスターデータ!D81</f>
        <v>BMW</v>
      </c>
      <c r="E81" s="3" t="str">
        <f>[1]マスターデータ!E81</f>
        <v>i7 xDrive60</v>
      </c>
      <c r="F81" s="3" t="str">
        <f>[1]マスターデータ!F81</f>
        <v>Excellence</v>
      </c>
      <c r="G81" s="3" t="str">
        <f>[1]マスターデータ!G81</f>
        <v>ZAA-52EJ89</v>
      </c>
      <c r="H81" s="4">
        <f>[1]マスターデータ!H81</f>
        <v>15545455</v>
      </c>
      <c r="I81" s="5" t="s">
        <v>11</v>
      </c>
      <c r="J81" s="5" t="s">
        <v>12</v>
      </c>
    </row>
    <row r="82" spans="1:10" x14ac:dyDescent="0.45">
      <c r="A82" s="2">
        <f>[1]マスターデータ!A82</f>
        <v>524</v>
      </c>
      <c r="B82" s="3" t="str">
        <f>[1]マスターデータ!B82</f>
        <v>EV</v>
      </c>
      <c r="C82" s="3" t="str">
        <f>[1]マスターデータ!C82</f>
        <v>普通自動車</v>
      </c>
      <c r="D82" s="3" t="str">
        <f>[1]マスターデータ!D82</f>
        <v>BMW</v>
      </c>
      <c r="E82" s="3" t="str">
        <f>[1]マスターデータ!E82</f>
        <v>i7 xDrive60</v>
      </c>
      <c r="F82" s="3" t="str">
        <f>[1]マスターデータ!F82</f>
        <v>M Sport</v>
      </c>
      <c r="G82" s="3" t="str">
        <f>[1]マスターデータ!G82</f>
        <v>ZAA-52EJ89</v>
      </c>
      <c r="H82" s="4">
        <f>[1]マスターデータ!H82</f>
        <v>15545455</v>
      </c>
      <c r="I82" s="5" t="s">
        <v>11</v>
      </c>
      <c r="J82" s="5" t="s">
        <v>12</v>
      </c>
    </row>
    <row r="83" spans="1:10" x14ac:dyDescent="0.45">
      <c r="A83" s="2">
        <f>[1]マスターデータ!A83</f>
        <v>525</v>
      </c>
      <c r="B83" s="3" t="str">
        <f>[1]マスターデータ!B83</f>
        <v>EV</v>
      </c>
      <c r="C83" s="3" t="str">
        <f>[1]マスターデータ!C83</f>
        <v>普通自動車</v>
      </c>
      <c r="D83" s="3" t="str">
        <f>[1]マスターデータ!D83</f>
        <v>BMW</v>
      </c>
      <c r="E83" s="3" t="str">
        <f>[1]マスターデータ!E83</f>
        <v>i7 xDrive60</v>
      </c>
      <c r="F83" s="3" t="str">
        <f>[1]マスターデータ!F83</f>
        <v>Excellence THE FIRST EDITION</v>
      </c>
      <c r="G83" s="3" t="str">
        <f>[1]マスターデータ!G83</f>
        <v>ZAA-52EJ89</v>
      </c>
      <c r="H83" s="4">
        <f>[1]マスターデータ!H83</f>
        <v>17272727</v>
      </c>
      <c r="I83" s="5" t="s">
        <v>11</v>
      </c>
      <c r="J83" s="5" t="s">
        <v>12</v>
      </c>
    </row>
    <row r="84" spans="1:10" x14ac:dyDescent="0.45">
      <c r="A84" s="2">
        <f>[1]マスターデータ!A84</f>
        <v>522</v>
      </c>
      <c r="B84" s="3" t="str">
        <f>[1]マスターデータ!B84</f>
        <v>EV</v>
      </c>
      <c r="C84" s="3" t="str">
        <f>[1]マスターデータ!C84</f>
        <v>普通自動車</v>
      </c>
      <c r="D84" s="3" t="str">
        <f>[1]マスターデータ!D84</f>
        <v>BMW</v>
      </c>
      <c r="E84" s="3" t="str">
        <f>[1]マスターデータ!E84</f>
        <v>iX M60</v>
      </c>
      <c r="F84" s="3" t="str">
        <f>[1]マスターデータ!F84</f>
        <v/>
      </c>
      <c r="G84" s="3" t="str">
        <f>[1]マスターデータ!G84</f>
        <v>ZAA-31CF93A</v>
      </c>
      <c r="H84" s="4">
        <f>[1]マスターデータ!H84</f>
        <v>16345455</v>
      </c>
      <c r="I84" s="5" t="s">
        <v>11</v>
      </c>
      <c r="J84" s="5" t="s">
        <v>12</v>
      </c>
    </row>
    <row r="85" spans="1:10" x14ac:dyDescent="0.45">
      <c r="A85" s="2">
        <f>[1]マスターデータ!A85</f>
        <v>603</v>
      </c>
      <c r="B85" s="3" t="str">
        <f>[1]マスターデータ!B85</f>
        <v>EV</v>
      </c>
      <c r="C85" s="3" t="str">
        <f>[1]マスターデータ!C85</f>
        <v>普通自動車</v>
      </c>
      <c r="D85" s="3" t="str">
        <f>[1]マスターデータ!D85</f>
        <v>BMW</v>
      </c>
      <c r="E85" s="3" t="str">
        <f>[1]マスターデータ!E85</f>
        <v>iX xDrive40</v>
      </c>
      <c r="F85" s="3" t="str">
        <f>[1]マスターデータ!F85</f>
        <v>類別：左から2桁目が1</v>
      </c>
      <c r="G85" s="3" t="str">
        <f>[1]マスターデータ!G85</f>
        <v>ZAA-12CF89A</v>
      </c>
      <c r="H85" s="4">
        <f>[1]マスターデータ!H85</f>
        <v>9981818</v>
      </c>
      <c r="I85" s="5" t="s">
        <v>11</v>
      </c>
      <c r="J85" s="5" t="s">
        <v>12</v>
      </c>
    </row>
    <row r="86" spans="1:10" x14ac:dyDescent="0.45">
      <c r="A86" s="2">
        <f>[1]マスターデータ!A86</f>
        <v>440</v>
      </c>
      <c r="B86" s="3" t="str">
        <f>[1]マスターデータ!B86</f>
        <v>EV</v>
      </c>
      <c r="C86" s="3" t="str">
        <f>[1]マスターデータ!C86</f>
        <v>普通自動車</v>
      </c>
      <c r="D86" s="3" t="str">
        <f>[1]マスターデータ!D86</f>
        <v>BMW</v>
      </c>
      <c r="E86" s="3" t="str">
        <f>[1]マスターデータ!E86</f>
        <v>iX xDrive40</v>
      </c>
      <c r="F86" s="3" t="str">
        <f>[1]マスターデータ!F86</f>
        <v>類別：左から2桁目が0</v>
      </c>
      <c r="G86" s="3" t="str">
        <f>[1]マスターデータ!G86</f>
        <v>ZAA-12CF89A</v>
      </c>
      <c r="H86" s="4">
        <f>[1]マスターデータ!H86</f>
        <v>9772727</v>
      </c>
      <c r="I86" s="5" t="s">
        <v>11</v>
      </c>
      <c r="J86" s="5" t="s">
        <v>12</v>
      </c>
    </row>
    <row r="87" spans="1:10" x14ac:dyDescent="0.45">
      <c r="A87" s="2">
        <f>[1]マスターデータ!A87</f>
        <v>602</v>
      </c>
      <c r="B87" s="3" t="str">
        <f>[1]マスターデータ!B87</f>
        <v>EV</v>
      </c>
      <c r="C87" s="3" t="str">
        <f>[1]マスターデータ!C87</f>
        <v>普通自動車</v>
      </c>
      <c r="D87" s="3" t="str">
        <f>[1]マスターデータ!D87</f>
        <v>BMW</v>
      </c>
      <c r="E87" s="3" t="str">
        <f>[1]マスターデータ!E87</f>
        <v>iX xDrive40</v>
      </c>
      <c r="F87" s="3" t="str">
        <f>[1]マスターデータ!F87</f>
        <v>類別：左から2桁目が1</v>
      </c>
      <c r="G87" s="3" t="str">
        <f>[1]マスターデータ!G87</f>
        <v>ZAA-12CF89S</v>
      </c>
      <c r="H87" s="4">
        <f>[1]マスターデータ!H87</f>
        <v>9981818</v>
      </c>
      <c r="I87" s="5" t="s">
        <v>11</v>
      </c>
      <c r="J87" s="5" t="s">
        <v>12</v>
      </c>
    </row>
    <row r="88" spans="1:10" x14ac:dyDescent="0.45">
      <c r="A88" s="2">
        <f>[1]マスターデータ!A88</f>
        <v>140</v>
      </c>
      <c r="B88" s="3" t="str">
        <f>[1]マスターデータ!B88</f>
        <v>EV</v>
      </c>
      <c r="C88" s="3" t="str">
        <f>[1]マスターデータ!C88</f>
        <v>普通自動車</v>
      </c>
      <c r="D88" s="3" t="str">
        <f>[1]マスターデータ!D88</f>
        <v>BMW</v>
      </c>
      <c r="E88" s="3" t="str">
        <f>[1]マスターデータ!E88</f>
        <v>iX xDrive40</v>
      </c>
      <c r="F88" s="3" t="str">
        <f>[1]マスターデータ!F88</f>
        <v>類別：左から2桁目が0</v>
      </c>
      <c r="G88" s="3" t="str">
        <f>[1]マスターデータ!G88</f>
        <v>ZAA-12CF89S</v>
      </c>
      <c r="H88" s="4">
        <f>[1]マスターデータ!H88</f>
        <v>9772727</v>
      </c>
      <c r="I88" s="5" t="s">
        <v>11</v>
      </c>
      <c r="J88" s="5" t="s">
        <v>12</v>
      </c>
    </row>
    <row r="89" spans="1:10" x14ac:dyDescent="0.45">
      <c r="A89" s="2">
        <f>[1]マスターデータ!A89</f>
        <v>141</v>
      </c>
      <c r="B89" s="3" t="str">
        <f>[1]マスターデータ!B89</f>
        <v>EV</v>
      </c>
      <c r="C89" s="3" t="str">
        <f>[1]マスターデータ!C89</f>
        <v>普通自動車</v>
      </c>
      <c r="D89" s="3" t="str">
        <f>[1]マスターデータ!D89</f>
        <v>BMW</v>
      </c>
      <c r="E89" s="3" t="str">
        <f>[1]マスターデータ!E89</f>
        <v>iX xDrive40</v>
      </c>
      <c r="F89" s="3" t="str">
        <f>[1]マスターデータ!F89</f>
        <v>ローンチ・エディション</v>
      </c>
      <c r="G89" s="3" t="str">
        <f>[1]マスターデータ!G89</f>
        <v>ZAA-12CF89S</v>
      </c>
      <c r="H89" s="4">
        <f>[1]マスターデータ!H89</f>
        <v>10500000</v>
      </c>
      <c r="I89" s="5" t="s">
        <v>11</v>
      </c>
      <c r="J89" s="5" t="s">
        <v>12</v>
      </c>
    </row>
    <row r="90" spans="1:10" x14ac:dyDescent="0.45">
      <c r="A90" s="2">
        <f>[1]マスターデータ!A90</f>
        <v>142</v>
      </c>
      <c r="B90" s="3" t="str">
        <f>[1]マスターデータ!B90</f>
        <v>EV</v>
      </c>
      <c r="C90" s="3" t="str">
        <f>[1]マスターデータ!C90</f>
        <v>普通自動車</v>
      </c>
      <c r="D90" s="3" t="str">
        <f>[1]マスターデータ!D90</f>
        <v>BMW</v>
      </c>
      <c r="E90" s="3" t="str">
        <f>[1]マスターデータ!E90</f>
        <v>iX xDrive50</v>
      </c>
      <c r="F90" s="3" t="str">
        <f>[1]マスターデータ!F90</f>
        <v/>
      </c>
      <c r="G90" s="3" t="str">
        <f>[1]マスターデータ!G90</f>
        <v>ZAA-22CF89A</v>
      </c>
      <c r="H90" s="4">
        <f>[1]マスターデータ!H90</f>
        <v>12709091</v>
      </c>
      <c r="I90" s="5" t="s">
        <v>11</v>
      </c>
      <c r="J90" s="5" t="s">
        <v>12</v>
      </c>
    </row>
    <row r="91" spans="1:10" x14ac:dyDescent="0.45">
      <c r="A91" s="2">
        <f>[1]マスターデータ!A91</f>
        <v>633</v>
      </c>
      <c r="B91" s="3" t="str">
        <f>[1]マスターデータ!B91</f>
        <v>EV</v>
      </c>
      <c r="C91" s="3" t="str">
        <f>[1]マスターデータ!C91</f>
        <v>普通自動車</v>
      </c>
      <c r="D91" s="3" t="str">
        <f>[1]マスターデータ!D91</f>
        <v>BMW</v>
      </c>
      <c r="E91" s="3" t="str">
        <f>[1]マスターデータ!E91</f>
        <v>iX xDrive50</v>
      </c>
      <c r="F91" s="3" t="str">
        <f>[1]マスターデータ!F91</f>
        <v/>
      </c>
      <c r="G91" s="3" t="str">
        <f>[1]マスターデータ!G91</f>
        <v>ZAA-22CF89S</v>
      </c>
      <c r="H91" s="4">
        <f>[1]マスターデータ!H91</f>
        <v>12709091</v>
      </c>
      <c r="I91" s="5" t="s">
        <v>11</v>
      </c>
      <c r="J91" s="5" t="s">
        <v>12</v>
      </c>
    </row>
    <row r="92" spans="1:10" x14ac:dyDescent="0.45">
      <c r="A92" s="2">
        <f>[1]マスターデータ!A92</f>
        <v>143</v>
      </c>
      <c r="B92" s="3" t="str">
        <f>[1]マスターデータ!B92</f>
        <v>EV</v>
      </c>
      <c r="C92" s="3" t="str">
        <f>[1]マスターデータ!C92</f>
        <v>普通自動車</v>
      </c>
      <c r="D92" s="3" t="str">
        <f>[1]マスターデータ!D92</f>
        <v>BMW</v>
      </c>
      <c r="E92" s="3" t="str">
        <f>[1]マスターデータ!E92</f>
        <v>iX xDrive50</v>
      </c>
      <c r="F92" s="3" t="str">
        <f>[1]マスターデータ!F92</f>
        <v>ローンチ・エディション</v>
      </c>
      <c r="G92" s="3" t="str">
        <f>[1]マスターデータ!G92</f>
        <v>ZAA-22CF89A</v>
      </c>
      <c r="H92" s="4">
        <f>[1]マスターデータ!H92</f>
        <v>12481818</v>
      </c>
      <c r="I92" s="5" t="s">
        <v>11</v>
      </c>
      <c r="J92" s="5" t="s">
        <v>12</v>
      </c>
    </row>
    <row r="93" spans="1:10" x14ac:dyDescent="0.45">
      <c r="A93" s="2">
        <f>[1]マスターデータ!A93</f>
        <v>607</v>
      </c>
      <c r="B93" s="3" t="str">
        <f>[1]マスターデータ!B93</f>
        <v>EV</v>
      </c>
      <c r="C93" s="3" t="str">
        <f>[1]マスターデータ!C93</f>
        <v>普通自動車</v>
      </c>
      <c r="D93" s="3" t="str">
        <f>[1]マスターデータ!D93</f>
        <v>BMW</v>
      </c>
      <c r="E93" s="3" t="str">
        <f>[1]マスターデータ!E93</f>
        <v>iX1 xDrive30</v>
      </c>
      <c r="F93" s="3" t="str">
        <f>[1]マスターデータ!F93</f>
        <v>xLine</v>
      </c>
      <c r="G93" s="3" t="str">
        <f>[1]マスターデータ!G93</f>
        <v>ZAA-62EF67</v>
      </c>
      <c r="H93" s="4">
        <f>[1]マスターデータ!H93</f>
        <v>6345455</v>
      </c>
      <c r="I93" s="5" t="s">
        <v>11</v>
      </c>
      <c r="J93" s="5" t="s">
        <v>12</v>
      </c>
    </row>
    <row r="94" spans="1:10" x14ac:dyDescent="0.45">
      <c r="A94" s="2">
        <f>[1]マスターデータ!A94</f>
        <v>608</v>
      </c>
      <c r="B94" s="3" t="str">
        <f>[1]マスターデータ!B94</f>
        <v>EV</v>
      </c>
      <c r="C94" s="3" t="str">
        <f>[1]マスターデータ!C94</f>
        <v>普通自動車</v>
      </c>
      <c r="D94" s="3" t="str">
        <f>[1]マスターデータ!D94</f>
        <v>BMW</v>
      </c>
      <c r="E94" s="3" t="str">
        <f>[1]マスターデータ!E94</f>
        <v>iX1 xDrive30</v>
      </c>
      <c r="F94" s="3" t="str">
        <f>[1]マスターデータ!F94</f>
        <v>M Sport</v>
      </c>
      <c r="G94" s="3" t="str">
        <f>[1]マスターデータ!G94</f>
        <v>ZAA-62EF67</v>
      </c>
      <c r="H94" s="4">
        <f>[1]マスターデータ!H94</f>
        <v>6345455</v>
      </c>
      <c r="I94" s="5" t="s">
        <v>11</v>
      </c>
      <c r="J94" s="5" t="s">
        <v>12</v>
      </c>
    </row>
    <row r="95" spans="1:10" x14ac:dyDescent="0.45">
      <c r="A95" s="2">
        <f>[1]マスターデータ!A95</f>
        <v>144</v>
      </c>
      <c r="B95" s="3" t="str">
        <f>[1]マスターデータ!B95</f>
        <v>EV</v>
      </c>
      <c r="C95" s="3" t="str">
        <f>[1]マスターデータ!C95</f>
        <v>普通自動車</v>
      </c>
      <c r="D95" s="3" t="str">
        <f>[1]マスターデータ!D95</f>
        <v>BMW</v>
      </c>
      <c r="E95" s="3" t="str">
        <f>[1]マスターデータ!E95</f>
        <v>iX3</v>
      </c>
      <c r="F95" s="3" t="str">
        <f>[1]マスターデータ!F95</f>
        <v>M Sport</v>
      </c>
      <c r="G95" s="3" t="str">
        <f>[1]マスターデータ!G95</f>
        <v>ZAA-42DU44</v>
      </c>
      <c r="H95" s="4">
        <f>[1]マスターデータ!H95</f>
        <v>8381818</v>
      </c>
      <c r="I95" s="5" t="s">
        <v>11</v>
      </c>
      <c r="J95" s="5" t="s">
        <v>12</v>
      </c>
    </row>
    <row r="96" spans="1:10" x14ac:dyDescent="0.45">
      <c r="A96" s="2">
        <f>[1]マスターデータ!A96</f>
        <v>651</v>
      </c>
      <c r="B96" s="3" t="str">
        <f>[1]マスターデータ!B96</f>
        <v>EV</v>
      </c>
      <c r="C96" s="3" t="str">
        <f>[1]マスターデータ!C96</f>
        <v>普通自動車</v>
      </c>
      <c r="D96" s="3" t="str">
        <f>[1]マスターデータ!D96</f>
        <v>BYD</v>
      </c>
      <c r="E96" s="3" t="str">
        <f>[1]マスターデータ!E96</f>
        <v>ATTO 3</v>
      </c>
      <c r="F96" s="3" t="str">
        <f>[1]マスターデータ!F96</f>
        <v>類別：0012</v>
      </c>
      <c r="G96" s="3" t="str">
        <f>[1]マスターデータ!G96</f>
        <v>ZAA-SC2EXSQ</v>
      </c>
      <c r="H96" s="4">
        <f>[1]マスターデータ!H96</f>
        <v>4000000</v>
      </c>
      <c r="I96" s="5" t="s">
        <v>12</v>
      </c>
      <c r="J96" s="5" t="s">
        <v>11</v>
      </c>
    </row>
    <row r="97" spans="1:10" x14ac:dyDescent="0.45">
      <c r="A97" s="2">
        <f>[1]マスターデータ!A97</f>
        <v>606</v>
      </c>
      <c r="B97" s="3" t="str">
        <f>[1]マスターデータ!B97</f>
        <v>EV</v>
      </c>
      <c r="C97" s="3" t="str">
        <f>[1]マスターデータ!C97</f>
        <v>普通自動車</v>
      </c>
      <c r="D97" s="3" t="str">
        <f>[1]マスターデータ!D97</f>
        <v>BYD</v>
      </c>
      <c r="E97" s="3" t="str">
        <f>[1]マスターデータ!E97</f>
        <v>ATTO 3</v>
      </c>
      <c r="F97" s="3" t="str">
        <f>[1]マスターデータ!F97</f>
        <v>類別：0002</v>
      </c>
      <c r="G97" s="3" t="str">
        <f>[1]マスターデータ!G97</f>
        <v>ZAA-SC2EXSQ</v>
      </c>
      <c r="H97" s="4">
        <f>[1]マスターデータ!H97</f>
        <v>4000000</v>
      </c>
      <c r="I97" s="5" t="s">
        <v>12</v>
      </c>
      <c r="J97" s="5" t="s">
        <v>11</v>
      </c>
    </row>
    <row r="98" spans="1:10" x14ac:dyDescent="0.45">
      <c r="A98" s="2">
        <f>[1]マスターデータ!A98</f>
        <v>625</v>
      </c>
      <c r="B98" s="3" t="str">
        <f>[1]マスターデータ!B98</f>
        <v>EV</v>
      </c>
      <c r="C98" s="3" t="str">
        <f>[1]マスターデータ!C98</f>
        <v>普通自動車</v>
      </c>
      <c r="D98" s="3" t="str">
        <f>[1]マスターデータ!D98</f>
        <v>BYD</v>
      </c>
      <c r="E98" s="3" t="str">
        <f>[1]マスターデータ!E98</f>
        <v>e6</v>
      </c>
      <c r="F98" s="3" t="str">
        <f>[1]マスターデータ!F98</f>
        <v/>
      </c>
      <c r="G98" s="3" t="str">
        <f>[1]マスターデータ!G98</f>
        <v>不明</v>
      </c>
      <c r="H98" s="4">
        <f>[1]マスターデータ!H98</f>
        <v>3850000</v>
      </c>
      <c r="I98" s="5" t="s">
        <v>12</v>
      </c>
      <c r="J98" s="5" t="s">
        <v>11</v>
      </c>
    </row>
    <row r="99" spans="1:10" x14ac:dyDescent="0.45">
      <c r="A99" s="2">
        <f>[1]マスターデータ!A99</f>
        <v>169</v>
      </c>
      <c r="B99" s="3" t="str">
        <f>[1]マスターデータ!B99</f>
        <v>EV</v>
      </c>
      <c r="C99" s="3" t="str">
        <f>[1]マスターデータ!C99</f>
        <v>普通自動車</v>
      </c>
      <c r="D99" s="3" t="str">
        <f>[1]マスターデータ!D99</f>
        <v>ヒュンダイ</v>
      </c>
      <c r="E99" s="3" t="str">
        <f>[1]マスターデータ!E99</f>
        <v>IONIQ 5</v>
      </c>
      <c r="F99" s="3" t="str">
        <f>[1]マスターデータ!F99</f>
        <v>IONIQ 5</v>
      </c>
      <c r="G99" s="3" t="str">
        <f>[1]マスターデータ!G99</f>
        <v>ZAA-NE2STD</v>
      </c>
      <c r="H99" s="4">
        <f>[1]マスターデータ!H99</f>
        <v>4354546</v>
      </c>
      <c r="I99" s="5" t="s">
        <v>12</v>
      </c>
      <c r="J99" s="5" t="s">
        <v>11</v>
      </c>
    </row>
    <row r="100" spans="1:10" x14ac:dyDescent="0.45">
      <c r="A100" s="2">
        <f>[1]マスターデータ!A100</f>
        <v>170</v>
      </c>
      <c r="B100" s="3" t="str">
        <f>[1]マスターデータ!B100</f>
        <v>EV</v>
      </c>
      <c r="C100" s="3" t="str">
        <f>[1]マスターデータ!C100</f>
        <v>普通自動車</v>
      </c>
      <c r="D100" s="3" t="str">
        <f>[1]マスターデータ!D100</f>
        <v>ヒュンダイ</v>
      </c>
      <c r="E100" s="3" t="str">
        <f>[1]マスターデータ!E100</f>
        <v>IONIQ 5</v>
      </c>
      <c r="F100" s="3" t="str">
        <f>[1]マスターデータ!F100</f>
        <v>IONIQ 5 Voyage</v>
      </c>
      <c r="G100" s="3" t="str">
        <f>[1]マスターデータ!G100</f>
        <v>ZAA-NE2LRG</v>
      </c>
      <c r="H100" s="4">
        <f>[1]マスターデータ!H100</f>
        <v>4718182</v>
      </c>
      <c r="I100" s="5" t="s">
        <v>12</v>
      </c>
      <c r="J100" s="5" t="s">
        <v>11</v>
      </c>
    </row>
    <row r="101" spans="1:10" x14ac:dyDescent="0.45">
      <c r="A101" s="2">
        <f>[1]マスターデータ!A101</f>
        <v>634</v>
      </c>
      <c r="B101" s="3" t="str">
        <f>[1]マスターデータ!B101</f>
        <v>EV</v>
      </c>
      <c r="C101" s="3" t="str">
        <f>[1]マスターデータ!C101</f>
        <v>普通自動車</v>
      </c>
      <c r="D101" s="3" t="str">
        <f>[1]マスターデータ!D101</f>
        <v>ヒュンダイ</v>
      </c>
      <c r="E101" s="3" t="str">
        <f>[1]マスターデータ!E101</f>
        <v>IONIQ 5</v>
      </c>
      <c r="F101" s="3" t="str">
        <f>[1]マスターデータ!F101</f>
        <v>IONIQ 5 Voyage AWD</v>
      </c>
      <c r="G101" s="3" t="str">
        <f>[1]マスターデータ!G101</f>
        <v>ZAA-NE4LRG</v>
      </c>
      <c r="H101" s="4">
        <f>[1]マスターデータ!H101</f>
        <v>4990909</v>
      </c>
      <c r="I101" s="5" t="s">
        <v>12</v>
      </c>
      <c r="J101" s="5" t="s">
        <v>11</v>
      </c>
    </row>
    <row r="102" spans="1:10" x14ac:dyDescent="0.45">
      <c r="A102" s="2">
        <f>[1]マスターデータ!A102</f>
        <v>171</v>
      </c>
      <c r="B102" s="3" t="str">
        <f>[1]マスターデータ!B102</f>
        <v>EV</v>
      </c>
      <c r="C102" s="3" t="str">
        <f>[1]マスターデータ!C102</f>
        <v>普通自動車</v>
      </c>
      <c r="D102" s="3" t="str">
        <f>[1]マスターデータ!D102</f>
        <v>ヒュンダイ</v>
      </c>
      <c r="E102" s="3" t="str">
        <f>[1]マスターデータ!E102</f>
        <v>IONIQ 5</v>
      </c>
      <c r="F102" s="3" t="str">
        <f>[1]マスターデータ!F102</f>
        <v>IONIQ 5 Lounge</v>
      </c>
      <c r="G102" s="3" t="str">
        <f>[1]マスターデータ!G102</f>
        <v>ZAA-NE2LRG</v>
      </c>
      <c r="H102" s="4">
        <f>[1]マスターデータ!H102</f>
        <v>5081819</v>
      </c>
      <c r="I102" s="5" t="s">
        <v>12</v>
      </c>
      <c r="J102" s="5" t="s">
        <v>11</v>
      </c>
    </row>
    <row r="103" spans="1:10" x14ac:dyDescent="0.45">
      <c r="A103" s="2">
        <f>[1]マスターデータ!A103</f>
        <v>638</v>
      </c>
      <c r="B103" s="3" t="str">
        <f>[1]マスターデータ!B103</f>
        <v>EV</v>
      </c>
      <c r="C103" s="3" t="str">
        <f>[1]マスターデータ!C103</f>
        <v>普通自動車</v>
      </c>
      <c r="D103" s="3" t="str">
        <f>[1]マスターデータ!D103</f>
        <v>ヒュンダイ</v>
      </c>
      <c r="E103" s="3" t="str">
        <f>[1]マスターデータ!E103</f>
        <v>IONIQ 5</v>
      </c>
      <c r="F103" s="3" t="str">
        <f>[1]マスターデータ!F103</f>
        <v>IONIQ 5 Lounge AWD Limited Edition</v>
      </c>
      <c r="G103" s="3" t="str">
        <f>[1]マスターデータ!G103</f>
        <v>ZAA-NE4LRG</v>
      </c>
      <c r="H103" s="4">
        <f>[1]マスターデータ!H103</f>
        <v>5631819</v>
      </c>
      <c r="I103" s="5" t="s">
        <v>12</v>
      </c>
      <c r="J103" s="5" t="s">
        <v>11</v>
      </c>
    </row>
    <row r="104" spans="1:10" x14ac:dyDescent="0.45">
      <c r="A104" s="2">
        <f>[1]マスターデータ!A104</f>
        <v>172</v>
      </c>
      <c r="B104" s="3" t="str">
        <f>[1]マスターデータ!B104</f>
        <v>EV</v>
      </c>
      <c r="C104" s="3" t="str">
        <f>[1]マスターデータ!C104</f>
        <v>普通自動車</v>
      </c>
      <c r="D104" s="3" t="str">
        <f>[1]マスターデータ!D104</f>
        <v>ヒュンダイ</v>
      </c>
      <c r="E104" s="3" t="str">
        <f>[1]マスターデータ!E104</f>
        <v>IONIQ 5</v>
      </c>
      <c r="F104" s="3" t="str">
        <f>[1]マスターデータ!F104</f>
        <v>IONIQ 5 Lounge AWD</v>
      </c>
      <c r="G104" s="3" t="str">
        <f>[1]マスターデータ!G104</f>
        <v>ZAA-NE4LRG</v>
      </c>
      <c r="H104" s="4">
        <f>[1]マスターデータ!H104</f>
        <v>5445455</v>
      </c>
      <c r="I104" s="5" t="s">
        <v>12</v>
      </c>
      <c r="J104" s="5" t="s">
        <v>11</v>
      </c>
    </row>
    <row r="105" spans="1:10" x14ac:dyDescent="0.45">
      <c r="A105" s="2">
        <f>[1]マスターデータ!A105</f>
        <v>610</v>
      </c>
      <c r="B105" s="3" t="str">
        <f>[1]マスターデータ!B105</f>
        <v>EV</v>
      </c>
      <c r="C105" s="3" t="str">
        <f>[1]マスターデータ!C105</f>
        <v>普通自動車</v>
      </c>
      <c r="D105" s="3" t="str">
        <f>[1]マスターデータ!D105</f>
        <v>フォルクスワーゲン</v>
      </c>
      <c r="E105" s="3" t="str">
        <f>[1]マスターデータ!E105</f>
        <v>ID.4</v>
      </c>
      <c r="F105" s="3" t="str">
        <f>[1]マスターデータ!F105</f>
        <v>Lite</v>
      </c>
      <c r="G105" s="3" t="str">
        <f>[1]マスターデータ!G105</f>
        <v>ZAA-E2EBJ</v>
      </c>
      <c r="H105" s="4">
        <f>[1]マスターデータ!H105</f>
        <v>4674545</v>
      </c>
      <c r="I105" s="5" t="s">
        <v>11</v>
      </c>
      <c r="J105" s="5" t="s">
        <v>12</v>
      </c>
    </row>
    <row r="106" spans="1:10" x14ac:dyDescent="0.45">
      <c r="A106" s="2">
        <f>[1]マスターデータ!A106</f>
        <v>611</v>
      </c>
      <c r="B106" s="3" t="str">
        <f>[1]マスターデータ!B106</f>
        <v>EV</v>
      </c>
      <c r="C106" s="3" t="str">
        <f>[1]マスターデータ!C106</f>
        <v>普通自動車</v>
      </c>
      <c r="D106" s="3" t="str">
        <f>[1]マスターデータ!D106</f>
        <v>フォルクスワーゲン</v>
      </c>
      <c r="E106" s="3" t="str">
        <f>[1]マスターデータ!E106</f>
        <v>ID.4</v>
      </c>
      <c r="F106" s="3" t="str">
        <f>[1]マスターデータ!F106</f>
        <v>Pro</v>
      </c>
      <c r="G106" s="3" t="str">
        <f>[1]マスターデータ!G106</f>
        <v>ZAA-E2EBJ</v>
      </c>
      <c r="H106" s="4">
        <f>[1]マスターデータ!H106</f>
        <v>5898182</v>
      </c>
      <c r="I106" s="5" t="s">
        <v>11</v>
      </c>
      <c r="J106" s="5" t="s">
        <v>12</v>
      </c>
    </row>
    <row r="107" spans="1:10" x14ac:dyDescent="0.45">
      <c r="A107" s="2">
        <f>[1]マスターデータ!A107</f>
        <v>539</v>
      </c>
      <c r="B107" s="3" t="str">
        <f>[1]マスターデータ!B107</f>
        <v>EV</v>
      </c>
      <c r="C107" s="3" t="str">
        <f>[1]マスターデータ!C107</f>
        <v>普通自動車</v>
      </c>
      <c r="D107" s="3" t="str">
        <f>[1]マスターデータ!D107</f>
        <v>フォルクスワーゲン</v>
      </c>
      <c r="E107" s="3" t="str">
        <f>[1]マスターデータ!E107</f>
        <v>ID.4</v>
      </c>
      <c r="F107" s="3" t="str">
        <f>[1]マスターデータ!F107</f>
        <v>Lite Launch Edition</v>
      </c>
      <c r="G107" s="3" t="str">
        <f>[1]マスターデータ!G107</f>
        <v>ZAA-E2EBJ</v>
      </c>
      <c r="H107" s="4">
        <f>[1]マスターデータ!H107</f>
        <v>4544545</v>
      </c>
      <c r="I107" s="5" t="s">
        <v>11</v>
      </c>
      <c r="J107" s="5" t="s">
        <v>12</v>
      </c>
    </row>
    <row r="108" spans="1:10" x14ac:dyDescent="0.45">
      <c r="A108" s="2">
        <f>[1]マスターデータ!A108</f>
        <v>540</v>
      </c>
      <c r="B108" s="3" t="str">
        <f>[1]マスターデータ!B108</f>
        <v>EV</v>
      </c>
      <c r="C108" s="3" t="str">
        <f>[1]マスターデータ!C108</f>
        <v>普通自動車</v>
      </c>
      <c r="D108" s="3" t="str">
        <f>[1]マスターデータ!D108</f>
        <v>フォルクスワーゲン</v>
      </c>
      <c r="E108" s="3" t="str">
        <f>[1]マスターデータ!E108</f>
        <v>ID.4</v>
      </c>
      <c r="F108" s="3" t="str">
        <f>[1]マスターデータ!F108</f>
        <v>Pro Launch Edition</v>
      </c>
      <c r="G108" s="3" t="str">
        <f>[1]マスターデータ!G108</f>
        <v>ZAA-E2EBJ</v>
      </c>
      <c r="H108" s="4">
        <f>[1]マスターデータ!H108</f>
        <v>5786364</v>
      </c>
      <c r="I108" s="5" t="s">
        <v>11</v>
      </c>
      <c r="J108" s="5" t="s">
        <v>12</v>
      </c>
    </row>
    <row r="109" spans="1:10" x14ac:dyDescent="0.45">
      <c r="A109" s="2">
        <f>[1]マスターデータ!A109</f>
        <v>177</v>
      </c>
      <c r="B109" s="3" t="str">
        <f>[1]マスターデータ!B109</f>
        <v>EV</v>
      </c>
      <c r="C109" s="3" t="str">
        <f>[1]マスターデータ!C109</f>
        <v>普通自動車</v>
      </c>
      <c r="D109" s="3" t="str">
        <f>[1]マスターデータ!D109</f>
        <v>プジョー</v>
      </c>
      <c r="E109" s="3" t="str">
        <f>[1]マスターデータ!E109</f>
        <v>e-208</v>
      </c>
      <c r="F109" s="3" t="str">
        <f>[1]マスターデータ!F109</f>
        <v>Allure(類別：左から3桁目が1)</v>
      </c>
      <c r="G109" s="3" t="str">
        <f>[1]マスターデータ!G109</f>
        <v>ZAA-P21ZK01</v>
      </c>
      <c r="H109" s="4">
        <f>[1]マスターデータ!H109</f>
        <v>4267273</v>
      </c>
      <c r="I109" s="5" t="s">
        <v>11</v>
      </c>
      <c r="J109" s="5" t="s">
        <v>12</v>
      </c>
    </row>
    <row r="110" spans="1:10" x14ac:dyDescent="0.45">
      <c r="A110" s="2">
        <f>[1]マスターデータ!A110</f>
        <v>174</v>
      </c>
      <c r="B110" s="3" t="str">
        <f>[1]マスターデータ!B110</f>
        <v>EV</v>
      </c>
      <c r="C110" s="3" t="str">
        <f>[1]マスターデータ!C110</f>
        <v>普通自動車</v>
      </c>
      <c r="D110" s="3" t="str">
        <f>[1]マスターデータ!D110</f>
        <v>プジョー</v>
      </c>
      <c r="E110" s="3" t="str">
        <f>[1]マスターデータ!E110</f>
        <v>e-208</v>
      </c>
      <c r="F110" s="3" t="str">
        <f>[1]マスターデータ!F110</f>
        <v>Allure(類別：左から3桁目が0)</v>
      </c>
      <c r="G110" s="3" t="str">
        <f>[1]マスターデータ!G110</f>
        <v>ZAA-P21ZK01</v>
      </c>
      <c r="H110" s="4">
        <f>[1]マスターデータ!H110</f>
        <v>3747273</v>
      </c>
      <c r="I110" s="5" t="s">
        <v>11</v>
      </c>
      <c r="J110" s="5" t="s">
        <v>12</v>
      </c>
    </row>
    <row r="111" spans="1:10" x14ac:dyDescent="0.45">
      <c r="A111" s="2">
        <f>[1]マスターデータ!A111</f>
        <v>178</v>
      </c>
      <c r="B111" s="3" t="str">
        <f>[1]マスターデータ!B111</f>
        <v>EV</v>
      </c>
      <c r="C111" s="3" t="str">
        <f>[1]マスターデータ!C111</f>
        <v>普通自動車</v>
      </c>
      <c r="D111" s="3" t="str">
        <f>[1]マスターデータ!D111</f>
        <v>プジョー</v>
      </c>
      <c r="E111" s="3" t="str">
        <f>[1]マスターデータ!E111</f>
        <v>e-208</v>
      </c>
      <c r="F111" s="3" t="str">
        <f>[1]マスターデータ!F111</f>
        <v>GT(類別：左から3桁目が1)</v>
      </c>
      <c r="G111" s="3" t="str">
        <f>[1]マスターデータ!G111</f>
        <v>ZAA-P21ZK01</v>
      </c>
      <c r="H111" s="4">
        <f>[1]マスターデータ!H111</f>
        <v>4658182</v>
      </c>
      <c r="I111" s="5" t="s">
        <v>11</v>
      </c>
      <c r="J111" s="5" t="s">
        <v>12</v>
      </c>
    </row>
    <row r="112" spans="1:10" x14ac:dyDescent="0.45">
      <c r="A112" s="2">
        <f>[1]マスターデータ!A112</f>
        <v>175</v>
      </c>
      <c r="B112" s="3" t="str">
        <f>[1]マスターデータ!B112</f>
        <v>EV</v>
      </c>
      <c r="C112" s="3" t="str">
        <f>[1]マスターデータ!C112</f>
        <v>普通自動車</v>
      </c>
      <c r="D112" s="3" t="str">
        <f>[1]マスターデータ!D112</f>
        <v>プジョー</v>
      </c>
      <c r="E112" s="3" t="str">
        <f>[1]マスターデータ!E112</f>
        <v>e-208</v>
      </c>
      <c r="F112" s="3" t="str">
        <f>[1]マスターデータ!F112</f>
        <v>GT(類別：左から3桁目が0)</v>
      </c>
      <c r="G112" s="3" t="str">
        <f>[1]マスターデータ!G112</f>
        <v>ZAA-P21ZK01</v>
      </c>
      <c r="H112" s="4">
        <f>[1]マスターデータ!H112</f>
        <v>4093636</v>
      </c>
      <c r="I112" s="5" t="s">
        <v>11</v>
      </c>
      <c r="J112" s="5" t="s">
        <v>12</v>
      </c>
    </row>
    <row r="113" spans="1:10" x14ac:dyDescent="0.45">
      <c r="A113" s="2">
        <f>[1]マスターデータ!A113</f>
        <v>176</v>
      </c>
      <c r="B113" s="3" t="str">
        <f>[1]マスターデータ!B113</f>
        <v>EV</v>
      </c>
      <c r="C113" s="3" t="str">
        <f>[1]マスターデータ!C113</f>
        <v>普通自動車</v>
      </c>
      <c r="D113" s="3" t="str">
        <f>[1]マスターデータ!D113</f>
        <v>プジョー</v>
      </c>
      <c r="E113" s="3" t="str">
        <f>[1]マスターデータ!E113</f>
        <v>e-208</v>
      </c>
      <c r="F113" s="3" t="str">
        <f>[1]マスターデータ!F113</f>
        <v>GT line</v>
      </c>
      <c r="G113" s="3" t="str">
        <f>[1]マスターデータ!G113</f>
        <v>ZAA-P21ZK01</v>
      </c>
      <c r="H113" s="4">
        <f>[1]マスターデータ!H113</f>
        <v>3845455</v>
      </c>
      <c r="I113" s="5" t="s">
        <v>11</v>
      </c>
      <c r="J113" s="5" t="s">
        <v>12</v>
      </c>
    </row>
    <row r="114" spans="1:10" x14ac:dyDescent="0.45">
      <c r="A114" s="2">
        <f>[1]マスターデータ!A114</f>
        <v>182</v>
      </c>
      <c r="B114" s="3" t="str">
        <f>[1]マスターデータ!B114</f>
        <v>EV</v>
      </c>
      <c r="C114" s="3" t="str">
        <f>[1]マスターデータ!C114</f>
        <v>普通自動車</v>
      </c>
      <c r="D114" s="3" t="str">
        <f>[1]マスターデータ!D114</f>
        <v>プジョー</v>
      </c>
      <c r="E114" s="3" t="str">
        <f>[1]マスターデータ!E114</f>
        <v>e-2008</v>
      </c>
      <c r="F114" s="3" t="str">
        <f>[1]マスターデータ!F114</f>
        <v>Allure(類別：左から3桁目が1)</v>
      </c>
      <c r="G114" s="3" t="str">
        <f>[1]マスターデータ!G114</f>
        <v>ZAA-P24ZK01</v>
      </c>
      <c r="H114" s="4">
        <f>[1]マスターデータ!H114</f>
        <v>4691818</v>
      </c>
      <c r="I114" s="5" t="s">
        <v>11</v>
      </c>
      <c r="J114" s="5" t="s">
        <v>12</v>
      </c>
    </row>
    <row r="115" spans="1:10" x14ac:dyDescent="0.45">
      <c r="A115" s="2">
        <f>[1]マスターデータ!A115</f>
        <v>179</v>
      </c>
      <c r="B115" s="3" t="str">
        <f>[1]マスターデータ!B115</f>
        <v>EV</v>
      </c>
      <c r="C115" s="3" t="str">
        <f>[1]マスターデータ!C115</f>
        <v>普通自動車</v>
      </c>
      <c r="D115" s="3" t="str">
        <f>[1]マスターデータ!D115</f>
        <v>プジョー</v>
      </c>
      <c r="E115" s="3" t="str">
        <f>[1]マスターデータ!E115</f>
        <v>e-2008</v>
      </c>
      <c r="F115" s="3" t="str">
        <f>[1]マスターデータ!F115</f>
        <v>Allure(類別：左から3桁目が0)</v>
      </c>
      <c r="G115" s="3" t="str">
        <f>[1]マスターデータ!G115</f>
        <v>ZAA-P24ZK01</v>
      </c>
      <c r="H115" s="4">
        <f>[1]マスターデータ!H115</f>
        <v>4114545</v>
      </c>
      <c r="I115" s="5" t="s">
        <v>11</v>
      </c>
      <c r="J115" s="5" t="s">
        <v>12</v>
      </c>
    </row>
    <row r="116" spans="1:10" x14ac:dyDescent="0.45">
      <c r="A116" s="2">
        <f>[1]マスターデータ!A116</f>
        <v>183</v>
      </c>
      <c r="B116" s="3" t="str">
        <f>[1]マスターデータ!B116</f>
        <v>EV</v>
      </c>
      <c r="C116" s="3" t="str">
        <f>[1]マスターデータ!C116</f>
        <v>普通自動車</v>
      </c>
      <c r="D116" s="3" t="str">
        <f>[1]マスターデータ!D116</f>
        <v>プジョー</v>
      </c>
      <c r="E116" s="3" t="str">
        <f>[1]マスターデータ!E116</f>
        <v>e-2008</v>
      </c>
      <c r="F116" s="3" t="str">
        <f>[1]マスターデータ!F116</f>
        <v>GT(類別：左から3桁目が1)</v>
      </c>
      <c r="G116" s="3" t="str">
        <f>[1]マスターデータ!G116</f>
        <v>ZAA-P24ZK01</v>
      </c>
      <c r="H116" s="4">
        <f>[1]マスターデータ!H116</f>
        <v>5240000</v>
      </c>
      <c r="I116" s="5" t="s">
        <v>11</v>
      </c>
      <c r="J116" s="5" t="s">
        <v>12</v>
      </c>
    </row>
    <row r="117" spans="1:10" x14ac:dyDescent="0.45">
      <c r="A117" s="2">
        <f>[1]マスターデータ!A117</f>
        <v>180</v>
      </c>
      <c r="B117" s="3" t="str">
        <f>[1]マスターデータ!B117</f>
        <v>EV</v>
      </c>
      <c r="C117" s="3" t="str">
        <f>[1]マスターデータ!C117</f>
        <v>普通自動車</v>
      </c>
      <c r="D117" s="3" t="str">
        <f>[1]マスターデータ!D117</f>
        <v>プジョー</v>
      </c>
      <c r="E117" s="3" t="str">
        <f>[1]マスターデータ!E117</f>
        <v>e-2008</v>
      </c>
      <c r="F117" s="3" t="str">
        <f>[1]マスターデータ!F117</f>
        <v>GT(類別：左から3桁目が0)</v>
      </c>
      <c r="G117" s="3" t="str">
        <f>[1]マスターデータ!G117</f>
        <v>ZAA-P24ZK01</v>
      </c>
      <c r="H117" s="4">
        <f>[1]マスターデータ!H117</f>
        <v>4486364</v>
      </c>
      <c r="I117" s="5" t="s">
        <v>11</v>
      </c>
      <c r="J117" s="5" t="s">
        <v>12</v>
      </c>
    </row>
    <row r="118" spans="1:10" x14ac:dyDescent="0.45">
      <c r="A118" s="2">
        <f>[1]マスターデータ!A118</f>
        <v>181</v>
      </c>
      <c r="B118" s="3" t="str">
        <f>[1]マスターデータ!B118</f>
        <v>EV</v>
      </c>
      <c r="C118" s="3" t="str">
        <f>[1]マスターデータ!C118</f>
        <v>普通自動車</v>
      </c>
      <c r="D118" s="3" t="str">
        <f>[1]マスターデータ!D118</f>
        <v>プジョー</v>
      </c>
      <c r="E118" s="3" t="str">
        <f>[1]マスターデータ!E118</f>
        <v>e-2008</v>
      </c>
      <c r="F118" s="3" t="str">
        <f>[1]マスターデータ!F118</f>
        <v>GT line</v>
      </c>
      <c r="G118" s="3" t="str">
        <f>[1]マスターデータ!G118</f>
        <v>ZAA-P24ZK01</v>
      </c>
      <c r="H118" s="4">
        <f>[1]マスターデータ!H118</f>
        <v>4254545</v>
      </c>
      <c r="I118" s="5" t="s">
        <v>11</v>
      </c>
      <c r="J118" s="5" t="s">
        <v>12</v>
      </c>
    </row>
    <row r="119" spans="1:10" x14ac:dyDescent="0.45">
      <c r="A119" s="2">
        <f>[1]マスターデータ!A119</f>
        <v>188</v>
      </c>
      <c r="B119" s="3" t="str">
        <f>[1]マスターデータ!B119</f>
        <v>EV</v>
      </c>
      <c r="C119" s="3" t="str">
        <f>[1]マスターデータ!C119</f>
        <v>普通自動車</v>
      </c>
      <c r="D119" s="3" t="str">
        <f>[1]マスターデータ!D119</f>
        <v>ポルシェ</v>
      </c>
      <c r="E119" s="3" t="str">
        <f>[1]マスターデータ!E119</f>
        <v>Taycan（タイカン）</v>
      </c>
      <c r="F119" s="3" t="str">
        <f>[1]マスターデータ!F119</f>
        <v>4 Cross Turismo</v>
      </c>
      <c r="G119" s="3" t="str">
        <f>[1]マスターデータ!G119</f>
        <v>ZAA-J1NA2</v>
      </c>
      <c r="H119" s="4">
        <f>[1]マスターデータ!H119</f>
        <v>12276000</v>
      </c>
      <c r="I119" s="5" t="s">
        <v>11</v>
      </c>
      <c r="J119" s="5" t="s">
        <v>12</v>
      </c>
    </row>
    <row r="120" spans="1:10" x14ac:dyDescent="0.45">
      <c r="A120" s="2">
        <f>[1]マスターデータ!A120</f>
        <v>189</v>
      </c>
      <c r="B120" s="3" t="str">
        <f>[1]マスターデータ!B120</f>
        <v>EV</v>
      </c>
      <c r="C120" s="3" t="str">
        <f>[1]マスターデータ!C120</f>
        <v>普通自動車</v>
      </c>
      <c r="D120" s="3" t="str">
        <f>[1]マスターデータ!D120</f>
        <v>ポルシェ</v>
      </c>
      <c r="E120" s="3" t="str">
        <f>[1]マスターデータ!E120</f>
        <v>Taycan（タイカン）</v>
      </c>
      <c r="F120" s="3" t="str">
        <f>[1]マスターデータ!F120</f>
        <v>4S Cross Turismo</v>
      </c>
      <c r="G120" s="3" t="str">
        <f>[1]マスターデータ!G120</f>
        <v>ZAA-J1NB</v>
      </c>
      <c r="H120" s="4">
        <f>[1]マスターデータ!H120</f>
        <v>14049000</v>
      </c>
      <c r="I120" s="5" t="s">
        <v>11</v>
      </c>
      <c r="J120" s="5" t="s">
        <v>12</v>
      </c>
    </row>
    <row r="121" spans="1:10" x14ac:dyDescent="0.45">
      <c r="A121" s="2">
        <f>[1]マスターデータ!A121</f>
        <v>190</v>
      </c>
      <c r="B121" s="3" t="str">
        <f>[1]マスターデータ!B121</f>
        <v>EV</v>
      </c>
      <c r="C121" s="3" t="str">
        <f>[1]マスターデータ!C121</f>
        <v>普通自動車</v>
      </c>
      <c r="D121" s="3" t="str">
        <f>[1]マスターデータ!D121</f>
        <v>ポルシェ</v>
      </c>
      <c r="E121" s="3" t="str">
        <f>[1]マスターデータ!E121</f>
        <v>Taycan（タイカン）</v>
      </c>
      <c r="F121" s="3" t="str">
        <f>[1]マスターデータ!F121</f>
        <v>Turbo Cross Turismo</v>
      </c>
      <c r="G121" s="3" t="str">
        <f>[1]マスターデータ!G121</f>
        <v>ZAA-J1NC</v>
      </c>
      <c r="H121" s="4">
        <f>[1]マスターデータ!H121</f>
        <v>18945000</v>
      </c>
      <c r="I121" s="5" t="s">
        <v>11</v>
      </c>
      <c r="J121" s="5" t="s">
        <v>12</v>
      </c>
    </row>
    <row r="122" spans="1:10" x14ac:dyDescent="0.45">
      <c r="A122" s="2">
        <f>[1]マスターデータ!A122</f>
        <v>191</v>
      </c>
      <c r="B122" s="3" t="str">
        <f>[1]マスターデータ!B122</f>
        <v>EV</v>
      </c>
      <c r="C122" s="3" t="str">
        <f>[1]マスターデータ!C122</f>
        <v>普通自動車</v>
      </c>
      <c r="D122" s="3" t="str">
        <f>[1]マスターデータ!D122</f>
        <v>ポルシェ</v>
      </c>
      <c r="E122" s="3" t="str">
        <f>[1]マスターデータ!E122</f>
        <v>Taycan（タイカン）</v>
      </c>
      <c r="F122" s="3" t="str">
        <f>[1]マスターデータ!F122</f>
        <v>（79.2kWh）(類別：左から1桁目が1)</v>
      </c>
      <c r="G122" s="3" t="str">
        <f>[1]マスターデータ!G122</f>
        <v>ZAA-J1NA1</v>
      </c>
      <c r="H122" s="4">
        <f>[1]マスターデータ!H122</f>
        <v>11472728</v>
      </c>
      <c r="I122" s="5" t="s">
        <v>11</v>
      </c>
      <c r="J122" s="5" t="s">
        <v>12</v>
      </c>
    </row>
    <row r="123" spans="1:10" x14ac:dyDescent="0.45">
      <c r="A123" s="2">
        <f>[1]マスターデータ!A123</f>
        <v>192</v>
      </c>
      <c r="B123" s="3" t="str">
        <f>[1]マスターデータ!B123</f>
        <v>EV</v>
      </c>
      <c r="C123" s="3" t="str">
        <f>[1]マスターデータ!C123</f>
        <v>普通自動車</v>
      </c>
      <c r="D123" s="3" t="str">
        <f>[1]マスターデータ!D123</f>
        <v>ポルシェ</v>
      </c>
      <c r="E123" s="3" t="str">
        <f>[1]マスターデータ!E123</f>
        <v>Taycan（タイカン）</v>
      </c>
      <c r="F123" s="3" t="str">
        <f>[1]マスターデータ!F123</f>
        <v>（79.2kWh）(類別：左から1桁目が1)</v>
      </c>
      <c r="G123" s="3" t="str">
        <f>[1]マスターデータ!G123</f>
        <v>ZAA-J1NA1C</v>
      </c>
      <c r="H123" s="4">
        <f>[1]マスターデータ!H123</f>
        <v>11145455</v>
      </c>
      <c r="I123" s="5" t="s">
        <v>11</v>
      </c>
      <c r="J123" s="5" t="s">
        <v>12</v>
      </c>
    </row>
    <row r="124" spans="1:10" x14ac:dyDescent="0.45">
      <c r="A124" s="2">
        <f>[1]マスターデータ!A124</f>
        <v>193</v>
      </c>
      <c r="B124" s="3" t="str">
        <f>[1]マスターデータ!B124</f>
        <v>EV</v>
      </c>
      <c r="C124" s="3" t="str">
        <f>[1]マスターデータ!C124</f>
        <v>普通自動車</v>
      </c>
      <c r="D124" s="3" t="str">
        <f>[1]マスターデータ!D124</f>
        <v>ポルシェ</v>
      </c>
      <c r="E124" s="3" t="str">
        <f>[1]マスターデータ!E124</f>
        <v>Taycan（タイカン）</v>
      </c>
      <c r="F124" s="3" t="str">
        <f>[1]マスターデータ!F124</f>
        <v>（93.4kWh）(類別：左から1桁目が2)</v>
      </c>
      <c r="G124" s="3" t="str">
        <f>[1]マスターデータ!G124</f>
        <v>ZAA-J1NA1</v>
      </c>
      <c r="H124" s="4">
        <f>[1]マスターデータ!H124</f>
        <v>12339092</v>
      </c>
      <c r="I124" s="5" t="s">
        <v>11</v>
      </c>
      <c r="J124" s="5" t="s">
        <v>12</v>
      </c>
    </row>
    <row r="125" spans="1:10" x14ac:dyDescent="0.45">
      <c r="A125" s="2">
        <f>[1]マスターデータ!A125</f>
        <v>194</v>
      </c>
      <c r="B125" s="3" t="str">
        <f>[1]マスターデータ!B125</f>
        <v>EV</v>
      </c>
      <c r="C125" s="3" t="str">
        <f>[1]マスターデータ!C125</f>
        <v>普通自動車</v>
      </c>
      <c r="D125" s="3" t="str">
        <f>[1]マスターデータ!D125</f>
        <v>ポルシェ</v>
      </c>
      <c r="E125" s="3" t="str">
        <f>[1]マスターデータ!E125</f>
        <v>Taycan（タイカン）</v>
      </c>
      <c r="F125" s="3" t="str">
        <f>[1]マスターデータ!F125</f>
        <v>（93.4kWh）(類別：左から1桁目が2)</v>
      </c>
      <c r="G125" s="3" t="str">
        <f>[1]マスターデータ!G125</f>
        <v>ZAA-J1NA1C</v>
      </c>
      <c r="H125" s="4">
        <f>[1]マスターデータ!H125</f>
        <v>12011819</v>
      </c>
      <c r="I125" s="5" t="s">
        <v>11</v>
      </c>
      <c r="J125" s="5" t="s">
        <v>12</v>
      </c>
    </row>
    <row r="126" spans="1:10" x14ac:dyDescent="0.45">
      <c r="A126" s="2">
        <f>[1]マスターデータ!A126</f>
        <v>195</v>
      </c>
      <c r="B126" s="3" t="str">
        <f>[1]マスターデータ!B126</f>
        <v>EV</v>
      </c>
      <c r="C126" s="3" t="str">
        <f>[1]マスターデータ!C126</f>
        <v>普通自動車</v>
      </c>
      <c r="D126" s="3" t="str">
        <f>[1]マスターデータ!D126</f>
        <v>ポルシェ</v>
      </c>
      <c r="E126" s="3" t="str">
        <f>[1]マスターデータ!E126</f>
        <v>Taycan（タイカン）</v>
      </c>
      <c r="F126" s="3" t="str">
        <f>[1]マスターデータ!F126</f>
        <v>4S（79.2kWh）(類別：左から1桁目が1)</v>
      </c>
      <c r="G126" s="3" t="str">
        <f>[1]マスターデータ!G126</f>
        <v>ZAA-J1NB</v>
      </c>
      <c r="H126" s="4">
        <f>[1]マスターデータ!H126</f>
        <v>13536364</v>
      </c>
      <c r="I126" s="5" t="s">
        <v>11</v>
      </c>
      <c r="J126" s="5" t="s">
        <v>12</v>
      </c>
    </row>
    <row r="127" spans="1:10" x14ac:dyDescent="0.45">
      <c r="A127" s="2">
        <f>[1]マスターデータ!A127</f>
        <v>196</v>
      </c>
      <c r="B127" s="3" t="str">
        <f>[1]マスターデータ!B127</f>
        <v>EV</v>
      </c>
      <c r="C127" s="3" t="str">
        <f>[1]マスターデータ!C127</f>
        <v>普通自動車</v>
      </c>
      <c r="D127" s="3" t="str">
        <f>[1]マスターデータ!D127</f>
        <v>ポルシェ</v>
      </c>
      <c r="E127" s="3" t="str">
        <f>[1]マスターデータ!E127</f>
        <v>Taycan（タイカン）</v>
      </c>
      <c r="F127" s="3" t="str">
        <f>[1]マスターデータ!F127</f>
        <v>4S（93.4kWh）(類別：左から1桁目が2)</v>
      </c>
      <c r="G127" s="3" t="str">
        <f>[1]マスターデータ!G127</f>
        <v>ZAA-J1NB</v>
      </c>
      <c r="H127" s="4">
        <f>[1]マスターデータ!H127</f>
        <v>14371819</v>
      </c>
      <c r="I127" s="5" t="s">
        <v>11</v>
      </c>
      <c r="J127" s="5" t="s">
        <v>12</v>
      </c>
    </row>
    <row r="128" spans="1:10" x14ac:dyDescent="0.45">
      <c r="A128" s="2">
        <f>[1]マスターデータ!A128</f>
        <v>197</v>
      </c>
      <c r="B128" s="3" t="str">
        <f>[1]マスターデータ!B128</f>
        <v>EV</v>
      </c>
      <c r="C128" s="3" t="str">
        <f>[1]マスターデータ!C128</f>
        <v>普通自動車</v>
      </c>
      <c r="D128" s="3" t="str">
        <f>[1]マスターデータ!D128</f>
        <v>ポルシェ</v>
      </c>
      <c r="E128" s="3" t="str">
        <f>[1]マスターデータ!E128</f>
        <v>Taycan（タイカン）</v>
      </c>
      <c r="F128" s="3" t="str">
        <f>[1]マスターデータ!F128</f>
        <v>Turbo</v>
      </c>
      <c r="G128" s="3" t="str">
        <f>[1]マスターデータ!G128</f>
        <v>ZAA-J1NC</v>
      </c>
      <c r="H128" s="4">
        <f>[1]マスターデータ!H128</f>
        <v>18963636</v>
      </c>
      <c r="I128" s="5" t="s">
        <v>11</v>
      </c>
      <c r="J128" s="5" t="s">
        <v>12</v>
      </c>
    </row>
    <row r="129" spans="1:10" x14ac:dyDescent="0.45">
      <c r="A129" s="2">
        <f>[1]マスターデータ!A129</f>
        <v>198</v>
      </c>
      <c r="B129" s="3" t="str">
        <f>[1]マスターデータ!B129</f>
        <v>EV</v>
      </c>
      <c r="C129" s="3" t="str">
        <f>[1]マスターデータ!C129</f>
        <v>普通自動車</v>
      </c>
      <c r="D129" s="3" t="str">
        <f>[1]マスターデータ!D129</f>
        <v>ポルシェ</v>
      </c>
      <c r="E129" s="3" t="str">
        <f>[1]マスターデータ!E129</f>
        <v>Taycan（タイカン）</v>
      </c>
      <c r="F129" s="3" t="str">
        <f>[1]マスターデータ!F129</f>
        <v>Turbo S</v>
      </c>
      <c r="G129" s="3" t="str">
        <f>[1]マスターデータ!G129</f>
        <v>ZAA-J1ND</v>
      </c>
      <c r="H129" s="4">
        <f>[1]マスターデータ!H129</f>
        <v>22790909</v>
      </c>
      <c r="I129" s="5" t="s">
        <v>11</v>
      </c>
      <c r="J129" s="5" t="s">
        <v>12</v>
      </c>
    </row>
    <row r="130" spans="1:10" x14ac:dyDescent="0.45">
      <c r="A130" s="2">
        <f>[1]マスターデータ!A130</f>
        <v>203</v>
      </c>
      <c r="B130" s="3" t="str">
        <f>[1]マスターデータ!B130</f>
        <v>EV</v>
      </c>
      <c r="C130" s="3" t="str">
        <f>[1]マスターデータ!C130</f>
        <v>普通自動車</v>
      </c>
      <c r="D130" s="3" t="str">
        <f>[1]マスターデータ!D130</f>
        <v>ポルシェ</v>
      </c>
      <c r="E130" s="3" t="str">
        <f>[1]マスターデータ!E130</f>
        <v>Taycan（タイカン）</v>
      </c>
      <c r="F130" s="3" t="str">
        <f>[1]マスターデータ!F130</f>
        <v>GTS</v>
      </c>
      <c r="G130" s="3" t="str">
        <f>[1]マスターデータ!G130</f>
        <v>ZAA-J1NE</v>
      </c>
      <c r="H130" s="4">
        <f>[1]マスターデータ!H130</f>
        <v>16736364</v>
      </c>
      <c r="I130" s="5" t="s">
        <v>11</v>
      </c>
      <c r="J130" s="5" t="s">
        <v>12</v>
      </c>
    </row>
    <row r="131" spans="1:10" x14ac:dyDescent="0.45">
      <c r="A131" s="2">
        <f>[1]マスターデータ!A131</f>
        <v>639</v>
      </c>
      <c r="B131" s="3" t="str">
        <f>[1]マスターデータ!B131</f>
        <v>EV</v>
      </c>
      <c r="C131" s="3" t="str">
        <f>[1]マスターデータ!C131</f>
        <v>普通自動車</v>
      </c>
      <c r="D131" s="3" t="str">
        <f>[1]マスターデータ!D131</f>
        <v>ボルボ</v>
      </c>
      <c r="E131" s="3" t="str">
        <f>[1]マスターデータ!E131</f>
        <v>C40</v>
      </c>
      <c r="F131" s="3" t="str">
        <f>[1]マスターデータ!F131</f>
        <v>Recharge Ultimate Single Motor</v>
      </c>
      <c r="G131" s="3" t="str">
        <f>[1]マスターデータ!G131</f>
        <v>ZAA-XE400RXCE</v>
      </c>
      <c r="H131" s="4">
        <f>[1]マスターデータ!H131</f>
        <v>6718182</v>
      </c>
      <c r="I131" s="5" t="s">
        <v>11</v>
      </c>
      <c r="J131" s="5" t="s">
        <v>12</v>
      </c>
    </row>
    <row r="132" spans="1:10" x14ac:dyDescent="0.45">
      <c r="A132" s="2">
        <f>[1]マスターデータ!A132</f>
        <v>577</v>
      </c>
      <c r="B132" s="3" t="str">
        <f>[1]マスターデータ!B132</f>
        <v>EV</v>
      </c>
      <c r="C132" s="3" t="str">
        <f>[1]マスターデータ!C132</f>
        <v>普通自動車</v>
      </c>
      <c r="D132" s="3" t="str">
        <f>[1]マスターデータ!D132</f>
        <v>ボルボ</v>
      </c>
      <c r="E132" s="3" t="str">
        <f>[1]マスターデータ!E132</f>
        <v>C40</v>
      </c>
      <c r="F132" s="3" t="str">
        <f>[1]マスターデータ!F132</f>
        <v>Recharge Ultimate Twin Motor</v>
      </c>
      <c r="G132" s="3" t="str">
        <f>[1]マスターデータ!G132</f>
        <v>ZAA-XE400AXCE</v>
      </c>
      <c r="H132" s="4">
        <f>[1]マスターデータ!H132</f>
        <v>6900000</v>
      </c>
      <c r="I132" s="5" t="s">
        <v>11</v>
      </c>
      <c r="J132" s="5" t="s">
        <v>12</v>
      </c>
    </row>
    <row r="133" spans="1:10" x14ac:dyDescent="0.45">
      <c r="A133" s="2">
        <f>[1]マスターデータ!A133</f>
        <v>640</v>
      </c>
      <c r="B133" s="3" t="str">
        <f>[1]マスターデータ!B133</f>
        <v>EV</v>
      </c>
      <c r="C133" s="3" t="str">
        <f>[1]マスターデータ!C133</f>
        <v>普通自動車</v>
      </c>
      <c r="D133" s="3" t="str">
        <f>[1]マスターデータ!D133</f>
        <v>ボルボ</v>
      </c>
      <c r="E133" s="3" t="str">
        <f>[1]マスターデータ!E133</f>
        <v>C40</v>
      </c>
      <c r="F133" s="3" t="str">
        <f>[1]マスターデータ!F133</f>
        <v>Recharge Plus Single Motor</v>
      </c>
      <c r="G133" s="3" t="str">
        <f>[1]マスターデータ!G133</f>
        <v>ZAA-XE400RXCE</v>
      </c>
      <c r="H133" s="4">
        <f>[1]マスターデータ!H133</f>
        <v>6354545</v>
      </c>
      <c r="I133" s="5" t="s">
        <v>11</v>
      </c>
      <c r="J133" s="5" t="s">
        <v>12</v>
      </c>
    </row>
    <row r="134" spans="1:10" x14ac:dyDescent="0.45">
      <c r="A134" s="2">
        <f>[1]マスターデータ!A134</f>
        <v>578</v>
      </c>
      <c r="B134" s="3" t="str">
        <f>[1]マスターデータ!B134</f>
        <v>EV</v>
      </c>
      <c r="C134" s="3" t="str">
        <f>[1]マスターデータ!C134</f>
        <v>普通自動車</v>
      </c>
      <c r="D134" s="3" t="str">
        <f>[1]マスターデータ!D134</f>
        <v>ボルボ</v>
      </c>
      <c r="E134" s="3" t="str">
        <f>[1]マスターデータ!E134</f>
        <v>C40</v>
      </c>
      <c r="F134" s="3" t="str">
        <f>[1]マスターデータ!F134</f>
        <v>Recharge Plus Single Motor</v>
      </c>
      <c r="G134" s="3" t="str">
        <f>[1]マスターデータ!G134</f>
        <v>ZAA-XE400FXCE</v>
      </c>
      <c r="H134" s="4">
        <f>[1]マスターデータ!H134</f>
        <v>5990909</v>
      </c>
      <c r="I134" s="5" t="s">
        <v>11</v>
      </c>
      <c r="J134" s="5" t="s">
        <v>12</v>
      </c>
    </row>
    <row r="135" spans="1:10" x14ac:dyDescent="0.45">
      <c r="A135" s="2">
        <f>[1]マスターデータ!A135</f>
        <v>641</v>
      </c>
      <c r="B135" s="3" t="str">
        <f>[1]マスターデータ!B135</f>
        <v>EV</v>
      </c>
      <c r="C135" s="3" t="str">
        <f>[1]マスターデータ!C135</f>
        <v>普通自動車</v>
      </c>
      <c r="D135" s="3" t="str">
        <f>[1]マスターデータ!D135</f>
        <v>ボルボ</v>
      </c>
      <c r="E135" s="3" t="str">
        <f>[1]マスターデータ!E135</f>
        <v>XC40</v>
      </c>
      <c r="F135" s="3" t="str">
        <f>[1]マスターデータ!F135</f>
        <v>Recharge Ultimate Single Motor</v>
      </c>
      <c r="G135" s="3" t="str">
        <f>[1]マスターデータ!G135</f>
        <v>ZAA-XE400RXCE</v>
      </c>
      <c r="H135" s="4">
        <f>[1]マスターデータ!H135</f>
        <v>6536364</v>
      </c>
      <c r="I135" s="5" t="s">
        <v>11</v>
      </c>
      <c r="J135" s="5" t="s">
        <v>12</v>
      </c>
    </row>
    <row r="136" spans="1:10" x14ac:dyDescent="0.45">
      <c r="A136" s="2">
        <f>[1]マスターデータ!A136</f>
        <v>492</v>
      </c>
      <c r="B136" s="3" t="str">
        <f>[1]マスターデータ!B136</f>
        <v>EV</v>
      </c>
      <c r="C136" s="3" t="str">
        <f>[1]マスターデータ!C136</f>
        <v>普通自動車</v>
      </c>
      <c r="D136" s="3" t="str">
        <f>[1]マスターデータ!D136</f>
        <v>ボルボ</v>
      </c>
      <c r="E136" s="3" t="str">
        <f>[1]マスターデータ!E136</f>
        <v>XC40</v>
      </c>
      <c r="F136" s="3" t="str">
        <f>[1]マスターデータ!F136</f>
        <v>Recharge Ultimate Twin Motor</v>
      </c>
      <c r="G136" s="3" t="str">
        <f>[1]マスターデータ!G136</f>
        <v>ZAA-XE400AXCE</v>
      </c>
      <c r="H136" s="4">
        <f>[1]マスターデータ!H136</f>
        <v>6718182</v>
      </c>
      <c r="I136" s="5" t="s">
        <v>11</v>
      </c>
      <c r="J136" s="5" t="s">
        <v>12</v>
      </c>
    </row>
    <row r="137" spans="1:10" x14ac:dyDescent="0.45">
      <c r="A137" s="2">
        <f>[1]マスターデータ!A137</f>
        <v>642</v>
      </c>
      <c r="B137" s="3" t="str">
        <f>[1]マスターデータ!B137</f>
        <v>EV</v>
      </c>
      <c r="C137" s="3" t="str">
        <f>[1]マスターデータ!C137</f>
        <v>普通自動車</v>
      </c>
      <c r="D137" s="3" t="str">
        <f>[1]マスターデータ!D137</f>
        <v>ボルボ</v>
      </c>
      <c r="E137" s="3" t="str">
        <f>[1]マスターデータ!E137</f>
        <v>XC40</v>
      </c>
      <c r="F137" s="3" t="str">
        <f>[1]マスターデータ!F137</f>
        <v>Recharge Plus Single Motor</v>
      </c>
      <c r="G137" s="3" t="str">
        <f>[1]マスターデータ!G137</f>
        <v>ZAA-XE400RXCE</v>
      </c>
      <c r="H137" s="4">
        <f>[1]マスターデータ!H137</f>
        <v>6172727</v>
      </c>
      <c r="I137" s="5" t="s">
        <v>11</v>
      </c>
      <c r="J137" s="5" t="s">
        <v>12</v>
      </c>
    </row>
    <row r="138" spans="1:10" x14ac:dyDescent="0.45">
      <c r="A138" s="2">
        <f>[1]マスターデータ!A138</f>
        <v>493</v>
      </c>
      <c r="B138" s="3" t="str">
        <f>[1]マスターデータ!B138</f>
        <v>EV</v>
      </c>
      <c r="C138" s="3" t="str">
        <f>[1]マスターデータ!C138</f>
        <v>普通自動車</v>
      </c>
      <c r="D138" s="3" t="str">
        <f>[1]マスターデータ!D138</f>
        <v>ボルボ</v>
      </c>
      <c r="E138" s="3" t="str">
        <f>[1]マスターデータ!E138</f>
        <v>XC40</v>
      </c>
      <c r="F138" s="3" t="str">
        <f>[1]マスターデータ!F138</f>
        <v>Recharge Plus Single Motor</v>
      </c>
      <c r="G138" s="3" t="str">
        <f>[1]マスターデータ!G138</f>
        <v>ZAA-XE400FXCE</v>
      </c>
      <c r="H138" s="4">
        <f>[1]マスターデータ!H138</f>
        <v>5809091</v>
      </c>
      <c r="I138" s="5" t="s">
        <v>11</v>
      </c>
      <c r="J138" s="5" t="s">
        <v>12</v>
      </c>
    </row>
    <row r="139" spans="1:10" x14ac:dyDescent="0.45">
      <c r="A139" s="2">
        <f>[1]マスターデータ!A139</f>
        <v>74</v>
      </c>
      <c r="B139" s="3" t="str">
        <f>[1]マスターデータ!B139</f>
        <v>EV</v>
      </c>
      <c r="C139" s="3" t="str">
        <f>[1]マスターデータ!C139</f>
        <v>普通自動車</v>
      </c>
      <c r="D139" s="3" t="str">
        <f>[1]マスターデータ!D139</f>
        <v>ホンダ</v>
      </c>
      <c r="E139" s="3" t="str">
        <f>[1]マスターデータ!E139</f>
        <v>Honda e</v>
      </c>
      <c r="F139" s="3" t="str">
        <f>[1]マスターデータ!F139</f>
        <v/>
      </c>
      <c r="G139" s="3" t="str">
        <f>[1]マスターデータ!G139</f>
        <v>ZAA-ZC7</v>
      </c>
      <c r="H139" s="4">
        <f>[1]マスターデータ!H139</f>
        <v>4100000</v>
      </c>
      <c r="I139" s="5" t="s">
        <v>12</v>
      </c>
      <c r="J139" s="5" t="s">
        <v>11</v>
      </c>
    </row>
    <row r="140" spans="1:10" x14ac:dyDescent="0.45">
      <c r="A140" s="2">
        <f>[1]マスターデータ!A140</f>
        <v>75</v>
      </c>
      <c r="B140" s="3" t="str">
        <f>[1]マスターデータ!B140</f>
        <v>EV</v>
      </c>
      <c r="C140" s="3" t="str">
        <f>[1]マスターデータ!C140</f>
        <v>普通自動車</v>
      </c>
      <c r="D140" s="3" t="str">
        <f>[1]マスターデータ!D140</f>
        <v>ホンダ</v>
      </c>
      <c r="E140" s="3" t="str">
        <f>[1]マスターデータ!E140</f>
        <v>Honda e</v>
      </c>
      <c r="F140" s="3" t="str">
        <f>[1]マスターデータ!F140</f>
        <v>Advance</v>
      </c>
      <c r="G140" s="3" t="str">
        <f>[1]マスターデータ!G140</f>
        <v>ZAA-ZC7</v>
      </c>
      <c r="H140" s="4">
        <f>[1]マスターデータ!H140</f>
        <v>4500000</v>
      </c>
      <c r="I140" s="5" t="s">
        <v>12</v>
      </c>
      <c r="J140" s="5" t="s">
        <v>11</v>
      </c>
    </row>
    <row r="141" spans="1:10" x14ac:dyDescent="0.45">
      <c r="A141" s="2">
        <f>[1]マスターデータ!A141</f>
        <v>82</v>
      </c>
      <c r="B141" s="3" t="str">
        <f>[1]マスターデータ!B141</f>
        <v>EV</v>
      </c>
      <c r="C141" s="3" t="str">
        <f>[1]マスターデータ!C141</f>
        <v>普通自動車</v>
      </c>
      <c r="D141" s="3" t="str">
        <f>[1]マスターデータ!D141</f>
        <v>マツダ</v>
      </c>
      <c r="E141" s="3" t="str">
        <f>[1]マスターデータ!E141</f>
        <v>MX-30
(車台番号： 100176以降)</v>
      </c>
      <c r="F141" s="3" t="str">
        <f>[1]マスターデータ!F141</f>
        <v>EV</v>
      </c>
      <c r="G141" s="3" t="str">
        <f>[1]マスターデータ!G141</f>
        <v>ZAA-DRH3P</v>
      </c>
      <c r="H141" s="4">
        <f>[1]マスターデータ!H141</f>
        <v>4100000</v>
      </c>
      <c r="I141" s="5" t="s">
        <v>12</v>
      </c>
      <c r="J141" s="5" t="s">
        <v>11</v>
      </c>
    </row>
    <row r="142" spans="1:10" x14ac:dyDescent="0.45">
      <c r="A142" s="2">
        <f>[1]マスターデータ!A142</f>
        <v>83</v>
      </c>
      <c r="B142" s="3" t="str">
        <f>[1]マスターデータ!B142</f>
        <v>EV</v>
      </c>
      <c r="C142" s="3" t="str">
        <f>[1]マスターデータ!C142</f>
        <v>普通自動車</v>
      </c>
      <c r="D142" s="3" t="str">
        <f>[1]マスターデータ!D142</f>
        <v>マツダ</v>
      </c>
      <c r="E142" s="3" t="str">
        <f>[1]マスターデータ!E142</f>
        <v>MX-30
(車台番号： 100176以降)</v>
      </c>
      <c r="F142" s="3" t="str">
        <f>[1]マスターデータ!F142</f>
        <v>EV Basic Set</v>
      </c>
      <c r="G142" s="3" t="str">
        <f>[1]マスターデータ!G142</f>
        <v>ZAA-DRH3P</v>
      </c>
      <c r="H142" s="4">
        <f>[1]マスターデータ!H142</f>
        <v>4170000</v>
      </c>
      <c r="I142" s="5" t="s">
        <v>12</v>
      </c>
      <c r="J142" s="5" t="s">
        <v>11</v>
      </c>
    </row>
    <row r="143" spans="1:10" x14ac:dyDescent="0.45">
      <c r="A143" s="2">
        <f>[1]マスターデータ!A143</f>
        <v>84</v>
      </c>
      <c r="B143" s="3" t="str">
        <f>[1]マスターデータ!B143</f>
        <v>EV</v>
      </c>
      <c r="C143" s="3" t="str">
        <f>[1]マスターデータ!C143</f>
        <v>普通自動車</v>
      </c>
      <c r="D143" s="3" t="str">
        <f>[1]マスターデータ!D143</f>
        <v>マツダ</v>
      </c>
      <c r="E143" s="3" t="str">
        <f>[1]マスターデータ!E143</f>
        <v>MX-30
(車台番号： 100176以降)</v>
      </c>
      <c r="F143" s="3" t="str">
        <f>[1]マスターデータ!F143</f>
        <v>EV Highest Set</v>
      </c>
      <c r="G143" s="3" t="str">
        <f>[1]マスターデータ!G143</f>
        <v>ZAA-DRH3P</v>
      </c>
      <c r="H143" s="4">
        <f>[1]マスターデータ!H143</f>
        <v>4560000</v>
      </c>
      <c r="I143" s="5" t="s">
        <v>12</v>
      </c>
      <c r="J143" s="5" t="s">
        <v>11</v>
      </c>
    </row>
    <row r="144" spans="1:10" x14ac:dyDescent="0.45">
      <c r="A144" s="2">
        <f>[1]マスターデータ!A144</f>
        <v>504</v>
      </c>
      <c r="B144" s="3" t="str">
        <f>[1]マスターデータ!B144</f>
        <v>EV</v>
      </c>
      <c r="C144" s="3" t="str">
        <f>[1]マスターデータ!C144</f>
        <v>普通自動車</v>
      </c>
      <c r="D144" s="3" t="str">
        <f>[1]マスターデータ!D144</f>
        <v>メルセデス・ベンツ</v>
      </c>
      <c r="E144" s="3" t="str">
        <f>[1]マスターデータ!E144</f>
        <v>EQA</v>
      </c>
      <c r="F144" s="3" t="str">
        <f>[1]マスターデータ!F144</f>
        <v>250(類別：左から2桁目が3)</v>
      </c>
      <c r="G144" s="3" t="str">
        <f>[1]マスターデータ!G144</f>
        <v>ZAA-243701CN</v>
      </c>
      <c r="H144" s="4">
        <f>[1]マスターデータ!H144</f>
        <v>7109091</v>
      </c>
      <c r="I144" s="5" t="s">
        <v>11</v>
      </c>
      <c r="J144" s="5" t="s">
        <v>12</v>
      </c>
    </row>
    <row r="145" spans="1:10" x14ac:dyDescent="0.45">
      <c r="A145" s="2">
        <f>[1]マスターデータ!A145</f>
        <v>293</v>
      </c>
      <c r="B145" s="3" t="str">
        <f>[1]マスターデータ!B145</f>
        <v>EV</v>
      </c>
      <c r="C145" s="3" t="str">
        <f>[1]マスターデータ!C145</f>
        <v>普通自動車</v>
      </c>
      <c r="D145" s="3" t="str">
        <f>[1]マスターデータ!D145</f>
        <v>メルセデス・ベンツ</v>
      </c>
      <c r="E145" s="3" t="str">
        <f>[1]マスターデータ!E145</f>
        <v>EQA</v>
      </c>
      <c r="F145" s="3" t="str">
        <f>[1]マスターデータ!F145</f>
        <v>250(類別：左から2桁目が2)</v>
      </c>
      <c r="G145" s="3" t="str">
        <f>[1]マスターデータ!G145</f>
        <v>ZAA-243701C</v>
      </c>
      <c r="H145" s="4">
        <f>[1]マスターデータ!H145</f>
        <v>6663637</v>
      </c>
      <c r="I145" s="5" t="s">
        <v>11</v>
      </c>
      <c r="J145" s="5" t="s">
        <v>12</v>
      </c>
    </row>
    <row r="146" spans="1:10" x14ac:dyDescent="0.45">
      <c r="A146" s="2">
        <f>[1]マスターデータ!A146</f>
        <v>232</v>
      </c>
      <c r="B146" s="3" t="str">
        <f>[1]マスターデータ!B146</f>
        <v>EV</v>
      </c>
      <c r="C146" s="3" t="str">
        <f>[1]マスターデータ!C146</f>
        <v>普通自動車</v>
      </c>
      <c r="D146" s="3" t="str">
        <f>[1]マスターデータ!D146</f>
        <v>メルセデス・ベンツ</v>
      </c>
      <c r="E146" s="3" t="str">
        <f>[1]マスターデータ!E146</f>
        <v>EQA</v>
      </c>
      <c r="F146" s="3" t="str">
        <f>[1]マスターデータ!F146</f>
        <v>250(類別：左から2桁目が1)</v>
      </c>
      <c r="G146" s="3" t="str">
        <f>[1]マスターデータ!G146</f>
        <v>ZAA-243701C</v>
      </c>
      <c r="H146" s="4">
        <f>[1]マスターデータ!H146</f>
        <v>5818182</v>
      </c>
      <c r="I146" s="5" t="s">
        <v>11</v>
      </c>
      <c r="J146" s="5" t="s">
        <v>12</v>
      </c>
    </row>
    <row r="147" spans="1:10" x14ac:dyDescent="0.45">
      <c r="A147" s="2">
        <f>[1]マスターデータ!A147</f>
        <v>233</v>
      </c>
      <c r="B147" s="3" t="str">
        <f>[1]マスターデータ!B147</f>
        <v>EV</v>
      </c>
      <c r="C147" s="3" t="str">
        <f>[1]マスターデータ!C147</f>
        <v>普通自動車</v>
      </c>
      <c r="D147" s="3" t="str">
        <f>[1]マスターデータ!D147</f>
        <v>メルセデス・ベンツ</v>
      </c>
      <c r="E147" s="3" t="str">
        <f>[1]マスターデータ!E147</f>
        <v>EQA</v>
      </c>
      <c r="F147" s="3" t="str">
        <f>[1]マスターデータ!F147</f>
        <v>250(類別：左から2桁目が0)</v>
      </c>
      <c r="G147" s="3" t="str">
        <f>[1]マスターデータ!G147</f>
        <v>ZAA-243701C</v>
      </c>
      <c r="H147" s="4">
        <f>[1]マスターデータ!H147</f>
        <v>5818182</v>
      </c>
      <c r="I147" s="5" t="s">
        <v>11</v>
      </c>
      <c r="J147" s="5" t="s">
        <v>12</v>
      </c>
    </row>
    <row r="148" spans="1:10" x14ac:dyDescent="0.45">
      <c r="A148" s="2">
        <f>[1]マスターデータ!A148</f>
        <v>465</v>
      </c>
      <c r="B148" s="3" t="str">
        <f>[1]マスターデータ!B148</f>
        <v>EV</v>
      </c>
      <c r="C148" s="3" t="str">
        <f>[1]マスターデータ!C148</f>
        <v>普通自動車</v>
      </c>
      <c r="D148" s="3" t="str">
        <f>[1]マスターデータ!D148</f>
        <v>メルセデス・ベンツ</v>
      </c>
      <c r="E148" s="3" t="str">
        <f>[1]マスターデータ!E148</f>
        <v>EQB</v>
      </c>
      <c r="F148" s="3" t="str">
        <f>[1]マスターデータ!F148</f>
        <v>250(類別：左から2桁目が0)</v>
      </c>
      <c r="G148" s="3" t="str">
        <f>[1]マスターデータ!G148</f>
        <v>ZAA-243601C</v>
      </c>
      <c r="H148" s="4">
        <f>[1]マスターデータ!H148</f>
        <v>7472728</v>
      </c>
      <c r="I148" s="5" t="s">
        <v>11</v>
      </c>
      <c r="J148" s="5" t="s">
        <v>12</v>
      </c>
    </row>
    <row r="149" spans="1:10" x14ac:dyDescent="0.45">
      <c r="A149" s="2">
        <f>[1]マスターデータ!A149</f>
        <v>466</v>
      </c>
      <c r="B149" s="3" t="str">
        <f>[1]マスターデータ!B149</f>
        <v>EV</v>
      </c>
      <c r="C149" s="3" t="str">
        <f>[1]マスターデータ!C149</f>
        <v>普通自動車</v>
      </c>
      <c r="D149" s="3" t="str">
        <f>[1]マスターデータ!D149</f>
        <v>メルセデス・ベンツ</v>
      </c>
      <c r="E149" s="3" t="str">
        <f>[1]マスターデータ!E149</f>
        <v>EQB</v>
      </c>
      <c r="F149" s="3" t="str">
        <f>[1]マスターデータ!F149</f>
        <v>350 4MATIC(類別：左から2桁目が0)</v>
      </c>
      <c r="G149" s="3" t="str">
        <f>[1]マスターデータ!G149</f>
        <v>ZAA-243612C</v>
      </c>
      <c r="H149" s="4">
        <f>[1]マスターデータ!H149</f>
        <v>8236364</v>
      </c>
      <c r="I149" s="5" t="s">
        <v>11</v>
      </c>
      <c r="J149" s="5" t="s">
        <v>12</v>
      </c>
    </row>
    <row r="150" spans="1:10" x14ac:dyDescent="0.45">
      <c r="A150" s="2">
        <f>[1]マスターデータ!A150</f>
        <v>237</v>
      </c>
      <c r="B150" s="3" t="str">
        <f>[1]マスターデータ!B150</f>
        <v>EV</v>
      </c>
      <c r="C150" s="3" t="str">
        <f>[1]マスターデータ!C150</f>
        <v>普通自動車</v>
      </c>
      <c r="D150" s="3" t="str">
        <f>[1]マスターデータ!D150</f>
        <v>メルセデス・ベンツ</v>
      </c>
      <c r="E150" s="3" t="str">
        <f>[1]マスターデータ!E150</f>
        <v>EQC</v>
      </c>
      <c r="F150" s="3" t="str">
        <f>[1]マスターデータ!F150</f>
        <v>400 4MATIC(類別：左から2桁目が3)</v>
      </c>
      <c r="G150" s="3" t="str">
        <f>[1]マスターデータ!G150</f>
        <v>ZAA-293890</v>
      </c>
      <c r="H150" s="4">
        <f>[1]マスターデータ!H150</f>
        <v>9009091</v>
      </c>
      <c r="I150" s="5" t="s">
        <v>11</v>
      </c>
      <c r="J150" s="5" t="s">
        <v>12</v>
      </c>
    </row>
    <row r="151" spans="1:10" x14ac:dyDescent="0.45">
      <c r="A151" s="2">
        <f>[1]マスターデータ!A151</f>
        <v>238</v>
      </c>
      <c r="B151" s="3" t="str">
        <f>[1]マスターデータ!B151</f>
        <v>EV</v>
      </c>
      <c r="C151" s="3" t="str">
        <f>[1]マスターデータ!C151</f>
        <v>普通自動車</v>
      </c>
      <c r="D151" s="3" t="str">
        <f>[1]マスターデータ!D151</f>
        <v>メルセデス・ベンツ</v>
      </c>
      <c r="E151" s="3" t="str">
        <f>[1]マスターデータ!E151</f>
        <v>EQC</v>
      </c>
      <c r="F151" s="3" t="str">
        <f>[1]マスターデータ!F151</f>
        <v>400 4MATIC(類別：左から2桁目が2)</v>
      </c>
      <c r="G151" s="3" t="str">
        <f>[1]マスターデータ!G151</f>
        <v>ZAA-293890</v>
      </c>
      <c r="H151" s="4">
        <f>[1]マスターデータ!H151</f>
        <v>8136364</v>
      </c>
      <c r="I151" s="5" t="s">
        <v>11</v>
      </c>
      <c r="J151" s="5" t="s">
        <v>12</v>
      </c>
    </row>
    <row r="152" spans="1:10" x14ac:dyDescent="0.45">
      <c r="A152" s="2">
        <f>[1]マスターデータ!A152</f>
        <v>239</v>
      </c>
      <c r="B152" s="3" t="str">
        <f>[1]マスターデータ!B152</f>
        <v>EV</v>
      </c>
      <c r="C152" s="3" t="str">
        <f>[1]マスターデータ!C152</f>
        <v>普通自動車</v>
      </c>
      <c r="D152" s="3" t="str">
        <f>[1]マスターデータ!D152</f>
        <v>メルセデス・ベンツ</v>
      </c>
      <c r="E152" s="3" t="str">
        <f>[1]マスターデータ!E152</f>
        <v>EQC</v>
      </c>
      <c r="F152" s="3" t="str">
        <f>[1]マスターデータ!F152</f>
        <v>400 4MATIC(類別：左から2桁目が1)</v>
      </c>
      <c r="G152" s="3" t="str">
        <f>[1]マスターデータ!G152</f>
        <v>ZAA-293890</v>
      </c>
      <c r="H152" s="4">
        <f>[1]マスターデータ!H152</f>
        <v>9818182</v>
      </c>
      <c r="I152" s="5" t="s">
        <v>11</v>
      </c>
      <c r="J152" s="5" t="s">
        <v>12</v>
      </c>
    </row>
    <row r="153" spans="1:10" x14ac:dyDescent="0.45">
      <c r="A153" s="2">
        <f>[1]マスターデータ!A153</f>
        <v>240</v>
      </c>
      <c r="B153" s="3" t="str">
        <f>[1]マスターデータ!B153</f>
        <v>EV</v>
      </c>
      <c r="C153" s="3" t="str">
        <f>[1]マスターデータ!C153</f>
        <v>普通自動車</v>
      </c>
      <c r="D153" s="3" t="str">
        <f>[1]マスターデータ!D153</f>
        <v>メルセデス・ベンツ</v>
      </c>
      <c r="E153" s="3" t="str">
        <f>[1]マスターデータ!E153</f>
        <v>EQC</v>
      </c>
      <c r="F153" s="3" t="str">
        <f>[1]マスターデータ!F153</f>
        <v>400 4MATIC(類別：左から2桁目が0)</v>
      </c>
      <c r="G153" s="3" t="str">
        <f>[1]マスターデータ!G153</f>
        <v>ZAA-293890</v>
      </c>
      <c r="H153" s="4">
        <f>[1]マスターデータ!H153</f>
        <v>9818182</v>
      </c>
      <c r="I153" s="5" t="s">
        <v>11</v>
      </c>
      <c r="J153" s="5" t="s">
        <v>12</v>
      </c>
    </row>
    <row r="154" spans="1:10" x14ac:dyDescent="0.45">
      <c r="A154" s="2">
        <f>[1]マスターデータ!A154</f>
        <v>505</v>
      </c>
      <c r="B154" s="3" t="str">
        <f>[1]マスターデータ!B154</f>
        <v>EV</v>
      </c>
      <c r="C154" s="3" t="str">
        <f>[1]マスターデータ!C154</f>
        <v>普通自動車</v>
      </c>
      <c r="D154" s="3" t="str">
        <f>[1]マスターデータ!D154</f>
        <v>メルセデス・ベンツ</v>
      </c>
      <c r="E154" s="3" t="str">
        <f>[1]マスターデータ!E154</f>
        <v>EQE</v>
      </c>
      <c r="F154" s="3" t="str">
        <f>[1]マスターデータ!F154</f>
        <v>350+(類別：左から2桁目が0)</v>
      </c>
      <c r="G154" s="3" t="str">
        <f>[1]マスターデータ!G154</f>
        <v>ZAA-295121</v>
      </c>
      <c r="H154" s="4">
        <f>[1]マスターデータ!H154</f>
        <v>11372728</v>
      </c>
      <c r="I154" s="5" t="s">
        <v>12</v>
      </c>
      <c r="J154" s="5" t="s">
        <v>11</v>
      </c>
    </row>
    <row r="155" spans="1:10" x14ac:dyDescent="0.45">
      <c r="A155" s="2">
        <f>[1]マスターデータ!A155</f>
        <v>527</v>
      </c>
      <c r="B155" s="3" t="str">
        <f>[1]マスターデータ!B155</f>
        <v>EV</v>
      </c>
      <c r="C155" s="3" t="str">
        <f>[1]マスターデータ!C155</f>
        <v>普通自動車</v>
      </c>
      <c r="D155" s="3" t="str">
        <f>[1]マスターデータ!D155</f>
        <v>メルセデス・ベンツ</v>
      </c>
      <c r="E155" s="3" t="str">
        <f>[1]マスターデータ!E155</f>
        <v>Mercedes-AMG EQE</v>
      </c>
      <c r="F155" s="3" t="str">
        <f>[1]マスターデータ!F155</f>
        <v>53 4MATIC+(類別：左から2桁目が0または1)</v>
      </c>
      <c r="G155" s="3" t="str">
        <f>[1]マスターデータ!G155</f>
        <v>ZAA-295153</v>
      </c>
      <c r="H155" s="4">
        <f>[1]マスターデータ!H155</f>
        <v>17500000</v>
      </c>
      <c r="I155" s="5" t="s">
        <v>12</v>
      </c>
      <c r="J155" s="5" t="s">
        <v>11</v>
      </c>
    </row>
    <row r="156" spans="1:10" x14ac:dyDescent="0.45">
      <c r="A156" s="2">
        <f>[1]マスターデータ!A156</f>
        <v>506</v>
      </c>
      <c r="B156" s="3" t="str">
        <f>[1]マスターデータ!B156</f>
        <v>EV</v>
      </c>
      <c r="C156" s="3" t="str">
        <f>[1]マスターデータ!C156</f>
        <v>普通自動車</v>
      </c>
      <c r="D156" s="3" t="str">
        <f>[1]マスターデータ!D156</f>
        <v>メルセデス・ベンツ</v>
      </c>
      <c r="E156" s="3" t="str">
        <f>[1]マスターデータ!E156</f>
        <v>EQS</v>
      </c>
      <c r="F156" s="3" t="str">
        <f>[1]マスターデータ!F156</f>
        <v>450+(類別：左から2桁目が0)</v>
      </c>
      <c r="G156" s="3" t="str">
        <f>[1]マスターデータ!G156</f>
        <v>ZAA-297123</v>
      </c>
      <c r="H156" s="4">
        <f>[1]マスターデータ!H156</f>
        <v>14209091</v>
      </c>
      <c r="I156" s="5" t="s">
        <v>12</v>
      </c>
      <c r="J156" s="5" t="s">
        <v>11</v>
      </c>
    </row>
    <row r="157" spans="1:10" x14ac:dyDescent="0.45">
      <c r="A157" s="2">
        <f>[1]マスターデータ!A157</f>
        <v>635</v>
      </c>
      <c r="B157" s="3" t="str">
        <f>[1]マスターデータ!B157</f>
        <v>EV</v>
      </c>
      <c r="C157" s="3" t="str">
        <f>[1]マスターデータ!C157</f>
        <v>普通自動車</v>
      </c>
      <c r="D157" s="3" t="str">
        <f>[1]マスターデータ!D157</f>
        <v>メルセデス・ベンツ</v>
      </c>
      <c r="E157" s="3" t="str">
        <f>[1]マスターデータ!E157</f>
        <v>EQS</v>
      </c>
      <c r="F157" s="3" t="str">
        <f>[1]マスターデータ!F157</f>
        <v>450 4MATIC SUV</v>
      </c>
      <c r="G157" s="3" t="str">
        <f>[1]マスターデータ!G157</f>
        <v>ZAA-296624</v>
      </c>
      <c r="H157" s="4">
        <f>[1]マスターデータ!H157</f>
        <v>14018182</v>
      </c>
      <c r="I157" s="5" t="s">
        <v>12</v>
      </c>
      <c r="J157" s="5" t="s">
        <v>11</v>
      </c>
    </row>
    <row r="158" spans="1:10" x14ac:dyDescent="0.45">
      <c r="A158" s="2">
        <f>[1]マスターデータ!A158</f>
        <v>636</v>
      </c>
      <c r="B158" s="3" t="str">
        <f>[1]マスターデータ!B158</f>
        <v>EV</v>
      </c>
      <c r="C158" s="3" t="str">
        <f>[1]マスターデータ!C158</f>
        <v>普通自動車</v>
      </c>
      <c r="D158" s="3" t="str">
        <f>[1]マスターデータ!D158</f>
        <v>メルセデス・ベンツ</v>
      </c>
      <c r="E158" s="3" t="str">
        <f>[1]マスターデータ!E158</f>
        <v>EQS</v>
      </c>
      <c r="F158" s="3" t="str">
        <f>[1]マスターデータ!F158</f>
        <v>580 4MATIC SUV スポーツ</v>
      </c>
      <c r="G158" s="3" t="str">
        <f>[1]マスターデータ!G158</f>
        <v>ZAA-296644</v>
      </c>
      <c r="H158" s="4">
        <f>[1]マスターデータ!H158</f>
        <v>18172728</v>
      </c>
      <c r="I158" s="5" t="s">
        <v>12</v>
      </c>
      <c r="J158" s="5" t="s">
        <v>11</v>
      </c>
    </row>
    <row r="159" spans="1:10" x14ac:dyDescent="0.45">
      <c r="A159" s="2">
        <f>[1]マスターデータ!A159</f>
        <v>507</v>
      </c>
      <c r="B159" s="3" t="str">
        <f>[1]マスターデータ!B159</f>
        <v>EV</v>
      </c>
      <c r="C159" s="3" t="str">
        <f>[1]マスターデータ!C159</f>
        <v>普通自動車</v>
      </c>
      <c r="D159" s="3" t="str">
        <f>[1]マスターデータ!D159</f>
        <v>メルセデス・ベンツ</v>
      </c>
      <c r="E159" s="3" t="str">
        <f>[1]マスターデータ!E159</f>
        <v>Mercedes-AMG EQS</v>
      </c>
      <c r="F159" s="3" t="str">
        <f>[1]マスターデータ!F159</f>
        <v>53 4MATIC+(類別：左から2桁目が0)</v>
      </c>
      <c r="G159" s="3" t="str">
        <f>[1]マスターデータ!G159</f>
        <v>ZAA-297155</v>
      </c>
      <c r="H159" s="4">
        <f>[1]マスターデータ!H159</f>
        <v>21590909</v>
      </c>
      <c r="I159" s="5" t="s">
        <v>12</v>
      </c>
      <c r="J159" s="5" t="s">
        <v>11</v>
      </c>
    </row>
    <row r="160" spans="1:10" x14ac:dyDescent="0.45">
      <c r="A160" s="2">
        <f>[1]マスターデータ!A160</f>
        <v>617</v>
      </c>
      <c r="B160" s="3" t="str">
        <f>[1]マスターデータ!B160</f>
        <v>EV</v>
      </c>
      <c r="C160" s="3" t="str">
        <f>[1]マスターデータ!C160</f>
        <v>普通自動車</v>
      </c>
      <c r="D160" s="3" t="str">
        <f>[1]マスターデータ!D160</f>
        <v>レクサス</v>
      </c>
      <c r="E160" s="3" t="str">
        <f>[1]マスターデータ!E160</f>
        <v>UX 300e</v>
      </c>
      <c r="F160" s="3" t="str">
        <f>[1]マスターデータ!F160</f>
        <v>Version C（類別：0003、0004）</v>
      </c>
      <c r="G160" s="3" t="str">
        <f>[1]マスターデータ!G160</f>
        <v>ZAA-KMA10</v>
      </c>
      <c r="H160" s="4">
        <f>[1]マスターデータ!H160</f>
        <v>5727273</v>
      </c>
      <c r="I160" s="5" t="s">
        <v>12</v>
      </c>
      <c r="J160" s="5" t="s">
        <v>11</v>
      </c>
    </row>
    <row r="161" spans="1:10" x14ac:dyDescent="0.45">
      <c r="A161" s="2">
        <f>[1]マスターデータ!A161</f>
        <v>78</v>
      </c>
      <c r="B161" s="3" t="str">
        <f>[1]マスターデータ!B161</f>
        <v>EV</v>
      </c>
      <c r="C161" s="3" t="str">
        <f>[1]マスターデータ!C161</f>
        <v>普通自動車</v>
      </c>
      <c r="D161" s="3" t="str">
        <f>[1]マスターデータ!D161</f>
        <v>レクサス</v>
      </c>
      <c r="E161" s="3" t="str">
        <f>[1]マスターデータ!E161</f>
        <v>UX 300e</v>
      </c>
      <c r="F161" s="3" t="str">
        <f>[1]マスターデータ!F161</f>
        <v>Version C（類別：0001、0002）</v>
      </c>
      <c r="G161" s="3" t="str">
        <f>[1]マスターデータ!G161</f>
        <v>ZAA-KMA10</v>
      </c>
      <c r="H161" s="4">
        <f>[1]マスターデータ!H161</f>
        <v>5272727</v>
      </c>
      <c r="I161" s="5" t="s">
        <v>12</v>
      </c>
      <c r="J161" s="5" t="s">
        <v>11</v>
      </c>
    </row>
    <row r="162" spans="1:10" x14ac:dyDescent="0.45">
      <c r="A162" s="2">
        <f>[1]マスターデータ!A162</f>
        <v>618</v>
      </c>
      <c r="B162" s="3" t="str">
        <f>[1]マスターデータ!B162</f>
        <v>EV</v>
      </c>
      <c r="C162" s="3" t="str">
        <f>[1]マスターデータ!C162</f>
        <v>普通自動車</v>
      </c>
      <c r="D162" s="3" t="str">
        <f>[1]マスターデータ!D162</f>
        <v>レクサス</v>
      </c>
      <c r="E162" s="3" t="str">
        <f>[1]マスターデータ!E162</f>
        <v>UX 300e</v>
      </c>
      <c r="F162" s="3" t="str">
        <f>[1]マスターデータ!F162</f>
        <v>Version L（類別：0003、0004）</v>
      </c>
      <c r="G162" s="3" t="str">
        <f>[1]マスターデータ!G162</f>
        <v>ZAA-KMA10</v>
      </c>
      <c r="H162" s="4">
        <f>[1]マスターデータ!H162</f>
        <v>6227273</v>
      </c>
      <c r="I162" s="5" t="s">
        <v>12</v>
      </c>
      <c r="J162" s="5" t="s">
        <v>11</v>
      </c>
    </row>
    <row r="163" spans="1:10" x14ac:dyDescent="0.45">
      <c r="A163" s="2">
        <f>[1]マスターデータ!A163</f>
        <v>79</v>
      </c>
      <c r="B163" s="3" t="str">
        <f>[1]マスターデータ!B163</f>
        <v>EV</v>
      </c>
      <c r="C163" s="3" t="str">
        <f>[1]マスターデータ!C163</f>
        <v>普通自動車</v>
      </c>
      <c r="D163" s="3" t="str">
        <f>[1]マスターデータ!D163</f>
        <v>レクサス</v>
      </c>
      <c r="E163" s="3" t="str">
        <f>[1]マスターデータ!E163</f>
        <v>UX 300e</v>
      </c>
      <c r="F163" s="3" t="str">
        <f>[1]マスターデータ!F163</f>
        <v>Version L（類別：0001、0002）</v>
      </c>
      <c r="G163" s="3" t="str">
        <f>[1]マスターデータ!G163</f>
        <v>ZAA-KMA10</v>
      </c>
      <c r="H163" s="4">
        <f>[1]マスターデータ!H163</f>
        <v>5772727</v>
      </c>
      <c r="I163" s="5" t="s">
        <v>12</v>
      </c>
      <c r="J163" s="5" t="s">
        <v>11</v>
      </c>
    </row>
    <row r="164" spans="1:10" x14ac:dyDescent="0.45">
      <c r="A164" s="2">
        <f>[1]マスターデータ!A164</f>
        <v>619</v>
      </c>
      <c r="B164" s="3" t="str">
        <f>[1]マスターデータ!B164</f>
        <v>EV</v>
      </c>
      <c r="C164" s="3" t="str">
        <f>[1]マスターデータ!C164</f>
        <v>普通自動車</v>
      </c>
      <c r="D164" s="3" t="str">
        <f>[1]マスターデータ!D164</f>
        <v>レクサス</v>
      </c>
      <c r="E164" s="3" t="str">
        <f>[1]マスターデータ!E164</f>
        <v>RZ 450e</v>
      </c>
      <c r="F164" s="3" t="str">
        <f>[1]マスターデータ!F164</f>
        <v>version L</v>
      </c>
      <c r="G164" s="3" t="str">
        <f>[1]マスターデータ!G164</f>
        <v>ZAA-XEBM15</v>
      </c>
      <c r="H164" s="4">
        <f>[1]マスターデータ!H164</f>
        <v>8000000</v>
      </c>
      <c r="I164" s="5" t="s">
        <v>12</v>
      </c>
      <c r="J164" s="5" t="s">
        <v>11</v>
      </c>
    </row>
    <row r="165" spans="1:10" x14ac:dyDescent="0.45">
      <c r="A165" s="2">
        <f>[1]マスターデータ!A165</f>
        <v>620</v>
      </c>
      <c r="B165" s="3" t="str">
        <f>[1]マスターデータ!B165</f>
        <v>EV</v>
      </c>
      <c r="C165" s="3" t="str">
        <f>[1]マスターデータ!C165</f>
        <v>普通自動車</v>
      </c>
      <c r="D165" s="3" t="str">
        <f>[1]マスターデータ!D165</f>
        <v>レクサス</v>
      </c>
      <c r="E165" s="3" t="str">
        <f>[1]マスターデータ!E165</f>
        <v>RZ 450e</v>
      </c>
      <c r="F165" s="3" t="str">
        <f>[1]マスターデータ!F165</f>
        <v>First Edition</v>
      </c>
      <c r="G165" s="3" t="str">
        <f>[1]マスターデータ!G165</f>
        <v>ZAA-XEBM15</v>
      </c>
      <c r="H165" s="4">
        <f>[1]マスターデータ!H165</f>
        <v>8545455</v>
      </c>
      <c r="I165" s="5" t="s">
        <v>12</v>
      </c>
      <c r="J165" s="5" t="s">
        <v>11</v>
      </c>
    </row>
    <row r="166" spans="1:10" x14ac:dyDescent="0.45">
      <c r="A166" s="2">
        <f>[1]マスターデータ!A166</f>
        <v>279</v>
      </c>
      <c r="B166" s="3" t="str">
        <f>[1]マスターデータ!B166</f>
        <v>EV</v>
      </c>
      <c r="C166" s="3" t="str">
        <f>[1]マスターデータ!C166</f>
        <v>小型
・軽自動車</v>
      </c>
      <c r="D166" s="3" t="str">
        <f>[1]マスターデータ!D166</f>
        <v>FIAT</v>
      </c>
      <c r="E166" s="3" t="str">
        <f>[1]マスターデータ!E166</f>
        <v>500e</v>
      </c>
      <c r="F166" s="3" t="str">
        <f>[1]マスターデータ!F166</f>
        <v>Pop</v>
      </c>
      <c r="G166" s="3" t="str">
        <f>[1]マスターデータ!G166</f>
        <v>ZAA-FA1</v>
      </c>
      <c r="H166" s="4">
        <f>[1]マスターデータ!H166</f>
        <v>4300000</v>
      </c>
      <c r="I166" s="5" t="s">
        <v>11</v>
      </c>
      <c r="J166" s="5" t="s">
        <v>12</v>
      </c>
    </row>
    <row r="167" spans="1:10" x14ac:dyDescent="0.45">
      <c r="A167" s="2">
        <f>[1]マスターデータ!A167</f>
        <v>280</v>
      </c>
      <c r="B167" s="3" t="str">
        <f>[1]マスターデータ!B167</f>
        <v>EV</v>
      </c>
      <c r="C167" s="3" t="str">
        <f>[1]マスターデータ!C167</f>
        <v>小型
・軽自動車</v>
      </c>
      <c r="D167" s="3" t="str">
        <f>[1]マスターデータ!D167</f>
        <v>FIAT</v>
      </c>
      <c r="E167" s="3" t="str">
        <f>[1]マスターデータ!E167</f>
        <v>500e</v>
      </c>
      <c r="F167" s="3" t="str">
        <f>[1]マスターデータ!F167</f>
        <v>Icon</v>
      </c>
      <c r="G167" s="3" t="str">
        <f>[1]マスターデータ!G167</f>
        <v>ZAA-FA1</v>
      </c>
      <c r="H167" s="4">
        <f>[1]マスターデータ!H167</f>
        <v>4745455</v>
      </c>
      <c r="I167" s="5" t="s">
        <v>11</v>
      </c>
      <c r="J167" s="5" t="s">
        <v>12</v>
      </c>
    </row>
    <row r="168" spans="1:10" x14ac:dyDescent="0.45">
      <c r="A168" s="2">
        <f>[1]マスターデータ!A168</f>
        <v>281</v>
      </c>
      <c r="B168" s="3" t="str">
        <f>[1]マスターデータ!B168</f>
        <v>EV</v>
      </c>
      <c r="C168" s="3" t="str">
        <f>[1]マスターデータ!C168</f>
        <v>小型
・軽自動車</v>
      </c>
      <c r="D168" s="3" t="str">
        <f>[1]マスターデータ!D168</f>
        <v>FIAT</v>
      </c>
      <c r="E168" s="3" t="str">
        <f>[1]マスターデータ!E168</f>
        <v>500e</v>
      </c>
      <c r="F168" s="3" t="str">
        <f>[1]マスターデータ!F168</f>
        <v>Open</v>
      </c>
      <c r="G168" s="3" t="str">
        <f>[1]マスターデータ!G168</f>
        <v>ZAA-FA1</v>
      </c>
      <c r="H168" s="4">
        <f>[1]マスターデータ!H168</f>
        <v>4872727</v>
      </c>
      <c r="I168" s="5" t="s">
        <v>11</v>
      </c>
      <c r="J168" s="5" t="s">
        <v>12</v>
      </c>
    </row>
    <row r="169" spans="1:10" x14ac:dyDescent="0.45">
      <c r="A169" s="2">
        <f>[1]マスターデータ!A169</f>
        <v>257</v>
      </c>
      <c r="B169" s="3" t="str">
        <f>[1]マスターデータ!B169</f>
        <v>EV</v>
      </c>
      <c r="C169" s="3" t="str">
        <f>[1]マスターデータ!C169</f>
        <v>小型
・軽自動車</v>
      </c>
      <c r="D169" s="3" t="str">
        <f>[1]マスターデータ!D169</f>
        <v>FOMM</v>
      </c>
      <c r="E169" s="3" t="str">
        <f>[1]マスターデータ!E169</f>
        <v>FOMM ONE</v>
      </c>
      <c r="F169" s="3" t="str">
        <f>[1]マスターデータ!F169</f>
        <v/>
      </c>
      <c r="G169" s="3" t="str">
        <f>[1]マスターデータ!G169</f>
        <v>不明</v>
      </c>
      <c r="H169" s="4">
        <f>[1]マスターデータ!H169</f>
        <v>2500000</v>
      </c>
      <c r="I169" s="5" t="s">
        <v>11</v>
      </c>
      <c r="J169" s="5" t="s">
        <v>12</v>
      </c>
    </row>
    <row r="170" spans="1:10" x14ac:dyDescent="0.45">
      <c r="A170" s="2">
        <f>[1]マスターデータ!A170</f>
        <v>450</v>
      </c>
      <c r="B170" s="3" t="str">
        <f>[1]マスターデータ!B170</f>
        <v>EV</v>
      </c>
      <c r="C170" s="3" t="str">
        <f>[1]マスターデータ!C170</f>
        <v>小型
・軽自動車</v>
      </c>
      <c r="D170" s="3" t="str">
        <f>[1]マスターデータ!D170</f>
        <v>日産</v>
      </c>
      <c r="E170" s="3" t="str">
        <f>[1]マスターデータ!E170</f>
        <v>サクラ</v>
      </c>
      <c r="F170" s="3" t="str">
        <f>[1]マスターデータ!F170</f>
        <v>S</v>
      </c>
      <c r="G170" s="3" t="str">
        <f>[1]マスターデータ!G170</f>
        <v>ZAA-B6AW</v>
      </c>
      <c r="H170" s="4">
        <f>[1]マスターデータ!H170</f>
        <v>2267000</v>
      </c>
      <c r="I170" s="5" t="s">
        <v>12</v>
      </c>
      <c r="J170" s="5" t="s">
        <v>11</v>
      </c>
    </row>
    <row r="171" spans="1:10" x14ac:dyDescent="0.45">
      <c r="A171" s="2">
        <f>[1]マスターデータ!A171</f>
        <v>451</v>
      </c>
      <c r="B171" s="3" t="str">
        <f>[1]マスターデータ!B171</f>
        <v>EV</v>
      </c>
      <c r="C171" s="3" t="str">
        <f>[1]マスターデータ!C171</f>
        <v>小型
・軽自動車</v>
      </c>
      <c r="D171" s="3" t="str">
        <f>[1]マスターデータ!D171</f>
        <v>日産</v>
      </c>
      <c r="E171" s="3" t="str">
        <f>[1]マスターデータ!E171</f>
        <v>サクラ</v>
      </c>
      <c r="F171" s="3" t="str">
        <f>[1]マスターデータ!F171</f>
        <v>X</v>
      </c>
      <c r="G171" s="3" t="str">
        <f>[1]マスターデータ!G171</f>
        <v>ZAA-B6AW</v>
      </c>
      <c r="H171" s="4">
        <f>[1]マスターデータ!H171</f>
        <v>2317000</v>
      </c>
      <c r="I171" s="5" t="s">
        <v>12</v>
      </c>
      <c r="J171" s="5" t="s">
        <v>11</v>
      </c>
    </row>
    <row r="172" spans="1:10" x14ac:dyDescent="0.45">
      <c r="A172" s="2">
        <f>[1]マスターデータ!A172</f>
        <v>452</v>
      </c>
      <c r="B172" s="3" t="str">
        <f>[1]マスターデータ!B172</f>
        <v>EV</v>
      </c>
      <c r="C172" s="3" t="str">
        <f>[1]マスターデータ!C172</f>
        <v>小型
・軽自動車</v>
      </c>
      <c r="D172" s="3" t="str">
        <f>[1]マスターデータ!D172</f>
        <v>日産</v>
      </c>
      <c r="E172" s="3" t="str">
        <f>[1]マスターデータ!E172</f>
        <v>サクラ</v>
      </c>
      <c r="F172" s="3" t="str">
        <f>[1]マスターデータ!F172</f>
        <v>G</v>
      </c>
      <c r="G172" s="3" t="str">
        <f>[1]マスターデータ!G172</f>
        <v>ZAA-B6AW</v>
      </c>
      <c r="H172" s="4">
        <f>[1]マスターデータ!H172</f>
        <v>2764000</v>
      </c>
      <c r="I172" s="5" t="s">
        <v>12</v>
      </c>
      <c r="J172" s="5" t="s">
        <v>11</v>
      </c>
    </row>
    <row r="173" spans="1:10" x14ac:dyDescent="0.45">
      <c r="A173" s="2">
        <f>[1]マスターデータ!A173</f>
        <v>453</v>
      </c>
      <c r="B173" s="3" t="str">
        <f>[1]マスターデータ!B173</f>
        <v>EV</v>
      </c>
      <c r="C173" s="3" t="str">
        <f>[1]マスターデータ!C173</f>
        <v>小型
・軽自動車</v>
      </c>
      <c r="D173" s="3" t="str">
        <f>[1]マスターデータ!D173</f>
        <v>三菱</v>
      </c>
      <c r="E173" s="3" t="str">
        <f>[1]マスターデータ!E173</f>
        <v>eKクロス EV</v>
      </c>
      <c r="F173" s="3" t="str">
        <f>[1]マスターデータ!F173</f>
        <v>P</v>
      </c>
      <c r="G173" s="3" t="str">
        <f>[1]マスターデータ!G173</f>
        <v>ZAA-B5AW</v>
      </c>
      <c r="H173" s="4">
        <f>[1]マスターデータ!H173</f>
        <v>2801000</v>
      </c>
      <c r="I173" s="5" t="s">
        <v>12</v>
      </c>
      <c r="J173" s="5" t="s">
        <v>11</v>
      </c>
    </row>
    <row r="174" spans="1:10" x14ac:dyDescent="0.45">
      <c r="A174" s="2">
        <f>[1]マスターデータ!A174</f>
        <v>454</v>
      </c>
      <c r="B174" s="3" t="str">
        <f>[1]マスターデータ!B174</f>
        <v>EV</v>
      </c>
      <c r="C174" s="3" t="str">
        <f>[1]マスターデータ!C174</f>
        <v>小型
・軽自動車</v>
      </c>
      <c r="D174" s="3" t="str">
        <f>[1]マスターデータ!D174</f>
        <v>三菱</v>
      </c>
      <c r="E174" s="3" t="str">
        <f>[1]マスターデータ!E174</f>
        <v>eKクロス EV</v>
      </c>
      <c r="F174" s="3" t="str">
        <f>[1]マスターデータ!F174</f>
        <v>G</v>
      </c>
      <c r="G174" s="3" t="str">
        <f>[1]マスターデータ!G174</f>
        <v>ZAA-B5AW</v>
      </c>
      <c r="H174" s="4">
        <f>[1]マスターデータ!H174</f>
        <v>2315000</v>
      </c>
      <c r="I174" s="5" t="s">
        <v>12</v>
      </c>
      <c r="J174" s="5" t="s">
        <v>11</v>
      </c>
    </row>
    <row r="175" spans="1:10" x14ac:dyDescent="0.45">
      <c r="A175" s="2">
        <f>[1]マスターデータ!A175</f>
        <v>455</v>
      </c>
      <c r="B175" s="3" t="str">
        <f>[1]マスターデータ!B175</f>
        <v>EV</v>
      </c>
      <c r="C175" s="3" t="str">
        <f>[1]マスターデータ!C175</f>
        <v>小型
・軽自動車</v>
      </c>
      <c r="D175" s="3" t="str">
        <f>[1]マスターデータ!D175</f>
        <v>三菱</v>
      </c>
      <c r="E175" s="3" t="str">
        <f>[1]マスターデータ!E175</f>
        <v>eKクロス EV</v>
      </c>
      <c r="F175" s="3" t="str">
        <f>[1]マスターデータ!F175</f>
        <v>G ビジネスパッケージ</v>
      </c>
      <c r="G175" s="3" t="str">
        <f>[1]マスターデータ!G175</f>
        <v>ZAA-B5AW</v>
      </c>
      <c r="H175" s="4">
        <f>[1]マスターデータ!H175</f>
        <v>2129000</v>
      </c>
      <c r="I175" s="5" t="s">
        <v>12</v>
      </c>
      <c r="J175" s="5" t="s">
        <v>11</v>
      </c>
    </row>
    <row r="176" spans="1:10" x14ac:dyDescent="0.45">
      <c r="A176" s="2">
        <f>[1]マスターデータ!A176</f>
        <v>294</v>
      </c>
      <c r="B176" s="3" t="str">
        <f>[1]マスターデータ!B176</f>
        <v>EV</v>
      </c>
      <c r="C176" s="3" t="str">
        <f>[1]マスターデータ!C176</f>
        <v>普
通貨物
・小型貨物
・軽貨
物</v>
      </c>
      <c r="D176" s="3" t="str">
        <f>[1]マスターデータ!D176</f>
        <v>HW ELECTRO</v>
      </c>
      <c r="E176" s="3" t="str">
        <f>[1]マスターデータ!E176</f>
        <v>ELEMO</v>
      </c>
      <c r="F176" s="3" t="str">
        <f>[1]マスターデータ!F176</f>
        <v>ボックス</v>
      </c>
      <c r="G176" s="3" t="str">
        <f>[1]マスターデータ!G176</f>
        <v>不明</v>
      </c>
      <c r="H176" s="4">
        <f>[1]マスターデータ!H176</f>
        <v>3160000</v>
      </c>
      <c r="I176" s="5" t="s">
        <v>12</v>
      </c>
      <c r="J176" s="5" t="s">
        <v>11</v>
      </c>
    </row>
    <row r="177" spans="1:10" x14ac:dyDescent="0.45">
      <c r="A177" s="2">
        <f>[1]マスターデータ!A177</f>
        <v>295</v>
      </c>
      <c r="B177" s="3" t="str">
        <f>[1]マスターデータ!B177</f>
        <v>EV</v>
      </c>
      <c r="C177" s="3" t="str">
        <f>[1]マスターデータ!C177</f>
        <v>普
通貨物
・小型貨物
・軽貨
物</v>
      </c>
      <c r="D177" s="3" t="str">
        <f>[1]マスターデータ!D177</f>
        <v>HW ELECTRO</v>
      </c>
      <c r="E177" s="3" t="str">
        <f>[1]マスターデータ!E177</f>
        <v>ELEMO</v>
      </c>
      <c r="F177" s="3" t="str">
        <f>[1]マスターデータ!F177</f>
        <v>ピックアップ</v>
      </c>
      <c r="G177" s="3" t="str">
        <f>[1]マスターデータ!G177</f>
        <v>不明</v>
      </c>
      <c r="H177" s="4">
        <f>[1]マスターデータ!H177</f>
        <v>3010000</v>
      </c>
      <c r="I177" s="5" t="s">
        <v>12</v>
      </c>
      <c r="J177" s="5" t="s">
        <v>11</v>
      </c>
    </row>
    <row r="178" spans="1:10" x14ac:dyDescent="0.45">
      <c r="A178" s="2">
        <f>[1]マスターデータ!A178</f>
        <v>296</v>
      </c>
      <c r="B178" s="3" t="str">
        <f>[1]マスターデータ!B178</f>
        <v>EV</v>
      </c>
      <c r="C178" s="3" t="str">
        <f>[1]マスターデータ!C178</f>
        <v>普
通貨物
・小型貨物
・軽貨
物</v>
      </c>
      <c r="D178" s="3" t="str">
        <f>[1]マスターデータ!D178</f>
        <v>HW ELECTRO</v>
      </c>
      <c r="E178" s="3" t="str">
        <f>[1]マスターデータ!E178</f>
        <v>ELEMO</v>
      </c>
      <c r="F178" s="3" t="str">
        <f>[1]マスターデータ!F178</f>
        <v>フラットベッド</v>
      </c>
      <c r="G178" s="3" t="str">
        <f>[1]マスターデータ!G178</f>
        <v>不明</v>
      </c>
      <c r="H178" s="4">
        <f>[1]マスターデータ!H178</f>
        <v>2940000</v>
      </c>
      <c r="I178" s="5" t="s">
        <v>12</v>
      </c>
      <c r="J178" s="5" t="s">
        <v>11</v>
      </c>
    </row>
    <row r="179" spans="1:10" x14ac:dyDescent="0.45">
      <c r="A179" s="2">
        <f>[1]マスターデータ!A179</f>
        <v>461</v>
      </c>
      <c r="B179" s="3" t="str">
        <f>[1]マスターデータ!B179</f>
        <v>EV</v>
      </c>
      <c r="C179" s="3" t="str">
        <f>[1]マスターデータ!C179</f>
        <v>普
通貨物
・小型貨物
・軽貨
物</v>
      </c>
      <c r="D179" s="3" t="str">
        <f>[1]マスターデータ!D179</f>
        <v>HW ELECTRO</v>
      </c>
      <c r="E179" s="3" t="str">
        <f>[1]マスターデータ!E179</f>
        <v>ELEMO-K</v>
      </c>
      <c r="F179" s="3" t="str">
        <f>[1]マスターデータ!F179</f>
        <v>ボックス</v>
      </c>
      <c r="G179" s="3" t="str">
        <f>[1]マスターデータ!G179</f>
        <v>不明</v>
      </c>
      <c r="H179" s="4">
        <f>[1]マスターデータ!H179</f>
        <v>2960000</v>
      </c>
      <c r="I179" s="5" t="s">
        <v>12</v>
      </c>
      <c r="J179" s="5" t="s">
        <v>12</v>
      </c>
    </row>
    <row r="180" spans="1:10" x14ac:dyDescent="0.45">
      <c r="A180" s="2">
        <f>[1]マスターデータ!A180</f>
        <v>297</v>
      </c>
      <c r="B180" s="3" t="str">
        <f>[1]マスターデータ!B180</f>
        <v>EV</v>
      </c>
      <c r="C180" s="3" t="str">
        <f>[1]マスターデータ!C180</f>
        <v>普
通貨物
・小型貨物
・軽貨
物</v>
      </c>
      <c r="D180" s="3" t="str">
        <f>[1]マスターデータ!D180</f>
        <v>HW ELECTRO</v>
      </c>
      <c r="E180" s="3" t="str">
        <f>[1]マスターデータ!E180</f>
        <v>ELEMO-K</v>
      </c>
      <c r="F180" s="3" t="str">
        <f>[1]マスターデータ!F180</f>
        <v>ピックアップ</v>
      </c>
      <c r="G180" s="3" t="str">
        <f>[1]マスターデータ!G180</f>
        <v>不明</v>
      </c>
      <c r="H180" s="4">
        <f>[1]マスターデータ!H180</f>
        <v>2430000</v>
      </c>
      <c r="I180" s="5" t="s">
        <v>12</v>
      </c>
      <c r="J180" s="5" t="s">
        <v>12</v>
      </c>
    </row>
    <row r="181" spans="1:10" x14ac:dyDescent="0.45">
      <c r="A181" s="2">
        <f>[1]マスターデータ!A181</f>
        <v>528</v>
      </c>
      <c r="B181" s="3" t="str">
        <f>[1]マスターデータ!B181</f>
        <v>EV</v>
      </c>
      <c r="C181" s="3" t="str">
        <f>[1]マスターデータ!C181</f>
        <v>普
通貨物
・小型貨物
・軽貨
物</v>
      </c>
      <c r="D181" s="3" t="str">
        <f>[1]マスターデータ!D181</f>
        <v>三菱</v>
      </c>
      <c r="E181" s="3" t="str">
        <f>[1]マスターデータ!E181</f>
        <v>ミニキャブ・ミーブ (車台番号：
0800201以降)</v>
      </c>
      <c r="F181" s="3" t="str">
        <f>[1]マスターデータ!F181</f>
        <v>CD(16.0kWh)(4人)</v>
      </c>
      <c r="G181" s="3" t="str">
        <f>[1]マスターデータ!G181</f>
        <v>ZAB-U68V</v>
      </c>
      <c r="H181" s="4">
        <f>[1]マスターデータ!H181</f>
        <v>2230000</v>
      </c>
      <c r="I181" s="5" t="s">
        <v>12</v>
      </c>
      <c r="J181" s="5" t="s">
        <v>11</v>
      </c>
    </row>
    <row r="182" spans="1:10" x14ac:dyDescent="0.45">
      <c r="A182" s="2">
        <f>[1]マスターデータ!A182</f>
        <v>529</v>
      </c>
      <c r="B182" s="3" t="str">
        <f>[1]マスターデータ!B182</f>
        <v>EV</v>
      </c>
      <c r="C182" s="3" t="str">
        <f>[1]マスターデータ!C182</f>
        <v>普
通貨物
・小型貨物
・軽貨
物</v>
      </c>
      <c r="D182" s="3" t="str">
        <f>[1]マスターデータ!D182</f>
        <v>三菱</v>
      </c>
      <c r="E182" s="3" t="str">
        <f>[1]マスターデータ!E182</f>
        <v>ミニキャブ・ミーブ (車台番号：
0800201以降)</v>
      </c>
      <c r="F182" s="3" t="str">
        <f>[1]マスターデータ!F182</f>
        <v>CD(16.0kWh)(2人)</v>
      </c>
      <c r="G182" s="3" t="str">
        <f>[1]マスターデータ!G182</f>
        <v>ZAB-U68V</v>
      </c>
      <c r="H182" s="4">
        <f>[1]マスターデータ!H182</f>
        <v>2210000</v>
      </c>
      <c r="I182" s="5" t="s">
        <v>12</v>
      </c>
      <c r="J182" s="5" t="s">
        <v>11</v>
      </c>
    </row>
    <row r="183" spans="1:10" x14ac:dyDescent="0.45">
      <c r="A183" s="2">
        <f>[1]マスターデータ!A183</f>
        <v>60</v>
      </c>
      <c r="B183" s="3" t="str">
        <f>[1]マスターデータ!B183</f>
        <v>EV</v>
      </c>
      <c r="C183" s="3" t="str">
        <f>[1]マスターデータ!C183</f>
        <v>普
通貨物
・小型貨物
・軽貨
物</v>
      </c>
      <c r="D183" s="3" t="str">
        <f>[1]マスターデータ!D183</f>
        <v>三菱</v>
      </c>
      <c r="E183" s="3" t="str">
        <f>[1]マスターデータ!E183</f>
        <v>ミニキャブ・ミーブ
(車台番号： 0800200まで)</v>
      </c>
      <c r="F183" s="3" t="str">
        <f>[1]マスターデータ!F183</f>
        <v>CD(16.0kWh)(4人)</v>
      </c>
      <c r="G183" s="3" t="str">
        <f>[1]マスターデータ!G183</f>
        <v>ZAB-U68V</v>
      </c>
      <c r="H183" s="4">
        <f>[1]マスターデータ!H183</f>
        <v>2230000</v>
      </c>
      <c r="I183" s="5" t="s">
        <v>12</v>
      </c>
      <c r="J183" s="5" t="s">
        <v>11</v>
      </c>
    </row>
    <row r="184" spans="1:10" x14ac:dyDescent="0.45">
      <c r="A184" s="2">
        <f>[1]マスターデータ!A184</f>
        <v>61</v>
      </c>
      <c r="B184" s="3" t="str">
        <f>[1]マスターデータ!B184</f>
        <v>EV</v>
      </c>
      <c r="C184" s="3" t="str">
        <f>[1]マスターデータ!C184</f>
        <v>普
通貨物
・小型貨物
・軽貨
物</v>
      </c>
      <c r="D184" s="3" t="str">
        <f>[1]マスターデータ!D184</f>
        <v>三菱</v>
      </c>
      <c r="E184" s="3" t="str">
        <f>[1]マスターデータ!E184</f>
        <v>ミニキャブ・ミーブ
(車台番号： 0800200まで)</v>
      </c>
      <c r="F184" s="3" t="str">
        <f>[1]マスターデータ!F184</f>
        <v>CD(16.0kWh)(2人)</v>
      </c>
      <c r="G184" s="3" t="str">
        <f>[1]マスターデータ!G184</f>
        <v>ZAB-U68V</v>
      </c>
      <c r="H184" s="4">
        <f>[1]マスターデータ!H184</f>
        <v>2210000</v>
      </c>
      <c r="I184" s="5" t="s">
        <v>12</v>
      </c>
      <c r="J184" s="5" t="s">
        <v>11</v>
      </c>
    </row>
    <row r="185" spans="1:10" x14ac:dyDescent="0.45">
      <c r="A185" s="2">
        <f>[1]マスターデータ!A185</f>
        <v>647</v>
      </c>
      <c r="B185" s="3" t="str">
        <f>[1]マスターデータ!B185</f>
        <v>PHEV</v>
      </c>
      <c r="C185" s="3" t="str">
        <f>[1]マスターデータ!C185</f>
        <v>普通自動車</v>
      </c>
      <c r="D185" s="3" t="str">
        <f>[1]マスターデータ!D185</f>
        <v>アウディ</v>
      </c>
      <c r="E185" s="3" t="str">
        <f>[1]マスターデータ!E185</f>
        <v>A8</v>
      </c>
      <c r="F185" s="3" t="str">
        <f>[1]マスターデータ!F185</f>
        <v>60 TFSI e quattro</v>
      </c>
      <c r="G185" s="3" t="str">
        <f>[1]マスターデータ!G185</f>
        <v>3LA-F8CZSF</v>
      </c>
      <c r="H185" s="4">
        <f>[1]マスターデータ!H185</f>
        <v>12000000</v>
      </c>
      <c r="I185" s="5" t="s">
        <v>11</v>
      </c>
      <c r="J185" s="5" t="s">
        <v>12</v>
      </c>
    </row>
    <row r="186" spans="1:10" x14ac:dyDescent="0.45">
      <c r="A186" s="2">
        <f>[1]マスターデータ!A186</f>
        <v>648</v>
      </c>
      <c r="B186" s="3" t="str">
        <f>[1]マスターデータ!B186</f>
        <v>PHEV</v>
      </c>
      <c r="C186" s="3" t="str">
        <f>[1]マスターデータ!C186</f>
        <v>普通自動車</v>
      </c>
      <c r="D186" s="3" t="str">
        <f>[1]マスターデータ!D186</f>
        <v>アウディ</v>
      </c>
      <c r="E186" s="3" t="str">
        <f>[1]マスターデータ!E186</f>
        <v>A8</v>
      </c>
      <c r="F186" s="3" t="str">
        <f>[1]マスターデータ!F186</f>
        <v>L 60 TFSI e quattro</v>
      </c>
      <c r="G186" s="3" t="str">
        <f>[1]マスターデータ!G186</f>
        <v>3LA-F8CZSL</v>
      </c>
      <c r="H186" s="4">
        <f>[1]マスターデータ!H186</f>
        <v>13500000</v>
      </c>
      <c r="I186" s="5" t="s">
        <v>11</v>
      </c>
      <c r="J186" s="5" t="s">
        <v>12</v>
      </c>
    </row>
    <row r="187" spans="1:10" x14ac:dyDescent="0.45">
      <c r="A187" s="2">
        <f>[1]マスターデータ!A187</f>
        <v>551</v>
      </c>
      <c r="B187" s="3" t="str">
        <f>[1]マスターデータ!B187</f>
        <v>PHEV</v>
      </c>
      <c r="C187" s="3" t="str">
        <f>[1]マスターデータ!C187</f>
        <v>普通自動車</v>
      </c>
      <c r="D187" s="3" t="str">
        <f>[1]マスターデータ!D187</f>
        <v>ジープ</v>
      </c>
      <c r="E187" s="3" t="str">
        <f>[1]マスターデータ!E187</f>
        <v>グランドチェロキー</v>
      </c>
      <c r="F187" s="3" t="str">
        <f>[1]マスターデータ!F187</f>
        <v>リミテッド</v>
      </c>
      <c r="G187" s="3" t="str">
        <f>[1]マスターデータ!G187</f>
        <v>3LA-WL20</v>
      </c>
      <c r="H187" s="4">
        <f>[1]マスターデータ!H187</f>
        <v>9427273</v>
      </c>
      <c r="I187" s="5" t="s">
        <v>11</v>
      </c>
      <c r="J187" s="5" t="s">
        <v>12</v>
      </c>
    </row>
    <row r="188" spans="1:10" x14ac:dyDescent="0.45">
      <c r="A188" s="2">
        <f>[1]マスターデータ!A188</f>
        <v>552</v>
      </c>
      <c r="B188" s="3" t="str">
        <f>[1]マスターデータ!B188</f>
        <v>PHEV</v>
      </c>
      <c r="C188" s="3" t="str">
        <f>[1]マスターデータ!C188</f>
        <v>普通自動車</v>
      </c>
      <c r="D188" s="3" t="str">
        <f>[1]マスターデータ!D188</f>
        <v>ジープ</v>
      </c>
      <c r="E188" s="3" t="str">
        <f>[1]マスターデータ!E188</f>
        <v>グランドチェロキー</v>
      </c>
      <c r="F188" s="3" t="str">
        <f>[1]マスターデータ!F188</f>
        <v>サミットリザーブ</v>
      </c>
      <c r="G188" s="3" t="str">
        <f>[1]マスターデータ!G188</f>
        <v>3LA-WL20A</v>
      </c>
      <c r="H188" s="4">
        <f>[1]マスターデータ!H188</f>
        <v>10772727</v>
      </c>
      <c r="I188" s="5" t="s">
        <v>11</v>
      </c>
      <c r="J188" s="5" t="s">
        <v>12</v>
      </c>
    </row>
    <row r="189" spans="1:10" x14ac:dyDescent="0.45">
      <c r="A189" s="2">
        <f>[1]マスターデータ!A189</f>
        <v>58</v>
      </c>
      <c r="B189" s="3" t="str">
        <f>[1]マスターデータ!B189</f>
        <v>PHEV</v>
      </c>
      <c r="C189" s="3" t="str">
        <f>[1]マスターデータ!C189</f>
        <v>普通自動車</v>
      </c>
      <c r="D189" s="3" t="str">
        <f>[1]マスターデータ!D189</f>
        <v>ジープ</v>
      </c>
      <c r="E189" s="3" t="str">
        <f>[1]マスターデータ!E189</f>
        <v>ラングラー</v>
      </c>
      <c r="F189" s="3" t="str">
        <f>[1]マスターデータ!F189</f>
        <v>アンリミテッドルビコン</v>
      </c>
      <c r="G189" s="3" t="str">
        <f>[1]マスターデータ!G189</f>
        <v>3LA-JL20L</v>
      </c>
      <c r="H189" s="4">
        <f>[1]マスターデータ!H189</f>
        <v>9363636</v>
      </c>
      <c r="I189" s="5" t="s">
        <v>11</v>
      </c>
      <c r="J189" s="5" t="s">
        <v>12</v>
      </c>
    </row>
    <row r="190" spans="1:10" x14ac:dyDescent="0.45">
      <c r="A190" s="2">
        <f>[1]マスターデータ!A190</f>
        <v>554</v>
      </c>
      <c r="B190" s="3" t="str">
        <f>[1]マスターデータ!B190</f>
        <v>PHEV</v>
      </c>
      <c r="C190" s="3" t="str">
        <f>[1]マスターデータ!C190</f>
        <v>普通自動車</v>
      </c>
      <c r="D190" s="3" t="str">
        <f>[1]マスターデータ!D190</f>
        <v>ジープ</v>
      </c>
      <c r="E190" s="3" t="str">
        <f>[1]マスターデータ!E190</f>
        <v>レネゲード</v>
      </c>
      <c r="F190" s="3" t="str">
        <f>[1]マスターデータ!F190</f>
        <v>アップランド 4xe</v>
      </c>
      <c r="G190" s="3" t="str">
        <f>[1]マスターデータ!G190</f>
        <v>3LA-BV13</v>
      </c>
      <c r="H190" s="4">
        <f>[1]マスターデータ!H190</f>
        <v>5163636</v>
      </c>
      <c r="I190" s="5" t="s">
        <v>11</v>
      </c>
      <c r="J190" s="5" t="s">
        <v>12</v>
      </c>
    </row>
    <row r="191" spans="1:10" x14ac:dyDescent="0.45">
      <c r="A191" s="2">
        <f>[1]マスターデータ!A191</f>
        <v>258</v>
      </c>
      <c r="B191" s="3" t="str">
        <f>[1]マスターデータ!B191</f>
        <v>PHEV</v>
      </c>
      <c r="C191" s="3" t="str">
        <f>[1]マスターデータ!C191</f>
        <v>普通自動車</v>
      </c>
      <c r="D191" s="3" t="str">
        <f>[1]マスターデータ!D191</f>
        <v>ジープ</v>
      </c>
      <c r="E191" s="3" t="str">
        <f>[1]マスターデータ!E191</f>
        <v>レネゲード</v>
      </c>
      <c r="F191" s="3" t="str">
        <f>[1]マスターデータ!F191</f>
        <v>リミテッド 4xe</v>
      </c>
      <c r="G191" s="3" t="str">
        <f>[1]マスターデータ!G191</f>
        <v>3LA-BV13</v>
      </c>
      <c r="H191" s="4">
        <f>[1]マスターデータ!H191</f>
        <v>5309091</v>
      </c>
      <c r="I191" s="5" t="s">
        <v>11</v>
      </c>
      <c r="J191" s="5" t="s">
        <v>12</v>
      </c>
    </row>
    <row r="192" spans="1:10" x14ac:dyDescent="0.45">
      <c r="A192" s="2">
        <f>[1]マスターデータ!A192</f>
        <v>260</v>
      </c>
      <c r="B192" s="3" t="str">
        <f>[1]マスターデータ!B192</f>
        <v>PHEV</v>
      </c>
      <c r="C192" s="3" t="str">
        <f>[1]マスターデータ!C192</f>
        <v>普通自動車</v>
      </c>
      <c r="D192" s="3" t="str">
        <f>[1]マスターデータ!D192</f>
        <v>ジープ</v>
      </c>
      <c r="E192" s="3" t="str">
        <f>[1]マスターデータ!E192</f>
        <v>レネゲード</v>
      </c>
      <c r="F192" s="3" t="str">
        <f>[1]マスターデータ!F192</f>
        <v>トレイルホーク 4xe</v>
      </c>
      <c r="G192" s="3" t="str">
        <f>[1]マスターデータ!G192</f>
        <v>3LA-BV13</v>
      </c>
      <c r="H192" s="4">
        <f>[1]マスターデータ!H192</f>
        <v>5363636</v>
      </c>
      <c r="I192" s="5" t="s">
        <v>11</v>
      </c>
      <c r="J192" s="5" t="s">
        <v>12</v>
      </c>
    </row>
    <row r="193" spans="1:10" x14ac:dyDescent="0.45">
      <c r="A193" s="2">
        <f>[1]マスターデータ!A193</f>
        <v>637</v>
      </c>
      <c r="B193" s="3" t="str">
        <f>[1]マスターデータ!B193</f>
        <v>PHEV</v>
      </c>
      <c r="C193" s="3" t="str">
        <f>[1]マスターデータ!C193</f>
        <v>普通自動車</v>
      </c>
      <c r="D193" s="3" t="str">
        <f>[1]マスターデータ!D193</f>
        <v>シトロエン</v>
      </c>
      <c r="E193" s="3" t="str">
        <f>[1]マスターデータ!E193</f>
        <v>C5 AIRCROSS SU</v>
      </c>
      <c r="F193" s="3" t="str">
        <f>[1]マスターデータ!F193</f>
        <v>PLUG-IN HYBRID(類別：0202)</v>
      </c>
      <c r="G193" s="3" t="str">
        <f>[1]マスターデータ!G193</f>
        <v>3LA-C845G06H</v>
      </c>
      <c r="H193" s="4">
        <f>[1]マスターデータ!H193</f>
        <v>6040909</v>
      </c>
      <c r="I193" s="5" t="s">
        <v>11</v>
      </c>
      <c r="J193" s="5" t="s">
        <v>12</v>
      </c>
    </row>
    <row r="194" spans="1:10" x14ac:dyDescent="0.45">
      <c r="A194" s="2">
        <f>[1]マスターデータ!A194</f>
        <v>116</v>
      </c>
      <c r="B194" s="3" t="str">
        <f>[1]マスターデータ!B194</f>
        <v>PHEV</v>
      </c>
      <c r="C194" s="3" t="str">
        <f>[1]マスターデータ!C194</f>
        <v>普通自動車</v>
      </c>
      <c r="D194" s="3" t="str">
        <f>[1]マスターデータ!D194</f>
        <v>シトロエン</v>
      </c>
      <c r="E194" s="3" t="str">
        <f>[1]マスターデータ!E194</f>
        <v>C5 AIRCROSS SU</v>
      </c>
      <c r="F194" s="3" t="str">
        <f>[1]マスターデータ!F194</f>
        <v>PLUG-IN HYBRID</v>
      </c>
      <c r="G194" s="3" t="str">
        <f>[1]マスターデータ!G194</f>
        <v>3LA-C845G06H</v>
      </c>
      <c r="H194" s="4">
        <f>[1]マスターデータ!H194</f>
        <v>5959091</v>
      </c>
      <c r="I194" s="5" t="s">
        <v>11</v>
      </c>
      <c r="J194" s="5" t="s">
        <v>12</v>
      </c>
    </row>
    <row r="195" spans="1:10" x14ac:dyDescent="0.45">
      <c r="A195" s="2">
        <f>[1]マスターデータ!A195</f>
        <v>499</v>
      </c>
      <c r="B195" s="3" t="str">
        <f>[1]マスターデータ!B195</f>
        <v>PHEV</v>
      </c>
      <c r="C195" s="3" t="str">
        <f>[1]マスターデータ!C195</f>
        <v>普通自動車</v>
      </c>
      <c r="D195" s="3" t="str">
        <f>[1]マスターデータ!D195</f>
        <v>シトロエン</v>
      </c>
      <c r="E195" s="3" t="str">
        <f>[1]マスターデータ!E195</f>
        <v>C5 X</v>
      </c>
      <c r="F195" s="3" t="str">
        <f>[1]マスターデータ!F195</f>
        <v>PLUG-IN HYBRID</v>
      </c>
      <c r="G195" s="3" t="str">
        <f>[1]マスターデータ!G195</f>
        <v>3LA-E435G06H</v>
      </c>
      <c r="H195" s="4">
        <f>[1]マスターデータ!H195</f>
        <v>5943636</v>
      </c>
      <c r="I195" s="5" t="s">
        <v>11</v>
      </c>
      <c r="J195" s="5" t="s">
        <v>12</v>
      </c>
    </row>
    <row r="196" spans="1:10" x14ac:dyDescent="0.45">
      <c r="A196" s="2">
        <f>[1]マスターデータ!A196</f>
        <v>586</v>
      </c>
      <c r="B196" s="3" t="str">
        <f>[1]マスターデータ!B196</f>
        <v>PHEV</v>
      </c>
      <c r="C196" s="3" t="str">
        <f>[1]マスターデータ!C196</f>
        <v>普通自動車</v>
      </c>
      <c r="D196" s="3" t="str">
        <f>[1]マスターデータ!D196</f>
        <v>ジャガー</v>
      </c>
      <c r="E196" s="3" t="str">
        <f>[1]マスターデータ!E196</f>
        <v>E-PACE</v>
      </c>
      <c r="F196" s="3" t="str">
        <f>[1]マスターデータ!F196</f>
        <v>R-Dynamic S(類別：左から2桁目が1)</v>
      </c>
      <c r="G196" s="3" t="str">
        <f>[1]マスターデータ!G196</f>
        <v>3LA-DF15TB</v>
      </c>
      <c r="H196" s="4">
        <f>[1]マスターデータ!H196</f>
        <v>6681818</v>
      </c>
      <c r="I196" s="5" t="s">
        <v>11</v>
      </c>
      <c r="J196" s="5" t="s">
        <v>12</v>
      </c>
    </row>
    <row r="197" spans="1:10" x14ac:dyDescent="0.45">
      <c r="A197" s="2">
        <f>[1]マスターデータ!A197</f>
        <v>112</v>
      </c>
      <c r="B197" s="3" t="str">
        <f>[1]マスターデータ!B197</f>
        <v>PHEV</v>
      </c>
      <c r="C197" s="3" t="str">
        <f>[1]マスターデータ!C197</f>
        <v>普通自動車</v>
      </c>
      <c r="D197" s="3" t="str">
        <f>[1]マスターデータ!D197</f>
        <v>ジャガー</v>
      </c>
      <c r="E197" s="3" t="str">
        <f>[1]マスターデータ!E197</f>
        <v>E-PACE</v>
      </c>
      <c r="F197" s="3" t="str">
        <f>[1]マスターデータ!F197</f>
        <v>R-Dynamic S(類別：左から2桁目が0)</v>
      </c>
      <c r="G197" s="3" t="str">
        <f>[1]マスターデータ!G197</f>
        <v>3LA-DF15TB</v>
      </c>
      <c r="H197" s="4">
        <f>[1]マスターデータ!H197</f>
        <v>6681818</v>
      </c>
      <c r="I197" s="5" t="s">
        <v>11</v>
      </c>
      <c r="J197" s="5" t="s">
        <v>12</v>
      </c>
    </row>
    <row r="198" spans="1:10" x14ac:dyDescent="0.45">
      <c r="A198" s="2">
        <f>[1]マスターデータ!A198</f>
        <v>587</v>
      </c>
      <c r="B198" s="3" t="str">
        <f>[1]マスターデータ!B198</f>
        <v>PHEV</v>
      </c>
      <c r="C198" s="3" t="str">
        <f>[1]マスターデータ!C198</f>
        <v>普通自動車</v>
      </c>
      <c r="D198" s="3" t="str">
        <f>[1]マスターデータ!D198</f>
        <v>ジャガー</v>
      </c>
      <c r="E198" s="3" t="str">
        <f>[1]マスターデータ!E198</f>
        <v>E-PACE</v>
      </c>
      <c r="F198" s="3" t="str">
        <f>[1]マスターデータ!F198</f>
        <v>R-Dynamic SE(類別：左から2桁目が1)</v>
      </c>
      <c r="G198" s="3" t="str">
        <f>[1]マスターデータ!G198</f>
        <v>3LA-DF15TB</v>
      </c>
      <c r="H198" s="4">
        <f>[1]マスターデータ!H198</f>
        <v>6972727</v>
      </c>
      <c r="I198" s="5" t="s">
        <v>11</v>
      </c>
      <c r="J198" s="5" t="s">
        <v>12</v>
      </c>
    </row>
    <row r="199" spans="1:10" x14ac:dyDescent="0.45">
      <c r="A199" s="2">
        <f>[1]マスターデータ!A199</f>
        <v>113</v>
      </c>
      <c r="B199" s="3" t="str">
        <f>[1]マスターデータ!B199</f>
        <v>PHEV</v>
      </c>
      <c r="C199" s="3" t="str">
        <f>[1]マスターデータ!C199</f>
        <v>普通自動車</v>
      </c>
      <c r="D199" s="3" t="str">
        <f>[1]マスターデータ!D199</f>
        <v>ジャガー</v>
      </c>
      <c r="E199" s="3" t="str">
        <f>[1]マスターデータ!E199</f>
        <v>E-PACE</v>
      </c>
      <c r="F199" s="3" t="str">
        <f>[1]マスターデータ!F199</f>
        <v>R-Dynamic SE(類別：左から2桁目が0)</v>
      </c>
      <c r="G199" s="3" t="str">
        <f>[1]マスターデータ!G199</f>
        <v>3LA-DF15TB</v>
      </c>
      <c r="H199" s="4">
        <f>[1]マスターデータ!H199</f>
        <v>6972727</v>
      </c>
      <c r="I199" s="5" t="s">
        <v>11</v>
      </c>
      <c r="J199" s="5" t="s">
        <v>12</v>
      </c>
    </row>
    <row r="200" spans="1:10" x14ac:dyDescent="0.45">
      <c r="A200" s="2">
        <f>[1]マスターデータ!A200</f>
        <v>652</v>
      </c>
      <c r="B200" s="3" t="str">
        <f>[1]マスターデータ!B200</f>
        <v>PHEV</v>
      </c>
      <c r="C200" s="3" t="str">
        <f>[1]マスターデータ!C200</f>
        <v>普通自動車</v>
      </c>
      <c r="D200" s="3" t="str">
        <f>[1]マスターデータ!D200</f>
        <v>ジャガー</v>
      </c>
      <c r="E200" s="3" t="str">
        <f>[1]マスターデータ!E200</f>
        <v>E-PACE</v>
      </c>
      <c r="F200" s="3" t="str">
        <f>[1]マスターデータ!F200</f>
        <v>R-Dynamic HSE(車台番号10桁目がR)</v>
      </c>
      <c r="G200" s="3" t="str">
        <f>[1]マスターデータ!G200</f>
        <v>3LA-DF15TB</v>
      </c>
      <c r="H200" s="4">
        <f>[1]マスターデータ!H200</f>
        <v>8418182</v>
      </c>
      <c r="I200" s="5" t="s">
        <v>11</v>
      </c>
      <c r="J200" s="5" t="s">
        <v>12</v>
      </c>
    </row>
    <row r="201" spans="1:10" x14ac:dyDescent="0.45">
      <c r="A201" s="2">
        <f>[1]マスターデータ!A201</f>
        <v>612</v>
      </c>
      <c r="B201" s="3" t="str">
        <f>[1]マスターデータ!B201</f>
        <v>PHEV</v>
      </c>
      <c r="C201" s="3" t="str">
        <f>[1]マスターデータ!C201</f>
        <v>普通自動車</v>
      </c>
      <c r="D201" s="3" t="str">
        <f>[1]マスターデータ!D201</f>
        <v>ジャガー</v>
      </c>
      <c r="E201" s="3" t="str">
        <f>[1]マスターデータ!E201</f>
        <v>E-PACE</v>
      </c>
      <c r="F201" s="3" t="str">
        <f>[1]マスターデータ!F201</f>
        <v>R-Dynamic HSE(車台番号10桁目がP)</v>
      </c>
      <c r="G201" s="3" t="str">
        <f>[1]マスターデータ!G201</f>
        <v>3LA-DF15TB</v>
      </c>
      <c r="H201" s="4">
        <f>[1]マスターデータ!H201</f>
        <v>8018182</v>
      </c>
      <c r="I201" s="5" t="s">
        <v>11</v>
      </c>
      <c r="J201" s="5" t="s">
        <v>12</v>
      </c>
    </row>
    <row r="202" spans="1:10" x14ac:dyDescent="0.45">
      <c r="A202" s="2">
        <f>[1]マスターデータ!A202</f>
        <v>588</v>
      </c>
      <c r="B202" s="3" t="str">
        <f>[1]マスターデータ!B202</f>
        <v>PHEV</v>
      </c>
      <c r="C202" s="3" t="str">
        <f>[1]マスターデータ!C202</f>
        <v>普通自動車</v>
      </c>
      <c r="D202" s="3" t="str">
        <f>[1]マスターデータ!D202</f>
        <v>ジャガー</v>
      </c>
      <c r="E202" s="3" t="str">
        <f>[1]マスターデータ!E202</f>
        <v>E-PACE</v>
      </c>
      <c r="F202" s="3" t="str">
        <f>[1]マスターデータ!F202</f>
        <v>R-Dynamic Black(類別：左から2桁目が1)</v>
      </c>
      <c r="G202" s="3" t="str">
        <f>[1]マスターデータ!G202</f>
        <v>3LA-DF15TB</v>
      </c>
      <c r="H202" s="4">
        <f>[1]マスターデータ!H202</f>
        <v>7100000</v>
      </c>
      <c r="I202" s="5" t="s">
        <v>11</v>
      </c>
      <c r="J202" s="5" t="s">
        <v>12</v>
      </c>
    </row>
    <row r="203" spans="1:10" x14ac:dyDescent="0.45">
      <c r="A203" s="2">
        <f>[1]マスターデータ!A203</f>
        <v>114</v>
      </c>
      <c r="B203" s="3" t="str">
        <f>[1]マスターデータ!B203</f>
        <v>PHEV</v>
      </c>
      <c r="C203" s="3" t="str">
        <f>[1]マスターデータ!C203</f>
        <v>普通自動車</v>
      </c>
      <c r="D203" s="3" t="str">
        <f>[1]マスターデータ!D203</f>
        <v>ジャガー</v>
      </c>
      <c r="E203" s="3" t="str">
        <f>[1]マスターデータ!E203</f>
        <v>E-PACE</v>
      </c>
      <c r="F203" s="3" t="str">
        <f>[1]マスターデータ!F203</f>
        <v>Black(類別：左から2桁目が0)</v>
      </c>
      <c r="G203" s="3" t="str">
        <f>[1]マスターデータ!G203</f>
        <v>3LA-DF15TB</v>
      </c>
      <c r="H203" s="4">
        <f>[1]マスターデータ!H203</f>
        <v>7100000</v>
      </c>
      <c r="I203" s="5" t="s">
        <v>11</v>
      </c>
      <c r="J203" s="5" t="s">
        <v>12</v>
      </c>
    </row>
    <row r="204" spans="1:10" x14ac:dyDescent="0.45">
      <c r="A204" s="2">
        <f>[1]マスターデータ!A204</f>
        <v>643</v>
      </c>
      <c r="B204" s="3" t="str">
        <f>[1]マスターデータ!B204</f>
        <v>PHEV</v>
      </c>
      <c r="C204" s="3" t="str">
        <f>[1]マスターデータ!C204</f>
        <v>普通自動車</v>
      </c>
      <c r="D204" s="3" t="str">
        <f>[1]マスターデータ!D204</f>
        <v>DS</v>
      </c>
      <c r="E204" s="3" t="str">
        <f>[1]マスターデータ!E204</f>
        <v>DS 4</v>
      </c>
      <c r="F204" s="3" t="str">
        <f>[1]マスターデータ!F204</f>
        <v>Esprit de Voyage E-TENSE</v>
      </c>
      <c r="G204" s="3" t="str">
        <f>[1]マスターデータ!G204</f>
        <v>3LA-D415G06H</v>
      </c>
      <c r="H204" s="4">
        <f>[1]マスターデータ!H204</f>
        <v>6087273</v>
      </c>
      <c r="I204" s="5" t="s">
        <v>11</v>
      </c>
      <c r="J204" s="5" t="s">
        <v>12</v>
      </c>
    </row>
    <row r="205" spans="1:10" x14ac:dyDescent="0.45">
      <c r="A205" s="2">
        <f>[1]マスターデータ!A205</f>
        <v>508</v>
      </c>
      <c r="B205" s="3" t="str">
        <f>[1]マスターデータ!B205</f>
        <v>PHEV</v>
      </c>
      <c r="C205" s="3" t="str">
        <f>[1]マスターデータ!C205</f>
        <v>普通自動車</v>
      </c>
      <c r="D205" s="3" t="str">
        <f>[1]マスターデータ!D205</f>
        <v>DS</v>
      </c>
      <c r="E205" s="3" t="str">
        <f>[1]マスターデータ!E205</f>
        <v>DS 4</v>
      </c>
      <c r="F205" s="3" t="str">
        <f>[1]マスターデータ!F205</f>
        <v>RIVOLI E-TENSE</v>
      </c>
      <c r="G205" s="3" t="str">
        <f>[1]マスターデータ!G205</f>
        <v>3LA-D415G06H</v>
      </c>
      <c r="H205" s="4">
        <f>[1]マスターデータ!H205</f>
        <v>5569091</v>
      </c>
      <c r="I205" s="5" t="s">
        <v>11</v>
      </c>
      <c r="J205" s="5" t="s">
        <v>12</v>
      </c>
    </row>
    <row r="206" spans="1:10" x14ac:dyDescent="0.45">
      <c r="A206" s="2">
        <f>[1]マスターデータ!A206</f>
        <v>509</v>
      </c>
      <c r="B206" s="3" t="str">
        <f>[1]マスターデータ!B206</f>
        <v>PHEV</v>
      </c>
      <c r="C206" s="3" t="str">
        <f>[1]マスターデータ!C206</f>
        <v>普通自動車</v>
      </c>
      <c r="D206" s="3" t="str">
        <f>[1]マスターデータ!D206</f>
        <v>DS</v>
      </c>
      <c r="E206" s="3" t="str">
        <f>[1]マスターデータ!E206</f>
        <v>DS 4</v>
      </c>
      <c r="F206" s="3" t="str">
        <f>[1]マスターデータ!F206</f>
        <v>LA PREMIERE E-TENSE</v>
      </c>
      <c r="G206" s="3" t="str">
        <f>[1]マスターデータ!G206</f>
        <v>3LA-D415G06H</v>
      </c>
      <c r="H206" s="4">
        <f>[1]マスターデータ!H206</f>
        <v>6018182</v>
      </c>
      <c r="I206" s="5" t="s">
        <v>11</v>
      </c>
      <c r="J206" s="5" t="s">
        <v>12</v>
      </c>
    </row>
    <row r="207" spans="1:10" x14ac:dyDescent="0.45">
      <c r="A207" s="2">
        <f>[1]マスターデータ!A207</f>
        <v>644</v>
      </c>
      <c r="B207" s="3" t="str">
        <f>[1]マスターデータ!B207</f>
        <v>PHEV</v>
      </c>
      <c r="C207" s="3" t="str">
        <f>[1]マスターデータ!C207</f>
        <v>普通自動車</v>
      </c>
      <c r="D207" s="3" t="str">
        <f>[1]マスターデータ!D207</f>
        <v>DS</v>
      </c>
      <c r="E207" s="3" t="str">
        <f>[1]マスターデータ!E207</f>
        <v>DS 7</v>
      </c>
      <c r="F207" s="3" t="str">
        <f>[1]マスターデータ!F207</f>
        <v>Esprit de Voyage E-TENSE 4x4(類別：0214)</v>
      </c>
      <c r="G207" s="3" t="str">
        <f>[1]マスターデータ!G207</f>
        <v>3LA-X745G06H</v>
      </c>
      <c r="H207" s="4">
        <f>[1]マスターデータ!H207</f>
        <v>7236364</v>
      </c>
      <c r="I207" s="5" t="s">
        <v>11</v>
      </c>
      <c r="J207" s="5" t="s">
        <v>12</v>
      </c>
    </row>
    <row r="208" spans="1:10" x14ac:dyDescent="0.45">
      <c r="A208" s="2">
        <f>[1]マスターデータ!A208</f>
        <v>621</v>
      </c>
      <c r="B208" s="3" t="str">
        <f>[1]マスターデータ!B208</f>
        <v>PHEV</v>
      </c>
      <c r="C208" s="3" t="str">
        <f>[1]マスターデータ!C208</f>
        <v>普通自動車</v>
      </c>
      <c r="D208" s="3" t="str">
        <f>[1]マスターデータ!D208</f>
        <v>DS</v>
      </c>
      <c r="E208" s="3" t="str">
        <f>[1]マスターデータ!E208</f>
        <v>DS 7</v>
      </c>
      <c r="F208" s="3" t="str">
        <f>[1]マスターデータ!F208</f>
        <v>OPERA E-TENSE 4x4(類別：0214)</v>
      </c>
      <c r="G208" s="3" t="str">
        <f>[1]マスターデータ!G208</f>
        <v>3LA-X745G06H</v>
      </c>
      <c r="H208" s="4">
        <f>[1]マスターデータ!H208</f>
        <v>7263636</v>
      </c>
      <c r="I208" s="5" t="s">
        <v>11</v>
      </c>
      <c r="J208" s="5" t="s">
        <v>12</v>
      </c>
    </row>
    <row r="209" spans="1:10" x14ac:dyDescent="0.45">
      <c r="A209" s="2">
        <f>[1]マスターデータ!A209</f>
        <v>120</v>
      </c>
      <c r="B209" s="3" t="str">
        <f>[1]マスターデータ!B209</f>
        <v>PHEV</v>
      </c>
      <c r="C209" s="3" t="str">
        <f>[1]マスターデータ!C209</f>
        <v>普通自動車</v>
      </c>
      <c r="D209" s="3" t="str">
        <f>[1]マスターデータ!D209</f>
        <v>DS</v>
      </c>
      <c r="E209" s="3" t="str">
        <f>[1]マスターデータ!E209</f>
        <v>DS 7 CROSSBACK</v>
      </c>
      <c r="F209" s="3" t="str">
        <f>[1]マスターデータ!F209</f>
        <v>E-TENSE 4x4</v>
      </c>
      <c r="G209" s="3" t="str">
        <f>[1]マスターデータ!G209</f>
        <v>3LA-X745G06H</v>
      </c>
      <c r="H209" s="4">
        <f>[1]マスターデータ!H209</f>
        <v>7116364</v>
      </c>
      <c r="I209" s="5" t="s">
        <v>11</v>
      </c>
      <c r="J209" s="5" t="s">
        <v>12</v>
      </c>
    </row>
    <row r="210" spans="1:10" x14ac:dyDescent="0.45">
      <c r="A210" s="2">
        <f>[1]マスターデータ!A210</f>
        <v>121</v>
      </c>
      <c r="B210" s="3" t="str">
        <f>[1]マスターデータ!B210</f>
        <v>PHEV</v>
      </c>
      <c r="C210" s="3" t="str">
        <f>[1]マスターデータ!C210</f>
        <v>普通自動車</v>
      </c>
      <c r="D210" s="3" t="str">
        <f>[1]マスターデータ!D210</f>
        <v>DS</v>
      </c>
      <c r="E210" s="3" t="str">
        <f>[1]マスターデータ!E210</f>
        <v>DS 7 CROSSBACK</v>
      </c>
      <c r="F210" s="3" t="str">
        <f>[1]マスターデータ!F210</f>
        <v>Performance Line E-TENSE 4x4</v>
      </c>
      <c r="G210" s="3" t="str">
        <f>[1]マスターデータ!G210</f>
        <v>3LA-X745G06H</v>
      </c>
      <c r="H210" s="4">
        <f>[1]マスターデータ!H210</f>
        <v>6808182</v>
      </c>
      <c r="I210" s="5" t="s">
        <v>11</v>
      </c>
      <c r="J210" s="5" t="s">
        <v>12</v>
      </c>
    </row>
    <row r="211" spans="1:10" x14ac:dyDescent="0.45">
      <c r="A211" s="2">
        <f>[1]マスターデータ!A211</f>
        <v>122</v>
      </c>
      <c r="B211" s="3" t="str">
        <f>[1]マスターデータ!B211</f>
        <v>PHEV</v>
      </c>
      <c r="C211" s="3" t="str">
        <f>[1]マスターデータ!C211</f>
        <v>普通自動車</v>
      </c>
      <c r="D211" s="3" t="str">
        <f>[1]マスターデータ!D211</f>
        <v>DS</v>
      </c>
      <c r="E211" s="3" t="str">
        <f>[1]マスターデータ!E211</f>
        <v>DS 7 CROSSBACK</v>
      </c>
      <c r="F211" s="3" t="str">
        <f>[1]マスターデータ!F211</f>
        <v>Grand Chic E-TENSE 4x4</v>
      </c>
      <c r="G211" s="3" t="str">
        <f>[1]マスターデータ!G211</f>
        <v>3LA-X745G06H</v>
      </c>
      <c r="H211" s="4">
        <f>[1]マスターデータ!H211</f>
        <v>6654545</v>
      </c>
      <c r="I211" s="5" t="s">
        <v>11</v>
      </c>
      <c r="J211" s="5" t="s">
        <v>12</v>
      </c>
    </row>
    <row r="212" spans="1:10" x14ac:dyDescent="0.45">
      <c r="A212" s="2">
        <f>[1]マスターデータ!A212</f>
        <v>457</v>
      </c>
      <c r="B212" s="3" t="str">
        <f>[1]マスターデータ!B212</f>
        <v>PHEV</v>
      </c>
      <c r="C212" s="3" t="str">
        <f>[1]マスターデータ!C212</f>
        <v>普通自動車</v>
      </c>
      <c r="D212" s="3" t="str">
        <f>[1]マスターデータ!D212</f>
        <v>DS</v>
      </c>
      <c r="E212" s="3" t="str">
        <f>[1]マスターデータ!E212</f>
        <v>DS 9</v>
      </c>
      <c r="F212" s="3" t="str">
        <f>[1]マスターデータ!F212</f>
        <v>OPERA E-TENSE</v>
      </c>
      <c r="G212" s="3" t="str">
        <f>[1]マスターデータ!G212</f>
        <v>3LA-X835G06H</v>
      </c>
      <c r="H212" s="4">
        <f>[1]マスターデータ!H212</f>
        <v>7700000</v>
      </c>
      <c r="I212" s="5" t="s">
        <v>11</v>
      </c>
      <c r="J212" s="5" t="s">
        <v>12</v>
      </c>
    </row>
    <row r="213" spans="1:10" x14ac:dyDescent="0.45">
      <c r="A213" s="2">
        <f>[1]マスターデータ!A213</f>
        <v>458</v>
      </c>
      <c r="B213" s="3" t="str">
        <f>[1]マスターデータ!B213</f>
        <v>PHEV</v>
      </c>
      <c r="C213" s="3" t="str">
        <f>[1]マスターデータ!C213</f>
        <v>普通自動車</v>
      </c>
      <c r="D213" s="3" t="str">
        <f>[1]マスターデータ!D213</f>
        <v>DS</v>
      </c>
      <c r="E213" s="3" t="str">
        <f>[1]マスターデータ!E213</f>
        <v>DS 9</v>
      </c>
      <c r="F213" s="3" t="str">
        <f>[1]マスターデータ!F213</f>
        <v>RIVOLI E-TENSE</v>
      </c>
      <c r="G213" s="3" t="str">
        <f>[1]マスターデータ!G213</f>
        <v>3LA-X835G06H</v>
      </c>
      <c r="H213" s="4">
        <f>[1]マスターデータ!H213</f>
        <v>7046364</v>
      </c>
      <c r="I213" s="5" t="s">
        <v>11</v>
      </c>
      <c r="J213" s="5" t="s">
        <v>12</v>
      </c>
    </row>
    <row r="214" spans="1:10" x14ac:dyDescent="0.45">
      <c r="A214" s="2">
        <f>[1]マスターデータ!A214</f>
        <v>503</v>
      </c>
      <c r="B214" s="3" t="str">
        <f>[1]マスターデータ!B214</f>
        <v>PHEV</v>
      </c>
      <c r="C214" s="3" t="str">
        <f>[1]マスターデータ!C214</f>
        <v>普通自動車</v>
      </c>
      <c r="D214" s="3" t="str">
        <f>[1]マスターデータ!D214</f>
        <v>トヨタ</v>
      </c>
      <c r="E214" s="3" t="str">
        <f>[1]マスターデータ!E214</f>
        <v>ハリアー</v>
      </c>
      <c r="F214" s="3" t="str">
        <f>[1]マスターデータ!F214</f>
        <v>Z</v>
      </c>
      <c r="G214" s="3" t="str">
        <f>[1]マスターデータ!G214</f>
        <v>6LA-AXUP85</v>
      </c>
      <c r="H214" s="4">
        <f>[1]マスターデータ!H214</f>
        <v>5636364</v>
      </c>
      <c r="I214" s="5" t="s">
        <v>12</v>
      </c>
      <c r="J214" s="5" t="s">
        <v>11</v>
      </c>
    </row>
    <row r="215" spans="1:10" x14ac:dyDescent="0.45">
      <c r="A215" s="2">
        <f>[1]マスターデータ!A215</f>
        <v>613</v>
      </c>
      <c r="B215" s="3" t="str">
        <f>[1]マスターデータ!B215</f>
        <v>PHEV</v>
      </c>
      <c r="C215" s="3" t="str">
        <f>[1]マスターデータ!C215</f>
        <v>普通自動車</v>
      </c>
      <c r="D215" s="3" t="str">
        <f>[1]マスターデータ!D215</f>
        <v>トヨタ</v>
      </c>
      <c r="E215" s="3" t="str">
        <f>[1]マスターデータ!E215</f>
        <v>プリウス</v>
      </c>
      <c r="F215" s="3" t="str">
        <f>[1]マスターデータ!F215</f>
        <v>Z</v>
      </c>
      <c r="G215" s="3" t="str">
        <f>[1]マスターデータ!G215</f>
        <v>6LA-MXWH61</v>
      </c>
      <c r="H215" s="4">
        <f>[1]マスターデータ!H215</f>
        <v>4181818</v>
      </c>
      <c r="I215" s="5" t="s">
        <v>12</v>
      </c>
      <c r="J215" s="5" t="s">
        <v>11</v>
      </c>
    </row>
    <row r="216" spans="1:10" x14ac:dyDescent="0.45">
      <c r="A216" s="2">
        <f>[1]マスターデータ!A216</f>
        <v>14</v>
      </c>
      <c r="B216" s="3" t="str">
        <f>[1]マスターデータ!B216</f>
        <v>PHEV</v>
      </c>
      <c r="C216" s="3" t="str">
        <f>[1]マスターデータ!C216</f>
        <v>普通自動車</v>
      </c>
      <c r="D216" s="3" t="str">
        <f>[1]マスターデータ!D216</f>
        <v>トヨタ</v>
      </c>
      <c r="E216" s="3" t="str">
        <f>[1]マスターデータ!E216</f>
        <v>プリウス  ＰＨＶ</v>
      </c>
      <c r="F216" s="3" t="str">
        <f>[1]マスターデータ!F216</f>
        <v>Ｓ</v>
      </c>
      <c r="G216" s="3" t="str">
        <f>[1]マスターデータ!G216</f>
        <v>6LA-ZVW52</v>
      </c>
      <c r="H216" s="4">
        <f>[1]マスターデータ!H216</f>
        <v>3075455</v>
      </c>
      <c r="I216" s="5" t="s">
        <v>12</v>
      </c>
      <c r="J216" s="5" t="s">
        <v>11</v>
      </c>
    </row>
    <row r="217" spans="1:10" x14ac:dyDescent="0.45">
      <c r="A217" s="2">
        <f>[1]マスターデータ!A217</f>
        <v>15</v>
      </c>
      <c r="B217" s="3" t="str">
        <f>[1]マスターデータ!B217</f>
        <v>PHEV</v>
      </c>
      <c r="C217" s="3" t="str">
        <f>[1]マスターデータ!C217</f>
        <v>普通自動車</v>
      </c>
      <c r="D217" s="3" t="str">
        <f>[1]マスターデータ!D217</f>
        <v>トヨタ</v>
      </c>
      <c r="E217" s="3" t="str">
        <f>[1]マスターデータ!E217</f>
        <v>プリウス  ＰＨＶ</v>
      </c>
      <c r="F217" s="3" t="str">
        <f>[1]マスターデータ!F217</f>
        <v>Ｓ“セーフティパッケージ”</v>
      </c>
      <c r="G217" s="3" t="str">
        <f>[1]マスターデータ!G217</f>
        <v>6LA-ZVW52</v>
      </c>
      <c r="H217" s="4">
        <f>[1]マスターデータ!H217</f>
        <v>3149091</v>
      </c>
      <c r="I217" s="5" t="s">
        <v>12</v>
      </c>
      <c r="J217" s="5" t="s">
        <v>11</v>
      </c>
    </row>
    <row r="218" spans="1:10" x14ac:dyDescent="0.45">
      <c r="A218" s="2">
        <f>[1]マスターデータ!A218</f>
        <v>16</v>
      </c>
      <c r="B218" s="3" t="str">
        <f>[1]マスターデータ!B218</f>
        <v>PHEV</v>
      </c>
      <c r="C218" s="3" t="str">
        <f>[1]マスターデータ!C218</f>
        <v>普通自動車</v>
      </c>
      <c r="D218" s="3" t="str">
        <f>[1]マスターデータ!D218</f>
        <v>トヨタ</v>
      </c>
      <c r="E218" s="3" t="str">
        <f>[1]マスターデータ!E218</f>
        <v>プリウス  ＰＨＶ</v>
      </c>
      <c r="F218" s="3" t="str">
        <f>[1]マスターデータ!F218</f>
        <v>Ｓ“ナビパッケージ”</v>
      </c>
      <c r="G218" s="3" t="str">
        <f>[1]マスターデータ!G218</f>
        <v>6LA-ZVW52</v>
      </c>
      <c r="H218" s="4">
        <f>[1]マスターデータ!H218</f>
        <v>3459091</v>
      </c>
      <c r="I218" s="5" t="s">
        <v>12</v>
      </c>
      <c r="J218" s="5" t="s">
        <v>11</v>
      </c>
    </row>
    <row r="219" spans="1:10" x14ac:dyDescent="0.45">
      <c r="A219" s="2">
        <f>[1]マスターデータ!A219</f>
        <v>17</v>
      </c>
      <c r="B219" s="3" t="str">
        <f>[1]マスターデータ!B219</f>
        <v>PHEV</v>
      </c>
      <c r="C219" s="3" t="str">
        <f>[1]マスターデータ!C219</f>
        <v>普通自動車</v>
      </c>
      <c r="D219" s="3" t="str">
        <f>[1]マスターデータ!D219</f>
        <v>トヨタ</v>
      </c>
      <c r="E219" s="3" t="str">
        <f>[1]マスターデータ!E219</f>
        <v>プリウス  ＰＨＶ</v>
      </c>
      <c r="F219" s="3" t="str">
        <f>[1]マスターデータ!F219</f>
        <v>Ｓ“ＧＲ  ＳＰＯＲＴ”</v>
      </c>
      <c r="G219" s="3" t="str">
        <f>[1]マスターデータ!G219</f>
        <v>6LA-ZVW52</v>
      </c>
      <c r="H219" s="4">
        <f>[1]マスターデータ!H219</f>
        <v>3492727</v>
      </c>
      <c r="I219" s="5" t="s">
        <v>12</v>
      </c>
      <c r="J219" s="5" t="s">
        <v>11</v>
      </c>
    </row>
    <row r="220" spans="1:10" x14ac:dyDescent="0.45">
      <c r="A220" s="2">
        <f>[1]マスターデータ!A220</f>
        <v>18</v>
      </c>
      <c r="B220" s="3" t="str">
        <f>[1]マスターデータ!B220</f>
        <v>PHEV</v>
      </c>
      <c r="C220" s="3" t="str">
        <f>[1]マスターデータ!C220</f>
        <v>普通自動車</v>
      </c>
      <c r="D220" s="3" t="str">
        <f>[1]マスターデータ!D220</f>
        <v>トヨタ</v>
      </c>
      <c r="E220" s="3" t="str">
        <f>[1]マスターデータ!E220</f>
        <v>プリウス  ＰＨＶ</v>
      </c>
      <c r="F220" s="3" t="str">
        <f>[1]マスターデータ!F220</f>
        <v>Ｓ“ナビパッケージ・ＧＲ  ＳＰＯＲＴ”</v>
      </c>
      <c r="G220" s="3" t="str">
        <f>[1]マスターデータ!G220</f>
        <v>6LA-ZVW52</v>
      </c>
      <c r="H220" s="4">
        <f>[1]マスターデータ!H220</f>
        <v>3870909</v>
      </c>
      <c r="I220" s="5" t="s">
        <v>12</v>
      </c>
      <c r="J220" s="5" t="s">
        <v>11</v>
      </c>
    </row>
    <row r="221" spans="1:10" x14ac:dyDescent="0.45">
      <c r="A221" s="2">
        <f>[1]マスターデータ!A221</f>
        <v>19</v>
      </c>
      <c r="B221" s="3" t="str">
        <f>[1]マスターデータ!B221</f>
        <v>PHEV</v>
      </c>
      <c r="C221" s="3" t="str">
        <f>[1]マスターデータ!C221</f>
        <v>普通自動車</v>
      </c>
      <c r="D221" s="3" t="str">
        <f>[1]マスターデータ!D221</f>
        <v>トヨタ</v>
      </c>
      <c r="E221" s="3" t="str">
        <f>[1]マスターデータ!E221</f>
        <v>プリウス  ＰＨＶ</v>
      </c>
      <c r="F221" s="3" t="str">
        <f>[1]マスターデータ!F221</f>
        <v>Ａ</v>
      </c>
      <c r="G221" s="3" t="str">
        <f>[1]マスターデータ!G221</f>
        <v>6LA-ZVW52</v>
      </c>
      <c r="H221" s="4">
        <f>[1]マスターデータ!H221</f>
        <v>3416364</v>
      </c>
      <c r="I221" s="5" t="s">
        <v>12</v>
      </c>
      <c r="J221" s="5" t="s">
        <v>11</v>
      </c>
    </row>
    <row r="222" spans="1:10" x14ac:dyDescent="0.45">
      <c r="A222" s="2">
        <f>[1]マスターデータ!A222</f>
        <v>20</v>
      </c>
      <c r="B222" s="3" t="str">
        <f>[1]マスターデータ!B222</f>
        <v>PHEV</v>
      </c>
      <c r="C222" s="3" t="str">
        <f>[1]マスターデータ!C222</f>
        <v>普通自動車</v>
      </c>
      <c r="D222" s="3" t="str">
        <f>[1]マスターデータ!D222</f>
        <v>トヨタ</v>
      </c>
      <c r="E222" s="3" t="str">
        <f>[1]マスターデータ!E222</f>
        <v>プリウス  ＰＨＶ</v>
      </c>
      <c r="F222" s="3" t="str">
        <f>[1]マスターデータ!F222</f>
        <v>Ａ“ナビパッケージ”</v>
      </c>
      <c r="G222" s="3" t="str">
        <f>[1]マスターデータ!G222</f>
        <v>6LA-ZVW52</v>
      </c>
      <c r="H222" s="4">
        <f>[1]マスターデータ!H222</f>
        <v>3679091</v>
      </c>
      <c r="I222" s="5" t="s">
        <v>12</v>
      </c>
      <c r="J222" s="5" t="s">
        <v>11</v>
      </c>
    </row>
    <row r="223" spans="1:10" x14ac:dyDescent="0.45">
      <c r="A223" s="2">
        <f>[1]マスターデータ!A223</f>
        <v>21</v>
      </c>
      <c r="B223" s="3" t="str">
        <f>[1]マスターデータ!B223</f>
        <v>PHEV</v>
      </c>
      <c r="C223" s="3" t="str">
        <f>[1]マスターデータ!C223</f>
        <v>普通自動車</v>
      </c>
      <c r="D223" s="3" t="str">
        <f>[1]マスターデータ!D223</f>
        <v>トヨタ</v>
      </c>
      <c r="E223" s="3" t="str">
        <f>[1]マスターデータ!E223</f>
        <v>プリウス  ＰＨＶ</v>
      </c>
      <c r="F223" s="3" t="str">
        <f>[1]マスターデータ!F223</f>
        <v>Ａプレミアム</v>
      </c>
      <c r="G223" s="3" t="str">
        <f>[1]マスターデータ!G223</f>
        <v>6LA-ZVW52</v>
      </c>
      <c r="H223" s="4">
        <f>[1]マスターデータ!H223</f>
        <v>3645455</v>
      </c>
      <c r="I223" s="5" t="s">
        <v>12</v>
      </c>
      <c r="J223" s="5" t="s">
        <v>11</v>
      </c>
    </row>
    <row r="224" spans="1:10" x14ac:dyDescent="0.45">
      <c r="A224" s="2">
        <f>[1]マスターデータ!A224</f>
        <v>22</v>
      </c>
      <c r="B224" s="3" t="str">
        <f>[1]マスターデータ!B224</f>
        <v>PHEV</v>
      </c>
      <c r="C224" s="3" t="str">
        <f>[1]マスターデータ!C224</f>
        <v>普通自動車</v>
      </c>
      <c r="D224" s="3" t="str">
        <f>[1]マスターデータ!D224</f>
        <v>トヨタ</v>
      </c>
      <c r="E224" s="3" t="str">
        <f>[1]マスターデータ!E224</f>
        <v>プリウス  ＰＨＶ</v>
      </c>
      <c r="F224" s="3" t="str">
        <f>[1]マスターデータ!F224</f>
        <v>Ａプレミアム“ナビパッケージ”</v>
      </c>
      <c r="G224" s="3" t="str">
        <f>[1]マスターデータ!G224</f>
        <v>6LA-ZVW52</v>
      </c>
      <c r="H224" s="4">
        <f>[1]マスターデータ!H224</f>
        <v>3992727</v>
      </c>
      <c r="I224" s="5" t="s">
        <v>12</v>
      </c>
      <c r="J224" s="5" t="s">
        <v>11</v>
      </c>
    </row>
    <row r="225" spans="1:10" x14ac:dyDescent="0.45">
      <c r="A225" s="2">
        <f>[1]マスターデータ!A225</f>
        <v>23</v>
      </c>
      <c r="B225" s="3" t="str">
        <f>[1]マスターデータ!B225</f>
        <v>PHEV</v>
      </c>
      <c r="C225" s="3" t="str">
        <f>[1]マスターデータ!C225</f>
        <v>普通自動車</v>
      </c>
      <c r="D225" s="3" t="str">
        <f>[1]マスターデータ!D225</f>
        <v>トヨタ</v>
      </c>
      <c r="E225" s="3" t="str">
        <f>[1]マスターデータ!E225</f>
        <v>プリウス  ＰＨＶ</v>
      </c>
      <c r="F225" s="3" t="str">
        <f>[1]マスターデータ!F225</f>
        <v>助手席回転チルトシート車 Ｓ</v>
      </c>
      <c r="G225" s="3" t="str">
        <f>[1]マスターデータ!G225</f>
        <v>6LA-ZVW52</v>
      </c>
      <c r="H225" s="4">
        <f>[1]マスターデータ!H225</f>
        <v>3237273</v>
      </c>
      <c r="I225" s="5" t="s">
        <v>12</v>
      </c>
      <c r="J225" s="5" t="s">
        <v>11</v>
      </c>
    </row>
    <row r="226" spans="1:10" x14ac:dyDescent="0.45">
      <c r="A226" s="2">
        <f>[1]マスターデータ!A226</f>
        <v>24</v>
      </c>
      <c r="B226" s="3" t="str">
        <f>[1]マスターデータ!B226</f>
        <v>PHEV</v>
      </c>
      <c r="C226" s="3" t="str">
        <f>[1]マスターデータ!C226</f>
        <v>普通自動車</v>
      </c>
      <c r="D226" s="3" t="str">
        <f>[1]マスターデータ!D226</f>
        <v>トヨタ</v>
      </c>
      <c r="E226" s="3" t="str">
        <f>[1]マスターデータ!E226</f>
        <v>プリウス  ＰＨＶ</v>
      </c>
      <c r="F226" s="3" t="str">
        <f>[1]マスターデータ!F226</f>
        <v>助手席回転チルトシート車 Ｓ“ナビパッケージ”</v>
      </c>
      <c r="G226" s="3" t="str">
        <f>[1]マスターデータ!G226</f>
        <v>6LA-ZVW52</v>
      </c>
      <c r="H226" s="4">
        <f>[1]マスターデータ!H226</f>
        <v>3620909</v>
      </c>
      <c r="I226" s="5" t="s">
        <v>12</v>
      </c>
      <c r="J226" s="5" t="s">
        <v>11</v>
      </c>
    </row>
    <row r="227" spans="1:10" x14ac:dyDescent="0.45">
      <c r="A227" s="2">
        <f>[1]マスターデータ!A227</f>
        <v>25</v>
      </c>
      <c r="B227" s="3" t="str">
        <f>[1]マスターデータ!B227</f>
        <v>PHEV</v>
      </c>
      <c r="C227" s="3" t="str">
        <f>[1]マスターデータ!C227</f>
        <v>普通自動車</v>
      </c>
      <c r="D227" s="3" t="str">
        <f>[1]マスターデータ!D227</f>
        <v>トヨタ</v>
      </c>
      <c r="E227" s="3" t="str">
        <f>[1]マスターデータ!E227</f>
        <v>プリウス  ＰＨＶ</v>
      </c>
      <c r="F227" s="3" t="str">
        <f>[1]マスターデータ!F227</f>
        <v>助手席回転チルトシート車 Ｓ“セーフティパッケージ”</v>
      </c>
      <c r="G227" s="3" t="str">
        <f>[1]マスターデータ!G227</f>
        <v>6LA-ZVW52</v>
      </c>
      <c r="H227" s="4">
        <f>[1]マスターデータ!H227</f>
        <v>3310909</v>
      </c>
      <c r="I227" s="5" t="s">
        <v>12</v>
      </c>
      <c r="J227" s="5" t="s">
        <v>11</v>
      </c>
    </row>
    <row r="228" spans="1:10" x14ac:dyDescent="0.45">
      <c r="A228" s="2">
        <f>[1]マスターデータ!A228</f>
        <v>26</v>
      </c>
      <c r="B228" s="3" t="str">
        <f>[1]マスターデータ!B228</f>
        <v>PHEV</v>
      </c>
      <c r="C228" s="3" t="str">
        <f>[1]マスターデータ!C228</f>
        <v>普通自動車</v>
      </c>
      <c r="D228" s="3" t="str">
        <f>[1]マスターデータ!D228</f>
        <v>トヨタ</v>
      </c>
      <c r="E228" s="3" t="str">
        <f>[1]マスターデータ!E228</f>
        <v>プリウス ＰＨＶ
※旧型</v>
      </c>
      <c r="F228" s="3" t="str">
        <f>[1]マスターデータ!F228</f>
        <v>Ｓ</v>
      </c>
      <c r="G228" s="3" t="str">
        <f>[1]マスターデータ!G228</f>
        <v>DLA-ZVW52</v>
      </c>
      <c r="H228" s="4">
        <f>[1]マスターデータ!H228</f>
        <v>2943000</v>
      </c>
      <c r="I228" s="5" t="s">
        <v>12</v>
      </c>
      <c r="J228" s="5" t="s">
        <v>12</v>
      </c>
    </row>
    <row r="229" spans="1:10" x14ac:dyDescent="0.45">
      <c r="A229" s="2">
        <f>[1]マスターデータ!A229</f>
        <v>27</v>
      </c>
      <c r="B229" s="3" t="str">
        <f>[1]マスターデータ!B229</f>
        <v>PHEV</v>
      </c>
      <c r="C229" s="3" t="str">
        <f>[1]マスターデータ!C229</f>
        <v>普通自動車</v>
      </c>
      <c r="D229" s="3" t="str">
        <f>[1]マスターデータ!D229</f>
        <v>トヨタ</v>
      </c>
      <c r="E229" s="3" t="str">
        <f>[1]マスターデータ!E229</f>
        <v>プリウス ＰＨＶ
※旧型</v>
      </c>
      <c r="F229" s="3" t="str">
        <f>[1]マスターデータ!F229</f>
        <v>Ｓ“セーフティパッケージ”</v>
      </c>
      <c r="G229" s="3" t="str">
        <f>[1]マスターデータ!G229</f>
        <v>DLA-ZVW52</v>
      </c>
      <c r="H229" s="4">
        <f>[1]マスターデータ!H229</f>
        <v>3042000</v>
      </c>
      <c r="I229" s="5" t="s">
        <v>12</v>
      </c>
      <c r="J229" s="5" t="s">
        <v>12</v>
      </c>
    </row>
    <row r="230" spans="1:10" x14ac:dyDescent="0.45">
      <c r="A230" s="2">
        <f>[1]マスターデータ!A230</f>
        <v>28</v>
      </c>
      <c r="B230" s="3" t="str">
        <f>[1]マスターデータ!B230</f>
        <v>PHEV</v>
      </c>
      <c r="C230" s="3" t="str">
        <f>[1]マスターデータ!C230</f>
        <v>普通自動車</v>
      </c>
      <c r="D230" s="3" t="str">
        <f>[1]マスターデータ!D230</f>
        <v>トヨタ</v>
      </c>
      <c r="E230" s="3" t="str">
        <f>[1]マスターデータ!E230</f>
        <v>プリウス ＰＨＶ
※旧型</v>
      </c>
      <c r="F230" s="3" t="str">
        <f>[1]マスターデータ!F230</f>
        <v>Ｓ“Safety Plus”</v>
      </c>
      <c r="G230" s="3" t="str">
        <f>[1]マスターデータ!G230</f>
        <v>DLA-ZVW52</v>
      </c>
      <c r="H230" s="4">
        <f>[1]マスターデータ!H230</f>
        <v>3079000</v>
      </c>
      <c r="I230" s="5" t="s">
        <v>12</v>
      </c>
      <c r="J230" s="5" t="s">
        <v>12</v>
      </c>
    </row>
    <row r="231" spans="1:10" x14ac:dyDescent="0.45">
      <c r="A231" s="2">
        <f>[1]マスターデータ!A231</f>
        <v>29</v>
      </c>
      <c r="B231" s="3" t="str">
        <f>[1]マスターデータ!B231</f>
        <v>PHEV</v>
      </c>
      <c r="C231" s="3" t="str">
        <f>[1]マスターデータ!C231</f>
        <v>普通自動車</v>
      </c>
      <c r="D231" s="3" t="str">
        <f>[1]マスターデータ!D231</f>
        <v>トヨタ</v>
      </c>
      <c r="E231" s="3" t="str">
        <f>[1]マスターデータ!E231</f>
        <v>プリウス ＰＨＶ
※旧型</v>
      </c>
      <c r="F231" s="3" t="str">
        <f>[1]マスターデータ!F231</f>
        <v>Ｓ“ナビパッケージ”</v>
      </c>
      <c r="G231" s="3" t="str">
        <f>[1]マスターデータ!G231</f>
        <v>DLA-ZVW52</v>
      </c>
      <c r="H231" s="4">
        <f>[1]マスターデータ!H231</f>
        <v>3390000</v>
      </c>
      <c r="I231" s="5" t="s">
        <v>12</v>
      </c>
      <c r="J231" s="5" t="s">
        <v>12</v>
      </c>
    </row>
    <row r="232" spans="1:10" x14ac:dyDescent="0.45">
      <c r="A232" s="2">
        <f>[1]マスターデータ!A232</f>
        <v>30</v>
      </c>
      <c r="B232" s="3" t="str">
        <f>[1]マスターデータ!B232</f>
        <v>PHEV</v>
      </c>
      <c r="C232" s="3" t="str">
        <f>[1]マスターデータ!C232</f>
        <v>普通自動車</v>
      </c>
      <c r="D232" s="3" t="str">
        <f>[1]マスターデータ!D232</f>
        <v>トヨタ</v>
      </c>
      <c r="E232" s="3" t="str">
        <f>[1]マスターデータ!E232</f>
        <v>プリウス ＰＨＶ
※旧型</v>
      </c>
      <c r="F232" s="3" t="str">
        <f>[1]マスターデータ!F232</f>
        <v>Ｓ“ナビパッケージ・Safety Plus”</v>
      </c>
      <c r="G232" s="3" t="str">
        <f>[1]マスターデータ!G232</f>
        <v>DLA-ZVW52</v>
      </c>
      <c r="H232" s="4">
        <f>[1]マスターデータ!H232</f>
        <v>3454000</v>
      </c>
      <c r="I232" s="5" t="s">
        <v>12</v>
      </c>
      <c r="J232" s="5" t="s">
        <v>11</v>
      </c>
    </row>
    <row r="233" spans="1:10" x14ac:dyDescent="0.45">
      <c r="A233" s="2">
        <f>[1]マスターデータ!A233</f>
        <v>31</v>
      </c>
      <c r="B233" s="3" t="str">
        <f>[1]マスターデータ!B233</f>
        <v>PHEV</v>
      </c>
      <c r="C233" s="3" t="str">
        <f>[1]マスターデータ!C233</f>
        <v>普通自動車</v>
      </c>
      <c r="D233" s="3" t="str">
        <f>[1]マスターデータ!D233</f>
        <v>トヨタ</v>
      </c>
      <c r="E233" s="3" t="str">
        <f>[1]マスターデータ!E233</f>
        <v>プリウス ＰＨＶ
※旧型</v>
      </c>
      <c r="F233" s="3" t="str">
        <f>[1]マスターデータ!F233</f>
        <v>Ｓ“ＧＲ  ＳＰＯＲＴ”</v>
      </c>
      <c r="G233" s="3" t="str">
        <f>[1]マスターデータ!G233</f>
        <v>DLA-ZVW52</v>
      </c>
      <c r="H233" s="4">
        <f>[1]マスターデータ!H233</f>
        <v>3359667</v>
      </c>
      <c r="I233" s="5" t="s">
        <v>12</v>
      </c>
      <c r="J233" s="5" t="s">
        <v>12</v>
      </c>
    </row>
    <row r="234" spans="1:10" x14ac:dyDescent="0.45">
      <c r="A234" s="2">
        <f>[1]マスターデータ!A234</f>
        <v>32</v>
      </c>
      <c r="B234" s="3" t="str">
        <f>[1]マスターデータ!B234</f>
        <v>PHEV</v>
      </c>
      <c r="C234" s="3" t="str">
        <f>[1]マスターデータ!C234</f>
        <v>普通自動車</v>
      </c>
      <c r="D234" s="3" t="str">
        <f>[1]マスターデータ!D234</f>
        <v>トヨタ</v>
      </c>
      <c r="E234" s="3" t="str">
        <f>[1]マスターデータ!E234</f>
        <v>プリウス ＰＨＶ
※旧型</v>
      </c>
      <c r="F234" s="3" t="str">
        <f>[1]マスターデータ!F234</f>
        <v>Ｓ“ナビパッケージ・ＧＲ  ＳＰＯＲＴ”</v>
      </c>
      <c r="G234" s="3" t="str">
        <f>[1]マスターデータ!G234</f>
        <v>DLA-ZVW52</v>
      </c>
      <c r="H234" s="4">
        <f>[1]マスターデータ!H234</f>
        <v>3801667</v>
      </c>
      <c r="I234" s="5" t="s">
        <v>12</v>
      </c>
      <c r="J234" s="5" t="s">
        <v>12</v>
      </c>
    </row>
    <row r="235" spans="1:10" x14ac:dyDescent="0.45">
      <c r="A235" s="2">
        <f>[1]マスターデータ!A235</f>
        <v>33</v>
      </c>
      <c r="B235" s="3" t="str">
        <f>[1]マスターデータ!B235</f>
        <v>PHEV</v>
      </c>
      <c r="C235" s="3" t="str">
        <f>[1]マスターデータ!C235</f>
        <v>普通自動車</v>
      </c>
      <c r="D235" s="3" t="str">
        <f>[1]マスターデータ!D235</f>
        <v>トヨタ</v>
      </c>
      <c r="E235" s="3" t="str">
        <f>[1]マスターデータ!E235</f>
        <v>プリウス ＰＨＶ
※旧型</v>
      </c>
      <c r="F235" s="3" t="str">
        <f>[1]マスターデータ!F235</f>
        <v>Ａ</v>
      </c>
      <c r="G235" s="3" t="str">
        <f>[1]マスターデータ!G235</f>
        <v>DLA-ZVW52</v>
      </c>
      <c r="H235" s="4">
        <f>[1]マスターデータ!H235</f>
        <v>3243000</v>
      </c>
      <c r="I235" s="5" t="s">
        <v>12</v>
      </c>
      <c r="J235" s="5" t="s">
        <v>12</v>
      </c>
    </row>
    <row r="236" spans="1:10" x14ac:dyDescent="0.45">
      <c r="A236" s="2">
        <f>[1]マスターデータ!A236</f>
        <v>34</v>
      </c>
      <c r="B236" s="3" t="str">
        <f>[1]マスターデータ!B236</f>
        <v>PHEV</v>
      </c>
      <c r="C236" s="3" t="str">
        <f>[1]マスターデータ!C236</f>
        <v>普通自動車</v>
      </c>
      <c r="D236" s="3" t="str">
        <f>[1]マスターデータ!D236</f>
        <v>トヨタ</v>
      </c>
      <c r="E236" s="3" t="str">
        <f>[1]マスターデータ!E236</f>
        <v>プリウス ＰＨＶ
※旧型</v>
      </c>
      <c r="F236" s="3" t="str">
        <f>[1]マスターデータ!F236</f>
        <v>Ａ“ナビパッケージ”</v>
      </c>
      <c r="G236" s="3" t="str">
        <f>[1]マスターデータ!G236</f>
        <v>DLA-ZVW52</v>
      </c>
      <c r="H236" s="4">
        <f>[1]マスターデータ!H236</f>
        <v>3636000</v>
      </c>
      <c r="I236" s="5" t="s">
        <v>12</v>
      </c>
      <c r="J236" s="5" t="s">
        <v>12</v>
      </c>
    </row>
    <row r="237" spans="1:10" x14ac:dyDescent="0.45">
      <c r="A237" s="2">
        <f>[1]マスターデータ!A237</f>
        <v>35</v>
      </c>
      <c r="B237" s="3" t="str">
        <f>[1]マスターデータ!B237</f>
        <v>PHEV</v>
      </c>
      <c r="C237" s="3" t="str">
        <f>[1]マスターデータ!C237</f>
        <v>普通自動車</v>
      </c>
      <c r="D237" s="3" t="str">
        <f>[1]マスターデータ!D237</f>
        <v>トヨタ</v>
      </c>
      <c r="E237" s="3" t="str">
        <f>[1]マスターデータ!E237</f>
        <v>プリウス ＰＨＶ
※旧型</v>
      </c>
      <c r="F237" s="3" t="str">
        <f>[1]マスターデータ!F237</f>
        <v>A“Utility Plus”</v>
      </c>
      <c r="G237" s="3" t="str">
        <f>[1]マスターデータ!G237</f>
        <v>DLA-ZVW52</v>
      </c>
      <c r="H237" s="4">
        <f>[1]マスターデータ!H237</f>
        <v>3546000</v>
      </c>
      <c r="I237" s="5" t="s">
        <v>12</v>
      </c>
      <c r="J237" s="5" t="s">
        <v>11</v>
      </c>
    </row>
    <row r="238" spans="1:10" x14ac:dyDescent="0.45">
      <c r="A238" s="2">
        <f>[1]マスターデータ!A238</f>
        <v>36</v>
      </c>
      <c r="B238" s="3" t="str">
        <f>[1]マスターデータ!B238</f>
        <v>PHEV</v>
      </c>
      <c r="C238" s="3" t="str">
        <f>[1]マスターデータ!C238</f>
        <v>普通自動車</v>
      </c>
      <c r="D238" s="3" t="str">
        <f>[1]マスターデータ!D238</f>
        <v>トヨタ</v>
      </c>
      <c r="E238" s="3" t="str">
        <f>[1]マスターデータ!E238</f>
        <v>プリウス ＰＨＶ
※旧型</v>
      </c>
      <c r="F238" s="3" t="str">
        <f>[1]マスターデータ!F238</f>
        <v>A“レザーパッケージ”</v>
      </c>
      <c r="G238" s="3" t="str">
        <f>[1]マスターデータ!G238</f>
        <v>DLA-ZVW52</v>
      </c>
      <c r="H238" s="4">
        <f>[1]マスターデータ!H238</f>
        <v>3765000</v>
      </c>
      <c r="I238" s="5" t="s">
        <v>12</v>
      </c>
      <c r="J238" s="5" t="s">
        <v>12</v>
      </c>
    </row>
    <row r="239" spans="1:10" x14ac:dyDescent="0.45">
      <c r="A239" s="2">
        <f>[1]マスターデータ!A239</f>
        <v>37</v>
      </c>
      <c r="B239" s="3" t="str">
        <f>[1]マスターデータ!B239</f>
        <v>PHEV</v>
      </c>
      <c r="C239" s="3" t="str">
        <f>[1]マスターデータ!C239</f>
        <v>普通自動車</v>
      </c>
      <c r="D239" s="3" t="str">
        <f>[1]マスターデータ!D239</f>
        <v>トヨタ</v>
      </c>
      <c r="E239" s="3" t="str">
        <f>[1]マスターデータ!E239</f>
        <v>プリウス ＰＨＶ
※旧型</v>
      </c>
      <c r="F239" s="3" t="str">
        <f>[1]マスターデータ!F239</f>
        <v>Ａプレミアム</v>
      </c>
      <c r="G239" s="3" t="str">
        <f>[1]マスターデータ!G239</f>
        <v>DLA-ZVW52</v>
      </c>
      <c r="H239" s="4">
        <f>[1]マスターデータ!H239</f>
        <v>3532000</v>
      </c>
      <c r="I239" s="5" t="s">
        <v>12</v>
      </c>
      <c r="J239" s="5" t="s">
        <v>12</v>
      </c>
    </row>
    <row r="240" spans="1:10" x14ac:dyDescent="0.45">
      <c r="A240" s="2">
        <f>[1]マスターデータ!A240</f>
        <v>38</v>
      </c>
      <c r="B240" s="3" t="str">
        <f>[1]マスターデータ!B240</f>
        <v>PHEV</v>
      </c>
      <c r="C240" s="3" t="str">
        <f>[1]マスターデータ!C240</f>
        <v>普通自動車</v>
      </c>
      <c r="D240" s="3" t="str">
        <f>[1]マスターデータ!D240</f>
        <v>トヨタ</v>
      </c>
      <c r="E240" s="3" t="str">
        <f>[1]マスターデータ!E240</f>
        <v>プリウス ＰＨＶ
※旧型</v>
      </c>
      <c r="F240" s="3" t="str">
        <f>[1]マスターデータ!F240</f>
        <v>Ａプレミアム“ナビパッケージ”</v>
      </c>
      <c r="G240" s="3" t="str">
        <f>[1]マスターデータ!G240</f>
        <v>DLA-ZVW52</v>
      </c>
      <c r="H240" s="4">
        <f>[1]マスターデータ!H240</f>
        <v>3950000</v>
      </c>
      <c r="I240" s="5" t="s">
        <v>12</v>
      </c>
      <c r="J240" s="5" t="s">
        <v>12</v>
      </c>
    </row>
    <row r="241" spans="1:10" x14ac:dyDescent="0.45">
      <c r="A241" s="2">
        <f>[1]マスターデータ!A241</f>
        <v>39</v>
      </c>
      <c r="B241" s="3" t="str">
        <f>[1]マスターデータ!B241</f>
        <v>PHEV</v>
      </c>
      <c r="C241" s="3" t="str">
        <f>[1]マスターデータ!C241</f>
        <v>普通自動車</v>
      </c>
      <c r="D241" s="3" t="str">
        <f>[1]マスターデータ!D241</f>
        <v>トヨタ</v>
      </c>
      <c r="E241" s="3" t="str">
        <f>[1]マスターデータ!E241</f>
        <v>プリウス ＰＨＶ
※旧型</v>
      </c>
      <c r="F241" s="3" t="str">
        <f>[1]マスターデータ!F241</f>
        <v>助手席回転チルトシート車Ｓ</v>
      </c>
      <c r="G241" s="3" t="str">
        <f>[1]マスターデータ!G241</f>
        <v>DLA-ZVW52</v>
      </c>
      <c r="H241" s="4">
        <f>[1]マスターデータ!H241</f>
        <v>3105000</v>
      </c>
      <c r="I241" s="5" t="s">
        <v>12</v>
      </c>
      <c r="J241" s="5" t="s">
        <v>12</v>
      </c>
    </row>
    <row r="242" spans="1:10" x14ac:dyDescent="0.45">
      <c r="A242" s="2">
        <f>[1]マスターデータ!A242</f>
        <v>40</v>
      </c>
      <c r="B242" s="3" t="str">
        <f>[1]マスターデータ!B242</f>
        <v>PHEV</v>
      </c>
      <c r="C242" s="3" t="str">
        <f>[1]マスターデータ!C242</f>
        <v>普通自動車</v>
      </c>
      <c r="D242" s="3" t="str">
        <f>[1]マスターデータ!D242</f>
        <v>トヨタ</v>
      </c>
      <c r="E242" s="3" t="str">
        <f>[1]マスターデータ!E242</f>
        <v>プリウス ＰＨＶ
※旧型</v>
      </c>
      <c r="F242" s="3" t="str">
        <f>[1]マスターデータ!F242</f>
        <v>助手席回転チルトシート車Ｓ“ナビパッケージ”</v>
      </c>
      <c r="G242" s="3" t="str">
        <f>[1]マスターデータ!G242</f>
        <v>DLA-ZVW52</v>
      </c>
      <c r="H242" s="4">
        <f>[1]マスターデータ!H242</f>
        <v>3552000</v>
      </c>
      <c r="I242" s="5" t="s">
        <v>12</v>
      </c>
      <c r="J242" s="5" t="s">
        <v>12</v>
      </c>
    </row>
    <row r="243" spans="1:10" x14ac:dyDescent="0.45">
      <c r="A243" s="2">
        <f>[1]マスターデータ!A243</f>
        <v>41</v>
      </c>
      <c r="B243" s="3" t="str">
        <f>[1]マスターデータ!B243</f>
        <v>PHEV</v>
      </c>
      <c r="C243" s="3" t="str">
        <f>[1]マスターデータ!C243</f>
        <v>普通自動車</v>
      </c>
      <c r="D243" s="3" t="str">
        <f>[1]マスターデータ!D243</f>
        <v>トヨタ</v>
      </c>
      <c r="E243" s="3" t="str">
        <f>[1]マスターデータ!E243</f>
        <v>プリウス ＰＨＶ
※旧型</v>
      </c>
      <c r="F243" s="3" t="str">
        <f>[1]マスターデータ!F243</f>
        <v>助手席回転チルトシート車Ｓ“セーフティパッケージ”</v>
      </c>
      <c r="G243" s="3" t="str">
        <f>[1]マスターデータ!G243</f>
        <v>DLA-ZVW52</v>
      </c>
      <c r="H243" s="4">
        <f>[1]マスターデータ!H243</f>
        <v>3204000</v>
      </c>
      <c r="I243" s="5" t="s">
        <v>12</v>
      </c>
      <c r="J243" s="5" t="s">
        <v>12</v>
      </c>
    </row>
    <row r="244" spans="1:10" x14ac:dyDescent="0.45">
      <c r="A244" s="2">
        <f>[1]マスターデータ!A244</f>
        <v>521</v>
      </c>
      <c r="B244" s="3" t="str">
        <f>[1]マスターデータ!B244</f>
        <v>PHEV</v>
      </c>
      <c r="C244" s="3" t="str">
        <f>[1]マスターデータ!C244</f>
        <v>普通自動車</v>
      </c>
      <c r="D244" s="3" t="str">
        <f>[1]マスターデータ!D244</f>
        <v>トヨタ</v>
      </c>
      <c r="E244" s="3" t="str">
        <f>[1]マスターデータ!E244</f>
        <v>RAV4</v>
      </c>
      <c r="F244" s="3" t="str">
        <f>[1]マスターデータ!F244</f>
        <v>Z</v>
      </c>
      <c r="G244" s="3" t="str">
        <f>[1]マスターデータ!G244</f>
        <v>6LA-AXAP54</v>
      </c>
      <c r="H244" s="4">
        <f>[1]マスターデータ!H244</f>
        <v>5120909</v>
      </c>
      <c r="I244" s="5" t="s">
        <v>12</v>
      </c>
      <c r="J244" s="5" t="s">
        <v>11</v>
      </c>
    </row>
    <row r="245" spans="1:10" x14ac:dyDescent="0.45">
      <c r="A245" s="2">
        <f>[1]マスターデータ!A245</f>
        <v>42</v>
      </c>
      <c r="B245" s="3" t="str">
        <f>[1]マスターデータ!B245</f>
        <v>PHEV</v>
      </c>
      <c r="C245" s="3" t="str">
        <f>[1]マスターデータ!C245</f>
        <v>普通自動車</v>
      </c>
      <c r="D245" s="3" t="str">
        <f>[1]マスターデータ!D245</f>
        <v>トヨタ</v>
      </c>
      <c r="E245" s="3" t="str">
        <f>[1]マスターデータ!E245</f>
        <v>RAV4 PHV</v>
      </c>
      <c r="F245" s="3" t="str">
        <f>[1]マスターデータ!F245</f>
        <v>G</v>
      </c>
      <c r="G245" s="3" t="str">
        <f>[1]マスターデータ!G245</f>
        <v>6LA-AXAP54</v>
      </c>
      <c r="H245" s="4">
        <f>[1]マスターデータ!H245</f>
        <v>4263636</v>
      </c>
      <c r="I245" s="5" t="s">
        <v>12</v>
      </c>
      <c r="J245" s="5" t="s">
        <v>11</v>
      </c>
    </row>
    <row r="246" spans="1:10" x14ac:dyDescent="0.45">
      <c r="A246" s="2">
        <f>[1]マスターデータ!A246</f>
        <v>43</v>
      </c>
      <c r="B246" s="3" t="str">
        <f>[1]マスターデータ!B246</f>
        <v>PHEV</v>
      </c>
      <c r="C246" s="3" t="str">
        <f>[1]マスターデータ!C246</f>
        <v>普通自動車</v>
      </c>
      <c r="D246" s="3" t="str">
        <f>[1]マスターデータ!D246</f>
        <v>トヨタ</v>
      </c>
      <c r="E246" s="3" t="str">
        <f>[1]マスターデータ!E246</f>
        <v>RAV4 PHV</v>
      </c>
      <c r="F246" s="3" t="str">
        <f>[1]マスターデータ!F246</f>
        <v>G″Z″</v>
      </c>
      <c r="G246" s="3" t="str">
        <f>[1]マスターデータ!G246</f>
        <v>6LA-AXAP54</v>
      </c>
      <c r="H246" s="4">
        <f>[1]マスターデータ!H246</f>
        <v>4536364</v>
      </c>
      <c r="I246" s="5" t="s">
        <v>12</v>
      </c>
      <c r="J246" s="5" t="s">
        <v>11</v>
      </c>
    </row>
    <row r="247" spans="1:10" x14ac:dyDescent="0.45">
      <c r="A247" s="2">
        <f>[1]マスターデータ!A247</f>
        <v>44</v>
      </c>
      <c r="B247" s="3" t="str">
        <f>[1]マスターデータ!B247</f>
        <v>PHEV</v>
      </c>
      <c r="C247" s="3" t="str">
        <f>[1]マスターデータ!C247</f>
        <v>普通自動車</v>
      </c>
      <c r="D247" s="3" t="str">
        <f>[1]マスターデータ!D247</f>
        <v>トヨタ</v>
      </c>
      <c r="E247" s="3" t="str">
        <f>[1]マスターデータ!E247</f>
        <v>RAV4 PHV</v>
      </c>
      <c r="F247" s="3" t="str">
        <f>[1]マスターデータ!F247</f>
        <v>BLACK TONE</v>
      </c>
      <c r="G247" s="3" t="str">
        <f>[1]マスターデータ!G247</f>
        <v>6LA-AXAP54</v>
      </c>
      <c r="H247" s="4">
        <f>[1]マスターデータ!H247</f>
        <v>4900000</v>
      </c>
      <c r="I247" s="5" t="s">
        <v>12</v>
      </c>
      <c r="J247" s="5" t="s">
        <v>11</v>
      </c>
    </row>
    <row r="248" spans="1:10" x14ac:dyDescent="0.45">
      <c r="A248" s="2">
        <f>[1]マスターデータ!A248</f>
        <v>145</v>
      </c>
      <c r="B248" s="3" t="str">
        <f>[1]マスターデータ!B248</f>
        <v>PHEV</v>
      </c>
      <c r="C248" s="3" t="str">
        <f>[1]マスターデータ!C248</f>
        <v>普通自動車</v>
      </c>
      <c r="D248" s="3" t="str">
        <f>[1]マスターデータ!D248</f>
        <v>BMW</v>
      </c>
      <c r="E248" s="3" t="str">
        <f>[1]マスターデータ!E248</f>
        <v>330e</v>
      </c>
      <c r="F248" s="3" t="str">
        <f>[1]マスターデータ!F248</f>
        <v>M Sport Edition Joy+</v>
      </c>
      <c r="G248" s="3" t="str">
        <f>[1]マスターデータ!G248</f>
        <v>3LA-5X20</v>
      </c>
      <c r="H248" s="4">
        <f>[1]マスターデータ!H248</f>
        <v>5681818</v>
      </c>
      <c r="I248" s="5" t="s">
        <v>11</v>
      </c>
      <c r="J248" s="5" t="s">
        <v>12</v>
      </c>
    </row>
    <row r="249" spans="1:10" x14ac:dyDescent="0.45">
      <c r="A249" s="2">
        <f>[1]マスターデータ!A249</f>
        <v>530</v>
      </c>
      <c r="B249" s="3" t="str">
        <f>[1]マスターデータ!B249</f>
        <v>PHEV</v>
      </c>
      <c r="C249" s="3" t="str">
        <f>[1]マスターデータ!C249</f>
        <v>普通自動車</v>
      </c>
      <c r="D249" s="3" t="str">
        <f>[1]マスターデータ!D249</f>
        <v>BMW</v>
      </c>
      <c r="E249" s="3" t="str">
        <f>[1]マスターデータ!E249</f>
        <v>330e</v>
      </c>
      <c r="F249" s="3" t="str">
        <f>[1]マスターデータ!F249</f>
        <v>M Sport (類別3001～3004)</v>
      </c>
      <c r="G249" s="3" t="str">
        <f>[1]マスターデータ!G249</f>
        <v>3LA-5X20</v>
      </c>
      <c r="H249" s="4">
        <f>[1]マスターデータ!H249</f>
        <v>6818182</v>
      </c>
      <c r="I249" s="5" t="s">
        <v>11</v>
      </c>
      <c r="J249" s="5" t="s">
        <v>12</v>
      </c>
    </row>
    <row r="250" spans="1:10" x14ac:dyDescent="0.45">
      <c r="A250" s="2">
        <f>[1]マスターデータ!A250</f>
        <v>146</v>
      </c>
      <c r="B250" s="3" t="str">
        <f>[1]マスターデータ!B250</f>
        <v>PHEV</v>
      </c>
      <c r="C250" s="3" t="str">
        <f>[1]マスターデータ!C250</f>
        <v>普通自動車</v>
      </c>
      <c r="D250" s="3" t="str">
        <f>[1]マスターデータ!D250</f>
        <v>BMW</v>
      </c>
      <c r="E250" s="3" t="str">
        <f>[1]マスターデータ!E250</f>
        <v>330e</v>
      </c>
      <c r="F250" s="3" t="str">
        <f>[1]マスターデータ!F250</f>
        <v>M Sport (類別1001～1004)</v>
      </c>
      <c r="G250" s="3" t="str">
        <f>[1]マスターデータ!G250</f>
        <v>3LA-5X20</v>
      </c>
      <c r="H250" s="4">
        <f>[1]マスターデータ!H250</f>
        <v>6390909</v>
      </c>
      <c r="I250" s="5" t="s">
        <v>11</v>
      </c>
      <c r="J250" s="5" t="s">
        <v>12</v>
      </c>
    </row>
    <row r="251" spans="1:10" x14ac:dyDescent="0.45">
      <c r="A251" s="2">
        <f>[1]マスターデータ!A251</f>
        <v>147</v>
      </c>
      <c r="B251" s="3" t="str">
        <f>[1]マスターデータ!B251</f>
        <v>PHEV</v>
      </c>
      <c r="C251" s="3" t="str">
        <f>[1]マスターデータ!C251</f>
        <v>普通自動車</v>
      </c>
      <c r="D251" s="3" t="str">
        <f>[1]マスターデータ!D251</f>
        <v>BMW</v>
      </c>
      <c r="E251" s="3" t="str">
        <f>[1]マスターデータ!E251</f>
        <v>530e</v>
      </c>
      <c r="F251" s="3" t="str">
        <f>[1]マスターデータ!F251</f>
        <v>Luxury Edition Joy+</v>
      </c>
      <c r="G251" s="3" t="str">
        <f>[1]マスターデータ!G251</f>
        <v>3LA-JA20PH</v>
      </c>
      <c r="H251" s="4">
        <f>[1]マスターデータ!H251</f>
        <v>7500000</v>
      </c>
      <c r="I251" s="5" t="s">
        <v>11</v>
      </c>
      <c r="J251" s="5" t="s">
        <v>12</v>
      </c>
    </row>
    <row r="252" spans="1:10" x14ac:dyDescent="0.45">
      <c r="A252" s="2">
        <f>[1]マスターデータ!A252</f>
        <v>148</v>
      </c>
      <c r="B252" s="3" t="str">
        <f>[1]マスターデータ!B252</f>
        <v>PHEV</v>
      </c>
      <c r="C252" s="3" t="str">
        <f>[1]マスターデータ!C252</f>
        <v>普通自動車</v>
      </c>
      <c r="D252" s="3" t="str">
        <f>[1]マスターデータ!D252</f>
        <v>BMW</v>
      </c>
      <c r="E252" s="3" t="str">
        <f>[1]マスターデータ!E252</f>
        <v>530e</v>
      </c>
      <c r="F252" s="3" t="str">
        <f>[1]マスターデータ!F252</f>
        <v>Luxury</v>
      </c>
      <c r="G252" s="3" t="str">
        <f>[1]マスターデータ!G252</f>
        <v>3LA-JA20PH</v>
      </c>
      <c r="H252" s="4">
        <f>[1]マスターデータ!H252</f>
        <v>8036364</v>
      </c>
      <c r="I252" s="5" t="s">
        <v>11</v>
      </c>
      <c r="J252" s="5" t="s">
        <v>12</v>
      </c>
    </row>
    <row r="253" spans="1:10" x14ac:dyDescent="0.45">
      <c r="A253" s="2">
        <f>[1]マスターデータ!A253</f>
        <v>149</v>
      </c>
      <c r="B253" s="3" t="str">
        <f>[1]マスターデータ!B253</f>
        <v>PHEV</v>
      </c>
      <c r="C253" s="3" t="str">
        <f>[1]マスターデータ!C253</f>
        <v>普通自動車</v>
      </c>
      <c r="D253" s="3" t="str">
        <f>[1]マスターデータ!D253</f>
        <v>BMW</v>
      </c>
      <c r="E253" s="3" t="str">
        <f>[1]マスターデータ!E253</f>
        <v>530e</v>
      </c>
      <c r="F253" s="3" t="str">
        <f>[1]マスターデータ!F253</f>
        <v>M Sport Edition Joy+</v>
      </c>
      <c r="G253" s="3" t="str">
        <f>[1]マスターデータ!G253</f>
        <v>3LA-JA20PH</v>
      </c>
      <c r="H253" s="4">
        <f>[1]マスターデータ!H253</f>
        <v>7727273</v>
      </c>
      <c r="I253" s="5" t="s">
        <v>11</v>
      </c>
      <c r="J253" s="5" t="s">
        <v>12</v>
      </c>
    </row>
    <row r="254" spans="1:10" x14ac:dyDescent="0.45">
      <c r="A254" s="2">
        <f>[1]マスターデータ!A254</f>
        <v>645</v>
      </c>
      <c r="B254" s="3" t="str">
        <f>[1]マスターデータ!B254</f>
        <v>PHEV</v>
      </c>
      <c r="C254" s="3" t="str">
        <f>[1]マスターデータ!C254</f>
        <v>普通自動車</v>
      </c>
      <c r="D254" s="3" t="str">
        <f>[1]マスターデータ!D254</f>
        <v>BMW</v>
      </c>
      <c r="E254" s="3" t="str">
        <f>[1]マスターデータ!E254</f>
        <v>530e</v>
      </c>
      <c r="F254" s="3" t="str">
        <f>[1]マスターデータ!F254</f>
        <v>M Sport(値上げ後:R5年3月以降生産)</v>
      </c>
      <c r="G254" s="3" t="str">
        <f>[1]マスターデータ!G254</f>
        <v>3LA-JA20PH</v>
      </c>
      <c r="H254" s="4">
        <f>[1]マスターデータ!H254</f>
        <v>8472727</v>
      </c>
      <c r="I254" s="5" t="s">
        <v>11</v>
      </c>
      <c r="J254" s="5" t="s">
        <v>12</v>
      </c>
    </row>
    <row r="255" spans="1:10" x14ac:dyDescent="0.45">
      <c r="A255" s="2">
        <f>[1]マスターデータ!A255</f>
        <v>150</v>
      </c>
      <c r="B255" s="3" t="str">
        <f>[1]マスターデータ!B255</f>
        <v>PHEV</v>
      </c>
      <c r="C255" s="3" t="str">
        <f>[1]マスターデータ!C255</f>
        <v>普通自動車</v>
      </c>
      <c r="D255" s="3" t="str">
        <f>[1]マスターデータ!D255</f>
        <v>BMW</v>
      </c>
      <c r="E255" s="3" t="str">
        <f>[1]マスターデータ!E255</f>
        <v>530e</v>
      </c>
      <c r="F255" s="3" t="str">
        <f>[1]マスターデータ!F255</f>
        <v>M Sport(値上げ前)</v>
      </c>
      <c r="G255" s="3" t="str">
        <f>[1]マスターデータ!G255</f>
        <v>3LA-JA20PH</v>
      </c>
      <c r="H255" s="4">
        <f>[1]マスターデータ!H255</f>
        <v>8281818</v>
      </c>
      <c r="I255" s="5" t="s">
        <v>11</v>
      </c>
      <c r="J255" s="5" t="s">
        <v>12</v>
      </c>
    </row>
    <row r="256" spans="1:10" x14ac:dyDescent="0.45">
      <c r="A256" s="2">
        <f>[1]マスターデータ!A256</f>
        <v>615</v>
      </c>
      <c r="B256" s="3" t="str">
        <f>[1]マスターデータ!B256</f>
        <v>PHEV</v>
      </c>
      <c r="C256" s="3" t="str">
        <f>[1]マスターデータ!C256</f>
        <v>普通自動車</v>
      </c>
      <c r="D256" s="3" t="str">
        <f>[1]マスターデータ!D256</f>
        <v>BMW</v>
      </c>
      <c r="E256" s="3" t="str">
        <f>[1]マスターデータ!E256</f>
        <v>530e</v>
      </c>
      <c r="F256" s="3" t="str">
        <f>[1]マスターデータ!F256</f>
        <v>M Sport 50th Anniversary Edition</v>
      </c>
      <c r="G256" s="3" t="str">
        <f>[1]マスターデータ!G256</f>
        <v>3LA-JA20PH</v>
      </c>
      <c r="H256" s="4">
        <f>[1]マスターデータ!H256</f>
        <v>8827273</v>
      </c>
      <c r="I256" s="5" t="s">
        <v>11</v>
      </c>
      <c r="J256" s="5" t="s">
        <v>12</v>
      </c>
    </row>
    <row r="257" spans="1:10" x14ac:dyDescent="0.45">
      <c r="A257" s="2">
        <f>[1]マスターデータ!A257</f>
        <v>151</v>
      </c>
      <c r="B257" s="3" t="str">
        <f>[1]マスターデータ!B257</f>
        <v>PHEV</v>
      </c>
      <c r="C257" s="3" t="str">
        <f>[1]マスターデータ!C257</f>
        <v>普通自動車</v>
      </c>
      <c r="D257" s="3" t="str">
        <f>[1]マスターデータ!D257</f>
        <v>BMW</v>
      </c>
      <c r="E257" s="3" t="str">
        <f>[1]マスターデータ!E257</f>
        <v>745e</v>
      </c>
      <c r="F257" s="3" t="str">
        <f>[1]マスターデータ!F257</f>
        <v>Luxury Edition Joy+</v>
      </c>
      <c r="G257" s="3" t="str">
        <f>[1]マスターデータ!G257</f>
        <v>3LA-7D30</v>
      </c>
      <c r="H257" s="4">
        <f>[1]マスターデータ!H257</f>
        <v>10781818</v>
      </c>
      <c r="I257" s="5" t="s">
        <v>11</v>
      </c>
      <c r="J257" s="5" t="s">
        <v>12</v>
      </c>
    </row>
    <row r="258" spans="1:10" x14ac:dyDescent="0.45">
      <c r="A258" s="2">
        <f>[1]マスターデータ!A258</f>
        <v>152</v>
      </c>
      <c r="B258" s="3" t="str">
        <f>[1]マスターデータ!B258</f>
        <v>PHEV</v>
      </c>
      <c r="C258" s="3" t="str">
        <f>[1]マスターデータ!C258</f>
        <v>普通自動車</v>
      </c>
      <c r="D258" s="3" t="str">
        <f>[1]マスターデータ!D258</f>
        <v>BMW</v>
      </c>
      <c r="E258" s="3" t="str">
        <f>[1]マスターデータ!E258</f>
        <v>745e</v>
      </c>
      <c r="F258" s="3" t="str">
        <f>[1]マスターデータ!F258</f>
        <v>Luxury</v>
      </c>
      <c r="G258" s="3" t="str">
        <f>[1]マスターデータ!G258</f>
        <v>3LA-7D30</v>
      </c>
      <c r="H258" s="4">
        <f>[1]マスターデータ!H258</f>
        <v>11345455</v>
      </c>
      <c r="I258" s="5" t="s">
        <v>11</v>
      </c>
      <c r="J258" s="5" t="s">
        <v>12</v>
      </c>
    </row>
    <row r="259" spans="1:10" x14ac:dyDescent="0.45">
      <c r="A259" s="2">
        <f>[1]マスターデータ!A259</f>
        <v>153</v>
      </c>
      <c r="B259" s="3" t="str">
        <f>[1]マスターデータ!B259</f>
        <v>PHEV</v>
      </c>
      <c r="C259" s="3" t="str">
        <f>[1]マスターデータ!C259</f>
        <v>普通自動車</v>
      </c>
      <c r="D259" s="3" t="str">
        <f>[1]マスターデータ!D259</f>
        <v>BMW</v>
      </c>
      <c r="E259" s="3" t="str">
        <f>[1]マスターデータ!E259</f>
        <v>745e</v>
      </c>
      <c r="F259" s="3" t="str">
        <f>[1]マスターデータ!F259</f>
        <v>M Sport Edition Joy+</v>
      </c>
      <c r="G259" s="3" t="str">
        <f>[1]マスターデータ!G259</f>
        <v>3LA-7D30</v>
      </c>
      <c r="H259" s="4">
        <f>[1]マスターデータ!H259</f>
        <v>11927273</v>
      </c>
      <c r="I259" s="5" t="s">
        <v>11</v>
      </c>
      <c r="J259" s="5" t="s">
        <v>12</v>
      </c>
    </row>
    <row r="260" spans="1:10" x14ac:dyDescent="0.45">
      <c r="A260" s="2">
        <f>[1]マスターデータ!A260</f>
        <v>154</v>
      </c>
      <c r="B260" s="3" t="str">
        <f>[1]マスターデータ!B260</f>
        <v>PHEV</v>
      </c>
      <c r="C260" s="3" t="str">
        <f>[1]マスターデータ!C260</f>
        <v>普通自動車</v>
      </c>
      <c r="D260" s="3" t="str">
        <f>[1]マスターデータ!D260</f>
        <v>BMW</v>
      </c>
      <c r="E260" s="3" t="str">
        <f>[1]マスターデータ!E260</f>
        <v>745e</v>
      </c>
      <c r="F260" s="3" t="str">
        <f>[1]マスターデータ!F260</f>
        <v>M Sport</v>
      </c>
      <c r="G260" s="3" t="str">
        <f>[1]マスターデータ!G260</f>
        <v>3LA-7D30</v>
      </c>
      <c r="H260" s="4">
        <f>[1]マスターデータ!H260</f>
        <v>12500000</v>
      </c>
      <c r="I260" s="5" t="s">
        <v>11</v>
      </c>
      <c r="J260" s="5" t="s">
        <v>12</v>
      </c>
    </row>
    <row r="261" spans="1:10" x14ac:dyDescent="0.45">
      <c r="A261" s="2">
        <f>[1]マスターデータ!A261</f>
        <v>155</v>
      </c>
      <c r="B261" s="3" t="str">
        <f>[1]マスターデータ!B261</f>
        <v>PHEV</v>
      </c>
      <c r="C261" s="3" t="str">
        <f>[1]マスターデータ!C261</f>
        <v>普通自動車</v>
      </c>
      <c r="D261" s="3" t="str">
        <f>[1]マスターデータ!D261</f>
        <v>BMW</v>
      </c>
      <c r="E261" s="3" t="str">
        <f>[1]マスターデータ!E261</f>
        <v>745Le xDrive</v>
      </c>
      <c r="F261" s="3" t="str">
        <f>[1]マスターデータ!F261</f>
        <v>Excellence Edition Joy+</v>
      </c>
      <c r="G261" s="3" t="str">
        <f>[1]マスターデータ!G261</f>
        <v>3LA-7W30</v>
      </c>
      <c r="H261" s="4">
        <f>[1]マスターデータ!H261</f>
        <v>14072727</v>
      </c>
      <c r="I261" s="5" t="s">
        <v>11</v>
      </c>
      <c r="J261" s="5" t="s">
        <v>12</v>
      </c>
    </row>
    <row r="262" spans="1:10" x14ac:dyDescent="0.45">
      <c r="A262" s="2">
        <f>[1]マスターデータ!A262</f>
        <v>156</v>
      </c>
      <c r="B262" s="3" t="str">
        <f>[1]マスターデータ!B262</f>
        <v>PHEV</v>
      </c>
      <c r="C262" s="3" t="str">
        <f>[1]マスターデータ!C262</f>
        <v>普通自動車</v>
      </c>
      <c r="D262" s="3" t="str">
        <f>[1]マスターデータ!D262</f>
        <v>BMW</v>
      </c>
      <c r="E262" s="3" t="str">
        <f>[1]マスターデータ!E262</f>
        <v>745Le xDrive</v>
      </c>
      <c r="F262" s="3" t="str">
        <f>[1]マスターデータ!F262</f>
        <v>Excellence</v>
      </c>
      <c r="G262" s="3" t="str">
        <f>[1]マスターデータ!G262</f>
        <v>3LA-7W30</v>
      </c>
      <c r="H262" s="4">
        <f>[1]マスターデータ!H262</f>
        <v>14663636</v>
      </c>
      <c r="I262" s="5" t="s">
        <v>11</v>
      </c>
      <c r="J262" s="5" t="s">
        <v>12</v>
      </c>
    </row>
    <row r="263" spans="1:10" x14ac:dyDescent="0.45">
      <c r="A263" s="2">
        <f>[1]マスターデータ!A263</f>
        <v>157</v>
      </c>
      <c r="B263" s="3" t="str">
        <f>[1]マスターデータ!B263</f>
        <v>PHEV</v>
      </c>
      <c r="C263" s="3" t="str">
        <f>[1]マスターデータ!C263</f>
        <v>普通自動車</v>
      </c>
      <c r="D263" s="3" t="str">
        <f>[1]マスターデータ!D263</f>
        <v>BMW</v>
      </c>
      <c r="E263" s="3" t="str">
        <f>[1]マスターデータ!E263</f>
        <v>745Le xDrive</v>
      </c>
      <c r="F263" s="3" t="str">
        <f>[1]マスターデータ!F263</f>
        <v>M Sport Edition Joy+</v>
      </c>
      <c r="G263" s="3" t="str">
        <f>[1]マスターデータ!G263</f>
        <v>3LA-7W30</v>
      </c>
      <c r="H263" s="4">
        <f>[1]マスターデータ!H263</f>
        <v>14072727</v>
      </c>
      <c r="I263" s="5" t="s">
        <v>11</v>
      </c>
      <c r="J263" s="5" t="s">
        <v>12</v>
      </c>
    </row>
    <row r="264" spans="1:10" x14ac:dyDescent="0.45">
      <c r="A264" s="2">
        <f>[1]マスターデータ!A264</f>
        <v>158</v>
      </c>
      <c r="B264" s="3" t="str">
        <f>[1]マスターデータ!B264</f>
        <v>PHEV</v>
      </c>
      <c r="C264" s="3" t="str">
        <f>[1]マスターデータ!C264</f>
        <v>普通自動車</v>
      </c>
      <c r="D264" s="3" t="str">
        <f>[1]マスターデータ!D264</f>
        <v>BMW</v>
      </c>
      <c r="E264" s="3" t="str">
        <f>[1]マスターデータ!E264</f>
        <v>745Le xDrive</v>
      </c>
      <c r="F264" s="3" t="str">
        <f>[1]マスターデータ!F264</f>
        <v>M Sport</v>
      </c>
      <c r="G264" s="3" t="str">
        <f>[1]マスターデータ!G264</f>
        <v>3LA-7W30</v>
      </c>
      <c r="H264" s="4">
        <f>[1]マスターデータ!H264</f>
        <v>14663636</v>
      </c>
      <c r="I264" s="5" t="s">
        <v>11</v>
      </c>
      <c r="J264" s="5" t="s">
        <v>12</v>
      </c>
    </row>
    <row r="265" spans="1:10" x14ac:dyDescent="0.45">
      <c r="A265" s="2">
        <f>[1]マスターデータ!A265</f>
        <v>159</v>
      </c>
      <c r="B265" s="3" t="str">
        <f>[1]マスターデータ!B265</f>
        <v>PHEV</v>
      </c>
      <c r="C265" s="3" t="str">
        <f>[1]マスターデータ!C265</f>
        <v>普通自動車</v>
      </c>
      <c r="D265" s="3" t="str">
        <f>[1]マスターデータ!D265</f>
        <v>BMW</v>
      </c>
      <c r="E265" s="3" t="str">
        <f>[1]マスターデータ!E265</f>
        <v>X3 xDrive 30e</v>
      </c>
      <c r="F265" s="3" t="str">
        <f>[1]マスターデータ!F265</f>
        <v>M Sport Edition Joy+ (類別0101/0102)</v>
      </c>
      <c r="G265" s="3" t="str">
        <f>[1]マスターデータ!G265</f>
        <v>3LA-TS20</v>
      </c>
      <c r="H265" s="4">
        <f>[1]マスターデータ!H265</f>
        <v>7290909</v>
      </c>
      <c r="I265" s="5" t="s">
        <v>11</v>
      </c>
      <c r="J265" s="5" t="s">
        <v>12</v>
      </c>
    </row>
    <row r="266" spans="1:10" x14ac:dyDescent="0.45">
      <c r="A266" s="2">
        <f>[1]マスターデータ!A266</f>
        <v>160</v>
      </c>
      <c r="B266" s="3" t="str">
        <f>[1]マスターデータ!B266</f>
        <v>PHEV</v>
      </c>
      <c r="C266" s="3" t="str">
        <f>[1]マスターデータ!C266</f>
        <v>普通自動車</v>
      </c>
      <c r="D266" s="3" t="str">
        <f>[1]マスターデータ!D266</f>
        <v>BMW</v>
      </c>
      <c r="E266" s="3" t="str">
        <f>[1]マスターデータ!E266</f>
        <v>X3 xDrive 30e</v>
      </c>
      <c r="F266" s="3" t="str">
        <f>[1]マスターデータ!F266</f>
        <v>M Sport Edition Joy+ (類別0001/0002)</v>
      </c>
      <c r="G266" s="3" t="str">
        <f>[1]マスターデータ!G266</f>
        <v>3LA-TS20</v>
      </c>
      <c r="H266" s="4">
        <f>[1]マスターデータ!H266</f>
        <v>7100000</v>
      </c>
      <c r="I266" s="5" t="s">
        <v>11</v>
      </c>
      <c r="J266" s="5" t="s">
        <v>12</v>
      </c>
    </row>
    <row r="267" spans="1:10" x14ac:dyDescent="0.45">
      <c r="A267" s="2">
        <f>[1]マスターデータ!A267</f>
        <v>161</v>
      </c>
      <c r="B267" s="3" t="str">
        <f>[1]マスターデータ!B267</f>
        <v>PHEV</v>
      </c>
      <c r="C267" s="3" t="str">
        <f>[1]マスターデータ!C267</f>
        <v>普通自動車</v>
      </c>
      <c r="D267" s="3" t="str">
        <f>[1]マスターデータ!D267</f>
        <v>BMW</v>
      </c>
      <c r="E267" s="3" t="str">
        <f>[1]マスターデータ!E267</f>
        <v>X3 xDrive 30e</v>
      </c>
      <c r="F267" s="3" t="str">
        <f>[1]マスターデータ!F267</f>
        <v>M Sport (類別0101/0102)</v>
      </c>
      <c r="G267" s="3" t="str">
        <f>[1]マスターデータ!G267</f>
        <v>3LA-TS20</v>
      </c>
      <c r="H267" s="4">
        <f>[1]マスターデータ!H267</f>
        <v>7909091</v>
      </c>
      <c r="I267" s="5" t="s">
        <v>11</v>
      </c>
      <c r="J267" s="5" t="s">
        <v>12</v>
      </c>
    </row>
    <row r="268" spans="1:10" x14ac:dyDescent="0.45">
      <c r="A268" s="2">
        <f>[1]マスターデータ!A268</f>
        <v>162</v>
      </c>
      <c r="B268" s="3" t="str">
        <f>[1]マスターデータ!B268</f>
        <v>PHEV</v>
      </c>
      <c r="C268" s="3" t="str">
        <f>[1]マスターデータ!C268</f>
        <v>普通自動車</v>
      </c>
      <c r="D268" s="3" t="str">
        <f>[1]マスターデータ!D268</f>
        <v>BMW</v>
      </c>
      <c r="E268" s="3" t="str">
        <f>[1]マスターデータ!E268</f>
        <v>X3 xDrive 30e</v>
      </c>
      <c r="F268" s="3" t="str">
        <f>[1]マスターデータ!F268</f>
        <v>M Sport (類別0001/0002)</v>
      </c>
      <c r="G268" s="3" t="str">
        <f>[1]マスターデータ!G268</f>
        <v>3LA-TS20</v>
      </c>
      <c r="H268" s="4">
        <f>[1]マスターデータ!H268</f>
        <v>7627273</v>
      </c>
      <c r="I268" s="5" t="s">
        <v>11</v>
      </c>
      <c r="J268" s="5" t="s">
        <v>12</v>
      </c>
    </row>
    <row r="269" spans="1:10" x14ac:dyDescent="0.45">
      <c r="A269" s="2">
        <f>[1]マスターデータ!A269</f>
        <v>653</v>
      </c>
      <c r="B269" s="3" t="str">
        <f>[1]マスターデータ!B269</f>
        <v>PHEV</v>
      </c>
      <c r="C269" s="3" t="str">
        <f>[1]マスターデータ!C269</f>
        <v>普通自動車</v>
      </c>
      <c r="D269" s="3" t="str">
        <f>[1]マスターデータ!D269</f>
        <v>BMW</v>
      </c>
      <c r="E269" s="3" t="str">
        <f>[1]マスターデータ!E269</f>
        <v>X5 xDrive 50e</v>
      </c>
      <c r="F269" s="3" t="str">
        <f>[1]マスターデータ!F269</f>
        <v>M Sport</v>
      </c>
      <c r="G269" s="3" t="str">
        <f>[1]マスターデータ!G269</f>
        <v>3LA-42EU30</v>
      </c>
      <c r="H269" s="4">
        <f>[1]マスターデータ!H269</f>
        <v>11454545</v>
      </c>
      <c r="I269" s="5" t="s">
        <v>11</v>
      </c>
      <c r="J269" s="5" t="s">
        <v>12</v>
      </c>
    </row>
    <row r="270" spans="1:10" x14ac:dyDescent="0.45">
      <c r="A270" s="2">
        <f>[1]マスターデータ!A270</f>
        <v>298</v>
      </c>
      <c r="B270" s="3" t="str">
        <f>[1]マスターデータ!B270</f>
        <v>PHEV</v>
      </c>
      <c r="C270" s="3" t="str">
        <f>[1]マスターデータ!C270</f>
        <v>普通自動車</v>
      </c>
      <c r="D270" s="3" t="str">
        <f>[1]マスターデータ!D270</f>
        <v>BMW</v>
      </c>
      <c r="E270" s="3" t="str">
        <f>[1]マスターデータ!E270</f>
        <v>X5 xDrive 45e</v>
      </c>
      <c r="F270" s="3" t="str">
        <f>[1]マスターデータ!F270</f>
        <v>Standard</v>
      </c>
      <c r="G270" s="3" t="str">
        <f>[1]マスターデータ!G270</f>
        <v>3LA-TA30</v>
      </c>
      <c r="H270" s="4">
        <f>[1]マスターデータ!H270</f>
        <v>9345455</v>
      </c>
      <c r="I270" s="5" t="s">
        <v>11</v>
      </c>
      <c r="J270" s="5" t="s">
        <v>12</v>
      </c>
    </row>
    <row r="271" spans="1:10" x14ac:dyDescent="0.45">
      <c r="A271" s="2">
        <f>[1]マスターデータ!A271</f>
        <v>163</v>
      </c>
      <c r="B271" s="3" t="str">
        <f>[1]マスターデータ!B271</f>
        <v>PHEV</v>
      </c>
      <c r="C271" s="3" t="str">
        <f>[1]マスターデータ!C271</f>
        <v>普通自動車</v>
      </c>
      <c r="D271" s="3" t="str">
        <f>[1]マスターデータ!D271</f>
        <v>BMW</v>
      </c>
      <c r="E271" s="3" t="str">
        <f>[1]マスターデータ!E271</f>
        <v>X5 xDrive 45e</v>
      </c>
      <c r="F271" s="3" t="str">
        <f>[1]マスターデータ!F271</f>
        <v>M Sport</v>
      </c>
      <c r="G271" s="3" t="str">
        <f>[1]マスターデータ!G271</f>
        <v>3LA-TA30</v>
      </c>
      <c r="H271" s="4">
        <f>[1]マスターデータ!H271</f>
        <v>10172727</v>
      </c>
      <c r="I271" s="5" t="s">
        <v>11</v>
      </c>
      <c r="J271" s="5" t="s">
        <v>12</v>
      </c>
    </row>
    <row r="272" spans="1:10" x14ac:dyDescent="0.45">
      <c r="A272" s="2">
        <f>[1]マスターデータ!A272</f>
        <v>138</v>
      </c>
      <c r="B272" s="3" t="str">
        <f>[1]マスターデータ!B272</f>
        <v>PHEV</v>
      </c>
      <c r="C272" s="3" t="str">
        <f>[1]マスターデータ!C272</f>
        <v>普通自動車</v>
      </c>
      <c r="D272" s="3" t="str">
        <f>[1]マスターデータ!D272</f>
        <v>BMW</v>
      </c>
      <c r="E272" s="3" t="str">
        <f>[1]マスターデータ!E272</f>
        <v>i3</v>
      </c>
      <c r="F272" s="3" t="str">
        <f>[1]マスターデータ!F272</f>
        <v>ﾚﾝｼﾞｴｸｽﾃﾝﾀﾞｰ装備車 Edition Joy+</v>
      </c>
      <c r="G272" s="3" t="str">
        <f>[1]マスターデータ!G272</f>
        <v>3LA-8P06</v>
      </c>
      <c r="H272" s="4">
        <f>[1]マスターデータ!H272</f>
        <v>5045455</v>
      </c>
      <c r="I272" s="5" t="s">
        <v>11</v>
      </c>
      <c r="J272" s="5" t="s">
        <v>12</v>
      </c>
    </row>
    <row r="273" spans="1:10" x14ac:dyDescent="0.45">
      <c r="A273" s="2">
        <f>[1]マスターデータ!A273</f>
        <v>139</v>
      </c>
      <c r="B273" s="3" t="str">
        <f>[1]マスターデータ!B273</f>
        <v>PHEV</v>
      </c>
      <c r="C273" s="3" t="str">
        <f>[1]マスターデータ!C273</f>
        <v>普通自動車</v>
      </c>
      <c r="D273" s="3" t="str">
        <f>[1]マスターデータ!D273</f>
        <v>BMW</v>
      </c>
      <c r="E273" s="3" t="str">
        <f>[1]マスターデータ!E273</f>
        <v>i3</v>
      </c>
      <c r="F273" s="3" t="str">
        <f>[1]マスターデータ!F273</f>
        <v>ﾚﾝｼﾞｴｸｽﾃﾝﾀﾞｰ装備車</v>
      </c>
      <c r="G273" s="3" t="str">
        <f>[1]マスターデータ!G273</f>
        <v>3LA-8P06</v>
      </c>
      <c r="H273" s="4">
        <f>[1]マスターデータ!H273</f>
        <v>5545455</v>
      </c>
      <c r="I273" s="5" t="s">
        <v>11</v>
      </c>
      <c r="J273" s="5" t="s">
        <v>12</v>
      </c>
    </row>
    <row r="274" spans="1:10" x14ac:dyDescent="0.45">
      <c r="A274" s="2">
        <f>[1]マスターデータ!A274</f>
        <v>646</v>
      </c>
      <c r="B274" s="3" t="str">
        <f>[1]マスターデータ!B274</f>
        <v>PHEV</v>
      </c>
      <c r="C274" s="3" t="str">
        <f>[1]マスターデータ!C274</f>
        <v>普通自動車</v>
      </c>
      <c r="D274" s="3" t="str">
        <f>[1]マスターデータ!D274</f>
        <v>BMW</v>
      </c>
      <c r="E274" s="3" t="str">
        <f>[1]マスターデータ!E274</f>
        <v>XM</v>
      </c>
      <c r="F274" s="3" t="str">
        <f>[1]マスターデータ!F274</f>
        <v/>
      </c>
      <c r="G274" s="3" t="str">
        <f>[1]マスターデータ!G274</f>
        <v>3LA-22CS44</v>
      </c>
      <c r="H274" s="4">
        <f>[1]マスターデータ!H274</f>
        <v>19363636</v>
      </c>
      <c r="I274" s="5" t="s">
        <v>11</v>
      </c>
      <c r="J274" s="5" t="s">
        <v>12</v>
      </c>
    </row>
    <row r="275" spans="1:10" x14ac:dyDescent="0.45">
      <c r="A275" s="2">
        <f>[1]マスターデータ!A275</f>
        <v>282</v>
      </c>
      <c r="B275" s="3" t="str">
        <f>[1]マスターデータ!B275</f>
        <v>PHEV</v>
      </c>
      <c r="C275" s="3" t="str">
        <f>[1]マスターデータ!C275</f>
        <v>普通自動車</v>
      </c>
      <c r="D275" s="3" t="str">
        <f>[1]マスターデータ!D275</f>
        <v>フォルクスワーゲン</v>
      </c>
      <c r="E275" s="3" t="str">
        <f>[1]マスターデータ!E275</f>
        <v>Passat GTE Varian</v>
      </c>
      <c r="F275" s="3" t="str">
        <f>[1]マスターデータ!F275</f>
        <v/>
      </c>
      <c r="G275" s="3" t="str">
        <f>[1]マスターデータ!G275</f>
        <v>3LA-3CDGE</v>
      </c>
      <c r="H275" s="4">
        <f>[1]マスターデータ!H275</f>
        <v>5768182</v>
      </c>
      <c r="I275" s="5" t="s">
        <v>11</v>
      </c>
      <c r="J275" s="5" t="s">
        <v>12</v>
      </c>
    </row>
    <row r="276" spans="1:10" x14ac:dyDescent="0.45">
      <c r="A276" s="2">
        <f>[1]マスターデータ!A276</f>
        <v>283</v>
      </c>
      <c r="B276" s="3" t="str">
        <f>[1]マスターデータ!B276</f>
        <v>PHEV</v>
      </c>
      <c r="C276" s="3" t="str">
        <f>[1]マスターデータ!C276</f>
        <v>普通自動車</v>
      </c>
      <c r="D276" s="3" t="str">
        <f>[1]マスターデータ!D276</f>
        <v>フォルクスワーゲン</v>
      </c>
      <c r="E276" s="3" t="str">
        <f>[1]マスターデータ!E276</f>
        <v>Passat GTE Varian</v>
      </c>
      <c r="F276" s="3" t="str">
        <f>[1]マスターデータ!F276</f>
        <v>Advance</v>
      </c>
      <c r="G276" s="3" t="str">
        <f>[1]マスターデータ!G276</f>
        <v>3LA-3CDGE</v>
      </c>
      <c r="H276" s="4">
        <f>[1]マスターデータ!H276</f>
        <v>6216364</v>
      </c>
      <c r="I276" s="5" t="s">
        <v>11</v>
      </c>
      <c r="J276" s="5" t="s">
        <v>12</v>
      </c>
    </row>
    <row r="277" spans="1:10" x14ac:dyDescent="0.45">
      <c r="A277" s="2">
        <f>[1]マスターデータ!A277</f>
        <v>626</v>
      </c>
      <c r="B277" s="3" t="str">
        <f>[1]マスターデータ!B277</f>
        <v>PHEV</v>
      </c>
      <c r="C277" s="3" t="str">
        <f>[1]マスターデータ!C277</f>
        <v>普通自動車</v>
      </c>
      <c r="D277" s="3" t="str">
        <f>[1]マスターデータ!D277</f>
        <v>プジョー</v>
      </c>
      <c r="E277" s="3">
        <f>[1]マスターデータ!E277</f>
        <v>408</v>
      </c>
      <c r="F277" s="3" t="str">
        <f>[1]マスターデータ!F277</f>
        <v>GT HYBRID First Edition</v>
      </c>
      <c r="G277" s="3" t="str">
        <f>[1]マスターデータ!G277</f>
        <v>3LA-P545G06H</v>
      </c>
      <c r="H277" s="4">
        <f>[1]マスターデータ!H277</f>
        <v>6081818</v>
      </c>
      <c r="I277" s="5" t="s">
        <v>11</v>
      </c>
      <c r="J277" s="5" t="s">
        <v>12</v>
      </c>
    </row>
    <row r="278" spans="1:10" x14ac:dyDescent="0.45">
      <c r="A278" s="2">
        <f>[1]マスターデータ!A278</f>
        <v>627</v>
      </c>
      <c r="B278" s="3" t="str">
        <f>[1]マスターデータ!B278</f>
        <v>PHEV</v>
      </c>
      <c r="C278" s="3" t="str">
        <f>[1]マスターデータ!C278</f>
        <v>普通自動車</v>
      </c>
      <c r="D278" s="3" t="str">
        <f>[1]マスターデータ!D278</f>
        <v>プジョー</v>
      </c>
      <c r="E278" s="3">
        <f>[1]マスターデータ!E278</f>
        <v>408</v>
      </c>
      <c r="F278" s="3" t="str">
        <f>[1]マスターデータ!F278</f>
        <v>GT HYBRID</v>
      </c>
      <c r="G278" s="3" t="str">
        <f>[1]マスターデータ!G278</f>
        <v>3LA-P545G06H</v>
      </c>
      <c r="H278" s="4">
        <f>[1]マスターデータ!H278</f>
        <v>5718182</v>
      </c>
      <c r="I278" s="5" t="s">
        <v>11</v>
      </c>
      <c r="J278" s="5" t="s">
        <v>12</v>
      </c>
    </row>
    <row r="279" spans="1:10" x14ac:dyDescent="0.45">
      <c r="A279" s="2">
        <f>[1]マスターデータ!A279</f>
        <v>299</v>
      </c>
      <c r="B279" s="3" t="str">
        <f>[1]マスターデータ!B279</f>
        <v>PHEV</v>
      </c>
      <c r="C279" s="3" t="str">
        <f>[1]マスターデータ!C279</f>
        <v>普通自動車</v>
      </c>
      <c r="D279" s="3" t="str">
        <f>[1]マスターデータ!D279</f>
        <v>プジョー</v>
      </c>
      <c r="E279" s="3">
        <f>[1]マスターデータ!E279</f>
        <v>308</v>
      </c>
      <c r="F279" s="3" t="str">
        <f>[1]マスターデータ!F279</f>
        <v>GT HYBRID</v>
      </c>
      <c r="G279" s="3" t="str">
        <f>[1]マスターデータ!G279</f>
        <v>3LA-P515G06H</v>
      </c>
      <c r="H279" s="4">
        <f>[1]マスターデータ!H279</f>
        <v>4846364</v>
      </c>
      <c r="I279" s="5" t="s">
        <v>11</v>
      </c>
      <c r="J279" s="5" t="s">
        <v>12</v>
      </c>
    </row>
    <row r="280" spans="1:10" x14ac:dyDescent="0.45">
      <c r="A280" s="2">
        <f>[1]マスターデータ!A280</f>
        <v>489</v>
      </c>
      <c r="B280" s="3" t="str">
        <f>[1]マスターデータ!B280</f>
        <v>PHEV</v>
      </c>
      <c r="C280" s="3" t="str">
        <f>[1]マスターデータ!C280</f>
        <v>普通自動車</v>
      </c>
      <c r="D280" s="3" t="str">
        <f>[1]マスターデータ!D280</f>
        <v>プジョー</v>
      </c>
      <c r="E280" s="3" t="str">
        <f>[1]マスターデータ!E280</f>
        <v>308 SW</v>
      </c>
      <c r="F280" s="3" t="str">
        <f>[1]マスターデータ!F280</f>
        <v>GT HYBRID</v>
      </c>
      <c r="G280" s="3" t="str">
        <f>[1]マスターデータ!G280</f>
        <v>3LA-P525G06H</v>
      </c>
      <c r="H280" s="4">
        <f>[1]マスターデータ!H280</f>
        <v>5241818</v>
      </c>
      <c r="I280" s="5" t="s">
        <v>11</v>
      </c>
      <c r="J280" s="5" t="s">
        <v>12</v>
      </c>
    </row>
    <row r="281" spans="1:10" x14ac:dyDescent="0.45">
      <c r="A281" s="2">
        <f>[1]マスターデータ!A281</f>
        <v>628</v>
      </c>
      <c r="B281" s="3" t="str">
        <f>[1]マスターデータ!B281</f>
        <v>PHEV</v>
      </c>
      <c r="C281" s="3" t="str">
        <f>[1]マスターデータ!C281</f>
        <v>普通自動車</v>
      </c>
      <c r="D281" s="3" t="str">
        <f>[1]マスターデータ!D281</f>
        <v>プジョー</v>
      </c>
      <c r="E281" s="3">
        <f>[1]マスターデータ!E281</f>
        <v>508</v>
      </c>
      <c r="F281" s="3" t="str">
        <f>[1]マスターデータ!F281</f>
        <v>GT HYBRID(類別：0203)</v>
      </c>
      <c r="G281" s="3" t="str">
        <f>[1]マスターデータ!G281</f>
        <v>3LA-R85G06H</v>
      </c>
      <c r="H281" s="4">
        <f>[1]マスターデータ!H281</f>
        <v>6598182</v>
      </c>
      <c r="I281" s="5" t="s">
        <v>11</v>
      </c>
      <c r="J281" s="5" t="s">
        <v>12</v>
      </c>
    </row>
    <row r="282" spans="1:10" x14ac:dyDescent="0.45">
      <c r="A282" s="2">
        <f>[1]マスターデータ!A282</f>
        <v>184</v>
      </c>
      <c r="B282" s="3" t="str">
        <f>[1]マスターデータ!B282</f>
        <v>PHEV</v>
      </c>
      <c r="C282" s="3" t="str">
        <f>[1]マスターデータ!C282</f>
        <v>普通自動車</v>
      </c>
      <c r="D282" s="3" t="str">
        <f>[1]マスターデータ!D282</f>
        <v>プジョー</v>
      </c>
      <c r="E282" s="3">
        <f>[1]マスターデータ!E282</f>
        <v>508</v>
      </c>
      <c r="F282" s="3" t="str">
        <f>[1]マスターデータ!F282</f>
        <v>GT HYBRID(類別：左から2桁目が0または1)</v>
      </c>
      <c r="G282" s="3" t="str">
        <f>[1]マスターデータ!G282</f>
        <v>3LA-R85G06H</v>
      </c>
      <c r="H282" s="4">
        <f>[1]マスターデータ!H282</f>
        <v>6598182</v>
      </c>
      <c r="I282" s="5" t="s">
        <v>11</v>
      </c>
      <c r="J282" s="5" t="s">
        <v>12</v>
      </c>
    </row>
    <row r="283" spans="1:10" x14ac:dyDescent="0.45">
      <c r="A283" s="2">
        <f>[1]マスターデータ!A283</f>
        <v>630</v>
      </c>
      <c r="B283" s="3" t="str">
        <f>[1]マスターデータ!B283</f>
        <v>PHEV</v>
      </c>
      <c r="C283" s="3" t="str">
        <f>[1]マスターデータ!C283</f>
        <v>普通自動車</v>
      </c>
      <c r="D283" s="3" t="str">
        <f>[1]マスターデータ!D283</f>
        <v>プジョー</v>
      </c>
      <c r="E283" s="3">
        <f>[1]マスターデータ!E283</f>
        <v>508</v>
      </c>
      <c r="F283" s="3" t="str">
        <f>[1]マスターデータ!F283</f>
        <v>SW GT HYBRID(類別：1203)</v>
      </c>
      <c r="G283" s="3" t="str">
        <f>[1]マスターデータ!G283</f>
        <v>3LA-R85G06H</v>
      </c>
      <c r="H283" s="4">
        <f>[1]マスターデータ!H283</f>
        <v>6878182</v>
      </c>
      <c r="I283" s="5" t="s">
        <v>11</v>
      </c>
      <c r="J283" s="5" t="s">
        <v>12</v>
      </c>
    </row>
    <row r="284" spans="1:10" x14ac:dyDescent="0.45">
      <c r="A284" s="2">
        <f>[1]マスターデータ!A284</f>
        <v>185</v>
      </c>
      <c r="B284" s="3" t="str">
        <f>[1]マスターデータ!B284</f>
        <v>PHEV</v>
      </c>
      <c r="C284" s="3" t="str">
        <f>[1]マスターデータ!C284</f>
        <v>普通自動車</v>
      </c>
      <c r="D284" s="3" t="str">
        <f>[1]マスターデータ!D284</f>
        <v>プジョー</v>
      </c>
      <c r="E284" s="3">
        <f>[1]マスターデータ!E284</f>
        <v>508</v>
      </c>
      <c r="F284" s="3" t="str">
        <f>[1]マスターデータ!F284</f>
        <v>SW GT HYBRID(類別：左から2桁目が0または1)</v>
      </c>
      <c r="G284" s="3" t="str">
        <f>[1]マスターデータ!G284</f>
        <v>3LA-R85G06H</v>
      </c>
      <c r="H284" s="4">
        <f>[1]マスターデータ!H284</f>
        <v>6878182</v>
      </c>
      <c r="I284" s="5" t="s">
        <v>11</v>
      </c>
      <c r="J284" s="5" t="s">
        <v>12</v>
      </c>
    </row>
    <row r="285" spans="1:10" x14ac:dyDescent="0.45">
      <c r="A285" s="2">
        <f>[1]マスターデータ!A285</f>
        <v>629</v>
      </c>
      <c r="B285" s="3" t="str">
        <f>[1]マスターデータ!B285</f>
        <v>PHEV</v>
      </c>
      <c r="C285" s="3" t="str">
        <f>[1]マスターデータ!C285</f>
        <v>普通自動車</v>
      </c>
      <c r="D285" s="3" t="str">
        <f>[1]マスターデータ!D285</f>
        <v>プジョー</v>
      </c>
      <c r="E285" s="3">
        <f>[1]マスターデータ!E285</f>
        <v>3008</v>
      </c>
      <c r="F285" s="3" t="str">
        <f>[1]マスターデータ!F285</f>
        <v>GT HYBRID4(類別：0302)</v>
      </c>
      <c r="G285" s="3" t="str">
        <f>[1]マスターデータ!G285</f>
        <v>3LA-P845G06H</v>
      </c>
      <c r="H285" s="4">
        <f>[1]マスターデータ!H285</f>
        <v>6459091</v>
      </c>
      <c r="I285" s="5" t="s">
        <v>11</v>
      </c>
      <c r="J285" s="5" t="s">
        <v>12</v>
      </c>
    </row>
    <row r="286" spans="1:10" x14ac:dyDescent="0.45">
      <c r="A286" s="2">
        <f>[1]マスターデータ!A286</f>
        <v>186</v>
      </c>
      <c r="B286" s="3" t="str">
        <f>[1]マスターデータ!B286</f>
        <v>PHEV</v>
      </c>
      <c r="C286" s="3" t="str">
        <f>[1]マスターデータ!C286</f>
        <v>普通自動車</v>
      </c>
      <c r="D286" s="3" t="str">
        <f>[1]マスターデータ!D286</f>
        <v>プジョー</v>
      </c>
      <c r="E286" s="3">
        <f>[1]マスターデータ!E286</f>
        <v>3008</v>
      </c>
      <c r="F286" s="3" t="str">
        <f>[1]マスターデータ!F286</f>
        <v>GT HYBRID4(類別：左から2桁目が0か1か2)</v>
      </c>
      <c r="G286" s="3" t="str">
        <f>[1]マスターデータ!G286</f>
        <v>3LA-P845G06H</v>
      </c>
      <c r="H286" s="4">
        <f>[1]マスターデータ!H286</f>
        <v>6459091</v>
      </c>
      <c r="I286" s="5" t="s">
        <v>11</v>
      </c>
      <c r="J286" s="5" t="s">
        <v>12</v>
      </c>
    </row>
    <row r="287" spans="1:10" x14ac:dyDescent="0.45">
      <c r="A287" s="2">
        <f>[1]マスターデータ!A287</f>
        <v>187</v>
      </c>
      <c r="B287" s="3" t="str">
        <f>[1]マスターデータ!B287</f>
        <v>PHEV</v>
      </c>
      <c r="C287" s="3" t="str">
        <f>[1]マスターデータ!C287</f>
        <v>普通自動車</v>
      </c>
      <c r="D287" s="3" t="str">
        <f>[1]マスターデータ!D287</f>
        <v>プジョー</v>
      </c>
      <c r="E287" s="3">
        <f>[1]マスターデータ!E287</f>
        <v>3008</v>
      </c>
      <c r="F287" s="3" t="str">
        <f>[1]マスターデータ!F287</f>
        <v>GT HYBRID4 Red Nappa</v>
      </c>
      <c r="G287" s="3" t="str">
        <f>[1]マスターデータ!G287</f>
        <v>3LA-P845G06H</v>
      </c>
      <c r="H287" s="4">
        <f>[1]マスターデータ!H287</f>
        <v>5871364</v>
      </c>
      <c r="I287" s="5" t="s">
        <v>11</v>
      </c>
      <c r="J287" s="5" t="s">
        <v>12</v>
      </c>
    </row>
    <row r="288" spans="1:10" x14ac:dyDescent="0.45">
      <c r="A288" s="2">
        <f>[1]マスターデータ!A288</f>
        <v>555</v>
      </c>
      <c r="B288" s="3" t="str">
        <f>[1]マスターデータ!B288</f>
        <v>PHEV</v>
      </c>
      <c r="C288" s="3" t="str">
        <f>[1]マスターデータ!C288</f>
        <v>普通自動車</v>
      </c>
      <c r="D288" s="3" t="str">
        <f>[1]マスターデータ!D288</f>
        <v>ポルシェ</v>
      </c>
      <c r="E288" s="3" t="str">
        <f>[1]マスターデータ!E288</f>
        <v>Cayenne</v>
      </c>
      <c r="F288" s="3" t="str">
        <f>[1]マスターデータ!F288</f>
        <v>E-Hybrid</v>
      </c>
      <c r="G288" s="3" t="str">
        <f>[1]マスターデータ!G288</f>
        <v>3LA-E3PF</v>
      </c>
      <c r="H288" s="4">
        <f>[1]マスターデータ!H288</f>
        <v>12018182</v>
      </c>
      <c r="I288" s="5" t="s">
        <v>11</v>
      </c>
      <c r="J288" s="5" t="s">
        <v>12</v>
      </c>
    </row>
    <row r="289" spans="1:10" x14ac:dyDescent="0.45">
      <c r="A289" s="2">
        <f>[1]マスターデータ!A289</f>
        <v>556</v>
      </c>
      <c r="B289" s="3" t="str">
        <f>[1]マスターデータ!B289</f>
        <v>PHEV</v>
      </c>
      <c r="C289" s="3" t="str">
        <f>[1]マスターデータ!C289</f>
        <v>普通自動車</v>
      </c>
      <c r="D289" s="3" t="str">
        <f>[1]マスターデータ!D289</f>
        <v>ポルシェ</v>
      </c>
      <c r="E289" s="3" t="str">
        <f>[1]マスターデータ!E289</f>
        <v>Cayenne</v>
      </c>
      <c r="F289" s="3" t="str">
        <f>[1]マスターデータ!F289</f>
        <v>E-Hybrid Platinum Edition</v>
      </c>
      <c r="G289" s="3" t="str">
        <f>[1]マスターデータ!G289</f>
        <v>3LA-E3PF</v>
      </c>
      <c r="H289" s="4">
        <f>[1]マスターデータ!H289</f>
        <v>13000000</v>
      </c>
      <c r="I289" s="5" t="s">
        <v>11</v>
      </c>
      <c r="J289" s="5" t="s">
        <v>12</v>
      </c>
    </row>
    <row r="290" spans="1:10" x14ac:dyDescent="0.45">
      <c r="A290" s="2">
        <f>[1]マスターデータ!A290</f>
        <v>558</v>
      </c>
      <c r="B290" s="3" t="str">
        <f>[1]マスターデータ!B290</f>
        <v>PHEV</v>
      </c>
      <c r="C290" s="3" t="str">
        <f>[1]マスターデータ!C290</f>
        <v>普通自動車</v>
      </c>
      <c r="D290" s="3" t="str">
        <f>[1]マスターデータ!D290</f>
        <v>ポルシェ</v>
      </c>
      <c r="E290" s="3" t="str">
        <f>[1]マスターデータ!E290</f>
        <v>Cayenne</v>
      </c>
      <c r="F290" s="3" t="str">
        <f>[1]マスターデータ!F290</f>
        <v>E-Hybrid Coupe</v>
      </c>
      <c r="G290" s="3" t="str">
        <f>[1]マスターデータ!G290</f>
        <v>3LA-E3PF</v>
      </c>
      <c r="H290" s="4">
        <f>[1]マスターデータ!H290</f>
        <v>12490909</v>
      </c>
      <c r="I290" s="5" t="s">
        <v>11</v>
      </c>
      <c r="J290" s="5" t="s">
        <v>12</v>
      </c>
    </row>
    <row r="291" spans="1:10" x14ac:dyDescent="0.45">
      <c r="A291" s="2">
        <f>[1]マスターデータ!A291</f>
        <v>557</v>
      </c>
      <c r="B291" s="3" t="str">
        <f>[1]マスターデータ!B291</f>
        <v>PHEV</v>
      </c>
      <c r="C291" s="3" t="str">
        <f>[1]マスターデータ!C291</f>
        <v>普通自動車</v>
      </c>
      <c r="D291" s="3" t="str">
        <f>[1]マスターデータ!D291</f>
        <v>ポルシェ</v>
      </c>
      <c r="E291" s="3" t="str">
        <f>[1]マスターデータ!E291</f>
        <v>Cayenne</v>
      </c>
      <c r="F291" s="3" t="str">
        <f>[1]マスターデータ!F291</f>
        <v>E-Hybrid Coupe Platinum Edition</v>
      </c>
      <c r="G291" s="3" t="str">
        <f>[1]マスターデータ!G291</f>
        <v>3LA-E3PF</v>
      </c>
      <c r="H291" s="4">
        <f>[1]マスターデータ!H291</f>
        <v>12900000</v>
      </c>
      <c r="I291" s="5" t="s">
        <v>11</v>
      </c>
      <c r="J291" s="5" t="s">
        <v>12</v>
      </c>
    </row>
    <row r="292" spans="1:10" x14ac:dyDescent="0.45">
      <c r="A292" s="2">
        <f>[1]マスターデータ!A292</f>
        <v>559</v>
      </c>
      <c r="B292" s="3" t="str">
        <f>[1]マスターデータ!B292</f>
        <v>PHEV</v>
      </c>
      <c r="C292" s="3" t="str">
        <f>[1]マスターデータ!C292</f>
        <v>普通自動車</v>
      </c>
      <c r="D292" s="3" t="str">
        <f>[1]マスターデータ!D292</f>
        <v>ポルシェ</v>
      </c>
      <c r="E292" s="3" t="str">
        <f>[1]マスターデータ!E292</f>
        <v>Cayenne</v>
      </c>
      <c r="F292" s="3" t="str">
        <f>[1]マスターデータ!F292</f>
        <v>E-Hybrid</v>
      </c>
      <c r="G292" s="3" t="str">
        <f>[1]マスターデータ!G292</f>
        <v>3LA-E3PFA</v>
      </c>
      <c r="H292" s="4">
        <f>[1]マスターデータ!H292</f>
        <v>12341818</v>
      </c>
      <c r="I292" s="5" t="s">
        <v>11</v>
      </c>
      <c r="J292" s="5" t="s">
        <v>12</v>
      </c>
    </row>
    <row r="293" spans="1:10" x14ac:dyDescent="0.45">
      <c r="A293" s="2">
        <f>[1]マスターデータ!A293</f>
        <v>560</v>
      </c>
      <c r="B293" s="3" t="str">
        <f>[1]マスターデータ!B293</f>
        <v>PHEV</v>
      </c>
      <c r="C293" s="3" t="str">
        <f>[1]マスターデータ!C293</f>
        <v>普通自動車</v>
      </c>
      <c r="D293" s="3" t="str">
        <f>[1]マスターデータ!D293</f>
        <v>ポルシェ</v>
      </c>
      <c r="E293" s="3" t="str">
        <f>[1]マスターデータ!E293</f>
        <v>Cayenne</v>
      </c>
      <c r="F293" s="3" t="str">
        <f>[1]マスターデータ!F293</f>
        <v>E-Hybrid Platinum Edition</v>
      </c>
      <c r="G293" s="3" t="str">
        <f>[1]マスターデータ!G293</f>
        <v>3LA-E3PFA</v>
      </c>
      <c r="H293" s="4">
        <f>[1]マスターデータ!H293</f>
        <v>13323636</v>
      </c>
      <c r="I293" s="5" t="s">
        <v>11</v>
      </c>
      <c r="J293" s="5" t="s">
        <v>12</v>
      </c>
    </row>
    <row r="294" spans="1:10" x14ac:dyDescent="0.45">
      <c r="A294" s="2">
        <f>[1]マスターデータ!A294</f>
        <v>561</v>
      </c>
      <c r="B294" s="3" t="str">
        <f>[1]マスターデータ!B294</f>
        <v>PHEV</v>
      </c>
      <c r="C294" s="3" t="str">
        <f>[1]マスターデータ!C294</f>
        <v>普通自動車</v>
      </c>
      <c r="D294" s="3" t="str">
        <f>[1]マスターデータ!D294</f>
        <v>ポルシェ</v>
      </c>
      <c r="E294" s="3" t="str">
        <f>[1]マスターデータ!E294</f>
        <v>Cayenne</v>
      </c>
      <c r="F294" s="3" t="str">
        <f>[1]マスターデータ!F294</f>
        <v>E-Hybrid Coupe</v>
      </c>
      <c r="G294" s="3" t="str">
        <f>[1]マスターデータ!G294</f>
        <v>3LA-E3PFA</v>
      </c>
      <c r="H294" s="4">
        <f>[1]マスターデータ!H294</f>
        <v>12814545</v>
      </c>
      <c r="I294" s="5" t="s">
        <v>11</v>
      </c>
      <c r="J294" s="5" t="s">
        <v>12</v>
      </c>
    </row>
    <row r="295" spans="1:10" x14ac:dyDescent="0.45">
      <c r="A295" s="2">
        <f>[1]マスターデータ!A295</f>
        <v>562</v>
      </c>
      <c r="B295" s="3" t="str">
        <f>[1]マスターデータ!B295</f>
        <v>PHEV</v>
      </c>
      <c r="C295" s="3" t="str">
        <f>[1]マスターデータ!C295</f>
        <v>普通自動車</v>
      </c>
      <c r="D295" s="3" t="str">
        <f>[1]マスターデータ!D295</f>
        <v>ポルシェ</v>
      </c>
      <c r="E295" s="3" t="str">
        <f>[1]マスターデータ!E295</f>
        <v>Cayenne</v>
      </c>
      <c r="F295" s="3" t="str">
        <f>[1]マスターデータ!F295</f>
        <v>E-Hybrid Coupe Platinum Edition</v>
      </c>
      <c r="G295" s="3" t="str">
        <f>[1]マスターデータ!G295</f>
        <v>3LA-E3PFA</v>
      </c>
      <c r="H295" s="4">
        <f>[1]マスターデータ!H295</f>
        <v>13223636</v>
      </c>
      <c r="I295" s="5" t="s">
        <v>11</v>
      </c>
      <c r="J295" s="5" t="s">
        <v>12</v>
      </c>
    </row>
    <row r="296" spans="1:10" x14ac:dyDescent="0.45">
      <c r="A296" s="2">
        <f>[1]マスターデータ!A296</f>
        <v>204</v>
      </c>
      <c r="B296" s="3" t="str">
        <f>[1]マスターデータ!B296</f>
        <v>PHEV</v>
      </c>
      <c r="C296" s="3" t="str">
        <f>[1]マスターデータ!C296</f>
        <v>普通自動車</v>
      </c>
      <c r="D296" s="3" t="str">
        <f>[1]マスターデータ!D296</f>
        <v>ポルシェ</v>
      </c>
      <c r="E296" s="3" t="str">
        <f>[1]マスターデータ!E296</f>
        <v>Cayenne</v>
      </c>
      <c r="F296" s="3" t="str">
        <f>[1]マスターデータ!F296</f>
        <v>E-Hybrid</v>
      </c>
      <c r="G296" s="3" t="str">
        <f>[1]マスターデータ!G296</f>
        <v>3LA-E3NF</v>
      </c>
      <c r="H296" s="4">
        <f>[1]マスターデータ!H296</f>
        <v>11818181</v>
      </c>
      <c r="I296" s="5" t="s">
        <v>11</v>
      </c>
      <c r="J296" s="5" t="s">
        <v>12</v>
      </c>
    </row>
    <row r="297" spans="1:10" x14ac:dyDescent="0.45">
      <c r="A297" s="2">
        <f>[1]マスターデータ!A297</f>
        <v>211</v>
      </c>
      <c r="B297" s="3" t="str">
        <f>[1]マスターデータ!B297</f>
        <v>PHEV</v>
      </c>
      <c r="C297" s="3" t="str">
        <f>[1]マスターデータ!C297</f>
        <v>普通自動車</v>
      </c>
      <c r="D297" s="3" t="str">
        <f>[1]マスターデータ!D297</f>
        <v>ポルシェ</v>
      </c>
      <c r="E297" s="3" t="str">
        <f>[1]マスターデータ!E297</f>
        <v>Cayenne</v>
      </c>
      <c r="F297" s="3" t="str">
        <f>[1]マスターデータ!F297</f>
        <v>E-Hybrid Coupe</v>
      </c>
      <c r="G297" s="3" t="str">
        <f>[1]マスターデータ!G297</f>
        <v>3LA-E3NF</v>
      </c>
      <c r="H297" s="4">
        <f>[1]マスターデータ!H297</f>
        <v>12363636</v>
      </c>
      <c r="I297" s="5" t="s">
        <v>11</v>
      </c>
      <c r="J297" s="5" t="s">
        <v>12</v>
      </c>
    </row>
    <row r="298" spans="1:10" x14ac:dyDescent="0.45">
      <c r="A298" s="2">
        <f>[1]マスターデータ!A298</f>
        <v>563</v>
      </c>
      <c r="B298" s="3" t="str">
        <f>[1]マスターデータ!B298</f>
        <v>PHEV</v>
      </c>
      <c r="C298" s="3" t="str">
        <f>[1]マスターデータ!C298</f>
        <v>普通自動車</v>
      </c>
      <c r="D298" s="3" t="str">
        <f>[1]マスターデータ!D298</f>
        <v>ポルシェ</v>
      </c>
      <c r="E298" s="3" t="str">
        <f>[1]マスターデータ!E298</f>
        <v>Cayenne</v>
      </c>
      <c r="F298" s="3" t="str">
        <f>[1]マスターデータ!F298</f>
        <v>Turbo S E-Hybrid</v>
      </c>
      <c r="G298" s="3" t="str">
        <f>[1]マスターデータ!G298</f>
        <v>3LA-E3PHA</v>
      </c>
      <c r="H298" s="4">
        <f>[1]マスターデータ!H298</f>
        <v>23036364</v>
      </c>
      <c r="I298" s="5" t="s">
        <v>11</v>
      </c>
      <c r="J298" s="5" t="s">
        <v>12</v>
      </c>
    </row>
    <row r="299" spans="1:10" x14ac:dyDescent="0.45">
      <c r="A299" s="2">
        <f>[1]マスターデータ!A299</f>
        <v>564</v>
      </c>
      <c r="B299" s="3" t="str">
        <f>[1]マスターデータ!B299</f>
        <v>PHEV</v>
      </c>
      <c r="C299" s="3" t="str">
        <f>[1]マスターデータ!C299</f>
        <v>普通自動車</v>
      </c>
      <c r="D299" s="3" t="str">
        <f>[1]マスターデータ!D299</f>
        <v>ポルシェ</v>
      </c>
      <c r="E299" s="3" t="str">
        <f>[1]マスターデータ!E299</f>
        <v>Cayenne</v>
      </c>
      <c r="F299" s="3" t="str">
        <f>[1]マスターデータ!F299</f>
        <v>Turbo S E-Hybrid Coupe</v>
      </c>
      <c r="G299" s="3" t="str">
        <f>[1]マスターデータ!G299</f>
        <v>3LA-E3PHA</v>
      </c>
      <c r="H299" s="4">
        <f>[1]マスターデータ!H299</f>
        <v>23481818</v>
      </c>
      <c r="I299" s="5" t="s">
        <v>11</v>
      </c>
      <c r="J299" s="5" t="s">
        <v>12</v>
      </c>
    </row>
    <row r="300" spans="1:10" x14ac:dyDescent="0.45">
      <c r="A300" s="2">
        <f>[1]マスターデータ!A300</f>
        <v>286</v>
      </c>
      <c r="B300" s="3" t="str">
        <f>[1]マスターデータ!B300</f>
        <v>PHEV</v>
      </c>
      <c r="C300" s="3" t="str">
        <f>[1]マスターデータ!C300</f>
        <v>普通自動車</v>
      </c>
      <c r="D300" s="3" t="str">
        <f>[1]マスターデータ!D300</f>
        <v>ポルシェ</v>
      </c>
      <c r="E300" s="3" t="str">
        <f>[1]マスターデータ!E300</f>
        <v>Panamera 4</v>
      </c>
      <c r="F300" s="3" t="str">
        <f>[1]マスターデータ!F300</f>
        <v>E-Hybrid</v>
      </c>
      <c r="G300" s="3" t="str">
        <f>[1]マスターデータ!G300</f>
        <v>3LA-G2NM</v>
      </c>
      <c r="H300" s="4">
        <f>[1]マスターデータ!H300</f>
        <v>14400000</v>
      </c>
      <c r="I300" s="5" t="s">
        <v>11</v>
      </c>
      <c r="J300" s="5" t="s">
        <v>12</v>
      </c>
    </row>
    <row r="301" spans="1:10" x14ac:dyDescent="0.45">
      <c r="A301" s="2">
        <f>[1]マスターデータ!A301</f>
        <v>290</v>
      </c>
      <c r="B301" s="3" t="str">
        <f>[1]マスターデータ!B301</f>
        <v>PHEV</v>
      </c>
      <c r="C301" s="3" t="str">
        <f>[1]マスターデータ!C301</f>
        <v>普通自動車</v>
      </c>
      <c r="D301" s="3" t="str">
        <f>[1]マスターデータ!D301</f>
        <v>ポルシェ</v>
      </c>
      <c r="E301" s="3" t="str">
        <f>[1]マスターデータ!E301</f>
        <v>Panamera 4</v>
      </c>
      <c r="F301" s="3" t="str">
        <f>[1]マスターデータ!F301</f>
        <v>E-Hybrid Sport Turismo</v>
      </c>
      <c r="G301" s="3" t="str">
        <f>[1]マスターデータ!G301</f>
        <v>3LA-G2NM</v>
      </c>
      <c r="H301" s="4">
        <f>[1]マスターデータ!H301</f>
        <v>15139091</v>
      </c>
      <c r="I301" s="5" t="s">
        <v>11</v>
      </c>
      <c r="J301" s="5" t="s">
        <v>12</v>
      </c>
    </row>
    <row r="302" spans="1:10" x14ac:dyDescent="0.45">
      <c r="A302" s="2">
        <f>[1]マスターデータ!A302</f>
        <v>565</v>
      </c>
      <c r="B302" s="3" t="str">
        <f>[1]マスターデータ!B302</f>
        <v>PHEV</v>
      </c>
      <c r="C302" s="3" t="str">
        <f>[1]マスターデータ!C302</f>
        <v>普通自動車</v>
      </c>
      <c r="D302" s="3" t="str">
        <f>[1]マスターデータ!D302</f>
        <v>ポルシェ</v>
      </c>
      <c r="E302" s="3" t="str">
        <f>[1]マスターデータ!E302</f>
        <v>Panamera 4</v>
      </c>
      <c r="F302" s="3" t="str">
        <f>[1]マスターデータ!F302</f>
        <v>E-Hybrid Platinum Edition</v>
      </c>
      <c r="G302" s="3" t="str">
        <f>[1]マスターデータ!G302</f>
        <v>3LA-G2NM</v>
      </c>
      <c r="H302" s="4">
        <f>[1]マスターデータ!H302</f>
        <v>15645455</v>
      </c>
      <c r="I302" s="5" t="s">
        <v>11</v>
      </c>
      <c r="J302" s="5" t="s">
        <v>12</v>
      </c>
    </row>
    <row r="303" spans="1:10" x14ac:dyDescent="0.45">
      <c r="A303" s="2">
        <f>[1]マスターデータ!A303</f>
        <v>217</v>
      </c>
      <c r="B303" s="3" t="str">
        <f>[1]マスターデータ!B303</f>
        <v>PHEV</v>
      </c>
      <c r="C303" s="3" t="str">
        <f>[1]マスターデータ!C303</f>
        <v>普通自動車</v>
      </c>
      <c r="D303" s="3" t="str">
        <f>[1]マスターデータ!D303</f>
        <v>ポルシェ</v>
      </c>
      <c r="E303" s="3" t="str">
        <f>[1]マスターデータ!E303</f>
        <v>Panamera 4S</v>
      </c>
      <c r="F303" s="3" t="str">
        <f>[1]マスターデータ!F303</f>
        <v>E-Hybrid</v>
      </c>
      <c r="G303" s="3" t="str">
        <f>[1]マスターデータ!G303</f>
        <v>3LA-G2NP</v>
      </c>
      <c r="H303" s="4">
        <f>[1]マスターデータ!H303</f>
        <v>17590909</v>
      </c>
      <c r="I303" s="5" t="s">
        <v>11</v>
      </c>
      <c r="J303" s="5" t="s">
        <v>12</v>
      </c>
    </row>
    <row r="304" spans="1:10" x14ac:dyDescent="0.45">
      <c r="A304" s="2">
        <f>[1]マスターデータ!A304</f>
        <v>494</v>
      </c>
      <c r="B304" s="3" t="str">
        <f>[1]マスターデータ!B304</f>
        <v>PHEV</v>
      </c>
      <c r="C304" s="3" t="str">
        <f>[1]マスターデータ!C304</f>
        <v>普通自動車</v>
      </c>
      <c r="D304" s="3" t="str">
        <f>[1]マスターデータ!D304</f>
        <v>ボルボ</v>
      </c>
      <c r="E304" s="3" t="str">
        <f>[1]マスターデータ!E304</f>
        <v>S60</v>
      </c>
      <c r="F304" s="3" t="str">
        <f>[1]マスターデータ!F304</f>
        <v>Recharge Ultimate T6 AWD plug-in hybrid</v>
      </c>
      <c r="G304" s="3" t="str">
        <f>[1]マスターデータ!G304</f>
        <v>5LA-ZB420P2</v>
      </c>
      <c r="H304" s="4">
        <f>[1]マスターデータ!H304</f>
        <v>8263636</v>
      </c>
      <c r="I304" s="5" t="s">
        <v>11</v>
      </c>
      <c r="J304" s="5" t="s">
        <v>12</v>
      </c>
    </row>
    <row r="305" spans="1:10" x14ac:dyDescent="0.45">
      <c r="A305" s="2">
        <f>[1]マスターデータ!A305</f>
        <v>443</v>
      </c>
      <c r="B305" s="3" t="str">
        <f>[1]マスターデータ!B305</f>
        <v>PHEV</v>
      </c>
      <c r="C305" s="3" t="str">
        <f>[1]マスターデータ!C305</f>
        <v>普通自動車</v>
      </c>
      <c r="D305" s="3" t="str">
        <f>[1]マスターデータ!D305</f>
        <v>ボルボ</v>
      </c>
      <c r="E305" s="3" t="str">
        <f>[1]マスターデータ!E305</f>
        <v>S60</v>
      </c>
      <c r="F305" s="3" t="str">
        <f>[1]マスターデータ!F305</f>
        <v>Recharge Plug-in hybrid T6 AWD Inscription</v>
      </c>
      <c r="G305" s="3" t="str">
        <f>[1]マスターデータ!G305</f>
        <v>5LA-ZB420P2</v>
      </c>
      <c r="H305" s="4">
        <f>[1]マスターデータ!H305</f>
        <v>7490909</v>
      </c>
      <c r="I305" s="5" t="s">
        <v>11</v>
      </c>
      <c r="J305" s="5" t="s">
        <v>12</v>
      </c>
    </row>
    <row r="306" spans="1:10" x14ac:dyDescent="0.45">
      <c r="A306" s="2">
        <f>[1]マスターデータ!A306</f>
        <v>226</v>
      </c>
      <c r="B306" s="3" t="str">
        <f>[1]マスターデータ!B306</f>
        <v>PHEV</v>
      </c>
      <c r="C306" s="3" t="str">
        <f>[1]マスターデータ!C306</f>
        <v>普通自動車</v>
      </c>
      <c r="D306" s="3" t="str">
        <f>[1]マスターデータ!D306</f>
        <v>ボルボ</v>
      </c>
      <c r="E306" s="3" t="str">
        <f>[1]マスターデータ!E306</f>
        <v>S60</v>
      </c>
      <c r="F306" s="3" t="str">
        <f>[1]マスターデータ!F306</f>
        <v>Recharge Plug-in hybrid T6 AWD Inscription</v>
      </c>
      <c r="G306" s="3" t="str">
        <f>[1]マスターデータ!G306</f>
        <v>5LA-ZB420PT6</v>
      </c>
      <c r="H306" s="4">
        <f>[1]マスターデータ!H306</f>
        <v>7263636</v>
      </c>
      <c r="I306" s="5" t="s">
        <v>11</v>
      </c>
      <c r="J306" s="5" t="s">
        <v>12</v>
      </c>
    </row>
    <row r="307" spans="1:10" x14ac:dyDescent="0.45">
      <c r="A307" s="2">
        <f>[1]マスターデータ!A307</f>
        <v>495</v>
      </c>
      <c r="B307" s="3" t="str">
        <f>[1]マスターデータ!B307</f>
        <v>PHEV</v>
      </c>
      <c r="C307" s="3" t="str">
        <f>[1]マスターデータ!C307</f>
        <v>普通自動車</v>
      </c>
      <c r="D307" s="3" t="str">
        <f>[1]マスターデータ!D307</f>
        <v>ボルボ</v>
      </c>
      <c r="E307" s="3" t="str">
        <f>[1]マスターデータ!E307</f>
        <v>S90</v>
      </c>
      <c r="F307" s="3" t="str">
        <f>[1]マスターデータ!F307</f>
        <v>Recharge Ultimate T8 AWD plug-in hybrid</v>
      </c>
      <c r="G307" s="3" t="str">
        <f>[1]マスターデータ!G307</f>
        <v>5LA-PB420P2A</v>
      </c>
      <c r="H307" s="4">
        <f>[1]マスターデータ!H307</f>
        <v>9900000</v>
      </c>
      <c r="I307" s="5" t="s">
        <v>11</v>
      </c>
      <c r="J307" s="5" t="s">
        <v>12</v>
      </c>
    </row>
    <row r="308" spans="1:10" x14ac:dyDescent="0.45">
      <c r="A308" s="2">
        <f>[1]マスターデータ!A308</f>
        <v>496</v>
      </c>
      <c r="B308" s="3" t="str">
        <f>[1]マスターデータ!B308</f>
        <v>PHEV</v>
      </c>
      <c r="C308" s="3" t="str">
        <f>[1]マスターデータ!C308</f>
        <v>普通自動車</v>
      </c>
      <c r="D308" s="3" t="str">
        <f>[1]マスターデータ!D308</f>
        <v>ボルボ</v>
      </c>
      <c r="E308" s="3" t="str">
        <f>[1]マスターデータ!E308</f>
        <v>V60</v>
      </c>
      <c r="F308" s="3" t="str">
        <f>[1]マスターデータ!F308</f>
        <v>Recharge Plus T6 AWD plug-in hybrid</v>
      </c>
      <c r="G308" s="3" t="str">
        <f>[1]マスターデータ!G308</f>
        <v>5LA-ZB420P2</v>
      </c>
      <c r="H308" s="4">
        <f>[1]マスターデータ!H308</f>
        <v>6990909</v>
      </c>
      <c r="I308" s="5" t="s">
        <v>11</v>
      </c>
      <c r="J308" s="5" t="s">
        <v>12</v>
      </c>
    </row>
    <row r="309" spans="1:10" x14ac:dyDescent="0.45">
      <c r="A309" s="2">
        <f>[1]マスターデータ!A309</f>
        <v>497</v>
      </c>
      <c r="B309" s="3" t="str">
        <f>[1]マスターデータ!B309</f>
        <v>PHEV</v>
      </c>
      <c r="C309" s="3" t="str">
        <f>[1]マスターデータ!C309</f>
        <v>普通自動車</v>
      </c>
      <c r="D309" s="3" t="str">
        <f>[1]マスターデータ!D309</f>
        <v>ボルボ</v>
      </c>
      <c r="E309" s="3" t="str">
        <f>[1]マスターデータ!E309</f>
        <v>V60</v>
      </c>
      <c r="F309" s="3" t="str">
        <f>[1]マスターデータ!F309</f>
        <v>Recharge Ultimate T6 AWD plug-in hybrid</v>
      </c>
      <c r="G309" s="3" t="str">
        <f>[1]マスターデータ!G309</f>
        <v>5LA-ZB420P2</v>
      </c>
      <c r="H309" s="4">
        <f>[1]マスターデータ!H309</f>
        <v>8263636</v>
      </c>
      <c r="I309" s="5" t="s">
        <v>11</v>
      </c>
      <c r="J309" s="5" t="s">
        <v>12</v>
      </c>
    </row>
    <row r="310" spans="1:10" x14ac:dyDescent="0.45">
      <c r="A310" s="2">
        <f>[1]マスターデータ!A310</f>
        <v>498</v>
      </c>
      <c r="B310" s="3" t="str">
        <f>[1]マスターデータ!B310</f>
        <v>PHEV</v>
      </c>
      <c r="C310" s="3" t="str">
        <f>[1]マスターデータ!C310</f>
        <v>普通自動車</v>
      </c>
      <c r="D310" s="3" t="str">
        <f>[1]マスターデータ!D310</f>
        <v>ボルボ</v>
      </c>
      <c r="E310" s="3" t="str">
        <f>[1]マスターデータ!E310</f>
        <v>V60</v>
      </c>
      <c r="F310" s="3" t="str">
        <f>[1]マスターデータ!F310</f>
        <v>Recharge Polestar Engineered</v>
      </c>
      <c r="G310" s="3" t="str">
        <f>[1]マスターデータ!G310</f>
        <v>5LA-ZB420P2</v>
      </c>
      <c r="H310" s="4">
        <f>[1]マスターデータ!H310</f>
        <v>9081818</v>
      </c>
      <c r="I310" s="5" t="s">
        <v>11</v>
      </c>
      <c r="J310" s="5" t="s">
        <v>12</v>
      </c>
    </row>
    <row r="311" spans="1:10" x14ac:dyDescent="0.45">
      <c r="A311" s="2">
        <f>[1]マスターデータ!A311</f>
        <v>445</v>
      </c>
      <c r="B311" s="3" t="str">
        <f>[1]マスターデータ!B311</f>
        <v>PHEV</v>
      </c>
      <c r="C311" s="3" t="str">
        <f>[1]マスターデータ!C311</f>
        <v>普通自動車</v>
      </c>
      <c r="D311" s="3" t="str">
        <f>[1]マスターデータ!D311</f>
        <v>ボルボ</v>
      </c>
      <c r="E311" s="3" t="str">
        <f>[1]マスターデータ!E311</f>
        <v>V60</v>
      </c>
      <c r="F311" s="3" t="str">
        <f>[1]マスターデータ!F311</f>
        <v>Recharge Plug-in hybrid T6 AWD Inscription</v>
      </c>
      <c r="G311" s="3" t="str">
        <f>[1]マスターデータ!G311</f>
        <v>5LA-ZB420P2</v>
      </c>
      <c r="H311" s="4">
        <f>[1]マスターデータ!H311</f>
        <v>7490909</v>
      </c>
      <c r="I311" s="5" t="s">
        <v>11</v>
      </c>
      <c r="J311" s="5" t="s">
        <v>12</v>
      </c>
    </row>
    <row r="312" spans="1:10" x14ac:dyDescent="0.45">
      <c r="A312" s="2">
        <f>[1]マスターデータ!A312</f>
        <v>228</v>
      </c>
      <c r="B312" s="3" t="str">
        <f>[1]マスターデータ!B312</f>
        <v>PHEV</v>
      </c>
      <c r="C312" s="3" t="str">
        <f>[1]マスターデータ!C312</f>
        <v>普通自動車</v>
      </c>
      <c r="D312" s="3" t="str">
        <f>[1]マスターデータ!D312</f>
        <v>ボルボ</v>
      </c>
      <c r="E312" s="3" t="str">
        <f>[1]マスターデータ!E312</f>
        <v>V60</v>
      </c>
      <c r="F312" s="3" t="str">
        <f>[1]マスターデータ!F312</f>
        <v>Recharge Plug-in hybrid T6 AWD Inscription</v>
      </c>
      <c r="G312" s="3" t="str">
        <f>[1]マスターデータ!G312</f>
        <v>5LA-ZB420PT6</v>
      </c>
      <c r="H312" s="4">
        <f>[1]マスターデータ!H312</f>
        <v>7263636</v>
      </c>
      <c r="I312" s="5" t="s">
        <v>11</v>
      </c>
      <c r="J312" s="5" t="s">
        <v>12</v>
      </c>
    </row>
    <row r="313" spans="1:10" x14ac:dyDescent="0.45">
      <c r="A313" s="2">
        <f>[1]マスターデータ!A313</f>
        <v>468</v>
      </c>
      <c r="B313" s="3" t="str">
        <f>[1]マスターデータ!B313</f>
        <v>PHEV</v>
      </c>
      <c r="C313" s="3" t="str">
        <f>[1]マスターデータ!C313</f>
        <v>普通自動車</v>
      </c>
      <c r="D313" s="3" t="str">
        <f>[1]マスターデータ!D313</f>
        <v>ボルボ</v>
      </c>
      <c r="E313" s="3" t="str">
        <f>[1]マスターデータ!E313</f>
        <v>V90</v>
      </c>
      <c r="F313" s="3" t="str">
        <f>[1]マスターデータ!F313</f>
        <v>Recharge Ultimate T8 AWD Plug-in hybrid</v>
      </c>
      <c r="G313" s="3" t="str">
        <f>[1]マスターデータ!G313</f>
        <v>5LA-PB420P2A</v>
      </c>
      <c r="H313" s="4">
        <f>[1]マスターデータ!H313</f>
        <v>10081818</v>
      </c>
      <c r="I313" s="5" t="s">
        <v>11</v>
      </c>
      <c r="J313" s="5" t="s">
        <v>12</v>
      </c>
    </row>
    <row r="314" spans="1:10" x14ac:dyDescent="0.45">
      <c r="A314" s="2">
        <f>[1]マスターデータ!A314</f>
        <v>446</v>
      </c>
      <c r="B314" s="3" t="str">
        <f>[1]マスターデータ!B314</f>
        <v>PHEV</v>
      </c>
      <c r="C314" s="3" t="str">
        <f>[1]マスターデータ!C314</f>
        <v>普通自動車</v>
      </c>
      <c r="D314" s="3" t="str">
        <f>[1]マスターデータ!D314</f>
        <v>ボルボ</v>
      </c>
      <c r="E314" s="3" t="str">
        <f>[1]マスターデータ!E314</f>
        <v>V90</v>
      </c>
      <c r="F314" s="3" t="str">
        <f>[1]マスターデータ!F314</f>
        <v>Recharge Plug-in hybrid T8 AWD Inscription</v>
      </c>
      <c r="G314" s="3" t="str">
        <f>[1]マスターデータ!G314</f>
        <v>5LA-PB420P2A</v>
      </c>
      <c r="H314" s="4">
        <f>[1]マスターデータ!H314</f>
        <v>9581818</v>
      </c>
      <c r="I314" s="5" t="s">
        <v>11</v>
      </c>
      <c r="J314" s="5" t="s">
        <v>12</v>
      </c>
    </row>
    <row r="315" spans="1:10" x14ac:dyDescent="0.45">
      <c r="A315" s="2">
        <f>[1]マスターデータ!A315</f>
        <v>229</v>
      </c>
      <c r="B315" s="3" t="str">
        <f>[1]マスターデータ!B315</f>
        <v>PHEV</v>
      </c>
      <c r="C315" s="3" t="str">
        <f>[1]マスターデータ!C315</f>
        <v>普通自動車</v>
      </c>
      <c r="D315" s="3" t="str">
        <f>[1]マスターデータ!D315</f>
        <v>ボルボ</v>
      </c>
      <c r="E315" s="3" t="str">
        <f>[1]マスターデータ!E315</f>
        <v>V90</v>
      </c>
      <c r="F315" s="3" t="str">
        <f>[1]マスターデータ!F315</f>
        <v>Recharge Plug-in hybrid T8 AWD Inscription</v>
      </c>
      <c r="G315" s="3" t="str">
        <f>[1]マスターデータ!G315</f>
        <v>5LA-PB420PA</v>
      </c>
      <c r="H315" s="4">
        <f>[1]マスターデータ!H315</f>
        <v>9309091</v>
      </c>
      <c r="I315" s="5" t="s">
        <v>11</v>
      </c>
      <c r="J315" s="5" t="s">
        <v>12</v>
      </c>
    </row>
    <row r="316" spans="1:10" x14ac:dyDescent="0.45">
      <c r="A316" s="2">
        <f>[1]マスターデータ!A316</f>
        <v>231</v>
      </c>
      <c r="B316" s="3" t="str">
        <f>[1]マスターデータ!B316</f>
        <v>PHEV</v>
      </c>
      <c r="C316" s="3" t="str">
        <f>[1]マスターデータ!C316</f>
        <v>普通自動車</v>
      </c>
      <c r="D316" s="3" t="str">
        <f>[1]マスターデータ!D316</f>
        <v>ボルボ</v>
      </c>
      <c r="E316" s="3" t="str">
        <f>[1]マスターデータ!E316</f>
        <v>XC40</v>
      </c>
      <c r="F316" s="3" t="str">
        <f>[1]マスターデータ!F316</f>
        <v>Recharge Plug-in hybrid T5 Inscription</v>
      </c>
      <c r="G316" s="3" t="str">
        <f>[1]マスターデータ!G316</f>
        <v>5LA-XB3154XCP</v>
      </c>
      <c r="H316" s="4">
        <f>[1]マスターデータ!H316</f>
        <v>5990909</v>
      </c>
      <c r="I316" s="5" t="s">
        <v>11</v>
      </c>
      <c r="J316" s="5" t="s">
        <v>12</v>
      </c>
    </row>
    <row r="317" spans="1:10" x14ac:dyDescent="0.45">
      <c r="A317" s="2">
        <f>[1]マスターデータ!A317</f>
        <v>469</v>
      </c>
      <c r="B317" s="3" t="str">
        <f>[1]マスターデータ!B317</f>
        <v>PHEV</v>
      </c>
      <c r="C317" s="3" t="str">
        <f>[1]マスターデータ!C317</f>
        <v>普通自動車</v>
      </c>
      <c r="D317" s="3" t="str">
        <f>[1]マスターデータ!D317</f>
        <v>ボルボ</v>
      </c>
      <c r="E317" s="3" t="str">
        <f>[1]マスターデータ!E317</f>
        <v>XC60</v>
      </c>
      <c r="F317" s="3" t="str">
        <f>[1]マスターデータ!F317</f>
        <v>Recharge Plus T6 AWD Plug-in hybrid</v>
      </c>
      <c r="G317" s="3" t="str">
        <f>[1]マスターデータ!G317</f>
        <v>5LA-UB420XCP2</v>
      </c>
      <c r="H317" s="4">
        <f>[1]マスターデータ!H317</f>
        <v>7945455</v>
      </c>
      <c r="I317" s="5" t="s">
        <v>11</v>
      </c>
      <c r="J317" s="5" t="s">
        <v>12</v>
      </c>
    </row>
    <row r="318" spans="1:10" x14ac:dyDescent="0.45">
      <c r="A318" s="2">
        <f>[1]マスターデータ!A318</f>
        <v>470</v>
      </c>
      <c r="B318" s="3" t="str">
        <f>[1]マスターデータ!B318</f>
        <v>PHEV</v>
      </c>
      <c r="C318" s="3" t="str">
        <f>[1]マスターデータ!C318</f>
        <v>普通自動車</v>
      </c>
      <c r="D318" s="3" t="str">
        <f>[1]マスターデータ!D318</f>
        <v>ボルボ</v>
      </c>
      <c r="E318" s="3" t="str">
        <f>[1]マスターデータ!E318</f>
        <v>XC60</v>
      </c>
      <c r="F318" s="3" t="str">
        <f>[1]マスターデータ!F318</f>
        <v>Recharge Ultimate T6 AWD Plug-in hybrid</v>
      </c>
      <c r="G318" s="3" t="str">
        <f>[1]マスターデータ!G318</f>
        <v>5LA-UB420XCP2A</v>
      </c>
      <c r="H318" s="4">
        <f>[1]マスターデータ!H318</f>
        <v>9081818</v>
      </c>
      <c r="I318" s="5" t="s">
        <v>11</v>
      </c>
      <c r="J318" s="5" t="s">
        <v>12</v>
      </c>
    </row>
    <row r="319" spans="1:10" x14ac:dyDescent="0.45">
      <c r="A319" s="2">
        <f>[1]マスターデータ!A319</f>
        <v>302</v>
      </c>
      <c r="B319" s="3" t="str">
        <f>[1]マスターデータ!B319</f>
        <v>PHEV</v>
      </c>
      <c r="C319" s="3" t="str">
        <f>[1]マスターデータ!C319</f>
        <v>普通自動車</v>
      </c>
      <c r="D319" s="3" t="str">
        <f>[1]マスターデータ!D319</f>
        <v>ボルボ</v>
      </c>
      <c r="E319" s="3" t="str">
        <f>[1]マスターデータ!E319</f>
        <v>XC60</v>
      </c>
      <c r="F319" s="3" t="str">
        <f>[1]マスターデータ!F319</f>
        <v>Recharge Plug-in hybrid T6 AWD Inscription</v>
      </c>
      <c r="G319" s="3" t="str">
        <f>[1]マスターデータ!G319</f>
        <v>5LA-UB420XCP2A</v>
      </c>
      <c r="H319" s="4">
        <f>[1]マスターデータ!H319</f>
        <v>8490909</v>
      </c>
      <c r="I319" s="5" t="s">
        <v>11</v>
      </c>
      <c r="J319" s="5" t="s">
        <v>12</v>
      </c>
    </row>
    <row r="320" spans="1:10" x14ac:dyDescent="0.45">
      <c r="A320" s="2">
        <f>[1]マスターデータ!A320</f>
        <v>471</v>
      </c>
      <c r="B320" s="3" t="str">
        <f>[1]マスターデータ!B320</f>
        <v>PHEV</v>
      </c>
      <c r="C320" s="3" t="str">
        <f>[1]マスターデータ!C320</f>
        <v>普通自動車</v>
      </c>
      <c r="D320" s="3" t="str">
        <f>[1]マスターデータ!D320</f>
        <v>ボルボ</v>
      </c>
      <c r="E320" s="3" t="str">
        <f>[1]マスターデータ!E320</f>
        <v>XC90</v>
      </c>
      <c r="F320" s="3" t="str">
        <f>[1]マスターデータ!F320</f>
        <v>Recharge Plus T8 AWD Plug-in hybrid</v>
      </c>
      <c r="G320" s="3" t="str">
        <f>[1]マスターデータ!G320</f>
        <v>5LA-LB420XCP2</v>
      </c>
      <c r="H320" s="4">
        <f>[1]マスターデータ!H320</f>
        <v>9900000</v>
      </c>
      <c r="I320" s="5" t="s">
        <v>11</v>
      </c>
      <c r="J320" s="5" t="s">
        <v>12</v>
      </c>
    </row>
    <row r="321" spans="1:10" x14ac:dyDescent="0.45">
      <c r="A321" s="2">
        <f>[1]マスターデータ!A321</f>
        <v>472</v>
      </c>
      <c r="B321" s="3" t="str">
        <f>[1]マスターデータ!B321</f>
        <v>PHEV</v>
      </c>
      <c r="C321" s="3" t="str">
        <f>[1]マスターデータ!C321</f>
        <v>普通自動車</v>
      </c>
      <c r="D321" s="3" t="str">
        <f>[1]マスターデータ!D321</f>
        <v>ボルボ</v>
      </c>
      <c r="E321" s="3" t="str">
        <f>[1]マスターデータ!E321</f>
        <v>XC90</v>
      </c>
      <c r="F321" s="3" t="str">
        <f>[1]マスターデータ!F321</f>
        <v>Recharge Ultimate T8 AWD Plug-in hybrid</v>
      </c>
      <c r="G321" s="3" t="str">
        <f>[1]マスターデータ!G321</f>
        <v>5LA-LB420XCP2A</v>
      </c>
      <c r="H321" s="4">
        <f>[1]マスターデータ!H321</f>
        <v>11309091</v>
      </c>
      <c r="I321" s="5" t="s">
        <v>11</v>
      </c>
      <c r="J321" s="5" t="s">
        <v>12</v>
      </c>
    </row>
    <row r="322" spans="1:10" x14ac:dyDescent="0.45">
      <c r="A322" s="2">
        <f>[1]マスターデータ!A322</f>
        <v>541</v>
      </c>
      <c r="B322" s="3" t="str">
        <f>[1]マスターデータ!B322</f>
        <v>PHEV</v>
      </c>
      <c r="C322" s="3" t="str">
        <f>[1]マスターデータ!C322</f>
        <v>普通自動車</v>
      </c>
      <c r="D322" s="3" t="str">
        <f>[1]マスターデータ!D322</f>
        <v>マツダ</v>
      </c>
      <c r="E322" s="3" t="str">
        <f>[1]マスターデータ!E322</f>
        <v>CX-60</v>
      </c>
      <c r="F322" s="3" t="str">
        <f>[1]マスターデータ!F322</f>
        <v>PHEV S Package AT(4WD)</v>
      </c>
      <c r="G322" s="3" t="str">
        <f>[1]マスターデータ!G322</f>
        <v>5LA-KH5S3P</v>
      </c>
      <c r="H322" s="4">
        <f>[1]マスターデータ!H322</f>
        <v>4900000</v>
      </c>
      <c r="I322" s="5" t="s">
        <v>12</v>
      </c>
      <c r="J322" s="5" t="s">
        <v>11</v>
      </c>
    </row>
    <row r="323" spans="1:10" x14ac:dyDescent="0.45">
      <c r="A323" s="2">
        <f>[1]マスターデータ!A323</f>
        <v>542</v>
      </c>
      <c r="B323" s="3" t="str">
        <f>[1]マスターデータ!B323</f>
        <v>PHEV</v>
      </c>
      <c r="C323" s="3" t="str">
        <f>[1]マスターデータ!C323</f>
        <v>普通自動車</v>
      </c>
      <c r="D323" s="3" t="str">
        <f>[1]マスターデータ!D323</f>
        <v>マツダ</v>
      </c>
      <c r="E323" s="3" t="str">
        <f>[1]マスターデータ!E323</f>
        <v>CX-60</v>
      </c>
      <c r="F323" s="3" t="str">
        <f>[1]マスターデータ!F323</f>
        <v>PHEV Exclusive Sports  AT(4WD)</v>
      </c>
      <c r="G323" s="3" t="str">
        <f>[1]マスターデータ!G323</f>
        <v>5LA-KH5S3P</v>
      </c>
      <c r="H323" s="4">
        <f>[1]マスターデータ!H323</f>
        <v>5315000</v>
      </c>
      <c r="I323" s="5" t="s">
        <v>12</v>
      </c>
      <c r="J323" s="5" t="s">
        <v>11</v>
      </c>
    </row>
    <row r="324" spans="1:10" x14ac:dyDescent="0.45">
      <c r="A324" s="2">
        <f>[1]マスターデータ!A324</f>
        <v>543</v>
      </c>
      <c r="B324" s="3" t="str">
        <f>[1]マスターデータ!B324</f>
        <v>PHEV</v>
      </c>
      <c r="C324" s="3" t="str">
        <f>[1]マスターデータ!C324</f>
        <v>普通自動車</v>
      </c>
      <c r="D324" s="3" t="str">
        <f>[1]マスターデータ!D324</f>
        <v>マツダ</v>
      </c>
      <c r="E324" s="3" t="str">
        <f>[1]マスターデータ!E324</f>
        <v>CX-60</v>
      </c>
      <c r="F324" s="3" t="str">
        <f>[1]マスターデータ!F324</f>
        <v>PHEV Exclusive Modern  AT(4WD)</v>
      </c>
      <c r="G324" s="3" t="str">
        <f>[1]マスターデータ!G324</f>
        <v>5LA-KH5S3P</v>
      </c>
      <c r="H324" s="4">
        <f>[1]マスターデータ!H324</f>
        <v>5315000</v>
      </c>
      <c r="I324" s="5" t="s">
        <v>12</v>
      </c>
      <c r="J324" s="5" t="s">
        <v>11</v>
      </c>
    </row>
    <row r="325" spans="1:10" x14ac:dyDescent="0.45">
      <c r="A325" s="2">
        <f>[1]マスターデータ!A325</f>
        <v>544</v>
      </c>
      <c r="B325" s="3" t="str">
        <f>[1]マスターデータ!B325</f>
        <v>PHEV</v>
      </c>
      <c r="C325" s="3" t="str">
        <f>[1]マスターデータ!C325</f>
        <v>普通自動車</v>
      </c>
      <c r="D325" s="3" t="str">
        <f>[1]マスターデータ!D325</f>
        <v>マツダ</v>
      </c>
      <c r="E325" s="3" t="str">
        <f>[1]マスターデータ!E325</f>
        <v>CX-60</v>
      </c>
      <c r="F325" s="3" t="str">
        <f>[1]マスターデータ!F325</f>
        <v>PHEV Premium Sports  AT(4WD)</v>
      </c>
      <c r="G325" s="3" t="str">
        <f>[1]マスターデータ!G325</f>
        <v>5LA-KH5S3P</v>
      </c>
      <c r="H325" s="4">
        <f>[1]マスターデータ!H325</f>
        <v>5695000</v>
      </c>
      <c r="I325" s="5" t="s">
        <v>12</v>
      </c>
      <c r="J325" s="5" t="s">
        <v>11</v>
      </c>
    </row>
    <row r="326" spans="1:10" x14ac:dyDescent="0.45">
      <c r="A326" s="2">
        <f>[1]マスターデータ!A326</f>
        <v>545</v>
      </c>
      <c r="B326" s="3" t="str">
        <f>[1]マスターデータ!B326</f>
        <v>PHEV</v>
      </c>
      <c r="C326" s="3" t="str">
        <f>[1]マスターデータ!C326</f>
        <v>普通自動車</v>
      </c>
      <c r="D326" s="3" t="str">
        <f>[1]マスターデータ!D326</f>
        <v>マツダ</v>
      </c>
      <c r="E326" s="3" t="str">
        <f>[1]マスターデータ!E326</f>
        <v>CX-60</v>
      </c>
      <c r="F326" s="3" t="str">
        <f>[1]マスターデータ!F326</f>
        <v>PHEV Premium Modern  AT(4WD)</v>
      </c>
      <c r="G326" s="3" t="str">
        <f>[1]マスターデータ!G326</f>
        <v>5LA-KH5S3P</v>
      </c>
      <c r="H326" s="4">
        <f>[1]マスターデータ!H326</f>
        <v>5695000</v>
      </c>
      <c r="I326" s="5" t="s">
        <v>12</v>
      </c>
      <c r="J326" s="5" t="s">
        <v>11</v>
      </c>
    </row>
    <row r="327" spans="1:10" x14ac:dyDescent="0.45">
      <c r="A327" s="2">
        <f>[1]マスターデータ!A327</f>
        <v>62</v>
      </c>
      <c r="B327" s="3" t="str">
        <f>[1]マスターデータ!B327</f>
        <v>PHEV</v>
      </c>
      <c r="C327" s="3" t="str">
        <f>[1]マスターデータ!C327</f>
        <v>普通自動車</v>
      </c>
      <c r="D327" s="3" t="str">
        <f>[1]マスターデータ!D327</f>
        <v>三菱</v>
      </c>
      <c r="E327" s="3" t="str">
        <f>[1]マスターデータ!E327</f>
        <v>アウトランダー</v>
      </c>
      <c r="F327" s="3" t="str">
        <f>[1]マスターデータ!F327</f>
        <v>P</v>
      </c>
      <c r="G327" s="3" t="str">
        <f>[1]マスターデータ!G327</f>
        <v>5LA-GN0W</v>
      </c>
      <c r="H327" s="4">
        <f>[1]マスターデータ!H327</f>
        <v>5187000</v>
      </c>
      <c r="I327" s="5" t="s">
        <v>12</v>
      </c>
      <c r="J327" s="5" t="s">
        <v>11</v>
      </c>
    </row>
    <row r="328" spans="1:10" x14ac:dyDescent="0.45">
      <c r="A328" s="2">
        <f>[1]マスターデータ!A328</f>
        <v>63</v>
      </c>
      <c r="B328" s="3" t="str">
        <f>[1]マスターデータ!B328</f>
        <v>PHEV</v>
      </c>
      <c r="C328" s="3" t="str">
        <f>[1]マスターデータ!C328</f>
        <v>普通自動車</v>
      </c>
      <c r="D328" s="3" t="str">
        <f>[1]マスターデータ!D328</f>
        <v>三菱</v>
      </c>
      <c r="E328" s="3" t="str">
        <f>[1]マスターデータ!E328</f>
        <v>アウトランダー</v>
      </c>
      <c r="F328" s="3" t="str">
        <f>[1]マスターデータ!F328</f>
        <v>G(7人乗り)</v>
      </c>
      <c r="G328" s="3" t="str">
        <f>[1]マスターデータ!G328</f>
        <v>5LA-GN0W</v>
      </c>
      <c r="H328" s="4">
        <f>[1]マスターデータ!H328</f>
        <v>4792000</v>
      </c>
      <c r="I328" s="5" t="s">
        <v>12</v>
      </c>
      <c r="J328" s="5" t="s">
        <v>11</v>
      </c>
    </row>
    <row r="329" spans="1:10" x14ac:dyDescent="0.45">
      <c r="A329" s="2">
        <f>[1]マスターデータ!A329</f>
        <v>64</v>
      </c>
      <c r="B329" s="3" t="str">
        <f>[1]マスターデータ!B329</f>
        <v>PHEV</v>
      </c>
      <c r="C329" s="3" t="str">
        <f>[1]マスターデータ!C329</f>
        <v>普通自動車</v>
      </c>
      <c r="D329" s="3" t="str">
        <f>[1]マスターデータ!D329</f>
        <v>三菱</v>
      </c>
      <c r="E329" s="3" t="str">
        <f>[1]マスターデータ!E329</f>
        <v>アウトランダー</v>
      </c>
      <c r="F329" s="3" t="str">
        <f>[1]マスターデータ!F329</f>
        <v>G(5人乗り)</v>
      </c>
      <c r="G329" s="3" t="str">
        <f>[1]マスターデータ!G329</f>
        <v>5LA-GN0W</v>
      </c>
      <c r="H329" s="4">
        <f>[1]マスターデータ!H329</f>
        <v>4709000</v>
      </c>
      <c r="I329" s="5" t="s">
        <v>12</v>
      </c>
      <c r="J329" s="5" t="s">
        <v>11</v>
      </c>
    </row>
    <row r="330" spans="1:10" x14ac:dyDescent="0.45">
      <c r="A330" s="2">
        <f>[1]マスターデータ!A330</f>
        <v>531</v>
      </c>
      <c r="B330" s="3" t="str">
        <f>[1]マスターデータ!B330</f>
        <v>PHEV</v>
      </c>
      <c r="C330" s="3" t="str">
        <f>[1]マスターデータ!C330</f>
        <v>普通自動車</v>
      </c>
      <c r="D330" s="3" t="str">
        <f>[1]マスターデータ!D330</f>
        <v>三菱</v>
      </c>
      <c r="E330" s="3" t="str">
        <f>[1]マスターデータ!E330</f>
        <v>アウトランダー</v>
      </c>
      <c r="F330" s="3" t="str">
        <f>[1]マスターデータ!F330</f>
        <v>BLACK Edition(7人乗り)</v>
      </c>
      <c r="G330" s="3" t="str">
        <f>[1]マスターデータ!G330</f>
        <v>5LA-GN0W</v>
      </c>
      <c r="H330" s="4">
        <f>[1]マスターデータ!H330</f>
        <v>4872000</v>
      </c>
      <c r="I330" s="5" t="s">
        <v>12</v>
      </c>
      <c r="J330" s="5" t="s">
        <v>11</v>
      </c>
    </row>
    <row r="331" spans="1:10" x14ac:dyDescent="0.45">
      <c r="A331" s="2">
        <f>[1]マスターデータ!A331</f>
        <v>532</v>
      </c>
      <c r="B331" s="3" t="str">
        <f>[1]マスターデータ!B331</f>
        <v>PHEV</v>
      </c>
      <c r="C331" s="3" t="str">
        <f>[1]マスターデータ!C331</f>
        <v>普通自動車</v>
      </c>
      <c r="D331" s="3" t="str">
        <f>[1]マスターデータ!D331</f>
        <v>三菱</v>
      </c>
      <c r="E331" s="3" t="str">
        <f>[1]マスターデータ!E331</f>
        <v>アウトランダー</v>
      </c>
      <c r="F331" s="3" t="str">
        <f>[1]マスターデータ!F331</f>
        <v>BLACK Edition(5人乗り)</v>
      </c>
      <c r="G331" s="3" t="str">
        <f>[1]マスターデータ!G331</f>
        <v>5LA-GN0W</v>
      </c>
      <c r="H331" s="4">
        <f>[1]マスターデータ!H331</f>
        <v>4789000</v>
      </c>
      <c r="I331" s="5" t="s">
        <v>12</v>
      </c>
      <c r="J331" s="5" t="s">
        <v>11</v>
      </c>
    </row>
    <row r="332" spans="1:10" x14ac:dyDescent="0.45">
      <c r="A332" s="2">
        <f>[1]マスターデータ!A332</f>
        <v>65</v>
      </c>
      <c r="B332" s="3" t="str">
        <f>[1]マスターデータ!B332</f>
        <v>PHEV</v>
      </c>
      <c r="C332" s="3" t="str">
        <f>[1]マスターデータ!C332</f>
        <v>普通自動車</v>
      </c>
      <c r="D332" s="3" t="str">
        <f>[1]マスターデータ!D332</f>
        <v>三菱</v>
      </c>
      <c r="E332" s="3" t="str">
        <f>[1]マスターデータ!E332</f>
        <v>アウトランダー</v>
      </c>
      <c r="F332" s="3" t="str">
        <f>[1]マスターデータ!F332</f>
        <v>M</v>
      </c>
      <c r="G332" s="3" t="str">
        <f>[1]マスターデータ!G332</f>
        <v>5LA-GN0W</v>
      </c>
      <c r="H332" s="4">
        <f>[1]マスターデータ!H332</f>
        <v>4401000</v>
      </c>
      <c r="I332" s="5" t="s">
        <v>12</v>
      </c>
      <c r="J332" s="5" t="s">
        <v>11</v>
      </c>
    </row>
    <row r="333" spans="1:10" x14ac:dyDescent="0.45">
      <c r="A333" s="2">
        <f>[1]マスターデータ!A333</f>
        <v>66</v>
      </c>
      <c r="B333" s="3" t="str">
        <f>[1]マスターデータ!B333</f>
        <v>PHEV</v>
      </c>
      <c r="C333" s="3" t="str">
        <f>[1]マスターデータ!C333</f>
        <v>普通自動車</v>
      </c>
      <c r="D333" s="3" t="str">
        <f>[1]マスターデータ!D333</f>
        <v>三菱</v>
      </c>
      <c r="E333" s="3" t="str">
        <f>[1]マスターデータ!E333</f>
        <v>エクリプスクロス</v>
      </c>
      <c r="F333" s="3" t="str">
        <f>[1]マスターデータ!F333</f>
        <v>M</v>
      </c>
      <c r="G333" s="3" t="str">
        <f>[1]マスターデータ!G333</f>
        <v>5LA-GL3W</v>
      </c>
      <c r="H333" s="4">
        <f>[1]マスターデータ!H333</f>
        <v>3512000</v>
      </c>
      <c r="I333" s="5" t="s">
        <v>12</v>
      </c>
      <c r="J333" s="5" t="s">
        <v>11</v>
      </c>
    </row>
    <row r="334" spans="1:10" x14ac:dyDescent="0.45">
      <c r="A334" s="2">
        <f>[1]マスターデータ!A334</f>
        <v>536</v>
      </c>
      <c r="B334" s="3" t="str">
        <f>[1]マスターデータ!B334</f>
        <v>PHEV</v>
      </c>
      <c r="C334" s="3" t="str">
        <f>[1]マスターデータ!C334</f>
        <v>普通自動車</v>
      </c>
      <c r="D334" s="3" t="str">
        <f>[1]マスターデータ!D334</f>
        <v>三菱</v>
      </c>
      <c r="E334" s="3" t="str">
        <f>[1]マスターデータ!E334</f>
        <v>エクリプスクロス</v>
      </c>
      <c r="F334" s="3" t="str">
        <f>[1]マスターデータ!F334</f>
        <v>G Limited Edition</v>
      </c>
      <c r="G334" s="3" t="str">
        <f>[1]マスターデータ!G334</f>
        <v>5LA-GL3W</v>
      </c>
      <c r="H334" s="4">
        <f>[1]マスターデータ!H334</f>
        <v>3708000</v>
      </c>
      <c r="I334" s="5" t="s">
        <v>12</v>
      </c>
      <c r="J334" s="5" t="s">
        <v>11</v>
      </c>
    </row>
    <row r="335" spans="1:10" x14ac:dyDescent="0.45">
      <c r="A335" s="2">
        <f>[1]マスターデータ!A335</f>
        <v>67</v>
      </c>
      <c r="B335" s="3" t="str">
        <f>[1]マスターデータ!B335</f>
        <v>PHEV</v>
      </c>
      <c r="C335" s="3" t="str">
        <f>[1]マスターデータ!C335</f>
        <v>普通自動車</v>
      </c>
      <c r="D335" s="3" t="str">
        <f>[1]マスターデータ!D335</f>
        <v>三菱</v>
      </c>
      <c r="E335" s="3" t="str">
        <f>[1]マスターデータ!E335</f>
        <v>エクリプスクロス</v>
      </c>
      <c r="F335" s="3" t="str">
        <f>[1]マスターデータ!F335</f>
        <v>G</v>
      </c>
      <c r="G335" s="3" t="str">
        <f>[1]マスターデータ!G335</f>
        <v>5LA-GL3W</v>
      </c>
      <c r="H335" s="4">
        <f>[1]マスターデータ!H335</f>
        <v>3943000</v>
      </c>
      <c r="I335" s="5" t="s">
        <v>12</v>
      </c>
      <c r="J335" s="5" t="s">
        <v>11</v>
      </c>
    </row>
    <row r="336" spans="1:10" x14ac:dyDescent="0.45">
      <c r="A336" s="2">
        <f>[1]マスターデータ!A336</f>
        <v>537</v>
      </c>
      <c r="B336" s="3" t="str">
        <f>[1]マスターデータ!B336</f>
        <v>PHEV</v>
      </c>
      <c r="C336" s="3" t="str">
        <f>[1]マスターデータ!C336</f>
        <v>普通自動車</v>
      </c>
      <c r="D336" s="3" t="str">
        <f>[1]マスターデータ!D336</f>
        <v>三菱</v>
      </c>
      <c r="E336" s="3" t="str">
        <f>[1]マスターデータ!E336</f>
        <v>エクリプスクロス</v>
      </c>
      <c r="F336" s="3" t="str">
        <f>[1]マスターデータ!F336</f>
        <v>BLACK Edition</v>
      </c>
      <c r="G336" s="3" t="str">
        <f>[1]マスターデータ!G336</f>
        <v>5LA-GL3W</v>
      </c>
      <c r="H336" s="4">
        <f>[1]マスターデータ!H336</f>
        <v>4228000</v>
      </c>
      <c r="I336" s="5" t="s">
        <v>12</v>
      </c>
      <c r="J336" s="5" t="s">
        <v>11</v>
      </c>
    </row>
    <row r="337" spans="1:10" x14ac:dyDescent="0.45">
      <c r="A337" s="2">
        <f>[1]マスターデータ!A337</f>
        <v>68</v>
      </c>
      <c r="B337" s="3" t="str">
        <f>[1]マスターデータ!B337</f>
        <v>PHEV</v>
      </c>
      <c r="C337" s="3" t="str">
        <f>[1]マスターデータ!C337</f>
        <v>普通自動車</v>
      </c>
      <c r="D337" s="3" t="str">
        <f>[1]マスターデータ!D337</f>
        <v>三菱</v>
      </c>
      <c r="E337" s="3" t="str">
        <f>[1]マスターデータ!E337</f>
        <v>エクリプスクロス</v>
      </c>
      <c r="F337" s="3" t="str">
        <f>[1]マスターデータ!F337</f>
        <v>P</v>
      </c>
      <c r="G337" s="3" t="str">
        <f>[1]マスターデータ!G337</f>
        <v>5LA-GL3W</v>
      </c>
      <c r="H337" s="4">
        <f>[1]マスターデータ!H337</f>
        <v>4228000</v>
      </c>
      <c r="I337" s="5" t="s">
        <v>12</v>
      </c>
      <c r="J337" s="5" t="s">
        <v>11</v>
      </c>
    </row>
    <row r="338" spans="1:10" x14ac:dyDescent="0.45">
      <c r="A338" s="2">
        <f>[1]マスターデータ!A338</f>
        <v>262</v>
      </c>
      <c r="B338" s="3" t="str">
        <f>[1]マスターデータ!B338</f>
        <v>PHEV</v>
      </c>
      <c r="C338" s="3" t="str">
        <f>[1]マスターデータ!C338</f>
        <v>普通自動車</v>
      </c>
      <c r="D338" s="3" t="str">
        <f>[1]マスターデータ!D338</f>
        <v>MINI</v>
      </c>
      <c r="E338" s="3" t="str">
        <f>[1]マスターデータ!E338</f>
        <v>Cooper S E Crossover ALL4</v>
      </c>
      <c r="F338" s="3" t="str">
        <f>[1]マスターデータ!F338</f>
        <v/>
      </c>
      <c r="G338" s="3" t="str">
        <f>[1]マスターデータ!G338</f>
        <v>3LA-22BS15</v>
      </c>
      <c r="H338" s="4">
        <f>[1]マスターデータ!H338</f>
        <v>4863636</v>
      </c>
      <c r="I338" s="5" t="s">
        <v>11</v>
      </c>
      <c r="J338" s="5" t="s">
        <v>12</v>
      </c>
    </row>
    <row r="339" spans="1:10" x14ac:dyDescent="0.45">
      <c r="A339" s="2">
        <f>[1]マスターデータ!A339</f>
        <v>546</v>
      </c>
      <c r="B339" s="3" t="str">
        <f>[1]マスターデータ!B339</f>
        <v>PHEV</v>
      </c>
      <c r="C339" s="3" t="str">
        <f>[1]マスターデータ!C339</f>
        <v>普通自動車</v>
      </c>
      <c r="D339" s="3" t="str">
        <f>[1]マスターデータ!D339</f>
        <v>MINI</v>
      </c>
      <c r="E339" s="3" t="str">
        <f>[1]マスターデータ!E339</f>
        <v>Cooper S E Crossover ALL4</v>
      </c>
      <c r="F339" s="3" t="str">
        <f>[1]マスターデータ!F339</f>
        <v>Albert Bridge Edition</v>
      </c>
      <c r="G339" s="3" t="str">
        <f>[1]マスターデータ!G339</f>
        <v>3LA-22BS15</v>
      </c>
      <c r="H339" s="4">
        <f>[1]マスターデータ!H339</f>
        <v>5081818</v>
      </c>
      <c r="I339" s="5" t="s">
        <v>11</v>
      </c>
      <c r="J339" s="5" t="s">
        <v>12</v>
      </c>
    </row>
    <row r="340" spans="1:10" x14ac:dyDescent="0.45">
      <c r="A340" s="2">
        <f>[1]マスターデータ!A340</f>
        <v>460</v>
      </c>
      <c r="B340" s="3" t="str">
        <f>[1]マスターデータ!B340</f>
        <v>PHEV</v>
      </c>
      <c r="C340" s="3" t="str">
        <f>[1]マスターデータ!C340</f>
        <v>普通自動車</v>
      </c>
      <c r="D340" s="3" t="str">
        <f>[1]マスターデータ!D340</f>
        <v>MINI</v>
      </c>
      <c r="E340" s="3" t="str">
        <f>[1]マスターデータ!E340</f>
        <v>Cooper S E Crossover ALL4</v>
      </c>
      <c r="F340" s="3" t="str">
        <f>[1]マスターデータ!F340</f>
        <v>Untamed Edition</v>
      </c>
      <c r="G340" s="3" t="str">
        <f>[1]マスターデータ!G340</f>
        <v>3LA-22BS15</v>
      </c>
      <c r="H340" s="4">
        <f>[1]マスターデータ!H340</f>
        <v>5209091</v>
      </c>
      <c r="I340" s="5" t="s">
        <v>11</v>
      </c>
      <c r="J340" s="5" t="s">
        <v>12</v>
      </c>
    </row>
    <row r="341" spans="1:10" x14ac:dyDescent="0.45">
      <c r="A341" s="2">
        <f>[1]マスターデータ!A341</f>
        <v>235</v>
      </c>
      <c r="B341" s="3" t="str">
        <f>[1]マスターデータ!B341</f>
        <v>PHEV</v>
      </c>
      <c r="C341" s="3" t="str">
        <f>[1]マスターデータ!C341</f>
        <v>普通自動車</v>
      </c>
      <c r="D341" s="3" t="str">
        <f>[1]マスターデータ!D341</f>
        <v>メルセデス・ベンツ</v>
      </c>
      <c r="E341" s="3" t="str">
        <f>[1]マスターデータ!E341</f>
        <v>A 250 e</v>
      </c>
      <c r="F341" s="3" t="str">
        <f>[1]マスターデータ!F341</f>
        <v>類別：左から2桁目が1</v>
      </c>
      <c r="G341" s="3" t="str">
        <f>[1]マスターデータ!G341</f>
        <v>5LA-177086</v>
      </c>
      <c r="H341" s="4">
        <f>[1]マスターデータ!H341</f>
        <v>5827273</v>
      </c>
      <c r="I341" s="5" t="s">
        <v>11</v>
      </c>
      <c r="J341" s="5" t="s">
        <v>12</v>
      </c>
    </row>
    <row r="342" spans="1:10" x14ac:dyDescent="0.45">
      <c r="A342" s="2">
        <f>[1]マスターデータ!A342</f>
        <v>236</v>
      </c>
      <c r="B342" s="3" t="str">
        <f>[1]マスターデータ!B342</f>
        <v>PHEV</v>
      </c>
      <c r="C342" s="3" t="str">
        <f>[1]マスターデータ!C342</f>
        <v>普通自動車</v>
      </c>
      <c r="D342" s="3" t="str">
        <f>[1]マスターデータ!D342</f>
        <v>メルセデス・ベンツ</v>
      </c>
      <c r="E342" s="3" t="str">
        <f>[1]マスターデータ!E342</f>
        <v>A 250 e</v>
      </c>
      <c r="F342" s="3" t="str">
        <f>[1]マスターデータ!F342</f>
        <v>類別：左から2桁目が0</v>
      </c>
      <c r="G342" s="3" t="str">
        <f>[1]マスターデータ!G342</f>
        <v>5LA-177086</v>
      </c>
      <c r="H342" s="4">
        <f>[1]マスターデータ!H342</f>
        <v>5063637</v>
      </c>
      <c r="I342" s="5" t="s">
        <v>11</v>
      </c>
      <c r="J342" s="5" t="s">
        <v>12</v>
      </c>
    </row>
    <row r="343" spans="1:10" x14ac:dyDescent="0.45">
      <c r="A343" s="2">
        <f>[1]マスターデータ!A343</f>
        <v>241</v>
      </c>
      <c r="B343" s="3" t="str">
        <f>[1]マスターデータ!B343</f>
        <v>PHEV</v>
      </c>
      <c r="C343" s="3" t="str">
        <f>[1]マスターデータ!C343</f>
        <v>普通自動車</v>
      </c>
      <c r="D343" s="3" t="str">
        <f>[1]マスターデータ!D343</f>
        <v>メルセデス・ベンツ</v>
      </c>
      <c r="E343" s="3" t="str">
        <f>[1]マスターデータ!E343</f>
        <v>A 250 e  セダン</v>
      </c>
      <c r="F343" s="3" t="str">
        <f>[1]マスターデータ!F343</f>
        <v>類別：左から2桁目が1</v>
      </c>
      <c r="G343" s="3" t="str">
        <f>[1]マスターデータ!G343</f>
        <v>5LA-177186</v>
      </c>
      <c r="H343" s="4">
        <f>[1]マスターデータ!H343</f>
        <v>5809091</v>
      </c>
      <c r="I343" s="5" t="s">
        <v>11</v>
      </c>
      <c r="J343" s="5" t="s">
        <v>12</v>
      </c>
    </row>
    <row r="344" spans="1:10" x14ac:dyDescent="0.45">
      <c r="A344" s="2">
        <f>[1]マスターデータ!A344</f>
        <v>242</v>
      </c>
      <c r="B344" s="3" t="str">
        <f>[1]マスターデータ!B344</f>
        <v>PHEV</v>
      </c>
      <c r="C344" s="3" t="str">
        <f>[1]マスターデータ!C344</f>
        <v>普通自動車</v>
      </c>
      <c r="D344" s="3" t="str">
        <f>[1]マスターデータ!D344</f>
        <v>メルセデス・ベンツ</v>
      </c>
      <c r="E344" s="3" t="str">
        <f>[1]マスターデータ!E344</f>
        <v>A 250 e  セダン</v>
      </c>
      <c r="F344" s="3" t="str">
        <f>[1]マスターデータ!F344</f>
        <v>類別：左から2桁目が0</v>
      </c>
      <c r="G344" s="3" t="str">
        <f>[1]マスターデータ!G344</f>
        <v>5LA-177186</v>
      </c>
      <c r="H344" s="4">
        <f>[1]マスターデータ!H344</f>
        <v>5154546</v>
      </c>
      <c r="I344" s="5" t="s">
        <v>11</v>
      </c>
      <c r="J344" s="5" t="s">
        <v>12</v>
      </c>
    </row>
    <row r="345" spans="1:10" x14ac:dyDescent="0.45">
      <c r="A345" s="2">
        <f>[1]マスターデータ!A345</f>
        <v>245</v>
      </c>
      <c r="B345" s="3" t="str">
        <f>[1]マスターデータ!B345</f>
        <v>PHEV</v>
      </c>
      <c r="C345" s="3" t="str">
        <f>[1]マスターデータ!C345</f>
        <v>普通自動車</v>
      </c>
      <c r="D345" s="3" t="str">
        <f>[1]マスターデータ!D345</f>
        <v>メルセデス・ベンツ</v>
      </c>
      <c r="E345" s="3" t="str">
        <f>[1]マスターデータ!E345</f>
        <v>GLC 350 e 4MATIC クーペ</v>
      </c>
      <c r="F345" s="3" t="str">
        <f>[1]マスターデータ!F345</f>
        <v>類別：左から2桁目が2</v>
      </c>
      <c r="G345" s="3" t="str">
        <f>[1]マスターデータ!G345</f>
        <v>5LA-253353</v>
      </c>
      <c r="H345" s="4">
        <f>[1]マスターデータ!H345</f>
        <v>8754546</v>
      </c>
      <c r="I345" s="5" t="s">
        <v>11</v>
      </c>
      <c r="J345" s="5" t="s">
        <v>12</v>
      </c>
    </row>
    <row r="346" spans="1:10" x14ac:dyDescent="0.45">
      <c r="A346" s="2">
        <f>[1]マスターデータ!A346</f>
        <v>246</v>
      </c>
      <c r="B346" s="3" t="str">
        <f>[1]マスターデータ!B346</f>
        <v>PHEV</v>
      </c>
      <c r="C346" s="3" t="str">
        <f>[1]マスターデータ!C346</f>
        <v>普通自動車</v>
      </c>
      <c r="D346" s="3" t="str">
        <f>[1]マスターデータ!D346</f>
        <v>メルセデス・ベンツ</v>
      </c>
      <c r="E346" s="3" t="str">
        <f>[1]マスターデータ!E346</f>
        <v>GLC 350 e 4MATIC クーペ</v>
      </c>
      <c r="F346" s="3" t="str">
        <f>[1]マスターデータ!F346</f>
        <v>類別：左から2桁目が1</v>
      </c>
      <c r="G346" s="3" t="str">
        <f>[1]マスターデータ!G346</f>
        <v>5LA-253353</v>
      </c>
      <c r="H346" s="4">
        <f>[1]マスターデータ!H346</f>
        <v>8472728</v>
      </c>
      <c r="I346" s="5" t="s">
        <v>11</v>
      </c>
      <c r="J346" s="5" t="s">
        <v>12</v>
      </c>
    </row>
    <row r="347" spans="1:10" x14ac:dyDescent="0.45">
      <c r="A347" s="2">
        <f>[1]マスターデータ!A347</f>
        <v>247</v>
      </c>
      <c r="B347" s="3" t="str">
        <f>[1]マスターデータ!B347</f>
        <v>PHEV</v>
      </c>
      <c r="C347" s="3" t="str">
        <f>[1]マスターデータ!C347</f>
        <v>普通自動車</v>
      </c>
      <c r="D347" s="3" t="str">
        <f>[1]マスターデータ!D347</f>
        <v>メルセデス・ベンツ</v>
      </c>
      <c r="E347" s="3" t="str">
        <f>[1]マスターデータ!E347</f>
        <v>GLC 350 e 4MATIC クーペ</v>
      </c>
      <c r="F347" s="3" t="str">
        <f>[1]マスターデータ!F347</f>
        <v>類別：左から2桁目が0</v>
      </c>
      <c r="G347" s="3" t="str">
        <f>[1]マスターデータ!G347</f>
        <v>5LA-253353</v>
      </c>
      <c r="H347" s="4">
        <f>[1]マスターデータ!H347</f>
        <v>8381819</v>
      </c>
      <c r="I347" s="5" t="s">
        <v>11</v>
      </c>
      <c r="J347" s="5" t="s">
        <v>12</v>
      </c>
    </row>
    <row r="348" spans="1:10" x14ac:dyDescent="0.45">
      <c r="A348" s="2">
        <f>[1]マスターデータ!A348</f>
        <v>248</v>
      </c>
      <c r="B348" s="3" t="str">
        <f>[1]マスターデータ!B348</f>
        <v>PHEV</v>
      </c>
      <c r="C348" s="3" t="str">
        <f>[1]マスターデータ!C348</f>
        <v>普通自動車</v>
      </c>
      <c r="D348" s="3" t="str">
        <f>[1]マスターデータ!D348</f>
        <v>メルセデス・ベンツ</v>
      </c>
      <c r="E348" s="3" t="str">
        <f>[1]マスターデータ!E348</f>
        <v>GLC 350 e 4MATIC</v>
      </c>
      <c r="F348" s="3" t="str">
        <f>[1]マスターデータ!F348</f>
        <v>類別：左から2桁目が2</v>
      </c>
      <c r="G348" s="3" t="str">
        <f>[1]マスターデータ!G348</f>
        <v>5LA-253953</v>
      </c>
      <c r="H348" s="4">
        <f>[1]マスターデータ!H348</f>
        <v>8463637</v>
      </c>
      <c r="I348" s="5" t="s">
        <v>11</v>
      </c>
      <c r="J348" s="5" t="s">
        <v>12</v>
      </c>
    </row>
    <row r="349" spans="1:10" x14ac:dyDescent="0.45">
      <c r="A349" s="2">
        <f>[1]マスターデータ!A349</f>
        <v>249</v>
      </c>
      <c r="B349" s="3" t="str">
        <f>[1]マスターデータ!B349</f>
        <v>PHEV</v>
      </c>
      <c r="C349" s="3" t="str">
        <f>[1]マスターデータ!C349</f>
        <v>普通自動車</v>
      </c>
      <c r="D349" s="3" t="str">
        <f>[1]マスターデータ!D349</f>
        <v>メルセデス・ベンツ</v>
      </c>
      <c r="E349" s="3" t="str">
        <f>[1]マスターデータ!E349</f>
        <v>GLC 350 e 4MATIC</v>
      </c>
      <c r="F349" s="3" t="str">
        <f>[1]マスターデータ!F349</f>
        <v>類別：左から2桁目が1</v>
      </c>
      <c r="G349" s="3" t="str">
        <f>[1]マスターデータ!G349</f>
        <v>5LA-253953</v>
      </c>
      <c r="H349" s="4">
        <f>[1]マスターデータ!H349</f>
        <v>8172728</v>
      </c>
      <c r="I349" s="5" t="s">
        <v>11</v>
      </c>
      <c r="J349" s="5" t="s">
        <v>12</v>
      </c>
    </row>
    <row r="350" spans="1:10" x14ac:dyDescent="0.45">
      <c r="A350" s="2">
        <f>[1]マスターデータ!A350</f>
        <v>463</v>
      </c>
      <c r="B350" s="3" t="str">
        <f>[1]マスターデータ!B350</f>
        <v>PHEV</v>
      </c>
      <c r="C350" s="3" t="str">
        <f>[1]マスターデータ!C350</f>
        <v>普通自動車</v>
      </c>
      <c r="D350" s="3" t="str">
        <f>[1]マスターデータ!D350</f>
        <v>メルセデス・ベンツ</v>
      </c>
      <c r="E350" s="3" t="str">
        <f>[1]マスターデータ!E350</f>
        <v>E 350 e  スポーツ</v>
      </c>
      <c r="F350" s="3" t="str">
        <f>[1]マスターデータ!F350</f>
        <v>類別：左から2桁目が3</v>
      </c>
      <c r="G350" s="3" t="str">
        <f>[1]マスターデータ!G350</f>
        <v>5LA-213053</v>
      </c>
      <c r="H350" s="4">
        <f>[1]マスターデータ!H350</f>
        <v>8645455</v>
      </c>
      <c r="I350" s="5" t="s">
        <v>11</v>
      </c>
      <c r="J350" s="5" t="s">
        <v>12</v>
      </c>
    </row>
    <row r="351" spans="1:10" x14ac:dyDescent="0.45">
      <c r="A351" s="2">
        <f>[1]マスターデータ!A351</f>
        <v>250</v>
      </c>
      <c r="B351" s="3" t="str">
        <f>[1]マスターデータ!B351</f>
        <v>PHEV</v>
      </c>
      <c r="C351" s="3" t="str">
        <f>[1]マスターデータ!C351</f>
        <v>普通自動車</v>
      </c>
      <c r="D351" s="3" t="str">
        <f>[1]マスターデータ!D351</f>
        <v>メルセデス・ベンツ</v>
      </c>
      <c r="E351" s="3" t="str">
        <f>[1]マスターデータ!E351</f>
        <v>E 350 e  スポーツ</v>
      </c>
      <c r="F351" s="3" t="str">
        <f>[1]マスターデータ!F351</f>
        <v>類別：左から2桁目が2</v>
      </c>
      <c r="G351" s="3" t="str">
        <f>[1]マスターデータ!G351</f>
        <v>5LA-213053</v>
      </c>
      <c r="H351" s="4">
        <f>[1]マスターデータ!H351</f>
        <v>8418182</v>
      </c>
      <c r="I351" s="5" t="s">
        <v>11</v>
      </c>
      <c r="J351" s="5" t="s">
        <v>12</v>
      </c>
    </row>
    <row r="352" spans="1:10" x14ac:dyDescent="0.45">
      <c r="A352" s="2">
        <f>[1]マスターデータ!A352</f>
        <v>251</v>
      </c>
      <c r="B352" s="3" t="str">
        <f>[1]マスターデータ!B352</f>
        <v>PHEV</v>
      </c>
      <c r="C352" s="3" t="str">
        <f>[1]マスターデータ!C352</f>
        <v>普通自動車</v>
      </c>
      <c r="D352" s="3" t="str">
        <f>[1]マスターデータ!D352</f>
        <v>メルセデス・ベンツ</v>
      </c>
      <c r="E352" s="3" t="str">
        <f>[1]マスターデータ!E352</f>
        <v>E 350 e  スポーツ</v>
      </c>
      <c r="F352" s="3" t="str">
        <f>[1]マスターデータ!F352</f>
        <v>類別：左から2桁目が1</v>
      </c>
      <c r="G352" s="3" t="str">
        <f>[1]マスターデータ!G352</f>
        <v>5LA-213053</v>
      </c>
      <c r="H352" s="4">
        <f>[1]マスターデータ!H352</f>
        <v>8136364</v>
      </c>
      <c r="I352" s="5" t="s">
        <v>11</v>
      </c>
      <c r="J352" s="5" t="s">
        <v>12</v>
      </c>
    </row>
    <row r="353" spans="1:10" x14ac:dyDescent="0.45">
      <c r="A353" s="2">
        <f>[1]マスターデータ!A353</f>
        <v>252</v>
      </c>
      <c r="B353" s="3" t="str">
        <f>[1]マスターデータ!B353</f>
        <v>PHEV</v>
      </c>
      <c r="C353" s="3" t="str">
        <f>[1]マスターデータ!C353</f>
        <v>普通自動車</v>
      </c>
      <c r="D353" s="3" t="str">
        <f>[1]マスターデータ!D353</f>
        <v>メルセデス・ベンツ</v>
      </c>
      <c r="E353" s="3" t="str">
        <f>[1]マスターデータ!E353</f>
        <v>E 350 e  スポーツ</v>
      </c>
      <c r="F353" s="3" t="str">
        <f>[1]マスターデータ!F353</f>
        <v>類別：左から2桁目が1</v>
      </c>
      <c r="G353" s="3" t="str">
        <f>[1]マスターデータ!G353</f>
        <v>5LA-213053C</v>
      </c>
      <c r="H353" s="4">
        <f>[1]マスターデータ!H353</f>
        <v>8418182</v>
      </c>
      <c r="I353" s="5" t="s">
        <v>11</v>
      </c>
      <c r="J353" s="5" t="s">
        <v>12</v>
      </c>
    </row>
    <row r="354" spans="1:10" x14ac:dyDescent="0.45">
      <c r="A354" s="2">
        <f>[1]マスターデータ!A354</f>
        <v>464</v>
      </c>
      <c r="B354" s="3" t="str">
        <f>[1]マスターデータ!B354</f>
        <v>PHEV</v>
      </c>
      <c r="C354" s="3" t="str">
        <f>[1]マスターデータ!C354</f>
        <v>普通自動車</v>
      </c>
      <c r="D354" s="3" t="str">
        <f>[1]マスターデータ!D354</f>
        <v>メルセデス・ベンツ</v>
      </c>
      <c r="E354" s="3" t="str">
        <f>[1]マスターデータ!E354</f>
        <v>E 350 de スポーツ</v>
      </c>
      <c r="F354" s="3" t="str">
        <f>[1]マスターデータ!F354</f>
        <v>類別：左から2桁目が3</v>
      </c>
      <c r="G354" s="3" t="str">
        <f>[1]マスターデータ!G354</f>
        <v>3MA-213016</v>
      </c>
      <c r="H354" s="4">
        <f>[1]マスターデータ!H354</f>
        <v>9463637</v>
      </c>
      <c r="I354" s="5" t="s">
        <v>11</v>
      </c>
      <c r="J354" s="5" t="s">
        <v>12</v>
      </c>
    </row>
    <row r="355" spans="1:10" x14ac:dyDescent="0.45">
      <c r="A355" s="2">
        <f>[1]マスターデータ!A355</f>
        <v>254</v>
      </c>
      <c r="B355" s="3" t="str">
        <f>[1]マスターデータ!B355</f>
        <v>PHEV</v>
      </c>
      <c r="C355" s="3" t="str">
        <f>[1]マスターデータ!C355</f>
        <v>普通自動車</v>
      </c>
      <c r="D355" s="3" t="str">
        <f>[1]マスターデータ!D355</f>
        <v>メルセデス・ベンツ</v>
      </c>
      <c r="E355" s="3" t="str">
        <f>[1]マスターデータ!E355</f>
        <v>E 350 de スポーツ</v>
      </c>
      <c r="F355" s="3" t="str">
        <f>[1]マスターデータ!F355</f>
        <v>類別：左から2桁目が2</v>
      </c>
      <c r="G355" s="3" t="str">
        <f>[1]マスターデータ!G355</f>
        <v>3MA-213016</v>
      </c>
      <c r="H355" s="4">
        <f>[1]マスターデータ!H355</f>
        <v>8627273</v>
      </c>
      <c r="I355" s="5" t="s">
        <v>11</v>
      </c>
      <c r="J355" s="5" t="s">
        <v>12</v>
      </c>
    </row>
    <row r="356" spans="1:10" x14ac:dyDescent="0.45">
      <c r="A356" s="2">
        <f>[1]マスターデータ!A356</f>
        <v>255</v>
      </c>
      <c r="B356" s="3" t="str">
        <f>[1]マスターデータ!B356</f>
        <v>PHEV</v>
      </c>
      <c r="C356" s="3" t="str">
        <f>[1]マスターデータ!C356</f>
        <v>普通自動車</v>
      </c>
      <c r="D356" s="3" t="str">
        <f>[1]マスターデータ!D356</f>
        <v>メルセデス・ベンツ</v>
      </c>
      <c r="E356" s="3" t="str">
        <f>[1]マスターデータ!E356</f>
        <v>E 350 de スポーツ</v>
      </c>
      <c r="F356" s="3" t="str">
        <f>[1]マスターデータ!F356</f>
        <v>類別：左から2桁目が1</v>
      </c>
      <c r="G356" s="3" t="str">
        <f>[1]マスターデータ!G356</f>
        <v>3MA-213016</v>
      </c>
      <c r="H356" s="4">
        <f>[1]マスターデータ!H356</f>
        <v>8345455</v>
      </c>
      <c r="I356" s="5" t="s">
        <v>11</v>
      </c>
      <c r="J356" s="5" t="s">
        <v>12</v>
      </c>
    </row>
    <row r="357" spans="1:10" x14ac:dyDescent="0.45">
      <c r="A357" s="2">
        <f>[1]マスターデータ!A357</f>
        <v>547</v>
      </c>
      <c r="B357" s="3" t="str">
        <f>[1]マスターデータ!B357</f>
        <v>PHEV</v>
      </c>
      <c r="C357" s="3" t="str">
        <f>[1]マスターデータ!C357</f>
        <v>普通自動車</v>
      </c>
      <c r="D357" s="3" t="str">
        <f>[1]マスターデータ!D357</f>
        <v>メルセデス・ベンツ</v>
      </c>
      <c r="E357" s="3" t="str">
        <f>[1]マスターデータ!E357</f>
        <v>S 580 e 4MATIC ロング</v>
      </c>
      <c r="F357" s="3" t="str">
        <f>[1]マスターデータ!F357</f>
        <v>類別：左から2桁目が1</v>
      </c>
      <c r="G357" s="3" t="str">
        <f>[1]マスターデータ!G357</f>
        <v>5LA-223169</v>
      </c>
      <c r="H357" s="4">
        <f>[1]マスターデータ!H357</f>
        <v>19418182</v>
      </c>
      <c r="I357" s="5" t="s">
        <v>12</v>
      </c>
      <c r="J357" s="5" t="s">
        <v>11</v>
      </c>
    </row>
    <row r="358" spans="1:10" x14ac:dyDescent="0.45">
      <c r="A358" s="2">
        <f>[1]マスターデータ!A358</f>
        <v>462</v>
      </c>
      <c r="B358" s="3" t="str">
        <f>[1]マスターデータ!B358</f>
        <v>PHEV</v>
      </c>
      <c r="C358" s="3" t="str">
        <f>[1]マスターデータ!C358</f>
        <v>普通自動車</v>
      </c>
      <c r="D358" s="3" t="str">
        <f>[1]マスターデータ!D358</f>
        <v>メルセデス・ベンツ</v>
      </c>
      <c r="E358" s="3" t="str">
        <f>[1]マスターデータ!E358</f>
        <v>S 580 e 4MATIC ロング</v>
      </c>
      <c r="F358" s="3" t="str">
        <f>[1]マスターデータ!F358</f>
        <v>類別：左から2桁目が0</v>
      </c>
      <c r="G358" s="3" t="str">
        <f>[1]マスターデータ!G358</f>
        <v>5LA-223169</v>
      </c>
      <c r="H358" s="4">
        <f>[1]マスターデータ!H358</f>
        <v>17981819</v>
      </c>
      <c r="I358" s="5" t="s">
        <v>11</v>
      </c>
      <c r="J358" s="5" t="s">
        <v>12</v>
      </c>
    </row>
    <row r="359" spans="1:10" x14ac:dyDescent="0.45">
      <c r="A359" s="2">
        <f>[1]マスターデータ!A359</f>
        <v>473</v>
      </c>
      <c r="B359" s="3" t="str">
        <f>[1]マスターデータ!B359</f>
        <v>PHEV</v>
      </c>
      <c r="C359" s="3" t="str">
        <f>[1]マスターデータ!C359</f>
        <v>普通自動車</v>
      </c>
      <c r="D359" s="3" t="str">
        <f>[1]マスターデータ!D359</f>
        <v>ランドローバー</v>
      </c>
      <c r="E359" s="3" t="str">
        <f>[1]マスターデータ!E359</f>
        <v>Discovery Sport</v>
      </c>
      <c r="F359" s="3" t="str">
        <f>[1]マスターデータ!F359</f>
        <v>R-Dynamic S(類別：左から2桁目が2)</v>
      </c>
      <c r="G359" s="3" t="str">
        <f>[1]マスターデータ!G359</f>
        <v>3LA-LC15TD</v>
      </c>
      <c r="H359" s="4">
        <f>[1]マスターデータ!H359</f>
        <v>6327273</v>
      </c>
      <c r="I359" s="5" t="s">
        <v>11</v>
      </c>
      <c r="J359" s="5" t="s">
        <v>12</v>
      </c>
    </row>
    <row r="360" spans="1:10" x14ac:dyDescent="0.45">
      <c r="A360" s="2">
        <f>[1]マスターデータ!A360</f>
        <v>276</v>
      </c>
      <c r="B360" s="3" t="str">
        <f>[1]マスターデータ!B360</f>
        <v>PHEV</v>
      </c>
      <c r="C360" s="3" t="str">
        <f>[1]マスターデータ!C360</f>
        <v>普通自動車</v>
      </c>
      <c r="D360" s="3" t="str">
        <f>[1]マスターデータ!D360</f>
        <v>ランドローバー</v>
      </c>
      <c r="E360" s="3" t="str">
        <f>[1]マスターデータ!E360</f>
        <v>Discovery Sport</v>
      </c>
      <c r="F360" s="3" t="str">
        <f>[1]マスターデータ!F360</f>
        <v>R-Dynamic S(類別：左から2桁目が1)</v>
      </c>
      <c r="G360" s="3" t="str">
        <f>[1]マスターデータ!G360</f>
        <v>3LA-LC15TD</v>
      </c>
      <c r="H360" s="4">
        <f>[1]マスターデータ!H360</f>
        <v>6145455</v>
      </c>
      <c r="I360" s="5" t="s">
        <v>11</v>
      </c>
      <c r="J360" s="5" t="s">
        <v>12</v>
      </c>
    </row>
    <row r="361" spans="1:10" x14ac:dyDescent="0.45">
      <c r="A361" s="2">
        <f>[1]マスターデータ!A361</f>
        <v>474</v>
      </c>
      <c r="B361" s="3" t="str">
        <f>[1]マスターデータ!B361</f>
        <v>PHEV</v>
      </c>
      <c r="C361" s="3" t="str">
        <f>[1]マスターデータ!C361</f>
        <v>普通自動車</v>
      </c>
      <c r="D361" s="3" t="str">
        <f>[1]マスターデータ!D361</f>
        <v>ランドローバー</v>
      </c>
      <c r="E361" s="3" t="str">
        <f>[1]マスターデータ!E361</f>
        <v>Discovery Sport</v>
      </c>
      <c r="F361" s="3" t="str">
        <f>[1]マスターデータ!F361</f>
        <v>R-Dynamic SE(類別：左から2桁目が2)</v>
      </c>
      <c r="G361" s="3" t="str">
        <f>[1]マスターデータ!G361</f>
        <v>3LA-LC15TD</v>
      </c>
      <c r="H361" s="4">
        <f>[1]マスターデータ!H361</f>
        <v>6790909</v>
      </c>
      <c r="I361" s="5" t="s">
        <v>11</v>
      </c>
      <c r="J361" s="5" t="s">
        <v>12</v>
      </c>
    </row>
    <row r="362" spans="1:10" x14ac:dyDescent="0.45">
      <c r="A362" s="2">
        <f>[1]マスターデータ!A362</f>
        <v>277</v>
      </c>
      <c r="B362" s="3" t="str">
        <f>[1]マスターデータ!B362</f>
        <v>PHEV</v>
      </c>
      <c r="C362" s="3" t="str">
        <f>[1]マスターデータ!C362</f>
        <v>普通自動車</v>
      </c>
      <c r="D362" s="3" t="str">
        <f>[1]マスターデータ!D362</f>
        <v>ランドローバー</v>
      </c>
      <c r="E362" s="3" t="str">
        <f>[1]マスターデータ!E362</f>
        <v>Discovery Sport</v>
      </c>
      <c r="F362" s="3" t="str">
        <f>[1]マスターデータ!F362</f>
        <v>R-Dynamic SE(類別：左から2桁目が1)</v>
      </c>
      <c r="G362" s="3" t="str">
        <f>[1]マスターデータ!G362</f>
        <v>3LA-LC15TD</v>
      </c>
      <c r="H362" s="4">
        <f>[1]マスターデータ!H362</f>
        <v>6590909</v>
      </c>
      <c r="I362" s="5" t="s">
        <v>11</v>
      </c>
      <c r="J362" s="5" t="s">
        <v>12</v>
      </c>
    </row>
    <row r="363" spans="1:10" x14ac:dyDescent="0.45">
      <c r="A363" s="2">
        <f>[1]マスターデータ!A363</f>
        <v>475</v>
      </c>
      <c r="B363" s="3" t="str">
        <f>[1]マスターデータ!B363</f>
        <v>PHEV</v>
      </c>
      <c r="C363" s="3" t="str">
        <f>[1]マスターデータ!C363</f>
        <v>普通自動車</v>
      </c>
      <c r="D363" s="3" t="str">
        <f>[1]マスターデータ!D363</f>
        <v>ランドローバー</v>
      </c>
      <c r="E363" s="3" t="str">
        <f>[1]マスターデータ!E363</f>
        <v>Discovery Sport</v>
      </c>
      <c r="F363" s="3" t="str">
        <f>[1]マスターデータ!F363</f>
        <v>R-Dynamic HSE(類別：左から2桁目が2)</v>
      </c>
      <c r="G363" s="3" t="str">
        <f>[1]マスターデータ!G363</f>
        <v>3LA-LC15TD</v>
      </c>
      <c r="H363" s="4">
        <f>[1]マスターデータ!H363</f>
        <v>7136364</v>
      </c>
      <c r="I363" s="5" t="s">
        <v>11</v>
      </c>
      <c r="J363" s="5" t="s">
        <v>12</v>
      </c>
    </row>
    <row r="364" spans="1:10" x14ac:dyDescent="0.45">
      <c r="A364" s="2">
        <f>[1]マスターデータ!A364</f>
        <v>278</v>
      </c>
      <c r="B364" s="3" t="str">
        <f>[1]マスターデータ!B364</f>
        <v>PHEV</v>
      </c>
      <c r="C364" s="3" t="str">
        <f>[1]マスターデータ!C364</f>
        <v>普通自動車</v>
      </c>
      <c r="D364" s="3" t="str">
        <f>[1]マスターデータ!D364</f>
        <v>ランドローバー</v>
      </c>
      <c r="E364" s="3" t="str">
        <f>[1]マスターデータ!E364</f>
        <v>Discovery Sport</v>
      </c>
      <c r="F364" s="3" t="str">
        <f>[1]マスターデータ!F364</f>
        <v>R-Dynamic HSE(類別：左から2桁目が1)</v>
      </c>
      <c r="G364" s="3" t="str">
        <f>[1]マスターデータ!G364</f>
        <v>3LA-LC15TD</v>
      </c>
      <c r="H364" s="4">
        <f>[1]マスターデータ!H364</f>
        <v>6927273</v>
      </c>
      <c r="I364" s="5" t="s">
        <v>11</v>
      </c>
      <c r="J364" s="5" t="s">
        <v>12</v>
      </c>
    </row>
    <row r="365" spans="1:10" x14ac:dyDescent="0.45">
      <c r="A365" s="2">
        <f>[1]マスターデータ!A365</f>
        <v>589</v>
      </c>
      <c r="B365" s="3" t="str">
        <f>[1]マスターデータ!B365</f>
        <v>PHEV</v>
      </c>
      <c r="C365" s="3" t="str">
        <f>[1]マスターデータ!C365</f>
        <v>普通自動車</v>
      </c>
      <c r="D365" s="3" t="str">
        <f>[1]マスターデータ!D365</f>
        <v>ランドローバー</v>
      </c>
      <c r="E365" s="3" t="str">
        <f>[1]マスターデータ!E365</f>
        <v>Range Rover</v>
      </c>
      <c r="F365" s="3" t="str">
        <f>[1]マスターデータ!F365</f>
        <v>SE（P440e）</v>
      </c>
      <c r="G365" s="3" t="str">
        <f>[1]マスターデータ!G365</f>
        <v>3LA-LK934A</v>
      </c>
      <c r="H365" s="4">
        <f>[1]マスターデータ!H365</f>
        <v>16009091</v>
      </c>
      <c r="I365" s="5" t="s">
        <v>11</v>
      </c>
      <c r="J365" s="5" t="s">
        <v>12</v>
      </c>
    </row>
    <row r="366" spans="1:10" x14ac:dyDescent="0.45">
      <c r="A366" s="2">
        <f>[1]マスターデータ!A366</f>
        <v>590</v>
      </c>
      <c r="B366" s="3" t="str">
        <f>[1]マスターデータ!B366</f>
        <v>PHEV</v>
      </c>
      <c r="C366" s="3" t="str">
        <f>[1]マスターデータ!C366</f>
        <v>普通自動車</v>
      </c>
      <c r="D366" s="3" t="str">
        <f>[1]マスターデータ!D366</f>
        <v>ランドローバー</v>
      </c>
      <c r="E366" s="3" t="str">
        <f>[1]マスターデータ!E366</f>
        <v>Range Rover</v>
      </c>
      <c r="F366" s="3" t="str">
        <f>[1]マスターデータ!F366</f>
        <v>HSE（P440e）</v>
      </c>
      <c r="G366" s="3" t="str">
        <f>[1]マスターデータ!G366</f>
        <v>3LA-LK934A</v>
      </c>
      <c r="H366" s="4">
        <f>[1]マスターデータ!H366</f>
        <v>17081818</v>
      </c>
      <c r="I366" s="5" t="s">
        <v>11</v>
      </c>
      <c r="J366" s="5" t="s">
        <v>12</v>
      </c>
    </row>
    <row r="367" spans="1:10" x14ac:dyDescent="0.45">
      <c r="A367" s="2">
        <f>[1]マスターデータ!A367</f>
        <v>591</v>
      </c>
      <c r="B367" s="3" t="str">
        <f>[1]マスターデータ!B367</f>
        <v>PHEV</v>
      </c>
      <c r="C367" s="3" t="str">
        <f>[1]マスターデータ!C367</f>
        <v>普通自動車</v>
      </c>
      <c r="D367" s="3" t="str">
        <f>[1]マスターデータ!D367</f>
        <v>ランドローバー</v>
      </c>
      <c r="E367" s="3" t="str">
        <f>[1]マスターデータ!E367</f>
        <v>Range Rover</v>
      </c>
      <c r="F367" s="3" t="str">
        <f>[1]マスターデータ!F367</f>
        <v>Autobiography（P440e）</v>
      </c>
      <c r="G367" s="3" t="str">
        <f>[1]マスターデータ!G367</f>
        <v>3LA-LK934A</v>
      </c>
      <c r="H367" s="4">
        <f>[1]マスターデータ!H367</f>
        <v>19100000</v>
      </c>
      <c r="I367" s="5" t="s">
        <v>11</v>
      </c>
      <c r="J367" s="5" t="s">
        <v>12</v>
      </c>
    </row>
    <row r="368" spans="1:10" x14ac:dyDescent="0.45">
      <c r="A368" s="2">
        <f>[1]マスターデータ!A368</f>
        <v>592</v>
      </c>
      <c r="B368" s="3" t="str">
        <f>[1]マスターデータ!B368</f>
        <v>PHEV</v>
      </c>
      <c r="C368" s="3" t="str">
        <f>[1]マスターデータ!C368</f>
        <v>普通自動車</v>
      </c>
      <c r="D368" s="3" t="str">
        <f>[1]マスターデータ!D368</f>
        <v>ランドローバー</v>
      </c>
      <c r="E368" s="3" t="str">
        <f>[1]マスターデータ!E368</f>
        <v>Range Rover</v>
      </c>
      <c r="F368" s="3" t="str">
        <f>[1]マスターデータ!F368</f>
        <v>First Edition （P440e）</v>
      </c>
      <c r="G368" s="3" t="str">
        <f>[1]マスターデータ!G368</f>
        <v>3LA-LK934A</v>
      </c>
      <c r="H368" s="4">
        <f>[1]マスターデータ!H368</f>
        <v>19918182</v>
      </c>
      <c r="I368" s="5" t="s">
        <v>11</v>
      </c>
      <c r="J368" s="5" t="s">
        <v>12</v>
      </c>
    </row>
    <row r="369" spans="1:10" x14ac:dyDescent="0.45">
      <c r="A369" s="2">
        <f>[1]マスターデータ!A369</f>
        <v>593</v>
      </c>
      <c r="B369" s="3" t="str">
        <f>[1]マスターデータ!B369</f>
        <v>PHEV</v>
      </c>
      <c r="C369" s="3" t="str">
        <f>[1]マスターデータ!C369</f>
        <v>普通自動車</v>
      </c>
      <c r="D369" s="3" t="str">
        <f>[1]マスターデータ!D369</f>
        <v>ランドローバー</v>
      </c>
      <c r="E369" s="3" t="str">
        <f>[1]マスターデータ!E369</f>
        <v>Range Rover</v>
      </c>
      <c r="F369" s="3" t="str">
        <f>[1]マスターデータ!F369</f>
        <v>SE（P510e）</v>
      </c>
      <c r="G369" s="3" t="str">
        <f>[1]マスターデータ!G369</f>
        <v>3LA-LK934A</v>
      </c>
      <c r="H369" s="4">
        <f>[1]マスターデータ!H369</f>
        <v>17181818</v>
      </c>
      <c r="I369" s="5" t="s">
        <v>11</v>
      </c>
      <c r="J369" s="5" t="s">
        <v>12</v>
      </c>
    </row>
    <row r="370" spans="1:10" x14ac:dyDescent="0.45">
      <c r="A370" s="2">
        <f>[1]マスターデータ!A370</f>
        <v>594</v>
      </c>
      <c r="B370" s="3" t="str">
        <f>[1]マスターデータ!B370</f>
        <v>PHEV</v>
      </c>
      <c r="C370" s="3" t="str">
        <f>[1]マスターデータ!C370</f>
        <v>普通自動車</v>
      </c>
      <c r="D370" s="3" t="str">
        <f>[1]マスターデータ!D370</f>
        <v>ランドローバー</v>
      </c>
      <c r="E370" s="3" t="str">
        <f>[1]マスターデータ!E370</f>
        <v>Range Rover</v>
      </c>
      <c r="F370" s="3" t="str">
        <f>[1]マスターデータ!F370</f>
        <v>HSE（P510e）</v>
      </c>
      <c r="G370" s="3" t="str">
        <f>[1]マスターデータ!G370</f>
        <v>3LA-LK934A</v>
      </c>
      <c r="H370" s="4">
        <f>[1]マスターデータ!H370</f>
        <v>18245455</v>
      </c>
      <c r="I370" s="5" t="s">
        <v>11</v>
      </c>
      <c r="J370" s="5" t="s">
        <v>12</v>
      </c>
    </row>
    <row r="371" spans="1:10" x14ac:dyDescent="0.45">
      <c r="A371" s="2">
        <f>[1]マスターデータ!A371</f>
        <v>595</v>
      </c>
      <c r="B371" s="3" t="str">
        <f>[1]マスターデータ!B371</f>
        <v>PHEV</v>
      </c>
      <c r="C371" s="3" t="str">
        <f>[1]マスターデータ!C371</f>
        <v>普通自動車</v>
      </c>
      <c r="D371" s="3" t="str">
        <f>[1]マスターデータ!D371</f>
        <v>ランドローバー</v>
      </c>
      <c r="E371" s="3" t="str">
        <f>[1]マスターデータ!E371</f>
        <v>Range Rover</v>
      </c>
      <c r="F371" s="3" t="str">
        <f>[1]マスターデータ!F371</f>
        <v>Autobiography（P510e）</v>
      </c>
      <c r="G371" s="3" t="str">
        <f>[1]マスターデータ!G371</f>
        <v>3LA-LK934A</v>
      </c>
      <c r="H371" s="4">
        <f>[1]マスターデータ!H371</f>
        <v>20181818</v>
      </c>
      <c r="I371" s="5" t="s">
        <v>11</v>
      </c>
      <c r="J371" s="5" t="s">
        <v>12</v>
      </c>
    </row>
    <row r="372" spans="1:10" x14ac:dyDescent="0.45">
      <c r="A372" s="2">
        <f>[1]マスターデータ!A372</f>
        <v>596</v>
      </c>
      <c r="B372" s="3" t="str">
        <f>[1]マスターデータ!B372</f>
        <v>PHEV</v>
      </c>
      <c r="C372" s="3" t="str">
        <f>[1]マスターデータ!C372</f>
        <v>普通自動車</v>
      </c>
      <c r="D372" s="3" t="str">
        <f>[1]マスターデータ!D372</f>
        <v>ランドローバー</v>
      </c>
      <c r="E372" s="3" t="str">
        <f>[1]マスターデータ!E372</f>
        <v>Range Rover</v>
      </c>
      <c r="F372" s="3" t="str">
        <f>[1]マスターデータ!F372</f>
        <v>First Edition（P510e）</v>
      </c>
      <c r="G372" s="3" t="str">
        <f>[1]マスターデータ!G372</f>
        <v>3LA-LK934A</v>
      </c>
      <c r="H372" s="4">
        <f>[1]マスターデータ!H372</f>
        <v>20490909</v>
      </c>
      <c r="I372" s="5" t="s">
        <v>11</v>
      </c>
      <c r="J372" s="5" t="s">
        <v>12</v>
      </c>
    </row>
    <row r="373" spans="1:10" x14ac:dyDescent="0.45">
      <c r="A373" s="2">
        <f>[1]マスターデータ!A373</f>
        <v>597</v>
      </c>
      <c r="B373" s="3" t="str">
        <f>[1]マスターデータ!B373</f>
        <v>PHEV</v>
      </c>
      <c r="C373" s="3" t="str">
        <f>[1]マスターデータ!C373</f>
        <v>普通自動車</v>
      </c>
      <c r="D373" s="3" t="str">
        <f>[1]マスターデータ!D373</f>
        <v>ランドローバー</v>
      </c>
      <c r="E373" s="3" t="str">
        <f>[1]マスターデータ!E373</f>
        <v>Range Rover</v>
      </c>
      <c r="F373" s="3" t="str">
        <f>[1]マスターデータ!F373</f>
        <v>SE（P440e）</v>
      </c>
      <c r="G373" s="3" t="str">
        <f>[1]マスターデータ!G373</f>
        <v>3LA-LKB34A</v>
      </c>
      <c r="H373" s="4">
        <f>[1]マスターデータ!H373</f>
        <v>16518182</v>
      </c>
      <c r="I373" s="5" t="s">
        <v>11</v>
      </c>
      <c r="J373" s="5" t="s">
        <v>12</v>
      </c>
    </row>
    <row r="374" spans="1:10" x14ac:dyDescent="0.45">
      <c r="A374" s="2">
        <f>[1]マスターデータ!A374</f>
        <v>598</v>
      </c>
      <c r="B374" s="3" t="str">
        <f>[1]マスターデータ!B374</f>
        <v>PHEV</v>
      </c>
      <c r="C374" s="3" t="str">
        <f>[1]マスターデータ!C374</f>
        <v>普通自動車</v>
      </c>
      <c r="D374" s="3" t="str">
        <f>[1]マスターデータ!D374</f>
        <v>ランドローバー</v>
      </c>
      <c r="E374" s="3" t="str">
        <f>[1]マスターデータ!E374</f>
        <v>Range Rover</v>
      </c>
      <c r="F374" s="3" t="str">
        <f>[1]マスターデータ!F374</f>
        <v>HSE（P440e）</v>
      </c>
      <c r="G374" s="3" t="str">
        <f>[1]マスターデータ!G374</f>
        <v>3LA-LKB34A</v>
      </c>
      <c r="H374" s="4">
        <f>[1]マスターデータ!H374</f>
        <v>17590909</v>
      </c>
      <c r="I374" s="5" t="s">
        <v>11</v>
      </c>
      <c r="J374" s="5" t="s">
        <v>12</v>
      </c>
    </row>
    <row r="375" spans="1:10" x14ac:dyDescent="0.45">
      <c r="A375" s="2">
        <f>[1]マスターデータ!A375</f>
        <v>599</v>
      </c>
      <c r="B375" s="3" t="str">
        <f>[1]マスターデータ!B375</f>
        <v>PHEV</v>
      </c>
      <c r="C375" s="3" t="str">
        <f>[1]マスターデータ!C375</f>
        <v>普通自動車</v>
      </c>
      <c r="D375" s="3" t="str">
        <f>[1]マスターデータ!D375</f>
        <v>ランドローバー</v>
      </c>
      <c r="E375" s="3" t="str">
        <f>[1]マスターデータ!E375</f>
        <v>Range Rover</v>
      </c>
      <c r="F375" s="3" t="str">
        <f>[1]マスターデータ!F375</f>
        <v>Autobiography（P440e）</v>
      </c>
      <c r="G375" s="3" t="str">
        <f>[1]マスターデータ!G375</f>
        <v>3LA-LKB34A</v>
      </c>
      <c r="H375" s="4">
        <f>[1]マスターデータ!H375</f>
        <v>19300000</v>
      </c>
      <c r="I375" s="5" t="s">
        <v>11</v>
      </c>
      <c r="J375" s="5" t="s">
        <v>12</v>
      </c>
    </row>
    <row r="376" spans="1:10" x14ac:dyDescent="0.45">
      <c r="A376" s="2">
        <f>[1]マスターデータ!A376</f>
        <v>600</v>
      </c>
      <c r="B376" s="3" t="str">
        <f>[1]マスターデータ!B376</f>
        <v>PHEV</v>
      </c>
      <c r="C376" s="3" t="str">
        <f>[1]マスターデータ!C376</f>
        <v>普通自動車</v>
      </c>
      <c r="D376" s="3" t="str">
        <f>[1]マスターデータ!D376</f>
        <v>ランドローバー</v>
      </c>
      <c r="E376" s="3" t="str">
        <f>[1]マスターデータ!E376</f>
        <v>Range Rover</v>
      </c>
      <c r="F376" s="3" t="str">
        <f>[1]マスターデータ!F376</f>
        <v>First Edition （P440e）</v>
      </c>
      <c r="G376" s="3" t="str">
        <f>[1]マスターデータ!G376</f>
        <v>3LA-LKB34A</v>
      </c>
      <c r="H376" s="4">
        <f>[1]マスターデータ!H376</f>
        <v>19690909</v>
      </c>
      <c r="I376" s="5" t="s">
        <v>11</v>
      </c>
      <c r="J376" s="5" t="s">
        <v>12</v>
      </c>
    </row>
    <row r="377" spans="1:10" x14ac:dyDescent="0.45">
      <c r="A377" s="2">
        <f>[1]マスターデータ!A377</f>
        <v>263</v>
      </c>
      <c r="B377" s="3" t="str">
        <f>[1]マスターデータ!B377</f>
        <v>PHEV</v>
      </c>
      <c r="C377" s="3" t="str">
        <f>[1]マスターデータ!C377</f>
        <v>普通自動車</v>
      </c>
      <c r="D377" s="3" t="str">
        <f>[1]マスターデータ!D377</f>
        <v>ランドローバー</v>
      </c>
      <c r="E377" s="3" t="str">
        <f>[1]マスターデータ!E377</f>
        <v>Range Rover</v>
      </c>
      <c r="F377" s="3" t="str">
        <f>[1]マスターデータ!F377</f>
        <v>Vogue (SWB)</v>
      </c>
      <c r="G377" s="3" t="str">
        <f>[1]マスターデータ!G377</f>
        <v>5LA-LG2YE</v>
      </c>
      <c r="H377" s="4">
        <f>[1]マスターデータ!H377</f>
        <v>14090909</v>
      </c>
      <c r="I377" s="5" t="s">
        <v>11</v>
      </c>
      <c r="J377" s="5" t="s">
        <v>12</v>
      </c>
    </row>
    <row r="378" spans="1:10" x14ac:dyDescent="0.45">
      <c r="A378" s="2">
        <f>[1]マスターデータ!A378</f>
        <v>265</v>
      </c>
      <c r="B378" s="3" t="str">
        <f>[1]マスターデータ!B378</f>
        <v>PHEV</v>
      </c>
      <c r="C378" s="3" t="str">
        <f>[1]マスターデータ!C378</f>
        <v>普通自動車</v>
      </c>
      <c r="D378" s="3" t="str">
        <f>[1]マスターデータ!D378</f>
        <v>ランドローバー</v>
      </c>
      <c r="E378" s="3" t="str">
        <f>[1]マスターデータ!E378</f>
        <v>Range Rover</v>
      </c>
      <c r="F378" s="3" t="str">
        <f>[1]マスターデータ!F378</f>
        <v>Autobiography (SWB)</v>
      </c>
      <c r="G378" s="3" t="str">
        <f>[1]マスターデータ!G378</f>
        <v>5LA-LG2YE</v>
      </c>
      <c r="H378" s="4">
        <f>[1]マスターデータ!H378</f>
        <v>16645455</v>
      </c>
      <c r="I378" s="5" t="s">
        <v>11</v>
      </c>
      <c r="J378" s="5" t="s">
        <v>12</v>
      </c>
    </row>
    <row r="379" spans="1:10" x14ac:dyDescent="0.45">
      <c r="A379" s="2">
        <f>[1]マスターデータ!A379</f>
        <v>264</v>
      </c>
      <c r="B379" s="3" t="str">
        <f>[1]マスターデータ!B379</f>
        <v>PHEV</v>
      </c>
      <c r="C379" s="3" t="str">
        <f>[1]マスターデータ!C379</f>
        <v>普通自動車</v>
      </c>
      <c r="D379" s="3" t="str">
        <f>[1]マスターデータ!D379</f>
        <v>ランドローバー</v>
      </c>
      <c r="E379" s="3" t="str">
        <f>[1]マスターデータ!E379</f>
        <v>Range Rover</v>
      </c>
      <c r="F379" s="3" t="str">
        <f>[1]マスターデータ!F379</f>
        <v>Vogue (LWB)</v>
      </c>
      <c r="G379" s="3" t="str">
        <f>[1]マスターデータ!G379</f>
        <v>5LA-LGL2YE</v>
      </c>
      <c r="H379" s="4">
        <f>[1]マスターデータ!H379</f>
        <v>14690909</v>
      </c>
      <c r="I379" s="5" t="s">
        <v>11</v>
      </c>
      <c r="J379" s="5" t="s">
        <v>12</v>
      </c>
    </row>
    <row r="380" spans="1:10" x14ac:dyDescent="0.45">
      <c r="A380" s="2">
        <f>[1]マスターデータ!A380</f>
        <v>266</v>
      </c>
      <c r="B380" s="3" t="str">
        <f>[1]マスターデータ!B380</f>
        <v>PHEV</v>
      </c>
      <c r="C380" s="3" t="str">
        <f>[1]マスターデータ!C380</f>
        <v>普通自動車</v>
      </c>
      <c r="D380" s="3" t="str">
        <f>[1]マスターデータ!D380</f>
        <v>ランドローバー</v>
      </c>
      <c r="E380" s="3" t="str">
        <f>[1]マスターデータ!E380</f>
        <v>Range Rover</v>
      </c>
      <c r="F380" s="3" t="str">
        <f>[1]マスターデータ!F380</f>
        <v>Autobiography (LWB)</v>
      </c>
      <c r="G380" s="3" t="str">
        <f>[1]マスターデータ!G380</f>
        <v>5LA-LGL2YE</v>
      </c>
      <c r="H380" s="4">
        <f>[1]マスターデータ!H380</f>
        <v>17163636</v>
      </c>
      <c r="I380" s="5" t="s">
        <v>11</v>
      </c>
      <c r="J380" s="5" t="s">
        <v>12</v>
      </c>
    </row>
    <row r="381" spans="1:10" x14ac:dyDescent="0.45">
      <c r="A381" s="2">
        <f>[1]マスターデータ!A381</f>
        <v>267</v>
      </c>
      <c r="B381" s="3" t="str">
        <f>[1]マスターデータ!B381</f>
        <v>PHEV</v>
      </c>
      <c r="C381" s="3" t="str">
        <f>[1]マスターデータ!C381</f>
        <v>普通自動車</v>
      </c>
      <c r="D381" s="3" t="str">
        <f>[1]マスターデータ!D381</f>
        <v>ランドローバー</v>
      </c>
      <c r="E381" s="3" t="str">
        <f>[1]マスターデータ!E381</f>
        <v>Range Rover</v>
      </c>
      <c r="F381" s="3" t="str">
        <f>[1]マスターデータ!F381</f>
        <v>SVAutobiography (LWB)</v>
      </c>
      <c r="G381" s="3" t="str">
        <f>[1]マスターデータ!G381</f>
        <v>5LA-LGL2YE</v>
      </c>
      <c r="H381" s="4">
        <f>[1]マスターデータ!H381</f>
        <v>26872727</v>
      </c>
      <c r="I381" s="5" t="s">
        <v>11</v>
      </c>
      <c r="J381" s="5" t="s">
        <v>12</v>
      </c>
    </row>
    <row r="382" spans="1:10" x14ac:dyDescent="0.45">
      <c r="A382" s="2">
        <f>[1]マスターデータ!A382</f>
        <v>476</v>
      </c>
      <c r="B382" s="3" t="str">
        <f>[1]マスターデータ!B382</f>
        <v>PHEV</v>
      </c>
      <c r="C382" s="3" t="str">
        <f>[1]マスターデータ!C382</f>
        <v>普通自動車</v>
      </c>
      <c r="D382" s="3" t="str">
        <f>[1]マスターデータ!D382</f>
        <v>ランドローバー</v>
      </c>
      <c r="E382" s="3" t="str">
        <f>[1]マスターデータ!E382</f>
        <v>Range Rover Evoque</v>
      </c>
      <c r="F382" s="3" t="str">
        <f>[1]マスターデータ!F382</f>
        <v>R-Dynamic S(類別：左から2桁目が2)</v>
      </c>
      <c r="G382" s="3" t="str">
        <f>[1]マスターデータ!G382</f>
        <v>3LA-LZ15TB</v>
      </c>
      <c r="H382" s="4">
        <f>[1]マスターデータ!H382</f>
        <v>6763636</v>
      </c>
      <c r="I382" s="5" t="s">
        <v>11</v>
      </c>
      <c r="J382" s="5" t="s">
        <v>12</v>
      </c>
    </row>
    <row r="383" spans="1:10" x14ac:dyDescent="0.45">
      <c r="A383" s="2">
        <f>[1]マスターデータ!A383</f>
        <v>268</v>
      </c>
      <c r="B383" s="3" t="str">
        <f>[1]マスターデータ!B383</f>
        <v>PHEV</v>
      </c>
      <c r="C383" s="3" t="str">
        <f>[1]マスターデータ!C383</f>
        <v>普通自動車</v>
      </c>
      <c r="D383" s="3" t="str">
        <f>[1]マスターデータ!D383</f>
        <v>ランドローバー</v>
      </c>
      <c r="E383" s="3" t="str">
        <f>[1]マスターデータ!E383</f>
        <v>Range Rover Evoque</v>
      </c>
      <c r="F383" s="3" t="str">
        <f>[1]マスターデータ!F383</f>
        <v>R-Dynamic S(類別：左から2桁目が1)</v>
      </c>
      <c r="G383" s="3" t="str">
        <f>[1]マスターデータ!G383</f>
        <v>3LA-LZ15TB</v>
      </c>
      <c r="H383" s="4">
        <f>[1]マスターデータ!H383</f>
        <v>6563636</v>
      </c>
      <c r="I383" s="5" t="s">
        <v>11</v>
      </c>
      <c r="J383" s="5" t="s">
        <v>12</v>
      </c>
    </row>
    <row r="384" spans="1:10" x14ac:dyDescent="0.45">
      <c r="A384" s="2">
        <f>[1]マスターデータ!A384</f>
        <v>477</v>
      </c>
      <c r="B384" s="3" t="str">
        <f>[1]マスターデータ!B384</f>
        <v>PHEV</v>
      </c>
      <c r="C384" s="3" t="str">
        <f>[1]マスターデータ!C384</f>
        <v>普通自動車</v>
      </c>
      <c r="D384" s="3" t="str">
        <f>[1]マスターデータ!D384</f>
        <v>ランドローバー</v>
      </c>
      <c r="E384" s="3" t="str">
        <f>[1]マスターデータ!E384</f>
        <v>Range Rover Evoque</v>
      </c>
      <c r="F384" s="3" t="str">
        <f>[1]マスターデータ!F384</f>
        <v>R-Dynamic SE(類別：左から2桁目が2)</v>
      </c>
      <c r="G384" s="3" t="str">
        <f>[1]マスターデータ!G384</f>
        <v>3LA-LZ15TB</v>
      </c>
      <c r="H384" s="4">
        <f>[1]マスターデータ!H384</f>
        <v>7454545</v>
      </c>
      <c r="I384" s="5" t="s">
        <v>11</v>
      </c>
      <c r="J384" s="5" t="s">
        <v>12</v>
      </c>
    </row>
    <row r="385" spans="1:10" x14ac:dyDescent="0.45">
      <c r="A385" s="2">
        <f>[1]マスターデータ!A385</f>
        <v>269</v>
      </c>
      <c r="B385" s="3" t="str">
        <f>[1]マスターデータ!B385</f>
        <v>PHEV</v>
      </c>
      <c r="C385" s="3" t="str">
        <f>[1]マスターデータ!C385</f>
        <v>普通自動車</v>
      </c>
      <c r="D385" s="3" t="str">
        <f>[1]マスターデータ!D385</f>
        <v>ランドローバー</v>
      </c>
      <c r="E385" s="3" t="str">
        <f>[1]マスターデータ!E385</f>
        <v>Range Rover Evoque</v>
      </c>
      <c r="F385" s="3" t="str">
        <f>[1]マスターデータ!F385</f>
        <v>R-Dynamic SE(類別：左から2桁目が1)</v>
      </c>
      <c r="G385" s="3" t="str">
        <f>[1]マスターデータ!G385</f>
        <v>3LA-LZ15TB</v>
      </c>
      <c r="H385" s="4">
        <f>[1]マスターデータ!H385</f>
        <v>7236364</v>
      </c>
      <c r="I385" s="5" t="s">
        <v>11</v>
      </c>
      <c r="J385" s="5" t="s">
        <v>12</v>
      </c>
    </row>
    <row r="386" spans="1:10" x14ac:dyDescent="0.45">
      <c r="A386" s="2">
        <f>[1]マスターデータ!A386</f>
        <v>478</v>
      </c>
      <c r="B386" s="3" t="str">
        <f>[1]マスターデータ!B386</f>
        <v>PHEV</v>
      </c>
      <c r="C386" s="3" t="str">
        <f>[1]マスターデータ!C386</f>
        <v>普通自動車</v>
      </c>
      <c r="D386" s="3" t="str">
        <f>[1]マスターデータ!D386</f>
        <v>ランドローバー</v>
      </c>
      <c r="E386" s="3" t="str">
        <f>[1]マスターデータ!E386</f>
        <v>Range Rover Evoque</v>
      </c>
      <c r="F386" s="3" t="str">
        <f>[1]マスターデータ!F386</f>
        <v>R-Dynamic HSE(類別：左から2桁目が2)</v>
      </c>
      <c r="G386" s="3" t="str">
        <f>[1]マスターデータ!G386</f>
        <v>3LA-LZ15TB</v>
      </c>
      <c r="H386" s="4">
        <f>[1]マスターデータ!H386</f>
        <v>8081818</v>
      </c>
      <c r="I386" s="5" t="s">
        <v>11</v>
      </c>
      <c r="J386" s="5" t="s">
        <v>12</v>
      </c>
    </row>
    <row r="387" spans="1:10" x14ac:dyDescent="0.45">
      <c r="A387" s="2">
        <f>[1]マスターデータ!A387</f>
        <v>270</v>
      </c>
      <c r="B387" s="3" t="str">
        <f>[1]マスターデータ!B387</f>
        <v>PHEV</v>
      </c>
      <c r="C387" s="3" t="str">
        <f>[1]マスターデータ!C387</f>
        <v>普通自動車</v>
      </c>
      <c r="D387" s="3" t="str">
        <f>[1]マスターデータ!D387</f>
        <v>ランドローバー</v>
      </c>
      <c r="E387" s="3" t="str">
        <f>[1]マスターデータ!E387</f>
        <v>Range Rover Evoque</v>
      </c>
      <c r="F387" s="3" t="str">
        <f>[1]マスターデータ!F387</f>
        <v>R-Dynamic HSE(類別：左から2桁目が1)</v>
      </c>
      <c r="G387" s="3" t="str">
        <f>[1]マスターデータ!G387</f>
        <v>3LA-LZ15TB</v>
      </c>
      <c r="H387" s="4">
        <f>[1]マスターデータ!H387</f>
        <v>7845455</v>
      </c>
      <c r="I387" s="5" t="s">
        <v>11</v>
      </c>
      <c r="J387" s="5" t="s">
        <v>12</v>
      </c>
    </row>
    <row r="388" spans="1:10" x14ac:dyDescent="0.45">
      <c r="A388" s="2">
        <f>[1]マスターデータ!A388</f>
        <v>479</v>
      </c>
      <c r="B388" s="3" t="str">
        <f>[1]マスターデータ!B388</f>
        <v>PHEV</v>
      </c>
      <c r="C388" s="3" t="str">
        <f>[1]マスターデータ!C388</f>
        <v>普通自動車</v>
      </c>
      <c r="D388" s="3" t="str">
        <f>[1]マスターデータ!D388</f>
        <v>ランドローバー</v>
      </c>
      <c r="E388" s="3" t="str">
        <f>[1]マスターデータ!E388</f>
        <v>Range Rover Evoque</v>
      </c>
      <c r="F388" s="3" t="str">
        <f>[1]マスターデータ!F388</f>
        <v>Autobiography(類別：左から2桁目が2)</v>
      </c>
      <c r="G388" s="3" t="str">
        <f>[1]マスターデータ!G388</f>
        <v>3LA-LZ15TB</v>
      </c>
      <c r="H388" s="4">
        <f>[1]マスターデータ!H388</f>
        <v>8536364</v>
      </c>
      <c r="I388" s="5" t="s">
        <v>11</v>
      </c>
      <c r="J388" s="5" t="s">
        <v>12</v>
      </c>
    </row>
    <row r="389" spans="1:10" x14ac:dyDescent="0.45">
      <c r="A389" s="2">
        <f>[1]マスターデータ!A389</f>
        <v>271</v>
      </c>
      <c r="B389" s="3" t="str">
        <f>[1]マスターデータ!B389</f>
        <v>PHEV</v>
      </c>
      <c r="C389" s="3" t="str">
        <f>[1]マスターデータ!C389</f>
        <v>普通自動車</v>
      </c>
      <c r="D389" s="3" t="str">
        <f>[1]マスターデータ!D389</f>
        <v>ランドローバー</v>
      </c>
      <c r="E389" s="3" t="str">
        <f>[1]マスターデータ!E389</f>
        <v>Range Rover Evoque</v>
      </c>
      <c r="F389" s="3" t="str">
        <f>[1]マスターデータ!F389</f>
        <v>Autobiography(類別：左から2桁目が1)</v>
      </c>
      <c r="G389" s="3" t="str">
        <f>[1]マスターデータ!G389</f>
        <v>3LA-LZ15TB</v>
      </c>
      <c r="H389" s="4">
        <f>[1]マスターデータ!H389</f>
        <v>8290909</v>
      </c>
      <c r="I389" s="5" t="s">
        <v>11</v>
      </c>
      <c r="J389" s="5" t="s">
        <v>12</v>
      </c>
    </row>
    <row r="390" spans="1:10" x14ac:dyDescent="0.45">
      <c r="A390" s="2">
        <f>[1]マスターデータ!A390</f>
        <v>480</v>
      </c>
      <c r="B390" s="3" t="str">
        <f>[1]マスターデータ!B390</f>
        <v>PHEV</v>
      </c>
      <c r="C390" s="3" t="str">
        <f>[1]マスターデータ!C390</f>
        <v>普通自動車</v>
      </c>
      <c r="D390" s="3" t="str">
        <f>[1]マスターデータ!D390</f>
        <v>ランドローバー</v>
      </c>
      <c r="E390" s="3" t="str">
        <f>[1]マスターデータ!E390</f>
        <v>Range Rover Evoque</v>
      </c>
      <c r="F390" s="3" t="str">
        <f>[1]マスターデータ!F390</f>
        <v>Bronze Collection(類別：左から2桁目が2)</v>
      </c>
      <c r="G390" s="3" t="str">
        <f>[1]マスターデータ!G390</f>
        <v>3LA-LZ15TB</v>
      </c>
      <c r="H390" s="4">
        <f>[1]マスターデータ!H390</f>
        <v>6963636</v>
      </c>
      <c r="I390" s="5" t="s">
        <v>11</v>
      </c>
      <c r="J390" s="5" t="s">
        <v>12</v>
      </c>
    </row>
    <row r="391" spans="1:10" x14ac:dyDescent="0.45">
      <c r="A391" s="2">
        <f>[1]マスターデータ!A391</f>
        <v>272</v>
      </c>
      <c r="B391" s="3" t="str">
        <f>[1]マスターデータ!B391</f>
        <v>PHEV</v>
      </c>
      <c r="C391" s="3" t="str">
        <f>[1]マスターデータ!C391</f>
        <v>普通自動車</v>
      </c>
      <c r="D391" s="3" t="str">
        <f>[1]マスターデータ!D391</f>
        <v>ランドローバー</v>
      </c>
      <c r="E391" s="3" t="str">
        <f>[1]マスターデータ!E391</f>
        <v>Range Rover Evoque</v>
      </c>
      <c r="F391" s="3" t="str">
        <f>[1]マスターデータ!F391</f>
        <v>Bronze Collection(類別：左から2桁目が1)</v>
      </c>
      <c r="G391" s="3" t="str">
        <f>[1]マスターデータ!G391</f>
        <v>3LA-LZ15TB</v>
      </c>
      <c r="H391" s="4">
        <f>[1]マスターデータ!H391</f>
        <v>6763636</v>
      </c>
      <c r="I391" s="5" t="s">
        <v>11</v>
      </c>
      <c r="J391" s="5" t="s">
        <v>12</v>
      </c>
    </row>
    <row r="392" spans="1:10" x14ac:dyDescent="0.45">
      <c r="A392" s="2">
        <f>[1]マスターデータ!A392</f>
        <v>273</v>
      </c>
      <c r="B392" s="3" t="str">
        <f>[1]マスターデータ!B392</f>
        <v>PHEV</v>
      </c>
      <c r="C392" s="3" t="str">
        <f>[1]マスターデータ!C392</f>
        <v>普通自動車</v>
      </c>
      <c r="D392" s="3" t="str">
        <f>[1]マスターデータ!D392</f>
        <v>ランドローバー</v>
      </c>
      <c r="E392" s="3" t="str">
        <f>[1]マスターデータ!E392</f>
        <v>Range Rover Sport</v>
      </c>
      <c r="F392" s="3" t="str">
        <f>[1]マスターデータ!F392</f>
        <v>HSE</v>
      </c>
      <c r="G392" s="3" t="str">
        <f>[1]マスターデータ!G392</f>
        <v>5LA-LW2YC</v>
      </c>
      <c r="H392" s="4">
        <f>[1]マスターデータ!H392</f>
        <v>11072727</v>
      </c>
      <c r="I392" s="5" t="s">
        <v>11</v>
      </c>
      <c r="J392" s="5" t="s">
        <v>12</v>
      </c>
    </row>
    <row r="393" spans="1:10" x14ac:dyDescent="0.45">
      <c r="A393" s="2">
        <f>[1]マスターデータ!A393</f>
        <v>274</v>
      </c>
      <c r="B393" s="3" t="str">
        <f>[1]マスターデータ!B393</f>
        <v>PHEV</v>
      </c>
      <c r="C393" s="3" t="str">
        <f>[1]マスターデータ!C393</f>
        <v>普通自動車</v>
      </c>
      <c r="D393" s="3" t="str">
        <f>[1]マスターデータ!D393</f>
        <v>ランドローバー</v>
      </c>
      <c r="E393" s="3" t="str">
        <f>[1]マスターデータ!E393</f>
        <v>Range Rover Sport</v>
      </c>
      <c r="F393" s="3" t="str">
        <f>[1]マスターデータ!F393</f>
        <v>HSE Dynamic</v>
      </c>
      <c r="G393" s="3" t="str">
        <f>[1]マスターデータ!G393</f>
        <v>5LA-LW2YC</v>
      </c>
      <c r="H393" s="4">
        <f>[1]マスターデータ!H393</f>
        <v>11600000</v>
      </c>
      <c r="I393" s="5" t="s">
        <v>11</v>
      </c>
      <c r="J393" s="5" t="s">
        <v>12</v>
      </c>
    </row>
    <row r="394" spans="1:10" x14ac:dyDescent="0.45">
      <c r="A394" s="2">
        <f>[1]マスターデータ!A394</f>
        <v>275</v>
      </c>
      <c r="B394" s="3" t="str">
        <f>[1]マスターデータ!B394</f>
        <v>PHEV</v>
      </c>
      <c r="C394" s="3" t="str">
        <f>[1]マスターデータ!C394</f>
        <v>普通自動車</v>
      </c>
      <c r="D394" s="3" t="str">
        <f>[1]マスターデータ!D394</f>
        <v>ランドローバー</v>
      </c>
      <c r="E394" s="3" t="str">
        <f>[1]マスターデータ!E394</f>
        <v>Range Rover Sport</v>
      </c>
      <c r="F394" s="3" t="str">
        <f>[1]マスターデータ!F394</f>
        <v>Autobiography Dynamic</v>
      </c>
      <c r="G394" s="3" t="str">
        <f>[1]マスターデータ!G394</f>
        <v>5LA-LW2YC</v>
      </c>
      <c r="H394" s="4">
        <f>[1]マスターデータ!H394</f>
        <v>12281818</v>
      </c>
      <c r="I394" s="5" t="s">
        <v>11</v>
      </c>
      <c r="J394" s="5" t="s">
        <v>12</v>
      </c>
    </row>
    <row r="395" spans="1:10" x14ac:dyDescent="0.45">
      <c r="A395" s="2">
        <f>[1]マスターデータ!A395</f>
        <v>604</v>
      </c>
      <c r="B395" s="3" t="str">
        <f>[1]マスターデータ!B395</f>
        <v>PHEV</v>
      </c>
      <c r="C395" s="3" t="str">
        <f>[1]マスターデータ!C395</f>
        <v>普通自動車</v>
      </c>
      <c r="D395" s="3" t="str">
        <f>[1]マスターデータ!D395</f>
        <v>レクサス</v>
      </c>
      <c r="E395" s="3" t="str">
        <f>[1]マスターデータ!E395</f>
        <v>NX450h+</v>
      </c>
      <c r="F395" s="3" t="str">
        <f>[1]マスターデータ!F395</f>
        <v>Ver.L(類別：0009～0032)</v>
      </c>
      <c r="G395" s="3" t="str">
        <f>[1]マスターデータ!G395</f>
        <v>6LA-AAZH26</v>
      </c>
      <c r="H395" s="4">
        <f>[1]マスターデータ!H395</f>
        <v>6631818</v>
      </c>
      <c r="I395" s="5" t="s">
        <v>12</v>
      </c>
      <c r="J395" s="5" t="s">
        <v>11</v>
      </c>
    </row>
    <row r="396" spans="1:10" x14ac:dyDescent="0.45">
      <c r="A396" s="2">
        <f>[1]マスターデータ!A396</f>
        <v>80</v>
      </c>
      <c r="B396" s="3" t="str">
        <f>[1]マスターデータ!B396</f>
        <v>PHEV</v>
      </c>
      <c r="C396" s="3" t="str">
        <f>[1]マスターデータ!C396</f>
        <v>普通自動車</v>
      </c>
      <c r="D396" s="3" t="str">
        <f>[1]マスターデータ!D396</f>
        <v>レクサス</v>
      </c>
      <c r="E396" s="3" t="str">
        <f>[1]マスターデータ!E396</f>
        <v>NX450h+</v>
      </c>
      <c r="F396" s="3" t="str">
        <f>[1]マスターデータ!F396</f>
        <v>Ver.L(類別：0001～0008)</v>
      </c>
      <c r="G396" s="3" t="str">
        <f>[1]マスターデータ!G396</f>
        <v>6LA-AAZH26</v>
      </c>
      <c r="H396" s="4">
        <f>[1]マスターデータ!H396</f>
        <v>6490909</v>
      </c>
      <c r="I396" s="5" t="s">
        <v>12</v>
      </c>
      <c r="J396" s="5" t="s">
        <v>11</v>
      </c>
    </row>
    <row r="397" spans="1:10" x14ac:dyDescent="0.45">
      <c r="A397" s="2">
        <f>[1]マスターデータ!A397</f>
        <v>605</v>
      </c>
      <c r="B397" s="3" t="str">
        <f>[1]マスターデータ!B397</f>
        <v>PHEV</v>
      </c>
      <c r="C397" s="3" t="str">
        <f>[1]マスターデータ!C397</f>
        <v>普通自動車</v>
      </c>
      <c r="D397" s="3" t="str">
        <f>[1]マスターデータ!D397</f>
        <v>レクサス</v>
      </c>
      <c r="E397" s="3" t="str">
        <f>[1]マスターデータ!E397</f>
        <v>NX450h+</v>
      </c>
      <c r="F397" s="3" t="str">
        <f>[1]マスターデータ!F397</f>
        <v>F Sport(類別：0009～0032)</v>
      </c>
      <c r="G397" s="3" t="str">
        <f>[1]マスターデータ!G397</f>
        <v>6LA-AAZH26</v>
      </c>
      <c r="H397" s="4">
        <f>[1]マスターデータ!H397</f>
        <v>6850000</v>
      </c>
      <c r="I397" s="5" t="s">
        <v>12</v>
      </c>
      <c r="J397" s="5" t="s">
        <v>11</v>
      </c>
    </row>
    <row r="398" spans="1:10" x14ac:dyDescent="0.45">
      <c r="A398" s="2">
        <f>[1]マスターデータ!A398</f>
        <v>81</v>
      </c>
      <c r="B398" s="3" t="str">
        <f>[1]マスターデータ!B398</f>
        <v>PHEV</v>
      </c>
      <c r="C398" s="3" t="str">
        <f>[1]マスターデータ!C398</f>
        <v>普通自動車</v>
      </c>
      <c r="D398" s="3" t="str">
        <f>[1]マスターデータ!D398</f>
        <v>レクサス</v>
      </c>
      <c r="E398" s="3" t="str">
        <f>[1]マスターデータ!E398</f>
        <v>NX450h+</v>
      </c>
      <c r="F398" s="3" t="str">
        <f>[1]マスターデータ!F398</f>
        <v>F Sport(類別：0001～0008)</v>
      </c>
      <c r="G398" s="3" t="str">
        <f>[1]マスターデータ!G398</f>
        <v>6LA-AAZH26</v>
      </c>
      <c r="H398" s="4">
        <f>[1]マスターデータ!H398</f>
        <v>6709091</v>
      </c>
      <c r="I398" s="5" t="s">
        <v>12</v>
      </c>
      <c r="J398" s="5" t="s">
        <v>11</v>
      </c>
    </row>
    <row r="399" spans="1:10" x14ac:dyDescent="0.45">
      <c r="A399" s="2">
        <f>[1]マスターデータ!A399</f>
        <v>538</v>
      </c>
      <c r="B399" s="3" t="str">
        <f>[1]マスターデータ!B399</f>
        <v>PHEV</v>
      </c>
      <c r="C399" s="3" t="str">
        <f>[1]マスターデータ!C399</f>
        <v>普通自動車</v>
      </c>
      <c r="D399" s="3" t="str">
        <f>[1]マスターデータ!D399</f>
        <v>レクサス</v>
      </c>
      <c r="E399" s="3" t="str">
        <f>[1]マスターデータ!E399</f>
        <v>RX450h+</v>
      </c>
      <c r="F399" s="3" t="str">
        <f>[1]マスターデータ!F399</f>
        <v>Ver.L</v>
      </c>
      <c r="G399" s="3" t="str">
        <f>[1]マスターデータ!G399</f>
        <v>6LA-AALH16</v>
      </c>
      <c r="H399" s="4">
        <f>[1]マスターデータ!H399</f>
        <v>7918182</v>
      </c>
      <c r="I399" s="5" t="s">
        <v>12</v>
      </c>
      <c r="J399" s="5" t="s">
        <v>11</v>
      </c>
    </row>
    <row r="400" spans="1:10" x14ac:dyDescent="0.45">
      <c r="A400" s="2">
        <f>[1]マスターデータ!A400</f>
        <v>45</v>
      </c>
      <c r="B400" s="3" t="str">
        <f>[1]マスターデータ!B400</f>
        <v>FCV</v>
      </c>
      <c r="C400" s="3" t="str">
        <f>[1]マスターデータ!C400</f>
        <v>普通自動車</v>
      </c>
      <c r="D400" s="3" t="str">
        <f>[1]マスターデータ!D400</f>
        <v>トヨタ</v>
      </c>
      <c r="E400" s="3" t="str">
        <f>[1]マスターデータ!E400</f>
        <v>MIRAI</v>
      </c>
      <c r="F400" s="3" t="str">
        <f>[1]マスターデータ!F400</f>
        <v>G</v>
      </c>
      <c r="G400" s="3" t="str">
        <f>[1]マスターデータ!G400</f>
        <v>ZBA-JPD20</v>
      </c>
      <c r="H400" s="4">
        <f>[1]マスターデータ!H400</f>
        <v>6460000</v>
      </c>
      <c r="I400" s="5" t="s">
        <v>12</v>
      </c>
      <c r="J400" s="5" t="s">
        <v>11</v>
      </c>
    </row>
    <row r="401" spans="1:10" x14ac:dyDescent="0.45">
      <c r="A401" s="2">
        <f>[1]マスターデータ!A401</f>
        <v>47</v>
      </c>
      <c r="B401" s="3" t="str">
        <f>[1]マスターデータ!B401</f>
        <v>FCV</v>
      </c>
      <c r="C401" s="3" t="str">
        <f>[1]マスターデータ!C401</f>
        <v>普通自動車</v>
      </c>
      <c r="D401" s="3" t="str">
        <f>[1]マスターデータ!D401</f>
        <v>トヨタ</v>
      </c>
      <c r="E401" s="3" t="str">
        <f>[1]マスターデータ!E401</f>
        <v>MIRAI</v>
      </c>
      <c r="F401" s="3" t="str">
        <f>[1]マスターデータ!F401</f>
        <v>G“A package”</v>
      </c>
      <c r="G401" s="3" t="str">
        <f>[1]マスターデータ!G401</f>
        <v>ZBA-JPD20</v>
      </c>
      <c r="H401" s="4">
        <f>[1]マスターデータ!H401</f>
        <v>6687273</v>
      </c>
      <c r="I401" s="5" t="s">
        <v>12</v>
      </c>
      <c r="J401" s="5" t="s">
        <v>11</v>
      </c>
    </row>
    <row r="402" spans="1:10" x14ac:dyDescent="0.45">
      <c r="A402" s="2">
        <f>[1]マスターデータ!A402</f>
        <v>48</v>
      </c>
      <c r="B402" s="3" t="str">
        <f>[1]マスターデータ!B402</f>
        <v>FCV</v>
      </c>
      <c r="C402" s="3" t="str">
        <f>[1]マスターデータ!C402</f>
        <v>普通自動車</v>
      </c>
      <c r="D402" s="3" t="str">
        <f>[1]マスターデータ!D402</f>
        <v>トヨタ</v>
      </c>
      <c r="E402" s="3" t="str">
        <f>[1]マスターデータ!E402</f>
        <v>MIRAI</v>
      </c>
      <c r="F402" s="3" t="str">
        <f>[1]マスターデータ!F402</f>
        <v>G“Executive package”</v>
      </c>
      <c r="G402" s="3" t="str">
        <f>[1]マスターデータ!G402</f>
        <v>ZBA-JPD20</v>
      </c>
      <c r="H402" s="4">
        <f>[1]マスターデータ!H402</f>
        <v>6869091</v>
      </c>
      <c r="I402" s="5" t="s">
        <v>12</v>
      </c>
      <c r="J402" s="5" t="s">
        <v>11</v>
      </c>
    </row>
    <row r="403" spans="1:10" x14ac:dyDescent="0.45">
      <c r="A403" s="2">
        <f>[1]マスターデータ!A403</f>
        <v>49</v>
      </c>
      <c r="B403" s="3" t="str">
        <f>[1]マスターデータ!B403</f>
        <v>FCV</v>
      </c>
      <c r="C403" s="3" t="str">
        <f>[1]マスターデータ!C403</f>
        <v>普通自動車</v>
      </c>
      <c r="D403" s="3" t="str">
        <f>[1]マスターデータ!D403</f>
        <v>トヨタ</v>
      </c>
      <c r="E403" s="3" t="str">
        <f>[1]マスターデータ!E403</f>
        <v>MIRAI</v>
      </c>
      <c r="F403" s="3" t="str">
        <f>[1]マスターデータ!F403</f>
        <v>Z</v>
      </c>
      <c r="G403" s="3" t="str">
        <f>[1]マスターデータ!G403</f>
        <v>ZBA-JPD20</v>
      </c>
      <c r="H403" s="4">
        <f>[1]マスターデータ!H403</f>
        <v>7181818</v>
      </c>
      <c r="I403" s="5" t="s">
        <v>12</v>
      </c>
      <c r="J403" s="5" t="s">
        <v>11</v>
      </c>
    </row>
    <row r="404" spans="1:10" x14ac:dyDescent="0.45">
      <c r="A404" s="2">
        <f>[1]マスターデータ!A404</f>
        <v>50</v>
      </c>
      <c r="B404" s="3" t="str">
        <f>[1]マスターデータ!B404</f>
        <v>FCV</v>
      </c>
      <c r="C404" s="3" t="str">
        <f>[1]マスターデータ!C404</f>
        <v>普通自動車</v>
      </c>
      <c r="D404" s="3" t="str">
        <f>[1]マスターデータ!D404</f>
        <v>トヨタ</v>
      </c>
      <c r="E404" s="3" t="str">
        <f>[1]マスターデータ!E404</f>
        <v>MIRAI</v>
      </c>
      <c r="F404" s="3" t="str">
        <f>[1]マスターデータ!F404</f>
        <v>Z“Executive package”</v>
      </c>
      <c r="G404" s="3" t="str">
        <f>[1]マスターデータ!G404</f>
        <v>ZBA-JPD20</v>
      </c>
      <c r="H404" s="4">
        <f>[1]マスターデータ!H404</f>
        <v>7318181</v>
      </c>
      <c r="I404" s="5" t="s">
        <v>12</v>
      </c>
      <c r="J404" s="5" t="s">
        <v>11</v>
      </c>
    </row>
    <row r="405" spans="1:10" x14ac:dyDescent="0.45">
      <c r="A405" s="2">
        <f>[1]マスターデータ!A405</f>
        <v>306</v>
      </c>
      <c r="B405" s="3" t="str">
        <f>[1]マスターデータ!B405</f>
        <v>FCV</v>
      </c>
      <c r="C405" s="3" t="str">
        <f>[1]マスターデータ!C405</f>
        <v>普通自動車</v>
      </c>
      <c r="D405" s="3" t="str">
        <f>[1]マスターデータ!D405</f>
        <v>トヨタ</v>
      </c>
      <c r="E405" s="3" t="str">
        <f>[1]マスターデータ!E405</f>
        <v>MIRAI</v>
      </c>
      <c r="F405" s="3" t="str">
        <f>[1]マスターデータ!F405</f>
        <v>Z“Advanced Drive”</v>
      </c>
      <c r="G405" s="3" t="str">
        <f>[1]マスターデータ!G405</f>
        <v>ZBA-JPD20</v>
      </c>
      <c r="H405" s="4">
        <f>[1]マスターデータ!H405</f>
        <v>7681818</v>
      </c>
      <c r="I405" s="5" t="s">
        <v>12</v>
      </c>
      <c r="J405" s="5" t="s">
        <v>11</v>
      </c>
    </row>
    <row r="406" spans="1:10" x14ac:dyDescent="0.45">
      <c r="A406" s="2">
        <f>[1]マスターデータ!A406</f>
        <v>308</v>
      </c>
      <c r="B406" s="3" t="str">
        <f>[1]マスターデータ!B406</f>
        <v>FCV</v>
      </c>
      <c r="C406" s="3" t="str">
        <f>[1]マスターデータ!C406</f>
        <v>普通自動車</v>
      </c>
      <c r="D406" s="3" t="str">
        <f>[1]マスターデータ!D406</f>
        <v>トヨタ</v>
      </c>
      <c r="E406" s="3" t="str">
        <f>[1]マスターデータ!E406</f>
        <v>MIRAI</v>
      </c>
      <c r="F406" s="3" t="str">
        <f>[1]マスターデータ!F406</f>
        <v>Z“Advanced Drive” (ITS Connect装備車)</v>
      </c>
      <c r="G406" s="3" t="str">
        <f>[1]マスターデータ!G406</f>
        <v>ZBA-JPD20</v>
      </c>
      <c r="H406" s="4">
        <f>[1]マスターデータ!H406</f>
        <v>7681818</v>
      </c>
      <c r="I406" s="5" t="s">
        <v>12</v>
      </c>
      <c r="J406" s="5" t="s">
        <v>11</v>
      </c>
    </row>
    <row r="407" spans="1:10" x14ac:dyDescent="0.45">
      <c r="A407" s="2">
        <f>[1]マスターデータ!A407</f>
        <v>441</v>
      </c>
      <c r="B407" s="3" t="str">
        <f>[1]マスターデータ!B407</f>
        <v>FCV</v>
      </c>
      <c r="C407" s="3" t="str">
        <f>[1]マスターデータ!C407</f>
        <v>普通自動車</v>
      </c>
      <c r="D407" s="3" t="str">
        <f>[1]マスターデータ!D407</f>
        <v>トヨタ</v>
      </c>
      <c r="E407" s="3" t="str">
        <f>[1]マスターデータ!E407</f>
        <v>MIRAI</v>
      </c>
      <c r="F407" s="3" t="str">
        <f>[1]マスターデータ!F407</f>
        <v>Z“Executive package Advanced Drive”</v>
      </c>
      <c r="G407" s="3" t="str">
        <f>[1]マスターデータ!G407</f>
        <v>ZBA-JPD20</v>
      </c>
      <c r="H407" s="4">
        <f>[1]マスターデータ!H407</f>
        <v>7818182</v>
      </c>
      <c r="I407" s="5" t="s">
        <v>12</v>
      </c>
      <c r="J407" s="5" t="s">
        <v>11</v>
      </c>
    </row>
    <row r="408" spans="1:10" x14ac:dyDescent="0.45">
      <c r="A408" s="2">
        <f>[1]マスターデータ!A408</f>
        <v>309</v>
      </c>
      <c r="B408" s="3" t="str">
        <f>[1]マスターデータ!B408</f>
        <v>FCV</v>
      </c>
      <c r="C408" s="3" t="str">
        <f>[1]マスターデータ!C408</f>
        <v>普通自動車</v>
      </c>
      <c r="D408" s="3" t="str">
        <f>[1]マスターデータ!D408</f>
        <v>トヨタ</v>
      </c>
      <c r="E408" s="3" t="str">
        <f>[1]マスターデータ!E408</f>
        <v>MIRAI</v>
      </c>
      <c r="F408" s="3" t="str">
        <f>[1]マスターデータ!F408</f>
        <v>Z“Executive package Advanced Drive” (ITS Connect装備車)</v>
      </c>
      <c r="G408" s="3" t="str">
        <f>[1]マスターデータ!G408</f>
        <v>ZBA-JPD20</v>
      </c>
      <c r="H408" s="4">
        <f>[1]マスターデータ!H408</f>
        <v>7818182</v>
      </c>
      <c r="I408" s="5" t="s">
        <v>12</v>
      </c>
      <c r="J408" s="5" t="s">
        <v>11</v>
      </c>
    </row>
    <row r="409" spans="1:10" x14ac:dyDescent="0.45">
      <c r="A409" s="2">
        <f>[1]マスターデータ!A409</f>
        <v>46</v>
      </c>
      <c r="B409" s="3" t="str">
        <f>[1]マスターデータ!B409</f>
        <v>FCV</v>
      </c>
      <c r="C409" s="3" t="str">
        <f>[1]マスターデータ!C409</f>
        <v>普通自動車</v>
      </c>
      <c r="D409" s="3" t="str">
        <f>[1]マスターデータ!D409</f>
        <v>トヨタ</v>
      </c>
      <c r="E409" s="3" t="str">
        <f>[1]マスターデータ!E409</f>
        <v>MIRAI</v>
      </c>
      <c r="F409" s="3" t="str">
        <f>[1]マスターデータ!F409</f>
        <v/>
      </c>
      <c r="G409" s="3" t="str">
        <f>[1]マスターデータ!G409</f>
        <v>ZBA-JPD10</v>
      </c>
      <c r="H409" s="4">
        <f>[1]マスターデータ!H409</f>
        <v>6736000</v>
      </c>
      <c r="I409" s="5" t="s">
        <v>12</v>
      </c>
      <c r="J409" s="5" t="s">
        <v>11</v>
      </c>
    </row>
    <row r="410" spans="1:10" x14ac:dyDescent="0.45">
      <c r="A410" s="2">
        <f>[1]マスターデータ!A410</f>
        <v>173</v>
      </c>
      <c r="B410" s="3" t="str">
        <f>[1]マスターデータ!B410</f>
        <v>FCV</v>
      </c>
      <c r="C410" s="3" t="str">
        <f>[1]マスターデータ!C410</f>
        <v>普通自動車</v>
      </c>
      <c r="D410" s="3" t="str">
        <f>[1]マスターデータ!D410</f>
        <v>ヒュンダイ</v>
      </c>
      <c r="E410" s="3" t="str">
        <f>[1]マスターデータ!E410</f>
        <v>ネッソ</v>
      </c>
      <c r="F410" s="3" t="str">
        <f>[1]マスターデータ!F410</f>
        <v/>
      </c>
      <c r="G410" s="3" t="str">
        <f>[1]マスターデータ!G410</f>
        <v>ZBA-FE120</v>
      </c>
      <c r="H410" s="4">
        <f>[1]マスターデータ!H410</f>
        <v>7062091</v>
      </c>
      <c r="I410" s="5" t="s">
        <v>11</v>
      </c>
      <c r="J410" s="5" t="s">
        <v>12</v>
      </c>
    </row>
    <row r="411" spans="1:10" x14ac:dyDescent="0.45">
      <c r="A411" s="2">
        <f>[1]マスターデータ!A411</f>
        <v>53</v>
      </c>
      <c r="B411" s="3" t="str">
        <f>[1]マスターデータ!B411</f>
        <v>EV</v>
      </c>
      <c r="C411" s="3" t="str">
        <f>[1]マスターデータ!C411</f>
        <v>モ
ビ 超リ 小テ 型ィ</v>
      </c>
      <c r="D411" s="3" t="str">
        <f>[1]マスターデータ!D411</f>
        <v>トヨタ</v>
      </c>
      <c r="E411" s="3" t="str">
        <f>[1]マスターデータ!E411</f>
        <v>C+pod</v>
      </c>
      <c r="F411" s="3" t="str">
        <f>[1]マスターデータ!F411</f>
        <v>G</v>
      </c>
      <c r="G411" s="3" t="str">
        <f>[1]マスターデータ!G411</f>
        <v>ZAZ-RMV12</v>
      </c>
      <c r="H411" s="4">
        <f>[1]マスターデータ!H411</f>
        <v>1573636</v>
      </c>
      <c r="I411" s="5" t="s">
        <v>12</v>
      </c>
      <c r="J411" s="5" t="s">
        <v>12</v>
      </c>
    </row>
    <row r="412" spans="1:10" x14ac:dyDescent="0.45">
      <c r="A412" s="2">
        <f>[1]マスターデータ!A412</f>
        <v>55</v>
      </c>
      <c r="B412" s="3" t="str">
        <f>[1]マスターデータ!B412</f>
        <v>EV</v>
      </c>
      <c r="C412" s="3" t="str">
        <f>[1]マスターデータ!C412</f>
        <v>モ
ビ 超リ 小テ 型ィ</v>
      </c>
      <c r="D412" s="3" t="str">
        <f>[1]マスターデータ!D412</f>
        <v>トヨタ</v>
      </c>
      <c r="E412" s="3" t="str">
        <f>[1]マスターデータ!E412</f>
        <v>C+pod</v>
      </c>
      <c r="F412" s="3" t="str">
        <f>[1]マスターデータ!F412</f>
        <v>X</v>
      </c>
      <c r="G412" s="3" t="str">
        <f>[1]マスターデータ!G412</f>
        <v>ZAZ-RMV12</v>
      </c>
      <c r="H412" s="4">
        <f>[1]マスターデータ!H412</f>
        <v>1513636</v>
      </c>
      <c r="I412" s="5" t="s">
        <v>12</v>
      </c>
      <c r="J412" s="5" t="s">
        <v>12</v>
      </c>
    </row>
  </sheetData>
  <autoFilter ref="B4:J412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カーシェア金額検索</vt:lpstr>
      <vt:lpstr>カーシェアマスターデータ</vt:lpstr>
      <vt:lpstr>カーシェア金額検索!Print_Area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PC21B12JR007</dc:creator>
  <cp:lastModifiedBy>PC19B60JS085</cp:lastModifiedBy>
  <dcterms:created xsi:type="dcterms:W3CDTF">2023-07-21T03:09:16Z</dcterms:created>
  <dcterms:modified xsi:type="dcterms:W3CDTF">2023-08-15T08:05:45Z</dcterms:modified>
</cp:coreProperties>
</file>