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36" tabRatio="903" firstSheet="1" activeTab="1"/>
  </bookViews>
  <sheets>
    <sheet name="Index" sheetId="8" r:id="rId1"/>
    <sheet name="第1号" sheetId="3" r:id="rId2"/>
    <sheet name="第1号付表" sheetId="18" r:id="rId3"/>
    <sheet name="第1号付表2 " sheetId="58" r:id="rId4"/>
    <sheet name="第2号" sheetId="21" r:id="rId5"/>
    <sheet name="第5号" sheetId="37" r:id="rId6"/>
    <sheet name="第6号" sheetId="38" r:id="rId7"/>
    <sheet name="第7号" sheetId="34" r:id="rId8"/>
    <sheet name="第8号" sheetId="24" r:id="rId9"/>
    <sheet name="第9号" sheetId="28" r:id="rId10"/>
    <sheet name="第9号付表" sheetId="55" r:id="rId11"/>
    <sheet name="第9号付表2" sheetId="61" r:id="rId12"/>
    <sheet name="第11号" sheetId="7" r:id="rId13"/>
    <sheet name="第12号" sheetId="30" r:id="rId14"/>
    <sheet name="第13号" sheetId="31" r:id="rId15"/>
    <sheet name="第14号" sheetId="40" r:id="rId16"/>
    <sheet name="第14号付表" sheetId="56" r:id="rId17"/>
    <sheet name="第14号付表2" sheetId="60" r:id="rId18"/>
    <sheet name="第16号" sheetId="12" r:id="rId19"/>
    <sheet name="第17号" sheetId="22" r:id="rId20"/>
    <sheet name="第18号" sheetId="57" r:id="rId21"/>
    <sheet name="第19号" sheetId="25" r:id="rId22"/>
    <sheet name="第20号" sheetId="27" r:id="rId23"/>
  </sheets>
  <externalReferences>
    <externalReference r:id="rId24"/>
  </externalReferences>
  <definedNames>
    <definedName name="_xlnm.Print_Area" localSheetId="12">第11号!$A$2:$AL$32</definedName>
    <definedName name="_xlnm.Print_Area" localSheetId="13">第12号!$A$2:$AL$35</definedName>
    <definedName name="_xlnm.Print_Area" localSheetId="14">第13号!$A$2:$AL$36</definedName>
    <definedName name="_xlnm.Print_Area" localSheetId="15">第14号!$A$2:$AL$54</definedName>
    <definedName name="_xlnm.Print_Area" localSheetId="16">第14号付表!$A$2:$G$55</definedName>
    <definedName name="_xlnm.Print_Area" localSheetId="17">第14号付表2!$A$2:$H$48</definedName>
    <definedName name="_xlnm.Print_Area" localSheetId="18">第16号!$A$2:$AL$48</definedName>
    <definedName name="_xlnm.Print_Area" localSheetId="19">第17号!$A$2:$AL$48</definedName>
    <definedName name="_xlnm.Print_Area" localSheetId="20">第18号!$A$2:$N$29</definedName>
    <definedName name="_xlnm.Print_Area" localSheetId="21">第19号!$A$2:$AL$51</definedName>
    <definedName name="_xlnm.Print_Area" localSheetId="1">第1号!$A$2:$AL$54</definedName>
    <definedName name="_xlnm.Print_Area" localSheetId="2">第1号付表!$A$2:$G$55</definedName>
    <definedName name="_xlnm.Print_Area" localSheetId="3">'第1号付表2 '!$A$2:$I$47</definedName>
    <definedName name="_xlnm.Print_Area" localSheetId="22">第20号!$A$2:$AL$54</definedName>
    <definedName name="_xlnm.Print_Area" localSheetId="4">第2号!$A$2:$AL$55</definedName>
    <definedName name="_xlnm.Print_Area" localSheetId="5">第5号!$A$2:$AL$40</definedName>
    <definedName name="_xlnm.Print_Area" localSheetId="6">第6号!$A$2:$AL$33</definedName>
    <definedName name="_xlnm.Print_Area" localSheetId="7">第7号!$A$2:$AL$50</definedName>
    <definedName name="_xlnm.Print_Area" localSheetId="8">第8号!$A$2:$AL$51</definedName>
    <definedName name="_xlnm.Print_Area" localSheetId="9">第9号!$A$2:$AL$34</definedName>
    <definedName name="_xlnm.Print_Area" localSheetId="10">第9号付表!$A$2:$G$55</definedName>
    <definedName name="_xlnm.Print_Area" localSheetId="11">第9号付表2!$A$2:$I$47</definedName>
    <definedName name="車">[1]車両別集計!$B$4:$B$112</definedName>
  </definedNames>
  <calcPr calcId="162913"/>
</workbook>
</file>

<file path=xl/calcChain.xml><?xml version="1.0" encoding="utf-8"?>
<calcChain xmlns="http://schemas.openxmlformats.org/spreadsheetml/2006/main">
  <c r="K53" i="55" l="1"/>
  <c r="G17" i="58" l="1"/>
  <c r="AN63" i="3" l="1"/>
  <c r="C39" i="60"/>
  <c r="C10" i="60"/>
  <c r="C23" i="61"/>
  <c r="G19" i="61"/>
  <c r="G18" i="61"/>
  <c r="G17" i="61"/>
  <c r="G19" i="58"/>
  <c r="G18" i="58"/>
  <c r="C11" i="60"/>
  <c r="C12" i="60"/>
  <c r="F18" i="60"/>
  <c r="E18" i="60"/>
  <c r="D18" i="60"/>
  <c r="C18" i="60"/>
  <c r="F17" i="60"/>
  <c r="E17" i="60"/>
  <c r="D17" i="60"/>
  <c r="C17" i="60"/>
  <c r="F16" i="60"/>
  <c r="E16" i="60"/>
  <c r="D16" i="60"/>
  <c r="C16" i="60"/>
  <c r="G12" i="60"/>
  <c r="F12" i="60"/>
  <c r="E12" i="60"/>
  <c r="D12" i="60"/>
  <c r="G11" i="60"/>
  <c r="F11" i="60"/>
  <c r="E11" i="60"/>
  <c r="D11" i="60"/>
  <c r="G10" i="60"/>
  <c r="F10" i="60"/>
  <c r="E10" i="60"/>
  <c r="D10" i="60"/>
  <c r="C42" i="61" l="1"/>
  <c r="C23" i="58"/>
  <c r="C42" i="58" s="1"/>
  <c r="K26" i="57"/>
  <c r="J26" i="57"/>
  <c r="F26" i="57"/>
  <c r="E47" i="56" l="1"/>
  <c r="E43" i="56"/>
  <c r="K40" i="56"/>
  <c r="C40" i="56"/>
  <c r="E22" i="56"/>
  <c r="AC42" i="40"/>
  <c r="AC42" i="3"/>
  <c r="E54" i="55"/>
  <c r="E43" i="55"/>
  <c r="K40" i="55"/>
  <c r="C40" i="55"/>
  <c r="E52" i="18"/>
  <c r="E47" i="18"/>
  <c r="E43" i="18"/>
  <c r="E22" i="18"/>
  <c r="E26" i="18"/>
  <c r="K41" i="18"/>
  <c r="C41" i="18"/>
  <c r="K7" i="18"/>
  <c r="AN58" i="3"/>
  <c r="AN64" i="3"/>
  <c r="M40" i="3"/>
  <c r="E54" i="18" l="1"/>
  <c r="C20" i="55"/>
  <c r="K20" i="55"/>
  <c r="C53" i="56" l="1"/>
  <c r="C53" i="55"/>
  <c r="K53" i="18" l="1"/>
  <c r="C53" i="18"/>
  <c r="K54" i="56" l="1"/>
  <c r="C54" i="56"/>
  <c r="K52" i="56"/>
  <c r="E52" i="56"/>
  <c r="C52" i="56"/>
  <c r="K51" i="56"/>
  <c r="C51" i="56"/>
  <c r="K50" i="56"/>
  <c r="C50" i="56"/>
  <c r="K49" i="56"/>
  <c r="C49" i="56"/>
  <c r="K48" i="56"/>
  <c r="C48" i="56"/>
  <c r="K47" i="56"/>
  <c r="C47" i="56"/>
  <c r="K46" i="56"/>
  <c r="C46" i="56"/>
  <c r="K45" i="56"/>
  <c r="C45" i="56"/>
  <c r="K44" i="56"/>
  <c r="C44" i="56"/>
  <c r="K54" i="55"/>
  <c r="C54" i="55"/>
  <c r="E52" i="55"/>
  <c r="K52" i="55"/>
  <c r="C52" i="55"/>
  <c r="K51" i="55"/>
  <c r="C51" i="55"/>
  <c r="K50" i="55"/>
  <c r="C50" i="55"/>
  <c r="K49" i="55"/>
  <c r="C49" i="55"/>
  <c r="K48" i="55"/>
  <c r="C48" i="55"/>
  <c r="K47" i="55"/>
  <c r="E47" i="55"/>
  <c r="C47" i="55"/>
  <c r="K46" i="55"/>
  <c r="C46" i="55"/>
  <c r="K45" i="55"/>
  <c r="C45" i="55"/>
  <c r="K44" i="55"/>
  <c r="C44" i="55"/>
  <c r="G51" i="21" l="1"/>
  <c r="K47" i="18"/>
  <c r="K48" i="18"/>
  <c r="K49" i="18"/>
  <c r="K50" i="18"/>
  <c r="K51" i="18"/>
  <c r="K52" i="18"/>
  <c r="K54"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2" i="18"/>
  <c r="K43" i="18"/>
  <c r="K44" i="18"/>
  <c r="K45" i="18"/>
  <c r="K46"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2" i="18"/>
  <c r="C43" i="18"/>
  <c r="C44" i="18"/>
  <c r="C45" i="18"/>
  <c r="C46" i="18"/>
  <c r="C47" i="18"/>
  <c r="C48" i="18"/>
  <c r="C49" i="18"/>
  <c r="C50" i="18"/>
  <c r="C51" i="18"/>
  <c r="C52" i="18"/>
  <c r="C54" i="18"/>
  <c r="M38" i="3" l="1"/>
  <c r="M39" i="3"/>
  <c r="K43" i="56" l="1"/>
  <c r="C43" i="56"/>
  <c r="K42" i="56"/>
  <c r="C42" i="56"/>
  <c r="K41" i="56"/>
  <c r="C41" i="56"/>
  <c r="K39" i="56"/>
  <c r="C39" i="56"/>
  <c r="K38" i="56"/>
  <c r="C38" i="56"/>
  <c r="K37" i="56"/>
  <c r="C37" i="56"/>
  <c r="K36" i="56"/>
  <c r="C36" i="56"/>
  <c r="K35" i="56"/>
  <c r="C35" i="56"/>
  <c r="K34" i="56"/>
  <c r="C34" i="56"/>
  <c r="K33" i="56"/>
  <c r="C33" i="56"/>
  <c r="K32" i="56"/>
  <c r="C32" i="56"/>
  <c r="K31" i="56"/>
  <c r="C31" i="56"/>
  <c r="K30" i="56"/>
  <c r="C30" i="56"/>
  <c r="K29" i="56"/>
  <c r="C29" i="56"/>
  <c r="K28" i="56"/>
  <c r="C28" i="56"/>
  <c r="K27" i="56"/>
  <c r="C27" i="56"/>
  <c r="K26" i="56"/>
  <c r="E26" i="56"/>
  <c r="C26" i="56"/>
  <c r="K25" i="56"/>
  <c r="C25" i="56"/>
  <c r="K24" i="56"/>
  <c r="C24" i="56"/>
  <c r="K23" i="56"/>
  <c r="C23" i="56"/>
  <c r="K22" i="56"/>
  <c r="C22" i="56"/>
  <c r="K21" i="56"/>
  <c r="C21" i="56"/>
  <c r="K20" i="56"/>
  <c r="C20" i="56"/>
  <c r="K19" i="56"/>
  <c r="C19" i="56"/>
  <c r="K18" i="56"/>
  <c r="C18" i="56"/>
  <c r="K17" i="56"/>
  <c r="C17" i="56"/>
  <c r="K16" i="56"/>
  <c r="C16" i="56"/>
  <c r="K15" i="56"/>
  <c r="C15" i="56"/>
  <c r="K14" i="56"/>
  <c r="C14" i="56"/>
  <c r="K13" i="56"/>
  <c r="C13" i="56"/>
  <c r="K12" i="56"/>
  <c r="C12" i="56"/>
  <c r="K11" i="56"/>
  <c r="C11" i="56"/>
  <c r="K10" i="56"/>
  <c r="C10" i="56"/>
  <c r="K9" i="56"/>
  <c r="C9" i="56"/>
  <c r="K8" i="56"/>
  <c r="C8" i="56"/>
  <c r="K7" i="56"/>
  <c r="C7" i="56"/>
  <c r="K43" i="55"/>
  <c r="C43" i="55"/>
  <c r="K42" i="55"/>
  <c r="C42" i="55"/>
  <c r="K41" i="55"/>
  <c r="C41" i="55"/>
  <c r="K39" i="55"/>
  <c r="C39" i="55"/>
  <c r="K38" i="55"/>
  <c r="C38" i="55"/>
  <c r="K37" i="55"/>
  <c r="C37" i="55"/>
  <c r="K36" i="55"/>
  <c r="C36" i="55"/>
  <c r="K35" i="55"/>
  <c r="C35" i="55"/>
  <c r="K34" i="55"/>
  <c r="C34" i="55"/>
  <c r="K33" i="55"/>
  <c r="C33" i="55"/>
  <c r="K32" i="55"/>
  <c r="C32" i="55"/>
  <c r="K31" i="55"/>
  <c r="C31" i="55"/>
  <c r="K30" i="55"/>
  <c r="C30" i="55"/>
  <c r="K29" i="55"/>
  <c r="C29" i="55"/>
  <c r="K28" i="55"/>
  <c r="C28" i="55"/>
  <c r="K27" i="55"/>
  <c r="C27" i="55"/>
  <c r="K26" i="55"/>
  <c r="E26" i="55"/>
  <c r="C26" i="55"/>
  <c r="K25" i="55"/>
  <c r="C25" i="55"/>
  <c r="K24" i="55"/>
  <c r="C24" i="55"/>
  <c r="K23" i="55"/>
  <c r="C23" i="55"/>
  <c r="K22" i="55"/>
  <c r="E22" i="55"/>
  <c r="C22" i="55"/>
  <c r="K21" i="55"/>
  <c r="C21" i="55"/>
  <c r="K19" i="55"/>
  <c r="C19" i="55"/>
  <c r="K18" i="55"/>
  <c r="C18" i="55"/>
  <c r="K17" i="55"/>
  <c r="C17" i="55"/>
  <c r="K16" i="55"/>
  <c r="C16" i="55"/>
  <c r="K15" i="55"/>
  <c r="C15" i="55"/>
  <c r="K14" i="55"/>
  <c r="C14" i="55"/>
  <c r="K13" i="55"/>
  <c r="C13" i="55"/>
  <c r="K12" i="55"/>
  <c r="C12" i="55"/>
  <c r="K11" i="55"/>
  <c r="C11" i="55"/>
  <c r="K10" i="55"/>
  <c r="C10" i="55"/>
  <c r="K9" i="55"/>
  <c r="C9" i="55"/>
  <c r="K8" i="55"/>
  <c r="C8" i="55"/>
  <c r="K7" i="55"/>
  <c r="C7" i="55"/>
  <c r="C7" i="18"/>
  <c r="E54" i="56" l="1"/>
  <c r="AN56" i="3"/>
  <c r="AN57" i="3"/>
  <c r="AN61" i="3"/>
  <c r="AN62" i="3"/>
  <c r="C54" i="21" l="1"/>
  <c r="C53" i="21"/>
  <c r="B14" i="27"/>
  <c r="B13" i="27"/>
  <c r="B14" i="25"/>
  <c r="B13" i="25"/>
  <c r="B14" i="22"/>
  <c r="B13" i="22"/>
  <c r="B14" i="12"/>
  <c r="B13" i="12"/>
  <c r="B14" i="40"/>
  <c r="B13" i="40"/>
  <c r="B14" i="31"/>
  <c r="B13" i="31"/>
  <c r="B14" i="30"/>
  <c r="B13" i="30"/>
  <c r="B14" i="7"/>
  <c r="B13" i="7"/>
  <c r="B14" i="28"/>
  <c r="B13" i="28"/>
  <c r="B14" i="24"/>
  <c r="B13" i="24"/>
  <c r="B15" i="34"/>
  <c r="B14" i="34"/>
  <c r="B15" i="38"/>
  <c r="B14" i="38"/>
  <c r="B15" i="37"/>
  <c r="B14" i="37"/>
  <c r="C51" i="21" l="1"/>
  <c r="M36" i="3" l="1"/>
  <c r="M35" i="3"/>
  <c r="B14" i="3"/>
  <c r="B13" i="3"/>
  <c r="M37" i="40" l="1"/>
  <c r="M36" i="40"/>
  <c r="M35" i="40"/>
  <c r="G16" i="60"/>
  <c r="G17" i="60"/>
  <c r="G18" i="60"/>
  <c r="C22" i="60"/>
  <c r="C44" i="60" s="1"/>
</calcChain>
</file>

<file path=xl/comments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2.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4.xml><?xml version="1.0" encoding="utf-8"?>
<comments xmlns="http://schemas.openxmlformats.org/spreadsheetml/2006/main">
  <authors>
    <author>作成者</author>
  </authors>
  <commentList>
    <comment ref="F30" authorId="0" shapeId="0">
      <text>
        <r>
          <rPr>
            <b/>
            <sz val="9"/>
            <color indexed="81"/>
            <rFont val="MS P ゴシック"/>
            <family val="3"/>
            <charset val="128"/>
          </rPr>
          <t>休止期間を含めない日数</t>
        </r>
        <r>
          <rPr>
            <sz val="9"/>
            <color indexed="81"/>
            <rFont val="MS P ゴシック"/>
            <family val="3"/>
            <charset val="128"/>
          </rPr>
          <t xml:space="preserve">
</t>
        </r>
      </text>
    </comment>
  </commentList>
</comments>
</file>

<file path=xl/comments1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MS P ゴシック"/>
            <family val="3"/>
            <charset val="128"/>
          </rPr>
          <t xml:space="preserve">「令和●年度」の「●」の年数を入力
</t>
        </r>
      </text>
    </comment>
    <comment ref="C31" authorId="0" shapeId="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G43" authorId="0" shapeId="0">
      <text>
        <r>
          <rPr>
            <sz val="9"/>
            <color indexed="81"/>
            <rFont val="ＭＳ Ｐゴシック"/>
            <family val="3"/>
            <charset val="128"/>
          </rPr>
          <t>yy/m/d形式（西暦）で入力
（和暦で表示されます）</t>
        </r>
      </text>
    </comment>
    <comment ref="C51" authorId="0" shapeId="0">
      <text>
        <r>
          <rPr>
            <sz val="9"/>
            <color indexed="81"/>
            <rFont val="ＭＳ Ｐゴシック"/>
            <family val="3"/>
            <charset val="128"/>
          </rPr>
          <t>関数入力あり
=IF(H32="","",C26)</t>
        </r>
      </text>
    </comment>
    <comment ref="G51" authorId="0" shapeId="0">
      <text>
        <r>
          <rPr>
            <sz val="9"/>
            <color indexed="81"/>
            <rFont val="ＭＳ Ｐゴシック"/>
            <family val="3"/>
            <charset val="128"/>
          </rPr>
          <t>関数入力あり
=IF(H32="","",G26)</t>
        </r>
      </text>
    </comment>
    <comment ref="H51" authorId="0" shapeId="0">
      <text>
        <r>
          <rPr>
            <sz val="9"/>
            <color indexed="81"/>
            <rFont val="ＭＳ Ｐゴシック"/>
            <family val="3"/>
            <charset val="128"/>
          </rPr>
          <t>＜連名の場合に使用＞
事業者②の郵便番号を入力</t>
        </r>
      </text>
    </comment>
    <comment ref="G52" authorId="0" shapeId="0">
      <text>
        <r>
          <rPr>
            <sz val="9"/>
            <color indexed="81"/>
            <rFont val="ＭＳ Ｐゴシック"/>
            <family val="3"/>
            <charset val="128"/>
          </rPr>
          <t>＜連名の場合に使用＞
事業者②の住所を入力</t>
        </r>
      </text>
    </comment>
    <comment ref="C53" authorId="0" shapeId="0">
      <text>
        <r>
          <rPr>
            <sz val="9"/>
            <color indexed="81"/>
            <rFont val="ＭＳ Ｐゴシック"/>
            <family val="3"/>
            <charset val="128"/>
          </rPr>
          <t>関数入力あり
=IF(G34="","",C28)</t>
        </r>
      </text>
    </comment>
    <comment ref="G53" authorId="0" shapeId="0">
      <text>
        <r>
          <rPr>
            <sz val="9"/>
            <color indexed="81"/>
            <rFont val="ＭＳ Ｐゴシック"/>
            <family val="3"/>
            <charset val="128"/>
          </rPr>
          <t>＜連名の場合に使用＞
事業者②の名称を入力</t>
        </r>
      </text>
    </comment>
    <comment ref="C54" authorId="0" shapeId="0">
      <text>
        <r>
          <rPr>
            <sz val="9"/>
            <color indexed="81"/>
            <rFont val="ＭＳ Ｐゴシック"/>
            <family val="3"/>
            <charset val="128"/>
          </rPr>
          <t>関数入力あり
=IF(G35="","",C29)</t>
        </r>
      </text>
    </comment>
    <comment ref="G54" authorId="0"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5.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9.xml><?xml version="1.0" encoding="utf-8"?>
<comments xmlns="http://schemas.openxmlformats.org/spreadsheetml/2006/main">
  <authors>
    <author>作成者</author>
  </authors>
  <commentList>
    <comment ref="C11" authorId="0" shapeId="0">
      <text>
        <r>
          <rPr>
            <sz val="9"/>
            <color indexed="81"/>
            <rFont val="MS P ゴシック"/>
            <family val="3"/>
            <charset val="128"/>
          </rPr>
          <t xml:space="preserve">「令和●年度」の「●」の年数を入力
</t>
        </r>
      </text>
    </comment>
    <comment ref="C31" authorId="0" shapeId="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sharedStrings.xml><?xml version="1.0" encoding="utf-8"?>
<sst xmlns="http://schemas.openxmlformats.org/spreadsheetml/2006/main" count="1180" uniqueCount="489">
  <si>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</si>
  <si>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</si>
  <si>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</si>
  <si>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</si>
  <si>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</si>
  <si>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</si>
  <si>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</si>
  <si>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</si>
  <si>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</si>
  <si>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</si>
  <si>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</si>
  <si>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</si>
  <si>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</si>
  <si>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</si>
  <si>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</si>
  <si>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</si>
  <si>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</si>
  <si>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</si>
  <si>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</si>
  <si>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</si>
  <si>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</si>
  <si>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</si>
  <si>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</si>
  <si>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t xml:space="preserve"> </t>
    </r>
    <r>
      <rPr>
        <sz val="8"/>
        <rFont val="ＭＳ Ｐ明朝"/>
        <family val="1"/>
        <charset val="128"/>
      </rPr>
      <t xml:space="preserve">この設備に対して受ける本助成金と
</t>
    </r>
    <r>
      <rPr>
        <sz val="8"/>
        <rFont val="Century"/>
        <family val="1"/>
      </rPr>
      <t xml:space="preserve"> </t>
    </r>
    <r>
      <rPr>
        <sz val="8"/>
        <rFont val="ＭＳ Ｐ明朝"/>
        <family val="1"/>
        <charset val="128"/>
      </rPr>
      <t>国補助金以外の補助金の有無</t>
    </r>
    <rPh sb="3" eb="5">
      <t>セツビ</t>
    </rPh>
    <rPh sb="6" eb="7">
      <t>タイ</t>
    </rPh>
    <rPh sb="9" eb="10">
      <t>ウ</t>
    </rPh>
    <rPh sb="12" eb="13">
      <t>ホン</t>
    </rPh>
    <rPh sb="13" eb="15">
      <t>ジョセイ</t>
    </rPh>
    <rPh sb="15" eb="16">
      <t>キン</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</si>
  <si>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</si>
  <si>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助成対象経費</t>
    </r>
    <rPh sb="1" eb="3">
      <t>ジョセイ</t>
    </rPh>
    <rPh sb="3" eb="5">
      <t>タイショウ</t>
    </rPh>
    <rPh sb="5" eb="7">
      <t>ケイヒ</t>
    </rPh>
    <phoneticPr fontId="3"/>
  </si>
  <si>
    <r>
      <rPr>
        <sz val="8"/>
        <rFont val="ＭＳ Ｐ明朝"/>
        <family val="1"/>
        <charset val="128"/>
      </rPr>
      <t xml:space="preserve">　「有」を選択した場合
</t>
    </r>
    <r>
      <rPr>
        <sz val="8"/>
        <rFont val="Century"/>
        <family val="1"/>
      </rPr>
      <t xml:space="preserve"> </t>
    </r>
    <r>
      <rPr>
        <sz val="8"/>
        <rFont val="ＭＳ Ｐ明朝"/>
        <family val="1"/>
        <charset val="128"/>
      </rPr>
      <t>その名称</t>
    </r>
    <rPh sb="2" eb="3">
      <t>アリ</t>
    </rPh>
    <rPh sb="5" eb="7">
      <t>センタク</t>
    </rPh>
    <rPh sb="9" eb="11">
      <t>バアイ</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</si>
  <si>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</si>
  <si>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</si>
  <si>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</si>
  <si>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</si>
  <si>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</si>
  <si>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</si>
  <si>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</si>
  <si>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</si>
  <si>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計装空気設備・窒素設備</t>
    </r>
    <rPh sb="0" eb="2">
      <t>ケイソウ</t>
    </rPh>
    <rPh sb="2" eb="4">
      <t>クウキ</t>
    </rPh>
    <rPh sb="4" eb="6">
      <t>セツビ</t>
    </rPh>
    <rPh sb="7" eb="9">
      <t>チッソ</t>
    </rPh>
    <rPh sb="9" eb="11">
      <t>セツビ</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</si>
  <si>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</si>
  <si>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</si>
  <si>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</si>
  <si>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</si>
  <si>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</si>
  <si>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</si>
  <si>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</si>
  <si>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</si>
  <si>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</si>
  <si>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</si>
  <si>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</si>
  <si>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</si>
  <si>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</si>
  <si>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</si>
  <si>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</si>
  <si>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</si>
  <si>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</si>
  <si>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</si>
  <si>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</si>
  <si>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</si>
  <si>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</si>
  <si>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</si>
  <si>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</si>
  <si>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</si>
  <si>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</si>
  <si>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</si>
  <si>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</si>
  <si>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</si>
  <si>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</si>
  <si>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</si>
  <si>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</si>
  <si>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</si>
  <si>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</si>
  <si>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</si>
  <si>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</si>
  <si>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</si>
  <si>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</si>
  <si>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</si>
  <si>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</si>
  <si>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</si>
  <si>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</si>
  <si>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</si>
  <si>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</si>
  <si>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</si>
  <si>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</si>
  <si>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r>
      <rPr>
        <sz val="11"/>
        <rFont val="ＭＳ Ｐ明朝"/>
        <family val="1"/>
        <charset val="128"/>
      </rPr>
      <t>補助金額</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</si>
  <si>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</si>
  <si>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</si>
  <si>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</si>
  <si>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</si>
  <si>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</si>
  <si>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</si>
  <si>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</si>
  <si>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</si>
  <si>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</si>
  <si>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</si>
  <si>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</si>
  <si>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第5号</t>
    <rPh sb="0" eb="1">
      <t>ダイ</t>
    </rPh>
    <rPh sb="2" eb="3">
      <t>ゴウ</t>
    </rPh>
    <phoneticPr fontId="3"/>
  </si>
  <si>
    <t>3月末</t>
    <rPh sb="1" eb="2">
      <t>ガツ</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</si>
  <si>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</si>
  <si>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</si>
  <si>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</si>
  <si>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</si>
  <si>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</si>
  <si>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</si>
  <si>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翌年度5月末</t>
    <phoneticPr fontId="3"/>
  </si>
  <si>
    <t>第11号</t>
    <rPh sb="0" eb="1">
      <t>ダイ</t>
    </rPh>
    <rPh sb="3" eb="4">
      <t>ゴウ</t>
    </rPh>
    <phoneticPr fontId="3"/>
  </si>
  <si>
    <t>第12号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</si>
  <si>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</si>
  <si>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速やかに届出</t>
    <rPh sb="0" eb="1">
      <t>スミ</t>
    </rPh>
    <rPh sb="4" eb="5">
      <t>トドケ</t>
    </rPh>
    <rPh sb="5" eb="6">
      <t>デ</t>
    </rPh>
    <phoneticPr fontId="3"/>
  </si>
  <si>
    <t>第14号</t>
    <rPh sb="0" eb="1">
      <t>ダイ</t>
    </rPh>
    <rPh sb="3" eb="4">
      <t>ゴウ</t>
    </rPh>
    <phoneticPr fontId="3"/>
  </si>
  <si>
    <t>第16号</t>
    <rPh sb="0" eb="1">
      <t>ダイ</t>
    </rPh>
    <rPh sb="3" eb="4">
      <t>ゴウ</t>
    </rPh>
    <phoneticPr fontId="3"/>
  </si>
  <si>
    <t>処分前事前申請</t>
    <rPh sb="0" eb="2">
      <t>ショブン</t>
    </rPh>
    <rPh sb="2" eb="3">
      <t>マエ</t>
    </rPh>
    <rPh sb="3" eb="5">
      <t>ジゼン</t>
    </rPh>
    <rPh sb="5" eb="7">
      <t>シンセイ</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</si>
  <si>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</si>
  <si>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</si>
  <si>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</si>
  <si>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</si>
  <si>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</si>
  <si>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</si>
  <si>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</si>
  <si>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</si>
  <si>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</si>
  <si>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第17号</t>
    <rPh sb="0" eb="1">
      <t>ダイ</t>
    </rPh>
    <rPh sb="3" eb="4">
      <t>ゴウ</t>
    </rPh>
    <phoneticPr fontId="3"/>
  </si>
  <si>
    <r>
      <t xml:space="preserve">被交付者の住所・名称・代表者氏名・登録印の変更
</t>
    </r>
    <r>
      <rPr>
        <u/>
        <sz val="11"/>
        <color theme="1"/>
        <rFont val="ＭＳ Ｐゴシック"/>
        <family val="3"/>
        <charset val="128"/>
      </rPr>
      <t>※運営費における「変更届出書」を提出したときは、本届出に代えることができる。</t>
    </r>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</si>
  <si>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</si>
  <si>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</si>
  <si>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</si>
  <si>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</si>
  <si>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</si>
  <si>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</si>
  <si>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</si>
  <si>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t>計画変更前事前申請</t>
    <rPh sb="0" eb="2">
      <t>ケイカク</t>
    </rPh>
    <rPh sb="2" eb="4">
      <t>ヘンコウ</t>
    </rPh>
    <rPh sb="4" eb="5">
      <t>マエ</t>
    </rPh>
    <rPh sb="5" eb="7">
      <t>ジゼン</t>
    </rPh>
    <rPh sb="7" eb="9">
      <t>シンセイ</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</si>
  <si>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</si>
  <si>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</si>
  <si>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</si>
  <si>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</si>
  <si>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</si>
  <si>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</si>
  <si>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</si>
  <si>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</si>
  <si>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</si>
  <si>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t>備考参照</t>
    <rPh sb="0" eb="2">
      <t>ビコウ</t>
    </rPh>
    <rPh sb="2" eb="4">
      <t>サンショウ</t>
    </rPh>
    <phoneticPr fontId="3"/>
  </si>
  <si>
    <t>助成事業に着手した日から14日以内</t>
    <rPh sb="0" eb="2">
      <t>ジョセイ</t>
    </rPh>
    <rPh sb="2" eb="4">
      <t>ジギョウ</t>
    </rPh>
    <rPh sb="5" eb="7">
      <t>チャクシュ</t>
    </rPh>
    <rPh sb="9" eb="10">
      <t>ヒ</t>
    </rPh>
    <rPh sb="14" eb="15">
      <t>ニチ</t>
    </rPh>
    <rPh sb="15" eb="17">
      <t>イナイ</t>
    </rPh>
    <phoneticPr fontId="3"/>
  </si>
  <si>
    <t>速やかに報告</t>
    <rPh sb="0" eb="1">
      <t>スミ</t>
    </rPh>
    <rPh sb="4" eb="6">
      <t>ホウコク</t>
    </rPh>
    <phoneticPr fontId="3"/>
  </si>
  <si>
    <t>速やかに申請</t>
    <rPh sb="0" eb="1">
      <t>スミ</t>
    </rPh>
    <rPh sb="4" eb="6">
      <t>シンセイ</t>
    </rPh>
    <phoneticPr fontId="3"/>
  </si>
  <si>
    <r>
      <rPr>
        <sz val="11"/>
        <rFont val="ＭＳ 明朝"/>
        <family val="1"/>
        <charset val="128"/>
      </rPr>
      <t>第１号様式（第７条関係）</t>
    </r>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</si>
  <si>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</si>
  <si>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</si>
  <si>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</si>
  <si>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</si>
  <si>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報　告　内　容</t>
    </r>
    <rPh sb="0" eb="1">
      <t>ホウ</t>
    </rPh>
    <rPh sb="2" eb="3">
      <t>コク</t>
    </rPh>
    <rPh sb="4" eb="5">
      <t>ナイ</t>
    </rPh>
    <rPh sb="6" eb="7">
      <t>カタチ</t>
    </rPh>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</si>
  <si>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</si>
  <si>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</si>
  <si>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</si>
  <si>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</si>
  <si>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交付決定通知を受領した日から速やかに、助成事業の実施に必要な契約を締結し、助成事業に着手する。</t>
    <rPh sb="0" eb="2">
      <t>コウフ</t>
    </rPh>
    <rPh sb="2" eb="4">
      <t>ケッテイ</t>
    </rPh>
    <rPh sb="4" eb="6">
      <t>ツウチ</t>
    </rPh>
    <rPh sb="7" eb="9">
      <t>ジュリョウ</t>
    </rPh>
    <rPh sb="11" eb="12">
      <t>ヒ</t>
    </rPh>
    <rPh sb="14" eb="15">
      <t>スミ</t>
    </rPh>
    <rPh sb="19" eb="21">
      <t>ジョセイ</t>
    </rPh>
    <rPh sb="21" eb="23">
      <t>ジギョウ</t>
    </rPh>
    <rPh sb="24" eb="26">
      <t>ジッシ</t>
    </rPh>
    <rPh sb="27" eb="29">
      <t>ヒツヨウ</t>
    </rPh>
    <rPh sb="30" eb="32">
      <t>ケイヤク</t>
    </rPh>
    <rPh sb="33" eb="35">
      <t>テイケツ</t>
    </rPh>
    <rPh sb="37" eb="39">
      <t>ジョセイ</t>
    </rPh>
    <rPh sb="39" eb="41">
      <t>ジギョウ</t>
    </rPh>
    <rPh sb="42" eb="44">
      <t>チャクシュ</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</si>
  <si>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</si>
  <si>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</si>
  <si>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</si>
  <si>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</si>
  <si>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</si>
  <si>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</si>
  <si>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</si>
  <si>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</si>
  <si>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</si>
  <si>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</si>
  <si>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</si>
  <si>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</si>
  <si>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</si>
  <si>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</si>
  <si>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r>
      <t xml:space="preserve"> </t>
    </r>
    <r>
      <rPr>
        <sz val="11"/>
        <rFont val="ＭＳ Ｐ明朝"/>
        <family val="1"/>
        <charset val="128"/>
      </rPr>
      <t>助成対象設備区分</t>
    </r>
    <rPh sb="1" eb="3">
      <t>ジョセイ</t>
    </rPh>
    <rPh sb="3" eb="5">
      <t>タイショウ</t>
    </rPh>
    <rPh sb="5" eb="7">
      <t>セツビ</t>
    </rPh>
    <rPh sb="7" eb="9">
      <t>クブン</t>
    </rPh>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</si>
  <si>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</si>
  <si>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</si>
  <si>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大規模事業者</t>
    </r>
    <phoneticPr fontId="3"/>
  </si>
  <si>
    <r>
      <rPr>
        <sz val="11"/>
        <rFont val="ＭＳ Ｐ明朝"/>
        <family val="1"/>
        <charset val="128"/>
      </rPr>
      <t>中小事業者</t>
    </r>
    <phoneticPr fontId="3"/>
  </si>
  <si>
    <r>
      <t xml:space="preserve"> </t>
    </r>
    <r>
      <rPr>
        <sz val="11"/>
        <rFont val="ＭＳ Ｐ明朝"/>
        <family val="1"/>
        <charset val="128"/>
      </rPr>
      <t>本事業の完成予定日</t>
    </r>
    <rPh sb="1" eb="2">
      <t>ホン</t>
    </rPh>
    <rPh sb="2" eb="4">
      <t>ジギョウ</t>
    </rPh>
    <rPh sb="5" eb="7">
      <t>カンセイ</t>
    </rPh>
    <rPh sb="9" eb="10">
      <t>ビ</t>
    </rPh>
    <phoneticPr fontId="3"/>
  </si>
  <si>
    <r>
      <rPr>
        <sz val="11"/>
        <rFont val="ＭＳ Ｐ明朝"/>
        <family val="1"/>
        <charset val="128"/>
      </rPr>
      <t>障壁の設置</t>
    </r>
    <phoneticPr fontId="3"/>
  </si>
  <si>
    <r>
      <rPr>
        <sz val="11"/>
        <rFont val="ＭＳ Ｐ明朝"/>
        <family val="1"/>
        <charset val="128"/>
      </rPr>
      <t>　　　　年　　月　　日</t>
    </r>
    <rPh sb="4" eb="5">
      <t>ネン</t>
    </rPh>
    <rPh sb="7" eb="8">
      <t>ツキ</t>
    </rPh>
    <rPh sb="10" eb="11">
      <t>ニチ</t>
    </rPh>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</si>
  <si>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</si>
  <si>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</si>
  <si>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</si>
  <si>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合計：</t>
    </r>
    <rPh sb="0" eb="2">
      <t>ゴウケイ</t>
    </rPh>
    <phoneticPr fontId="3"/>
  </si>
  <si>
    <r>
      <t xml:space="preserve"> </t>
    </r>
    <r>
      <rPr>
        <sz val="11"/>
        <rFont val="ＭＳ Ｐ明朝"/>
        <family val="1"/>
        <charset val="128"/>
      </rPr>
      <t>本事業の完成日</t>
    </r>
    <rPh sb="1" eb="2">
      <t>ホン</t>
    </rPh>
    <rPh sb="2" eb="4">
      <t>ジギョウ</t>
    </rPh>
    <rPh sb="5" eb="7">
      <t>カンセイ</t>
    </rPh>
    <rPh sb="7" eb="8">
      <t>ビ</t>
    </rPh>
    <phoneticPr fontId="3"/>
  </si>
  <si>
    <t>既存の設備等の撤去又は移設</t>
    <rPh sb="3" eb="5">
      <t>セツビ</t>
    </rPh>
    <rPh sb="5" eb="6">
      <t>トウ</t>
    </rPh>
    <phoneticPr fontId="3"/>
  </si>
  <si>
    <t>増設・改修</t>
    <rPh sb="0" eb="2">
      <t>ゾウセツ</t>
    </rPh>
    <rPh sb="3" eb="5">
      <t>カイシュウ</t>
    </rPh>
    <phoneticPr fontId="3"/>
  </si>
  <si>
    <t>第５号様式（第１０条関係）</t>
    <phoneticPr fontId="3"/>
  </si>
  <si>
    <t>第６号様式（第１０条関係）</t>
    <phoneticPr fontId="3"/>
  </si>
  <si>
    <t>第７号様式（第１１条関係）</t>
    <phoneticPr fontId="3"/>
  </si>
  <si>
    <t>第８号様式（第１２条関係）</t>
    <phoneticPr fontId="3"/>
  </si>
  <si>
    <t>第９号様式（第１３条関係）</t>
    <phoneticPr fontId="3"/>
  </si>
  <si>
    <t>第１１号様式（第１４条関係）</t>
    <phoneticPr fontId="3"/>
  </si>
  <si>
    <t>第１２号様式（第１６条関係）</t>
    <phoneticPr fontId="3"/>
  </si>
  <si>
    <t>第１３号様式（第１７条関係）</t>
    <phoneticPr fontId="3"/>
  </si>
  <si>
    <t>第１４号様式（第１９条関係）</t>
    <phoneticPr fontId="3"/>
  </si>
  <si>
    <t>第１４号様式　付表</t>
    <rPh sb="0" eb="1">
      <t>ダイ</t>
    </rPh>
    <rPh sb="3" eb="4">
      <t>ゴウ</t>
    </rPh>
    <rPh sb="4" eb="6">
      <t>ヨウシキ</t>
    </rPh>
    <rPh sb="7" eb="9">
      <t>フヒョウ</t>
    </rPh>
    <phoneticPr fontId="3"/>
  </si>
  <si>
    <t>第１６号様式（第２１条関係）</t>
    <phoneticPr fontId="3"/>
  </si>
  <si>
    <t>第20号</t>
    <rPh sb="0" eb="1">
      <t>ダイ</t>
    </rPh>
    <rPh sb="3" eb="4">
      <t>ゴウ</t>
    </rPh>
    <phoneticPr fontId="3"/>
  </si>
  <si>
    <t>第14号付表</t>
    <rPh sb="0" eb="1">
      <t>ダイ</t>
    </rPh>
    <rPh sb="3" eb="4">
      <t>ゴウ</t>
    </rPh>
    <rPh sb="4" eb="6">
      <t>フヒョウ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</si>
  <si>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</si>
  <si>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</si>
  <si>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</si>
  <si>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</si>
  <si>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t>該当がある場合のみ</t>
    <rPh sb="0" eb="2">
      <t>ガイトウ</t>
    </rPh>
    <rPh sb="5" eb="7">
      <t>バアイ</t>
    </rPh>
    <phoneticPr fontId="3"/>
  </si>
  <si>
    <t>第１号様式（都単独整備費：助成金交付申請書）</t>
    <rPh sb="6" eb="7">
      <t>ト</t>
    </rPh>
    <rPh sb="7" eb="9">
      <t>タンドク</t>
    </rPh>
    <rPh sb="9" eb="11">
      <t>セイビ</t>
    </rPh>
    <rPh sb="11" eb="12">
      <t>ヒ</t>
    </rPh>
    <rPh sb="13" eb="16">
      <t>ジョセイキン</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</si>
  <si>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</si>
  <si>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</si>
  <si>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</si>
  <si>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</si>
  <si>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</si>
  <si>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</si>
  <si>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設置事業所住所</t>
    </r>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</si>
  <si>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</si>
  <si>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</si>
  <si>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</si>
  <si>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</si>
  <si>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</si>
  <si>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</si>
  <si>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</si>
  <si>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メール</t>
    </r>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</si>
  <si>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</si>
  <si>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</si>
  <si>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</si>
  <si>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事業者規模</t>
    </r>
    <rPh sb="0" eb="3">
      <t>ジギョウシャ</t>
    </rPh>
    <rPh sb="3" eb="5">
      <t>キボ</t>
    </rPh>
    <phoneticPr fontId="3"/>
  </si>
  <si>
    <t>助成対象設備区分</t>
    <phoneticPr fontId="3"/>
  </si>
  <si>
    <t>助成対象経費</t>
    <phoneticPr fontId="3"/>
  </si>
  <si>
    <t>国以外の補助金</t>
    <phoneticPr fontId="3"/>
  </si>
  <si>
    <t>整備着手予定日</t>
    <phoneticPr fontId="3"/>
  </si>
  <si>
    <t>完成予定日</t>
    <phoneticPr fontId="3"/>
  </si>
  <si>
    <t>該当するものに■を選択</t>
    <rPh sb="0" eb="2">
      <t>ガイトウ</t>
    </rPh>
    <rPh sb="9" eb="11">
      <t>センタク</t>
    </rPh>
    <phoneticPr fontId="3"/>
  </si>
  <si>
    <t>該当するものに■を選択
【有の場合】該当する補助金の名称を入力</t>
    <rPh sb="26" eb="28">
      <t>メイショウ</t>
    </rPh>
    <phoneticPr fontId="3"/>
  </si>
  <si>
    <t>障壁の設置</t>
    <phoneticPr fontId="3"/>
  </si>
  <si>
    <t>助成金申請額</t>
    <phoneticPr fontId="3"/>
  </si>
  <si>
    <r>
      <rPr>
        <sz val="11"/>
        <rFont val="ＭＳ Ｐ明朝"/>
        <family val="1"/>
        <charset val="128"/>
      </rPr>
      <t>整備着工予定日　※</t>
    </r>
    <r>
      <rPr>
        <sz val="11"/>
        <rFont val="Century"/>
        <family val="1"/>
      </rPr>
      <t>yy/m/d</t>
    </r>
    <r>
      <rPr>
        <sz val="11"/>
        <rFont val="ＭＳ Ｐ明朝"/>
        <family val="1"/>
        <charset val="128"/>
      </rPr>
      <t>（西暦）形式で入力　＜和暦で表示＞</t>
    </r>
    <rPh sb="0" eb="2">
      <t>セイビ</t>
    </rPh>
    <rPh sb="2" eb="4">
      <t>チャッコウ</t>
    </rPh>
    <rPh sb="4" eb="6">
      <t>ヨテイ</t>
    </rPh>
    <rPh sb="6" eb="7">
      <t>ビ</t>
    </rPh>
    <phoneticPr fontId="3"/>
  </si>
  <si>
    <r>
      <rPr>
        <sz val="11"/>
        <rFont val="ＭＳ Ｐ明朝"/>
        <family val="1"/>
        <charset val="128"/>
      </rPr>
      <t>完成予定日　※</t>
    </r>
    <r>
      <rPr>
        <sz val="11"/>
        <rFont val="Century"/>
        <family val="1"/>
      </rPr>
      <t>yy/m/d</t>
    </r>
    <r>
      <rPr>
        <sz val="11"/>
        <rFont val="ＭＳ Ｐ明朝"/>
        <family val="1"/>
        <charset val="128"/>
      </rPr>
      <t>（西暦）形式で入力　＜和暦で表示＞</t>
    </r>
    <rPh sb="0" eb="2">
      <t>カンセイ</t>
    </rPh>
    <rPh sb="2" eb="4">
      <t>ヨテイ</t>
    </rPh>
    <rPh sb="4" eb="5">
      <t>ビ</t>
    </rPh>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</si>
  <si>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</si>
  <si>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</si>
  <si>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第２号様式（都単独整備費：誓約書）</t>
    <rPh sb="13" eb="16">
      <t>セイヤクショ</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</si>
  <si>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</si>
  <si>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</si>
  <si>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</si>
  <si>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7" eb="18">
      <t>ゴウ</t>
    </rPh>
    <rPh sb="18" eb="20">
      <t>ヨウシキ</t>
    </rPh>
    <rPh sb="20" eb="22">
      <t>フヒョウ</t>
    </rPh>
    <rPh sb="24" eb="26">
      <t>ゴウケイ</t>
    </rPh>
    <rPh sb="26" eb="28">
      <t>キンガク</t>
    </rPh>
    <rPh sb="29" eb="31">
      <t>ニュウリョク</t>
    </rPh>
    <phoneticPr fontId="3"/>
  </si>
  <si>
    <t>第１４号様式（都単独整備費：実績報告書）</t>
    <rPh sb="7" eb="8">
      <t>ト</t>
    </rPh>
    <rPh sb="8" eb="10">
      <t>タンドク</t>
    </rPh>
    <rPh sb="10" eb="12">
      <t>セイビ</t>
    </rPh>
    <rPh sb="12" eb="13">
      <t>ヒ</t>
    </rPh>
    <rPh sb="14" eb="16">
      <t>ジッセキ</t>
    </rPh>
    <rPh sb="16" eb="19">
      <t>ホウコクショ</t>
    </rPh>
    <phoneticPr fontId="3"/>
  </si>
  <si>
    <t>助成金交付決定番号</t>
    <phoneticPr fontId="3"/>
  </si>
  <si>
    <t>助成金交付決定通知書（第３号様式）の「助成金交付決定番号」を入力</t>
    <rPh sb="11" eb="12">
      <t>ダイ</t>
    </rPh>
    <rPh sb="13" eb="14">
      <t>ゴウ</t>
    </rPh>
    <rPh sb="14" eb="16">
      <t>ヨウシキ</t>
    </rPh>
    <rPh sb="19" eb="22">
      <t>ジョセイキン</t>
    </rPh>
    <rPh sb="22" eb="24">
      <t>コウフ</t>
    </rPh>
    <rPh sb="24" eb="26">
      <t>ケッテイ</t>
    </rPh>
    <rPh sb="26" eb="28">
      <t>バンゴウ</t>
    </rPh>
    <rPh sb="30" eb="32">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</si>
  <si>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４号様式付表）の合計金額を入力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8" eb="19">
      <t>ゴウ</t>
    </rPh>
    <rPh sb="19" eb="21">
      <t>ヨウシキ</t>
    </rPh>
    <rPh sb="21" eb="23">
      <t>フヒョウ</t>
    </rPh>
    <rPh sb="25" eb="27">
      <t>ゴウケイ</t>
    </rPh>
    <rPh sb="27" eb="29">
      <t>キンガク</t>
    </rPh>
    <rPh sb="30" eb="32">
      <t>ニュウリョク</t>
    </rPh>
    <phoneticPr fontId="3"/>
  </si>
  <si>
    <t>整備着手日</t>
    <phoneticPr fontId="3"/>
  </si>
  <si>
    <t>完成日</t>
    <phoneticPr fontId="3"/>
  </si>
  <si>
    <r>
      <rPr>
        <sz val="11"/>
        <rFont val="ＭＳ Ｐ明朝"/>
        <family val="1"/>
        <charset val="128"/>
      </rPr>
      <t>整備着工日　※</t>
    </r>
    <r>
      <rPr>
        <sz val="11"/>
        <rFont val="Century"/>
        <family val="1"/>
      </rPr>
      <t>yy/m/d</t>
    </r>
    <r>
      <rPr>
        <sz val="11"/>
        <rFont val="ＭＳ Ｐ明朝"/>
        <family val="1"/>
        <charset val="128"/>
      </rPr>
      <t>（西暦）形式で入力　＜和暦で表示＞</t>
    </r>
    <rPh sb="0" eb="2">
      <t>セイビ</t>
    </rPh>
    <rPh sb="2" eb="5">
      <t>チャッコウビ</t>
    </rPh>
    <rPh sb="5" eb="6">
      <t>テイジツ</t>
    </rPh>
    <phoneticPr fontId="3"/>
  </si>
  <si>
    <r>
      <rPr>
        <sz val="11"/>
        <rFont val="ＭＳ Ｐ明朝"/>
        <family val="1"/>
        <charset val="128"/>
      </rPr>
      <t>完成日　※</t>
    </r>
    <r>
      <rPr>
        <sz val="11"/>
        <rFont val="Century"/>
        <family val="1"/>
      </rPr>
      <t>yy/m/d</t>
    </r>
    <r>
      <rPr>
        <sz val="11"/>
        <rFont val="ＭＳ Ｐ明朝"/>
        <family val="1"/>
        <charset val="128"/>
      </rPr>
      <t>（西暦）形式で入力　＜和暦で表示＞</t>
    </r>
    <rPh sb="0" eb="2">
      <t>カンセイ</t>
    </rPh>
    <rPh sb="2" eb="3">
      <t>ビ</t>
    </rPh>
    <rPh sb="3" eb="4">
      <t>テイジツ</t>
    </rPh>
    <phoneticPr fontId="3"/>
  </si>
  <si>
    <t>助成金交付決定通知書（第３号様式）の「助成金の交付上限額」が上限 ＜千円未満切り捨て＞</t>
    <rPh sb="19" eb="22">
      <t>ジョセイキン</t>
    </rPh>
    <rPh sb="23" eb="25">
      <t>コウフ</t>
    </rPh>
    <rPh sb="25" eb="28">
      <t>ジョウゲンガク</t>
    </rPh>
    <rPh sb="30" eb="32">
      <t>ジョウゲン</t>
    </rPh>
    <phoneticPr fontId="3"/>
  </si>
  <si>
    <r>
      <t xml:space="preserve"> </t>
    </r>
    <r>
      <rPr>
        <sz val="11"/>
        <rFont val="ＭＳ Ｐ明朝"/>
        <family val="1"/>
        <charset val="128"/>
      </rPr>
      <t>助成金実績額</t>
    </r>
    <rPh sb="1" eb="4">
      <t>ジョセイキン</t>
    </rPh>
    <rPh sb="4" eb="7">
      <t>ジッセキガク</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</si>
  <si>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</si>
  <si>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t>（注）連名による申請の場合（例：事業者①、事業者②）</t>
    <rPh sb="1" eb="2">
      <t>チュウ</t>
    </rPh>
    <rPh sb="3" eb="5">
      <t>レンメイ</t>
    </rPh>
    <rPh sb="8" eb="10">
      <t>シンセイ</t>
    </rPh>
    <rPh sb="11" eb="13">
      <t>バアイ</t>
    </rPh>
    <rPh sb="14" eb="15">
      <t>レイ</t>
    </rPh>
    <rPh sb="16" eb="19">
      <t>ジギョウシャ</t>
    </rPh>
    <rPh sb="21" eb="24">
      <t>ジギョウシャ</t>
    </rPh>
    <phoneticPr fontId="3"/>
  </si>
  <si>
    <t>本助成金の申請額を入力　※下記【助成金申請額算出】参照 ＜千円未満切り捨て＞</t>
    <rPh sb="13" eb="15">
      <t>カキ</t>
    </rPh>
    <rPh sb="16" eb="19">
      <t>ジョセイキン</t>
    </rPh>
    <rPh sb="19" eb="21">
      <t>シンセイ</t>
    </rPh>
    <rPh sb="21" eb="22">
      <t>ガク</t>
    </rPh>
    <rPh sb="22" eb="24">
      <t>サンシュツ</t>
    </rPh>
    <rPh sb="25" eb="27">
      <t>サンショウ</t>
    </rPh>
    <phoneticPr fontId="3"/>
  </si>
  <si>
    <t>助成金実績額</t>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</si>
  <si>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</si>
  <si>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【連名の場合：事業者②】申請する事業者の住所を入力</t>
    <rPh sb="12" eb="14">
      <t>シンセイ</t>
    </rPh>
    <rPh sb="16" eb="19">
      <t>ジギョウシャ</t>
    </rPh>
    <rPh sb="20" eb="22">
      <t>ジュウショ</t>
    </rPh>
    <rPh sb="23" eb="25">
      <t>ニュウリョク</t>
    </rPh>
    <phoneticPr fontId="3"/>
  </si>
  <si>
    <t>【連名の場合：事業者②】申請する事業者名を入力</t>
    <rPh sb="12" eb="14">
      <t>シンセイ</t>
    </rPh>
    <rPh sb="16" eb="19">
      <t>ジギョウシャ</t>
    </rPh>
    <rPh sb="19" eb="20">
      <t>メイ</t>
    </rPh>
    <rPh sb="21" eb="23">
      <t>ニュウリョク</t>
    </rPh>
    <phoneticPr fontId="3"/>
  </si>
  <si>
    <t>【連名の場合：事業者②】申請する代表者名を入力</t>
    <rPh sb="12" eb="14">
      <t>シンセイ</t>
    </rPh>
    <rPh sb="16" eb="19">
      <t>ダイヒョウシャ</t>
    </rPh>
    <rPh sb="19" eb="20">
      <t>メイ</t>
    </rPh>
    <rPh sb="21" eb="23">
      <t>ニュウリョク</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</si>
  <si>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</si>
  <si>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</si>
  <si>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</si>
  <si>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</si>
  <si>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</si>
  <si>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</si>
  <si>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</si>
  <si>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</si>
  <si>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t>郵便番号②（連名）</t>
    <rPh sb="0" eb="4">
      <t>ユウビンバンゴウ</t>
    </rPh>
    <rPh sb="6" eb="8">
      <t>レンメイ</t>
    </rPh>
    <phoneticPr fontId="3"/>
  </si>
  <si>
    <t>住所②（連名）</t>
    <rPh sb="0" eb="2">
      <t>ジュウショ</t>
    </rPh>
    <phoneticPr fontId="3"/>
  </si>
  <si>
    <t>事業者名②（連名）</t>
    <rPh sb="0" eb="3">
      <t>ジギョウシャ</t>
    </rPh>
    <rPh sb="3" eb="4">
      <t>メイ</t>
    </rPh>
    <phoneticPr fontId="3"/>
  </si>
  <si>
    <t>代表者名②（連名）</t>
    <rPh sb="0" eb="3">
      <t>ダイヒョウシャ</t>
    </rPh>
    <rPh sb="3" eb="4">
      <t>メイ</t>
    </rPh>
    <phoneticPr fontId="3"/>
  </si>
  <si>
    <t>【都単独整備費】様式一覧（申請者⇒ 公社）</t>
    <rPh sb="1" eb="2">
      <t>ト</t>
    </rPh>
    <rPh sb="2" eb="4">
      <t>タンドク</t>
    </rPh>
    <rPh sb="4" eb="6">
      <t>セイビ</t>
    </rPh>
    <rPh sb="6" eb="7">
      <t>ヒ</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</si>
  <si>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</si>
  <si>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</si>
  <si>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</si>
  <si>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</si>
  <si>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</si>
  <si>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</si>
  <si>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</si>
  <si>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</si>
  <si>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</si>
  <si>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キャノピーの設置</t>
  </si>
  <si>
    <t>土地の造成</t>
  </si>
  <si>
    <t>水素供給設備の設置に伴う損失経費</t>
  </si>
  <si>
    <t>第１７号様式（第２２条関係）</t>
    <phoneticPr fontId="3"/>
  </si>
  <si>
    <t>第1８号様式（第２２条関係）</t>
    <rPh sb="0" eb="1">
      <t>ダイ</t>
    </rPh>
    <rPh sb="3" eb="4">
      <t>ゴウ</t>
    </rPh>
    <rPh sb="4" eb="6">
      <t>ヨウシキ</t>
    </rPh>
    <rPh sb="7" eb="8">
      <t>ダイ</t>
    </rPh>
    <rPh sb="10" eb="11">
      <t>ジョウ</t>
    </rPh>
    <rPh sb="11" eb="13">
      <t>カンケイ</t>
    </rPh>
    <phoneticPr fontId="3"/>
  </si>
  <si>
    <t>第２０号様式（第２７条関係）</t>
    <phoneticPr fontId="3"/>
  </si>
  <si>
    <t>第1号付表2</t>
    <phoneticPr fontId="3"/>
  </si>
  <si>
    <t>第９号様式　付表</t>
    <rPh sb="0" eb="1">
      <t>ダイ</t>
    </rPh>
    <rPh sb="2" eb="3">
      <t>ゴウ</t>
    </rPh>
    <rPh sb="3" eb="5">
      <t>ヨウシキ</t>
    </rPh>
    <rPh sb="6" eb="8">
      <t>フヒョウ</t>
    </rPh>
    <phoneticPr fontId="3"/>
  </si>
  <si>
    <t>第14号付表2</t>
    <rPh sb="0" eb="1">
      <t>ダイ</t>
    </rPh>
    <rPh sb="3" eb="4">
      <t>ゴウ</t>
    </rPh>
    <rPh sb="4" eb="6">
      <t>フヒョウ</t>
    </rPh>
    <phoneticPr fontId="3"/>
  </si>
  <si>
    <t>助成対象設備及び助成対象経費</t>
    <phoneticPr fontId="3"/>
  </si>
  <si>
    <t>同上</t>
    <phoneticPr fontId="3"/>
  </si>
  <si>
    <t>助成事業が完了した日（工事完了日又は経費支払完了日のいずれか遅い日）から60日以内</t>
    <phoneticPr fontId="3"/>
  </si>
  <si>
    <t>水素供給設備の設置に伴う損失経費</t>
    <phoneticPr fontId="3"/>
  </si>
  <si>
    <t>水素供給設備の設置に伴う損失経費以外の申請時</t>
    <rPh sb="0" eb="2">
      <t>スイソ</t>
    </rPh>
    <rPh sb="2" eb="4">
      <t>キョウキュウ</t>
    </rPh>
    <rPh sb="4" eb="6">
      <t>セツビ</t>
    </rPh>
    <rPh sb="7" eb="9">
      <t>セッチ</t>
    </rPh>
    <rPh sb="10" eb="11">
      <t>トモナ</t>
    </rPh>
    <rPh sb="12" eb="14">
      <t>ソンシツ</t>
    </rPh>
    <rPh sb="14" eb="16">
      <t>ケイヒ</t>
    </rPh>
    <rPh sb="16" eb="18">
      <t>イガイ</t>
    </rPh>
    <rPh sb="19" eb="21">
      <t>シンセイ</t>
    </rPh>
    <rPh sb="21" eb="22">
      <t>ジ</t>
    </rPh>
    <phoneticPr fontId="3"/>
  </si>
  <si>
    <t>水素供給設備の設置に伴う損失経費の申請時</t>
    <rPh sb="17" eb="19">
      <t>シンセイ</t>
    </rPh>
    <rPh sb="19" eb="20">
      <t>ジ</t>
    </rPh>
    <phoneticPr fontId="3"/>
  </si>
  <si>
    <t>その他設備（　　　　　　　　　）</t>
    <rPh sb="2" eb="3">
      <t>タ</t>
    </rPh>
    <rPh sb="3" eb="5">
      <t>セツビ</t>
    </rPh>
    <phoneticPr fontId="3"/>
  </si>
  <si>
    <t>キャノピー設置工事費</t>
    <rPh sb="5" eb="7">
      <t>セッチ</t>
    </rPh>
    <rPh sb="7" eb="9">
      <t>コウジ</t>
    </rPh>
    <rPh sb="9" eb="10">
      <t>ヒ</t>
    </rPh>
    <phoneticPr fontId="3"/>
  </si>
  <si>
    <t>キャノピー設置工事費</t>
    <phoneticPr fontId="3"/>
  </si>
  <si>
    <t>電気工事費</t>
    <rPh sb="0" eb="2">
      <t>デンキ</t>
    </rPh>
    <rPh sb="2" eb="4">
      <t>コウジ</t>
    </rPh>
    <rPh sb="4" eb="5">
      <t>ヒ</t>
    </rPh>
    <phoneticPr fontId="3"/>
  </si>
  <si>
    <t>機能補償工事費</t>
    <rPh sb="0" eb="4">
      <t>キノウホショウ</t>
    </rPh>
    <rPh sb="4" eb="7">
      <t>コウジヒ</t>
    </rPh>
    <phoneticPr fontId="3"/>
  </si>
  <si>
    <t>整地工事費</t>
    <rPh sb="0" eb="2">
      <t>セイチ</t>
    </rPh>
    <rPh sb="2" eb="4">
      <t>コウジ</t>
    </rPh>
    <rPh sb="4" eb="5">
      <t>ヒ</t>
    </rPh>
    <phoneticPr fontId="3"/>
  </si>
  <si>
    <t>第１号様式　付表２</t>
    <rPh sb="0" eb="1">
      <t>ダイ</t>
    </rPh>
    <rPh sb="2" eb="3">
      <t>ゴウ</t>
    </rPh>
    <rPh sb="3" eb="5">
      <t>ヨウシキ</t>
    </rPh>
    <rPh sb="6" eb="8">
      <t>フヒョウ</t>
    </rPh>
    <phoneticPr fontId="3"/>
  </si>
  <si>
    <t>（１）　直近３年の事業年度の業績</t>
    <rPh sb="4" eb="6">
      <t>チョッキン</t>
    </rPh>
    <rPh sb="7" eb="8">
      <t>ネン</t>
    </rPh>
    <rPh sb="9" eb="11">
      <t>ジギョウ</t>
    </rPh>
    <rPh sb="11" eb="13">
      <t>ネンド</t>
    </rPh>
    <rPh sb="14" eb="16">
      <t>ギョウセキ</t>
    </rPh>
    <phoneticPr fontId="3"/>
  </si>
  <si>
    <t>事業年度</t>
    <rPh sb="0" eb="2">
      <t>ジギョウ</t>
    </rPh>
    <rPh sb="2" eb="4">
      <t>ネンド</t>
    </rPh>
    <phoneticPr fontId="3"/>
  </si>
  <si>
    <t>該当営業所の
売上高</t>
    <rPh sb="0" eb="2">
      <t>ガイトウ</t>
    </rPh>
    <rPh sb="2" eb="5">
      <t>エイギョウショ</t>
    </rPh>
    <rPh sb="7" eb="10">
      <t>ウリアゲダカ</t>
    </rPh>
    <phoneticPr fontId="3"/>
  </si>
  <si>
    <t>純利益</t>
    <rPh sb="0" eb="3">
      <t>ジュンリエキ</t>
    </rPh>
    <phoneticPr fontId="3"/>
  </si>
  <si>
    <t>千円</t>
    <rPh sb="0" eb="1">
      <t>セン</t>
    </rPh>
    <rPh sb="1" eb="2">
      <t>エン</t>
    </rPh>
    <phoneticPr fontId="3"/>
  </si>
  <si>
    <t>（２）　直近３年の営業日当たりの平均純利益</t>
    <rPh sb="4" eb="6">
      <t>チョッキン</t>
    </rPh>
    <rPh sb="7" eb="8">
      <t>ネン</t>
    </rPh>
    <rPh sb="9" eb="12">
      <t>エイギョウビ</t>
    </rPh>
    <rPh sb="12" eb="13">
      <t>ア</t>
    </rPh>
    <rPh sb="16" eb="18">
      <t>ヘイキン</t>
    </rPh>
    <rPh sb="18" eb="21">
      <t>ジュンリエキ</t>
    </rPh>
    <phoneticPr fontId="3"/>
  </si>
  <si>
    <t>（３）　営業休止期間を含む事業年度の業績</t>
    <rPh sb="4" eb="6">
      <t>エイギョウ</t>
    </rPh>
    <rPh sb="6" eb="8">
      <t>キュウシ</t>
    </rPh>
    <rPh sb="8" eb="10">
      <t>キカン</t>
    </rPh>
    <rPh sb="11" eb="12">
      <t>フク</t>
    </rPh>
    <rPh sb="13" eb="15">
      <t>ジギョウ</t>
    </rPh>
    <rPh sb="15" eb="17">
      <t>ネンド</t>
    </rPh>
    <rPh sb="18" eb="20">
      <t>ギョウセキ</t>
    </rPh>
    <phoneticPr fontId="3"/>
  </si>
  <si>
    <t>該当営業所の
年間営業日に休業日を加えた日数</t>
    <rPh sb="0" eb="2">
      <t>ガイトウ</t>
    </rPh>
    <rPh sb="2" eb="5">
      <t>エイギョウショ</t>
    </rPh>
    <rPh sb="7" eb="9">
      <t>ネンカン</t>
    </rPh>
    <rPh sb="9" eb="12">
      <t>エイギョウビ</t>
    </rPh>
    <rPh sb="13" eb="15">
      <t>キュウギョウ</t>
    </rPh>
    <rPh sb="15" eb="16">
      <t>ヒ</t>
    </rPh>
    <rPh sb="17" eb="18">
      <t>クワ</t>
    </rPh>
    <rPh sb="20" eb="22">
      <t>ニッスウ</t>
    </rPh>
    <phoneticPr fontId="3"/>
  </si>
  <si>
    <t>うち休業日(※)</t>
    <rPh sb="2" eb="5">
      <t>キュウギョウビ</t>
    </rPh>
    <phoneticPr fontId="3"/>
  </si>
  <si>
    <t>（４）　営業休止期間を含む事業年度の営業日当たりの純利益</t>
    <rPh sb="4" eb="6">
      <t>エイギョウ</t>
    </rPh>
    <rPh sb="6" eb="8">
      <t>キュウシ</t>
    </rPh>
    <rPh sb="8" eb="10">
      <t>キカン</t>
    </rPh>
    <rPh sb="11" eb="12">
      <t>フク</t>
    </rPh>
    <rPh sb="13" eb="15">
      <t>ジギョウ</t>
    </rPh>
    <rPh sb="15" eb="17">
      <t>ネンド</t>
    </rPh>
    <rPh sb="18" eb="21">
      <t>エイギョウビ</t>
    </rPh>
    <rPh sb="21" eb="22">
      <t>ア</t>
    </rPh>
    <rPh sb="25" eb="28">
      <t>ジュンリエキ</t>
    </rPh>
    <phoneticPr fontId="3"/>
  </si>
  <si>
    <t xml:space="preserve">       （千円未満切り捨て）</t>
    <phoneticPr fontId="3"/>
  </si>
  <si>
    <t>第9号付表2</t>
    <rPh sb="0" eb="1">
      <t>ダイ</t>
    </rPh>
    <rPh sb="2" eb="3">
      <t>ゴウ</t>
    </rPh>
    <rPh sb="3" eb="5">
      <t>フヒョウ</t>
    </rPh>
    <phoneticPr fontId="3"/>
  </si>
  <si>
    <t>第9号付表</t>
    <rPh sb="0" eb="1">
      <t>ダイ</t>
    </rPh>
    <rPh sb="2" eb="3">
      <t>ゴウ</t>
    </rPh>
    <rPh sb="3" eb="5">
      <t>フヒョウ</t>
    </rPh>
    <phoneticPr fontId="3"/>
  </si>
  <si>
    <t>助成対象設備及び助成対象経費（変更後）</t>
    <phoneticPr fontId="3"/>
  </si>
  <si>
    <t>機能補償工事費</t>
    <phoneticPr fontId="3"/>
  </si>
  <si>
    <r>
      <rPr>
        <b/>
        <sz val="14"/>
        <rFont val="ＭＳ 明朝"/>
        <family val="1"/>
        <charset val="128"/>
      </rPr>
      <t>誓　約　書</t>
    </r>
    <rPh sb="0" eb="1">
      <t>チカイ</t>
    </rPh>
    <rPh sb="2" eb="3">
      <t>ヤク</t>
    </rPh>
    <rPh sb="4" eb="5">
      <t>ショ</t>
    </rPh>
    <phoneticPr fontId="3"/>
  </si>
  <si>
    <t>←自動計算</t>
    <rPh sb="1" eb="3">
      <t>ジドウ</t>
    </rPh>
    <rPh sb="3" eb="5">
      <t>ケイサン</t>
    </rPh>
    <phoneticPr fontId="3"/>
  </si>
  <si>
    <t>※完全休業日と一部休業日を含む</t>
    <rPh sb="1" eb="3">
      <t>カンゼン</t>
    </rPh>
    <rPh sb="3" eb="5">
      <t>キュウギョウ</t>
    </rPh>
    <rPh sb="5" eb="6">
      <t>ビ</t>
    </rPh>
    <rPh sb="7" eb="9">
      <t>イチブ</t>
    </rPh>
    <rPh sb="9" eb="12">
      <t>キュウギョウビ</t>
    </rPh>
    <rPh sb="13" eb="14">
      <t>フク</t>
    </rPh>
    <phoneticPr fontId="3"/>
  </si>
  <si>
    <t>説明</t>
    <rPh sb="0" eb="2">
      <t>セツメイ</t>
    </rPh>
    <phoneticPr fontId="3"/>
  </si>
  <si>
    <t>円</t>
    <rPh sb="0" eb="1">
      <t>エン</t>
    </rPh>
    <phoneticPr fontId="3"/>
  </si>
  <si>
    <t>第１号様式　付表</t>
    <rPh sb="0" eb="1">
      <t>ダイ</t>
    </rPh>
    <rPh sb="2" eb="3">
      <t>ゴウ</t>
    </rPh>
    <rPh sb="3" eb="5">
      <t>ヨウシキ</t>
    </rPh>
    <rPh sb="6" eb="8">
      <t>フヒョウ</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</si>
  <si>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</si>
  <si>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</si>
  <si>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</si>
  <si>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</si>
  <si>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</si>
  <si>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</si>
  <si>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</si>
  <si>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</si>
  <si>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</si>
  <si>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</si>
  <si>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</si>
  <si>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</si>
  <si>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</si>
  <si>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</si>
  <si>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</si>
  <si>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</si>
  <si>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</si>
  <si>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</si>
  <si>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</si>
  <si>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</si>
  <si>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</si>
  <si>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</si>
  <si>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</si>
  <si>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</si>
  <si>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</si>
  <si>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</si>
  <si>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</si>
  <si>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</si>
  <si>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</si>
  <si>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</si>
  <si>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</si>
  <si>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</si>
  <si>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</si>
  <si>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</si>
  <si>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</si>
  <si>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</si>
  <si>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</si>
  <si>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</si>
  <si>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←交付申請時は0円</t>
    <rPh sb="1" eb="3">
      <t>コウフ</t>
    </rPh>
    <rPh sb="3" eb="5">
      <t>シンセイ</t>
    </rPh>
    <rPh sb="5" eb="6">
      <t>ジ</t>
    </rPh>
    <rPh sb="8" eb="9">
      <t>エン</t>
    </rPh>
    <phoneticPr fontId="3"/>
  </si>
  <si>
    <r>
      <t>0</t>
    </r>
    <r>
      <rPr>
        <sz val="11"/>
        <rFont val="ＭＳ Ｐ明朝"/>
        <family val="1"/>
        <charset val="128"/>
      </rPr>
      <t>円</t>
    </r>
    <rPh sb="1" eb="2">
      <t>エン</t>
    </rPh>
    <phoneticPr fontId="3"/>
  </si>
  <si>
    <t>事業者全体の
売上高</t>
    <rPh sb="0" eb="3">
      <t>ジギョウシャ</t>
    </rPh>
    <rPh sb="3" eb="5">
      <t>ゼンタイ</t>
    </rPh>
    <rPh sb="7" eb="9">
      <t>ウリアゲ</t>
    </rPh>
    <rPh sb="9" eb="10">
      <t>タカ</t>
    </rPh>
    <phoneticPr fontId="3"/>
  </si>
  <si>
    <t>（３）　営業休止期間を含む事業年度の業績（予定）</t>
    <rPh sb="4" eb="6">
      <t>エイギョウ</t>
    </rPh>
    <rPh sb="6" eb="8">
      <t>キュウシ</t>
    </rPh>
    <rPh sb="8" eb="10">
      <t>キカン</t>
    </rPh>
    <rPh sb="11" eb="12">
      <t>フク</t>
    </rPh>
    <rPh sb="13" eb="15">
      <t>ジギョウ</t>
    </rPh>
    <rPh sb="15" eb="17">
      <t>ネンド</t>
    </rPh>
    <rPh sb="18" eb="20">
      <t>ギョウセキ</t>
    </rPh>
    <rPh sb="21" eb="23">
      <t>ヨテイ</t>
    </rPh>
    <phoneticPr fontId="3"/>
  </si>
  <si>
    <t>←交付申請時は事業者全体の売上高、当該営業所の売上高、純利益は記入不要</t>
    <rPh sb="1" eb="3">
      <t>コウフ</t>
    </rPh>
    <rPh sb="3" eb="5">
      <t>シンセイ</t>
    </rPh>
    <rPh sb="5" eb="6">
      <t>ジ</t>
    </rPh>
    <rPh sb="7" eb="10">
      <t>ジギョウシャ</t>
    </rPh>
    <rPh sb="10" eb="12">
      <t>ゼンタイ</t>
    </rPh>
    <rPh sb="13" eb="15">
      <t>ウリアゲ</t>
    </rPh>
    <rPh sb="15" eb="16">
      <t>ダカ</t>
    </rPh>
    <rPh sb="17" eb="19">
      <t>トウガイ</t>
    </rPh>
    <rPh sb="19" eb="22">
      <t>エイギョウショ</t>
    </rPh>
    <rPh sb="23" eb="25">
      <t>ウリアゲ</t>
    </rPh>
    <rPh sb="25" eb="26">
      <t>ダカ</t>
    </rPh>
    <rPh sb="27" eb="30">
      <t>ジュンリエキ</t>
    </rPh>
    <rPh sb="31" eb="33">
      <t>キニュウ</t>
    </rPh>
    <rPh sb="33" eb="35">
      <t>フヨウ</t>
    </rPh>
    <phoneticPr fontId="3"/>
  </si>
  <si>
    <t>-</t>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</si>
  <si>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</si>
  <si>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</si>
  <si>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r>
      <t xml:space="preserve"> </t>
    </r>
    <r>
      <rPr>
        <sz val="11"/>
        <rFont val="ＭＳ Ｐ明朝"/>
        <family val="1"/>
        <charset val="128"/>
      </rPr>
      <t>本事業の着手予定日</t>
    </r>
    <rPh sb="1" eb="2">
      <t>ホン</t>
    </rPh>
    <rPh sb="2" eb="4">
      <t>ジギョウ</t>
    </rPh>
    <rPh sb="5" eb="7">
      <t>チャクシュ</t>
    </rPh>
    <rPh sb="7" eb="9">
      <t>ヨテイ</t>
    </rPh>
    <rPh sb="9" eb="10">
      <t>ビ</t>
    </rPh>
    <phoneticPr fontId="3"/>
  </si>
  <si>
    <r>
      <t xml:space="preserve"> </t>
    </r>
    <r>
      <rPr>
        <sz val="11"/>
        <rFont val="ＭＳ Ｐ明朝"/>
        <family val="1"/>
        <charset val="128"/>
      </rPr>
      <t>本事業の着手日</t>
    </r>
    <rPh sb="1" eb="2">
      <t>ホン</t>
    </rPh>
    <rPh sb="2" eb="4">
      <t>ジギョウ</t>
    </rPh>
    <rPh sb="5" eb="7">
      <t>チャクシュ</t>
    </rPh>
    <rPh sb="7" eb="8">
      <t>ビ</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</si>
  <si>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</si>
  <si>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</si>
  <si>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</si>
  <si>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</si>
  <si>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</si>
  <si>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</si>
  <si>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</si>
  <si>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</si>
  <si>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</si>
  <si>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</si>
  <si>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</si>
  <si>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</si>
  <si>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</si>
  <si>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</si>
  <si>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</si>
  <si>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</si>
  <si>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</si>
  <si>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第１号様式　付表１（都単独整備費：助成対象設備及び助成対象経費）</t>
    <rPh sb="6" eb="8">
      <t>フヒョウ</t>
    </rPh>
    <rPh sb="10" eb="11">
      <t>ト</t>
    </rPh>
    <rPh sb="11" eb="13">
      <t>タンドク</t>
    </rPh>
    <phoneticPr fontId="3"/>
  </si>
  <si>
    <t>第１号様式　付表２（都単独整備費：助成対象設備及び助成対象経費）</t>
    <rPh sb="6" eb="8">
      <t>フヒョウ</t>
    </rPh>
    <rPh sb="10" eb="11">
      <t>ト</t>
    </rPh>
    <rPh sb="11" eb="13">
      <t>タンドク</t>
    </rPh>
    <phoneticPr fontId="3"/>
  </si>
  <si>
    <t>燃料電池自動車用水素供給設備整備事業における水素供給設備の増設・改修、</t>
    <phoneticPr fontId="3"/>
  </si>
  <si>
    <t>障壁の設置等に係る助成金交付申請書</t>
    <rPh sb="9" eb="12">
      <t>ジョセイキン</t>
    </rPh>
    <rPh sb="12" eb="14">
      <t>コウフ</t>
    </rPh>
    <rPh sb="14" eb="17">
      <t>シンセイショ</t>
    </rPh>
    <phoneticPr fontId="3"/>
  </si>
  <si>
    <t>障壁の設置等に係る助成金入札等の報告書</t>
    <rPh sb="9" eb="12">
      <t>ジョセイキン</t>
    </rPh>
    <rPh sb="12" eb="14">
      <t>ニュウサツ</t>
    </rPh>
    <rPh sb="14" eb="15">
      <t>トウ</t>
    </rPh>
    <rPh sb="16" eb="19">
      <t>ホウコクショ</t>
    </rPh>
    <phoneticPr fontId="3"/>
  </si>
  <si>
    <t>障壁の設置等に係る助成金助成事業開始届</t>
    <rPh sb="9" eb="12">
      <t>ジョセイキン</t>
    </rPh>
    <rPh sb="12" eb="14">
      <t>ジョセイ</t>
    </rPh>
    <rPh sb="14" eb="16">
      <t>ジギョウ</t>
    </rPh>
    <rPh sb="16" eb="18">
      <t>カイシ</t>
    </rPh>
    <rPh sb="18" eb="19">
      <t>トドケ</t>
    </rPh>
    <phoneticPr fontId="3"/>
  </si>
  <si>
    <t>障壁の設置等に係る助成金交付申請撤回届出書</t>
    <rPh sb="9" eb="12">
      <t>ジョセイキン</t>
    </rPh>
    <rPh sb="12" eb="14">
      <t>コウフ</t>
    </rPh>
    <rPh sb="14" eb="16">
      <t>シンセイ</t>
    </rPh>
    <rPh sb="16" eb="18">
      <t>テッカイ</t>
    </rPh>
    <rPh sb="18" eb="21">
      <t>トドケデショ</t>
    </rPh>
    <phoneticPr fontId="3"/>
  </si>
  <si>
    <t>障壁の設置等に係る助成金事業実施計画変更申請書</t>
    <rPh sb="9" eb="12">
      <t>ジョセイキン</t>
    </rPh>
    <phoneticPr fontId="3"/>
  </si>
  <si>
    <t>障壁の設置等に係る助成金事業者情報の変更届出書</t>
    <rPh sb="9" eb="12">
      <t>ジョセイキン</t>
    </rPh>
    <rPh sb="12" eb="15">
      <t>ジギョウシャ</t>
    </rPh>
    <rPh sb="15" eb="17">
      <t>ジョウホウ</t>
    </rPh>
    <rPh sb="18" eb="20">
      <t>ヘンコウ</t>
    </rPh>
    <rPh sb="20" eb="23">
      <t>トドケデショ</t>
    </rPh>
    <phoneticPr fontId="3"/>
  </si>
  <si>
    <t>障壁の設置等に係る助成金工事遅延等報告書</t>
    <rPh sb="9" eb="12">
      <t>ジョセイキン</t>
    </rPh>
    <phoneticPr fontId="3"/>
  </si>
  <si>
    <t>障壁の設置等に係る助成金助成事業廃止申請書</t>
    <rPh sb="9" eb="12">
      <t>ジョセイキン</t>
    </rPh>
    <phoneticPr fontId="3"/>
  </si>
  <si>
    <t>障壁の設置等に係る助成金実績報告書</t>
    <rPh sb="9" eb="12">
      <t>ジョセイキン</t>
    </rPh>
    <rPh sb="12" eb="14">
      <t>ジッセキ</t>
    </rPh>
    <rPh sb="14" eb="17">
      <t>ホウコクショ</t>
    </rPh>
    <phoneticPr fontId="3"/>
  </si>
  <si>
    <t>障壁の設置等に係る助成金請求書</t>
    <rPh sb="9" eb="12">
      <t>ジョセイキン</t>
    </rPh>
    <rPh sb="12" eb="15">
      <t>セイキュウショ</t>
    </rPh>
    <phoneticPr fontId="3"/>
  </si>
  <si>
    <t>障壁の設置等に係る助成金設備使用状況報告書</t>
    <rPh sb="12" eb="14">
      <t>セツビ</t>
    </rPh>
    <rPh sb="14" eb="16">
      <t>シヨウ</t>
    </rPh>
    <rPh sb="16" eb="18">
      <t>ジョウキョウ</t>
    </rPh>
    <rPh sb="18" eb="21">
      <t>ホウコクショ</t>
    </rPh>
    <phoneticPr fontId="3"/>
  </si>
  <si>
    <t>障壁の設置等に係る助成金助成金返還報告書</t>
    <rPh sb="12" eb="15">
      <t>ジョセイキン</t>
    </rPh>
    <rPh sb="15" eb="17">
      <t>ヘンカン</t>
    </rPh>
    <rPh sb="17" eb="20">
      <t>ホウコクショ</t>
    </rPh>
    <phoneticPr fontId="3"/>
  </si>
  <si>
    <t>障壁の設置等に係る助成金財産処分承認申請書</t>
    <rPh sb="12" eb="14">
      <t>ザイサン</t>
    </rPh>
    <rPh sb="14" eb="16">
      <t>ショブン</t>
    </rPh>
    <rPh sb="16" eb="18">
      <t>ショウニン</t>
    </rPh>
    <rPh sb="18" eb="21">
      <t>シンセイショ</t>
    </rPh>
    <phoneticPr fontId="3"/>
  </si>
  <si>
    <r>
      <rPr>
        <sz val="11"/>
        <color theme="1"/>
        <rFont val="ＭＳ 明朝"/>
        <family val="1"/>
        <charset val="128"/>
      </rPr>
      <t>　燃料電池自動車用水素供給設備整備事業における燃料電池自動車用水素供給設備整備事業における水素供給設備の増設・改修、障壁の設置等に係る助成金交付要綱（以下「交付要綱」という。）第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明朝"/>
        <family val="1"/>
        <charset val="128"/>
      </rPr>
      <t>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</si>
  <si>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r>
      <rPr>
        <sz val="11"/>
        <color theme="1"/>
        <rFont val="ＭＳ 明朝"/>
        <family val="1"/>
        <charset val="128"/>
      </rPr>
      <t>　　　　年　月　日付けで交付決定のあった標記事業について、事業を開始したので、燃料電池自動車用水素供給設備整備事業における水素供給設備の増設・改修、障壁の設置等に係る助成金交付要綱第</t>
    </r>
    <r>
      <rPr>
        <sz val="11"/>
        <color theme="1"/>
        <rFont val="Century"/>
        <family val="1"/>
      </rPr>
      <t>11</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項の規定に基づき、下記のとおり届出します。</t>
    </r>
    <rPh sb="4" eb="5">
      <t>ネン</t>
    </rPh>
    <rPh sb="6" eb="7">
      <t>ガツ</t>
    </rPh>
    <rPh sb="8" eb="10">
      <t>ヒヅ</t>
    </rPh>
    <rPh sb="29" eb="31">
      <t>ジギョウ</t>
    </rPh>
    <rPh sb="32" eb="34">
      <t>カイシ</t>
    </rPh>
    <rPh sb="94" eb="95">
      <t>ダイ</t>
    </rPh>
    <rPh sb="96" eb="97">
      <t>コウ</t>
    </rPh>
    <rPh sb="111" eb="113">
      <t>トドケデ</t>
    </rPh>
    <phoneticPr fontId="3"/>
  </si>
  <si>
    <r>
      <rPr>
        <sz val="11"/>
        <color theme="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増設・改修、障壁の設置等に係る助成金交付要綱第</t>
    </r>
    <r>
      <rPr>
        <sz val="11"/>
        <color theme="1"/>
        <rFont val="Century"/>
        <family val="1"/>
      </rPr>
      <t>12</t>
    </r>
    <r>
      <rPr>
        <sz val="11"/>
        <color theme="1"/>
        <rFont val="ＭＳ 明朝"/>
        <family val="1"/>
        <charset val="128"/>
      </rPr>
      <t>条第</t>
    </r>
    <r>
      <rPr>
        <sz val="11"/>
        <color theme="1"/>
        <rFont val="Century"/>
        <family val="1"/>
      </rPr>
      <t>1</t>
    </r>
    <r>
      <rPr>
        <sz val="11"/>
        <color theme="1"/>
        <rFont val="ＭＳ 明朝"/>
        <family val="1"/>
        <charset val="128"/>
      </rPr>
      <t>項の規定に基づき、届出します。</t>
    </r>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</si>
  <si>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13</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項の規定に基づき、下記のとおり整備計画の変更を申請します。</t>
    </r>
    <rPh sb="4" eb="5">
      <t>ネン</t>
    </rPh>
    <rPh sb="6" eb="7">
      <t>ガツ</t>
    </rPh>
    <rPh sb="8" eb="10">
      <t>ヒヅ</t>
    </rPh>
    <rPh sb="84" eb="85">
      <t>ダイ</t>
    </rPh>
    <rPh sb="86" eb="87">
      <t>コウ</t>
    </rPh>
    <rPh sb="101" eb="103">
      <t>セイビ</t>
    </rPh>
    <rPh sb="103" eb="105">
      <t>ケイカク</t>
    </rPh>
    <rPh sb="109" eb="111">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</si>
  <si>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14</t>
    </r>
    <r>
      <rPr>
        <sz val="11"/>
        <color theme="1"/>
        <rFont val="ＭＳ 明朝"/>
        <family val="1"/>
        <charset val="128"/>
      </rPr>
      <t>条の規定に基づき、下記のとおり変更を届出ます。</t>
    </r>
    <rPh sb="4" eb="5">
      <t>ネン</t>
    </rPh>
    <rPh sb="6" eb="7">
      <t>ガツ</t>
    </rPh>
    <rPh sb="8" eb="10">
      <t>ヒヅ</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</si>
  <si>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16</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</si>
  <si>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17</t>
    </r>
    <r>
      <rPr>
        <sz val="11"/>
        <color theme="1"/>
        <rFont val="ＭＳ 明朝"/>
        <family val="1"/>
        <charset val="128"/>
      </rPr>
      <t>条第</t>
    </r>
    <r>
      <rPr>
        <sz val="11"/>
        <color theme="1"/>
        <rFont val="Century"/>
        <family val="1"/>
      </rPr>
      <t>1</t>
    </r>
    <r>
      <rPr>
        <sz val="11"/>
        <color theme="1"/>
        <rFont val="ＭＳ 明朝"/>
        <family val="1"/>
        <charset val="128"/>
      </rPr>
      <t>項の規定に基づき、助成事業の廃止について申請します。</t>
    </r>
    <rPh sb="4" eb="5">
      <t>ネン</t>
    </rPh>
    <rPh sb="6" eb="7">
      <t>ガツ</t>
    </rPh>
    <rPh sb="8" eb="10">
      <t>ヒヅ</t>
    </rPh>
    <rPh sb="84" eb="85">
      <t>ダイ</t>
    </rPh>
    <rPh sb="86" eb="87">
      <t>コウ</t>
    </rPh>
    <rPh sb="95" eb="97">
      <t>ジョセイ</t>
    </rPh>
    <rPh sb="97" eb="99">
      <t>ジギョウ</t>
    </rPh>
    <rPh sb="100" eb="102">
      <t>ハイシ</t>
    </rPh>
    <rPh sb="106" eb="108">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</si>
  <si>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19</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</si>
  <si>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日付けで交付決定した事業について、燃料電池自動車用水素供給設備整備事業における水素供給設備の増設・改修、障壁の設置等に係る助成金交付要綱第</t>
    </r>
    <r>
      <rPr>
        <sz val="11"/>
        <color theme="1"/>
        <rFont val="Century"/>
        <family val="1"/>
      </rPr>
      <t>21</t>
    </r>
    <r>
      <rPr>
        <sz val="11"/>
        <color theme="1"/>
        <rFont val="ＭＳ 明朝"/>
        <family val="1"/>
        <charset val="128"/>
      </rPr>
      <t>条第</t>
    </r>
    <r>
      <rPr>
        <sz val="11"/>
        <color theme="1"/>
        <rFont val="Century"/>
        <family val="1"/>
      </rPr>
      <t>1</t>
    </r>
    <r>
      <rPr>
        <sz val="11"/>
        <color theme="1"/>
        <rFont val="ＭＳ 明朝"/>
        <family val="1"/>
        <charset val="128"/>
      </rPr>
      <t>項の規定に基づき、上記のとおり請求します。</t>
    </r>
    <rPh sb="4" eb="5">
      <t>ネン</t>
    </rPh>
    <rPh sb="6" eb="7">
      <t>ガツ</t>
    </rPh>
    <rPh sb="8" eb="10">
      <t>ヒヅ</t>
    </rPh>
    <rPh sb="18" eb="20">
      <t>ジギョウ</t>
    </rPh>
    <phoneticPr fontId="3"/>
  </si>
  <si>
    <r>
      <rPr>
        <sz val="11"/>
        <color theme="1"/>
        <rFont val="ＭＳ 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22</t>
    </r>
    <r>
      <rPr>
        <sz val="11"/>
        <color theme="1"/>
        <rFont val="ＭＳ 明朝"/>
        <family val="1"/>
        <charset val="128"/>
      </rPr>
      <t>条第</t>
    </r>
    <r>
      <rPr>
        <sz val="11"/>
        <color theme="1"/>
        <rFont val="Century"/>
        <family val="1"/>
      </rPr>
      <t>1</t>
    </r>
    <r>
      <rPr>
        <sz val="11"/>
        <color theme="1"/>
        <rFont val="ＭＳ 明朝"/>
        <family val="1"/>
        <charset val="128"/>
      </rPr>
      <t>項の規定に基づき、別紙のとおり報告します。</t>
    </r>
    <rPh sb="4" eb="5">
      <t>ネン</t>
    </rPh>
    <rPh sb="6" eb="7">
      <t>ツキ</t>
    </rPh>
    <rPh sb="8" eb="10">
      <t>ヒヅ</t>
    </rPh>
    <rPh sb="9" eb="10">
      <t>ツ</t>
    </rPh>
    <rPh sb="93" eb="94">
      <t>コウ</t>
    </rPh>
    <phoneticPr fontId="3"/>
  </si>
  <si>
    <r>
      <rPr>
        <sz val="11"/>
        <color theme="1"/>
        <rFont val="ＭＳ Ｐ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23</t>
    </r>
    <r>
      <rPr>
        <sz val="11"/>
        <color theme="1"/>
        <rFont val="ＭＳ Ｐ明朝"/>
        <family val="1"/>
        <charset val="128"/>
      </rPr>
      <t>条第</t>
    </r>
    <r>
      <rPr>
        <sz val="11"/>
        <color theme="1"/>
        <rFont val="Century"/>
        <family val="1"/>
      </rPr>
      <t>3</t>
    </r>
    <r>
      <rPr>
        <sz val="11"/>
        <color theme="1"/>
        <rFont val="ＭＳ Ｐ明朝"/>
        <family val="1"/>
        <charset val="128"/>
      </rPr>
      <t>項の規定に基づき、助成金を返還しましたので報告します。</t>
    </r>
    <rPh sb="4" eb="5">
      <t>ネン</t>
    </rPh>
    <rPh sb="6" eb="7">
      <t>ガツ</t>
    </rPh>
    <rPh sb="8" eb="10">
      <t>ヒヅ</t>
    </rPh>
    <phoneticPr fontId="3"/>
  </si>
  <si>
    <r>
      <rPr>
        <sz val="11"/>
        <color theme="1"/>
        <rFont val="ＭＳ Ｐ明朝"/>
        <family val="1"/>
        <charset val="128"/>
      </rPr>
      <t>　　　　年　月　日付けで交付決定のあった標記事業における助成金の交付を受けて取得し、又は効用の増加した財産を燃料電池自動車用水素供給設備整備事業における水素供給設備の増設・改修、障壁の設置等に係る助成金交付要綱第</t>
    </r>
    <r>
      <rPr>
        <sz val="11"/>
        <color theme="1"/>
        <rFont val="Century"/>
        <family val="1"/>
      </rPr>
      <t>27</t>
    </r>
    <r>
      <rPr>
        <sz val="11"/>
        <color theme="1"/>
        <rFont val="ＭＳ Ｐ明朝"/>
        <family val="1"/>
        <charset val="128"/>
      </rPr>
      <t>条第</t>
    </r>
    <r>
      <rPr>
        <sz val="11"/>
        <color theme="1"/>
        <rFont val="Century"/>
        <family val="1"/>
      </rPr>
      <t>2</t>
    </r>
    <r>
      <rPr>
        <sz val="11"/>
        <color theme="1"/>
        <rFont val="ＭＳ Ｐ明朝"/>
        <family val="1"/>
        <charset val="128"/>
      </rPr>
      <t>項の規定により、下記のとおり処分したいので承認申請します。</t>
    </r>
    <phoneticPr fontId="3"/>
  </si>
  <si>
    <r>
      <rPr>
        <sz val="11"/>
        <color theme="1"/>
        <rFont val="ＭＳ Ｐ明朝"/>
        <family val="1"/>
        <charset val="128"/>
      </rPr>
      <t>　燃料電池自動車用水素供給設備整備事業における水素供給設備の増設・改修、障壁の設置等に係る助成金交付要綱第</t>
    </r>
    <r>
      <rPr>
        <sz val="11"/>
        <color theme="1"/>
        <rFont val="Century"/>
        <family val="1"/>
      </rPr>
      <t>7</t>
    </r>
    <r>
      <rPr>
        <sz val="11"/>
        <color theme="1"/>
        <rFont val="ＭＳ Ｐ明朝"/>
        <family val="1"/>
        <charset val="128"/>
      </rPr>
      <t>条第</t>
    </r>
    <r>
      <rPr>
        <sz val="11"/>
        <color theme="1"/>
        <rFont val="Century"/>
        <family val="1"/>
      </rPr>
      <t>1</t>
    </r>
    <r>
      <rPr>
        <sz val="11"/>
        <color theme="1"/>
        <rFont val="ＭＳ Ｐ明朝"/>
        <family val="1"/>
        <charset val="128"/>
      </rPr>
      <t>項の規定に基づき、下記のとおり申請します。
　なお、同要綱に定めるところに従うことを承知の上申請します。</t>
    </r>
    <phoneticPr fontId="3"/>
  </si>
  <si>
    <t>←カッコ内記入可</t>
    <rPh sb="4" eb="5">
      <t>ナイ</t>
    </rPh>
    <rPh sb="5" eb="7">
      <t>キニュウ</t>
    </rPh>
    <rPh sb="7" eb="8">
      <t>カ</t>
    </rPh>
    <phoneticPr fontId="3"/>
  </si>
  <si>
    <t>無</t>
    <rPh sb="0" eb="1">
      <t>ナシ</t>
    </rPh>
    <phoneticPr fontId="3"/>
  </si>
  <si>
    <t>※交付決定日を記入</t>
    <rPh sb="1" eb="3">
      <t>コウフ</t>
    </rPh>
    <rPh sb="3" eb="5">
      <t>ケッテイ</t>
    </rPh>
    <rPh sb="5" eb="6">
      <t>ビ</t>
    </rPh>
    <rPh sb="7" eb="9">
      <t>キニュウ</t>
    </rPh>
    <phoneticPr fontId="3"/>
  </si>
  <si>
    <t>・大規模事業者
助成対象経費の合計金額に5分の4を乗じた金額又は4億円のいずれか低い額
・中小事業者
助成対象経費の合計金額又は4億円のいずれか低い額</t>
    <phoneticPr fontId="3"/>
  </si>
  <si>
    <r>
      <rPr>
        <sz val="11"/>
        <rFont val="ＭＳ Ｐ明朝"/>
        <family val="1"/>
        <charset val="128"/>
      </rPr>
      <t>・大規模事業者
助成対象経費の合計金額に</t>
    </r>
    <r>
      <rPr>
        <sz val="11"/>
        <rFont val="Century"/>
        <family val="1"/>
      </rPr>
      <t>5</t>
    </r>
    <r>
      <rPr>
        <sz val="11"/>
        <rFont val="ＭＳ Ｐ明朝"/>
        <family val="1"/>
        <charset val="128"/>
      </rPr>
      <t>分の</t>
    </r>
    <r>
      <rPr>
        <sz val="11"/>
        <rFont val="Century"/>
        <family val="1"/>
      </rPr>
      <t>4</t>
    </r>
    <r>
      <rPr>
        <sz val="11"/>
        <rFont val="ＭＳ Ｐ明朝"/>
        <family val="1"/>
        <charset val="128"/>
      </rPr>
      <t>を乗じた金額又は</t>
    </r>
    <r>
      <rPr>
        <sz val="11"/>
        <rFont val="Century"/>
        <family val="1"/>
      </rPr>
      <t>3000</t>
    </r>
    <r>
      <rPr>
        <sz val="11"/>
        <rFont val="ＭＳ Ｐ明朝"/>
        <family val="1"/>
        <charset val="128"/>
      </rPr>
      <t>万円のいずれか低い額
・中小事業者
助成対象経費の合計金額又は</t>
    </r>
    <r>
      <rPr>
        <sz val="11"/>
        <rFont val="Century"/>
        <family val="1"/>
      </rPr>
      <t>3000</t>
    </r>
    <r>
      <rPr>
        <sz val="11"/>
        <rFont val="ＭＳ Ｐ明朝"/>
        <family val="1"/>
        <charset val="128"/>
      </rPr>
      <t>万円のいずれか低い額</t>
    </r>
    <phoneticPr fontId="3"/>
  </si>
  <si>
    <t>・大規模事業者
助成対象経費の合計金額に5分の4を乗じた金額又は1億円のいずれか低い額
・中小事業者
助成対象経費の合計金額又は1億円のいずれか低い額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</si>
  <si>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t>・大規模事業者
助成対象経費の合計金額に5分の4を乗じた金額又は2億円のいずれか低い額
・中小事業者
助成対象経費の合計金額又は2億円のいずれか低い額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</si>
  <si>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r>
      <rPr>
        <sz val="11"/>
        <rFont val="ＭＳ Ｐ明朝"/>
        <family val="1"/>
        <charset val="128"/>
      </rPr>
      <t>助成対象経費の合計金額又は</t>
    </r>
    <r>
      <rPr>
        <sz val="11"/>
        <rFont val="Century"/>
        <family val="1"/>
      </rPr>
      <t>500</t>
    </r>
    <r>
      <rPr>
        <sz val="11"/>
        <rFont val="ＭＳ Ｐ明朝"/>
        <family val="1"/>
        <charset val="128"/>
      </rPr>
      <t>万円のいずれか低い金額</t>
    </r>
    <rPh sb="0" eb="2">
      <t>ジョセイ</t>
    </rPh>
    <phoneticPr fontId="3"/>
  </si>
  <si>
    <r>
      <rPr>
        <sz val="11"/>
        <color rgb="FFFF0000"/>
        <rFont val="ＭＳ Ｐ明朝"/>
        <family val="1"/>
        <charset val="128"/>
      </rPr>
      <t>営業休止期間の属する会計年度を除いた</t>
    </r>
    <r>
      <rPr>
        <sz val="11"/>
        <color theme="1"/>
        <rFont val="ＭＳ Ｐ明朝"/>
        <family val="1"/>
        <charset val="128"/>
      </rPr>
      <t>直近の３か年度分の情報を入力</t>
    </r>
    <rPh sb="27" eb="29">
      <t>ジョウホウ</t>
    </rPh>
    <rPh sb="30" eb="32">
      <t>ニュウリョク</t>
    </rPh>
    <phoneticPr fontId="3"/>
  </si>
  <si>
    <t>第９号様式　付表１（都単独整備費：助成対象設備及び助成対象経費）</t>
    <rPh sb="6" eb="8">
      <t>フヒョウ</t>
    </rPh>
    <rPh sb="10" eb="11">
      <t>ト</t>
    </rPh>
    <rPh sb="11" eb="13">
      <t>タンドク</t>
    </rPh>
    <phoneticPr fontId="3"/>
  </si>
  <si>
    <t>項目</t>
    <rPh sb="0" eb="2">
      <t>コウモク</t>
    </rPh>
    <phoneticPr fontId="3"/>
  </si>
  <si>
    <t>第１４号様式　付表１（都単独整備費：助成対象設備及び助成対象経費）</t>
    <rPh sb="7" eb="9">
      <t>フヒョウ</t>
    </rPh>
    <rPh sb="11" eb="12">
      <t>ト</t>
    </rPh>
    <rPh sb="12" eb="14">
      <t>タンドク</t>
    </rPh>
    <phoneticPr fontId="3"/>
  </si>
  <si>
    <t>記</t>
    <rPh sb="0" eb="1">
      <t>キ</t>
    </rPh>
    <phoneticPr fontId="3"/>
  </si>
  <si>
    <t>耐用年数</t>
    <rPh sb="0" eb="2">
      <t>タイヨウ</t>
    </rPh>
    <rPh sb="2" eb="4">
      <t>ネンスウ</t>
    </rPh>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</si>
  <si>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</si>
  <si>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※水素供給設備の設置に伴う損失経費の申請に使用</t>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</si>
  <si>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</si>
  <si>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</si>
  <si>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t>現地配管工事費</t>
    <rPh sb="0" eb="2">
      <t>ゲンチ</t>
    </rPh>
    <rPh sb="2" eb="4">
      <t>ハイカン</t>
    </rPh>
    <rPh sb="4" eb="6">
      <t>コウジ</t>
    </rPh>
    <rPh sb="6" eb="7">
      <t>ヒ</t>
    </rPh>
    <phoneticPr fontId="3"/>
  </si>
  <si>
    <t>給水配管・排水配管工事費</t>
    <rPh sb="0" eb="2">
      <t>キュウスイ</t>
    </rPh>
    <rPh sb="2" eb="4">
      <t>ハイカン</t>
    </rPh>
    <rPh sb="5" eb="7">
      <t>ハイスイ</t>
    </rPh>
    <rPh sb="7" eb="9">
      <t>ハイカン</t>
    </rPh>
    <rPh sb="9" eb="11">
      <t>コウジ</t>
    </rPh>
    <rPh sb="11" eb="12">
      <t>ヒ</t>
    </rPh>
    <phoneticPr fontId="3"/>
  </si>
  <si>
    <t>工事負担金</t>
    <rPh sb="0" eb="5">
      <t>コウジフタンキン</t>
    </rPh>
    <phoneticPr fontId="3"/>
  </si>
  <si>
    <t>工事負担金小計</t>
    <rPh sb="0" eb="2">
      <t>コウジ</t>
    </rPh>
    <rPh sb="2" eb="5">
      <t>フタンキン</t>
    </rPh>
    <rPh sb="5" eb="7">
      <t>ショウケイ</t>
    </rPh>
    <phoneticPr fontId="3"/>
  </si>
  <si>
    <t>工事負担金小計</t>
    <phoneticPr fontId="3"/>
  </si>
  <si>
    <t>本支管工事負担金</t>
    <rPh sb="0" eb="1">
      <t>ホン</t>
    </rPh>
    <rPh sb="1" eb="3">
      <t>シカン</t>
    </rPh>
    <rPh sb="3" eb="5">
      <t>コウジ</t>
    </rPh>
    <rPh sb="5" eb="8">
      <t>フタンキン</t>
    </rPh>
    <phoneticPr fontId="3"/>
  </si>
  <si>
    <t>電気の供給設備に関する工事費</t>
    <rPh sb="0" eb="2">
      <t>デンキ</t>
    </rPh>
    <rPh sb="3" eb="5">
      <t>キョウキュウ</t>
    </rPh>
    <rPh sb="5" eb="7">
      <t>セツビ</t>
    </rPh>
    <rPh sb="8" eb="9">
      <t>カン</t>
    </rPh>
    <rPh sb="11" eb="14">
      <t>コウジヒ</t>
    </rPh>
    <phoneticPr fontId="3"/>
  </si>
  <si>
    <t>損失経費</t>
    <rPh sb="0" eb="4">
      <t>ソンシツケイヒ</t>
    </rPh>
    <phoneticPr fontId="3"/>
  </si>
  <si>
    <t>舗装</t>
    <rPh sb="0" eb="2">
      <t>ホソウ</t>
    </rPh>
    <phoneticPr fontId="3"/>
  </si>
  <si>
    <r>
      <rPr>
        <sz val="11"/>
        <color rgb="FFC00000"/>
        <rFont val="ＭＳ Ｐ明朝"/>
        <family val="1"/>
        <charset val="128"/>
      </rPr>
      <t>↑</t>
    </r>
    <r>
      <rPr>
        <sz val="11"/>
        <color rgb="FFC00000"/>
        <rFont val="Century"/>
        <family val="1"/>
      </rPr>
      <t>NeV</t>
    </r>
    <r>
      <rPr>
        <sz val="11"/>
        <color rgb="FFC00000"/>
        <rFont val="ＭＳ Ｐ明朝"/>
        <family val="1"/>
        <charset val="128"/>
      </rPr>
      <t>申請と異なる箇所は、修正する。</t>
    </r>
    <rPh sb="4" eb="6">
      <t>シンセイ</t>
    </rPh>
    <phoneticPr fontId="3"/>
  </si>
  <si>
    <t>↑都助成金合計額と不一致の場合は直接修正する。</t>
    <rPh sb="1" eb="2">
      <t>ト</t>
    </rPh>
    <rPh sb="2" eb="5">
      <t>ジョセイキン</t>
    </rPh>
    <rPh sb="5" eb="7">
      <t>ゴウケイ</t>
    </rPh>
    <rPh sb="7" eb="8">
      <t>ガク</t>
    </rPh>
    <phoneticPr fontId="3"/>
  </si>
  <si>
    <t>障壁の設置等に係る助成金随意契約による選定理由書</t>
    <rPh sb="9" eb="12">
      <t>ジョセイキン</t>
    </rPh>
    <rPh sb="12" eb="14">
      <t>ズイイ</t>
    </rPh>
    <rPh sb="14" eb="16">
      <t>ケイヤク</t>
    </rPh>
    <rPh sb="19" eb="21">
      <t>センテイ</t>
    </rPh>
    <rPh sb="21" eb="24">
      <t>リユウショ</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</si>
  <si>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に際し、以下のように執り行いましたので報告します。</t>
    </r>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</si>
  <si>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に際し、以下理由により随意契約にて執り行うことを、報告します。</t>
    </r>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</si>
  <si>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27</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</si>
  <si>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t>第１９号様式（第２３条、第２４条及び第２５条関係）</t>
    <rPh sb="12" eb="13">
      <t>ダイ</t>
    </rPh>
    <rPh sb="15" eb="16">
      <t>ジョウ</t>
    </rPh>
    <rPh sb="16" eb="17">
      <t>オヨ</t>
    </rPh>
    <rPh sb="18" eb="19">
      <t>ダイ</t>
    </rPh>
    <rPh sb="21" eb="22">
      <t>ジョウ</t>
    </rPh>
    <phoneticPr fontId="3"/>
  </si>
  <si>
    <t>作成日：</t>
    <rPh sb="0" eb="3">
      <t>サクセイビ</t>
    </rPh>
    <phoneticPr fontId="3"/>
  </si>
  <si>
    <r>
      <rPr>
        <sz val="11"/>
        <rFont val="ＭＳ Ｐ明朝"/>
        <family val="1"/>
        <charset val="128"/>
      </rPr>
      <t>・大規模事業者
助成対象経費の合計金額に</t>
    </r>
    <r>
      <rPr>
        <sz val="11"/>
        <rFont val="Century"/>
        <family val="1"/>
      </rPr>
      <t>5</t>
    </r>
    <r>
      <rPr>
        <sz val="11"/>
        <rFont val="ＭＳ Ｐ明朝"/>
        <family val="1"/>
        <charset val="128"/>
      </rPr>
      <t>分の</t>
    </r>
    <r>
      <rPr>
        <sz val="11"/>
        <rFont val="Century"/>
        <family val="1"/>
      </rPr>
      <t>4</t>
    </r>
    <r>
      <rPr>
        <sz val="11"/>
        <rFont val="ＭＳ Ｐ明朝"/>
        <family val="1"/>
        <charset val="128"/>
      </rPr>
      <t>を乗じた金額又は</t>
    </r>
    <r>
      <rPr>
        <sz val="11"/>
        <rFont val="Century"/>
        <family val="1"/>
      </rPr>
      <t>1</t>
    </r>
    <r>
      <rPr>
        <sz val="11"/>
        <rFont val="ＭＳ Ｐ明朝"/>
        <family val="1"/>
        <charset val="128"/>
      </rPr>
      <t>億円のいずれか低い額
・中小事業者
助成対象経費の合計金額又は1億円のいずれか低い額</t>
    </r>
    <rPh sb="33" eb="34">
      <t>オク</t>
    </rPh>
    <rPh sb="65" eb="66">
      <t>オク</t>
    </rPh>
    <phoneticPr fontId="3"/>
  </si>
  <si>
    <t>・大規模事業者
助成対象経費の合計金額に5分の4を乗じた金額又は3000万円のいずれか低い額
・中小事業者
助成対象経費の合計金額又は3000万円のいずれか低い額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6" eb="37">
      <t>マン</t>
    </rPh>
    <rPh sb="37" eb="38">
      <t>エン</t>
    </rPh>
    <rPh sb="43" eb="44">
      <t>ヒク</t>
    </rPh>
    <rPh sb="45" eb="46">
      <t>ガク</t>
    </rPh>
    <rPh sb="48" eb="50">
      <t>チュウショウ</t>
    </rPh>
    <rPh sb="50" eb="53">
      <t>ジギョウシャ</t>
    </rPh>
    <rPh sb="54" eb="56">
      <t>ジョセイ</t>
    </rPh>
    <rPh sb="56" eb="58">
      <t>タイショウ</t>
    </rPh>
    <rPh sb="58" eb="60">
      <t>ケイヒ</t>
    </rPh>
    <rPh sb="61" eb="63">
      <t>ゴウケイ</t>
    </rPh>
    <rPh sb="63" eb="65">
      <t>キンガク</t>
    </rPh>
    <rPh sb="65" eb="66">
      <t>マタ</t>
    </rPh>
    <rPh sb="71" eb="72">
      <t>マン</t>
    </rPh>
    <rPh sb="72" eb="73">
      <t>エン</t>
    </rPh>
    <rPh sb="78" eb="79">
      <t>ヒク</t>
    </rPh>
    <rPh sb="80" eb="81">
      <t>ガク</t>
    </rPh>
    <phoneticPr fontId="3"/>
  </si>
  <si>
    <t>建築工事費</t>
    <rPh sb="0" eb="2">
      <t>ケンチク</t>
    </rPh>
    <rPh sb="2" eb="4">
      <t>コウジ</t>
    </rPh>
    <rPh sb="4" eb="5">
      <t>ヒ</t>
    </rPh>
    <phoneticPr fontId="3"/>
  </si>
  <si>
    <t>作  成  日：</t>
    <rPh sb="0" eb="1">
      <t>サク</t>
    </rPh>
    <rPh sb="3" eb="4">
      <t>シゲル</t>
    </rPh>
    <rPh sb="6" eb="7">
      <t>ヒ</t>
    </rPh>
    <phoneticPr fontId="3"/>
  </si>
  <si>
    <t>障壁・防火壁</t>
    <rPh sb="0" eb="2">
      <t>ショウヘキ</t>
    </rPh>
    <rPh sb="3" eb="6">
      <t>ボウカヘキ</t>
    </rPh>
    <phoneticPr fontId="3"/>
  </si>
  <si>
    <t>水素供給設備に付帯する建築物</t>
    <rPh sb="0" eb="2">
      <t>スイソ</t>
    </rPh>
    <rPh sb="2" eb="4">
      <t>キョウキュウ</t>
    </rPh>
    <rPh sb="4" eb="6">
      <t>セツビ</t>
    </rPh>
    <rPh sb="7" eb="9">
      <t>フタイ</t>
    </rPh>
    <rPh sb="11" eb="14">
      <t>ケンチクブツ</t>
    </rPh>
    <phoneticPr fontId="3"/>
  </si>
  <si>
    <t>営業所の
売上原価</t>
  </si>
  <si>
    <t>営業所の
売上高</t>
  </si>
  <si>
    <t>営業外費用</t>
    <phoneticPr fontId="3"/>
  </si>
  <si>
    <t>営業外収益</t>
    <rPh sb="0" eb="3">
      <t>エイギョウガイ</t>
    </rPh>
    <rPh sb="3" eb="5">
      <t>シュウエキ</t>
    </rPh>
    <phoneticPr fontId="3"/>
  </si>
  <si>
    <t>特別利益</t>
    <rPh sb="0" eb="4">
      <t>トクベツリエキ</t>
    </rPh>
    <phoneticPr fontId="3"/>
  </si>
  <si>
    <t>特別損失</t>
    <rPh sb="0" eb="2">
      <t>トクベツ</t>
    </rPh>
    <rPh sb="2" eb="4">
      <t>ソンシツ</t>
    </rPh>
    <phoneticPr fontId="3"/>
  </si>
  <si>
    <t>当該営業所の売上高－当該営業所の売上原価－販管費＋営業外収益－営業外費用＋特別利益－特別損失</t>
    <phoneticPr fontId="3"/>
  </si>
  <si>
    <t>純利益の計算方法（手引き参照）</t>
    <rPh sb="0" eb="3">
      <t>ジュンリエキ</t>
    </rPh>
    <rPh sb="4" eb="6">
      <t>ケイサン</t>
    </rPh>
    <rPh sb="6" eb="8">
      <t>ホウホウ</t>
    </rPh>
    <rPh sb="9" eb="11">
      <t>テビ</t>
    </rPh>
    <rPh sb="12" eb="14">
      <t>サンショウ</t>
    </rPh>
    <phoneticPr fontId="3"/>
  </si>
  <si>
    <t>日</t>
    <rPh sb="0" eb="1">
      <t>ヒ</t>
    </rPh>
    <phoneticPr fontId="3"/>
  </si>
  <si>
    <t>日当たり純利益
（各年度）</t>
    <rPh sb="0" eb="2">
      <t>ヒア</t>
    </rPh>
    <rPh sb="4" eb="7">
      <t>ジュンリエキ</t>
    </rPh>
    <rPh sb="9" eb="10">
      <t>カク</t>
    </rPh>
    <rPh sb="10" eb="12">
      <t>ネンド</t>
    </rPh>
    <phoneticPr fontId="3"/>
  </si>
  <si>
    <t>年間営業日数</t>
    <rPh sb="0" eb="2">
      <t>ネンカン</t>
    </rPh>
    <rPh sb="2" eb="6">
      <t>エイギョウニッスウ</t>
    </rPh>
    <phoneticPr fontId="3"/>
  </si>
  <si>
    <t>円</t>
    <phoneticPr fontId="3"/>
  </si>
  <si>
    <t>←第1号付表2の内容が自動反映</t>
    <rPh sb="1" eb="2">
      <t>ダイ</t>
    </rPh>
    <rPh sb="3" eb="4">
      <t>ゴウ</t>
    </rPh>
    <rPh sb="4" eb="6">
      <t>フヒョウ</t>
    </rPh>
    <rPh sb="8" eb="10">
      <t>ナイヨウ</t>
    </rPh>
    <rPh sb="11" eb="13">
      <t>ジドウ</t>
    </rPh>
    <rPh sb="13" eb="15">
      <t>ハンエイ</t>
    </rPh>
    <phoneticPr fontId="3"/>
  </si>
  <si>
    <t>販管費</t>
    <rPh sb="0" eb="3">
      <t>ハンカンヒ</t>
    </rPh>
    <phoneticPr fontId="3"/>
  </si>
  <si>
    <t>営業所の
売上高</t>
    <phoneticPr fontId="3"/>
  </si>
  <si>
    <t>営業所の
売上高</t>
    <rPh sb="0" eb="3">
      <t>エイギョウショ</t>
    </rPh>
    <rPh sb="5" eb="7">
      <t>ウリアゲ</t>
    </rPh>
    <rPh sb="7" eb="8">
      <t>ダカ</t>
    </rPh>
    <phoneticPr fontId="3"/>
  </si>
  <si>
    <t>営業所の
売上原価</t>
    <phoneticPr fontId="3"/>
  </si>
  <si>
    <t>営業所の
売上原価</t>
    <rPh sb="0" eb="3">
      <t>エイギョウショ</t>
    </rPh>
    <rPh sb="5" eb="7">
      <t>ウリアゲ</t>
    </rPh>
    <rPh sb="7" eb="9">
      <t>ゲンカ</t>
    </rPh>
    <phoneticPr fontId="3"/>
  </si>
  <si>
    <t>販管費</t>
    <phoneticPr fontId="3"/>
  </si>
  <si>
    <t>営業外費用</t>
    <rPh sb="0" eb="3">
      <t>エイギョウガイ</t>
    </rPh>
    <rPh sb="3" eb="5">
      <t>ヒヨウ</t>
    </rPh>
    <phoneticPr fontId="3"/>
  </si>
  <si>
    <t>特別利益</t>
    <phoneticPr fontId="3"/>
  </si>
  <si>
    <t>年間営業日に休業日を加えた日数</t>
    <rPh sb="0" eb="2">
      <t>ネンカン</t>
    </rPh>
    <rPh sb="2" eb="5">
      <t>エイギョウビ</t>
    </rPh>
    <rPh sb="6" eb="8">
      <t>キュウギョウ</t>
    </rPh>
    <rPh sb="8" eb="9">
      <t>ヒ</t>
    </rPh>
    <rPh sb="10" eb="11">
      <t>クワ</t>
    </rPh>
    <rPh sb="13" eb="15">
      <t>ニッスウ</t>
    </rPh>
    <phoneticPr fontId="3"/>
  </si>
  <si>
    <t>第１４号様式　付表２</t>
  </si>
  <si>
    <t>第９号様式　付表２</t>
    <phoneticPr fontId="3"/>
  </si>
  <si>
    <t>（５）　助成対象経費（損失経費　助成金申請額）</t>
    <rPh sb="4" eb="6">
      <t>ジョセイ</t>
    </rPh>
    <rPh sb="6" eb="8">
      <t>タイショウ</t>
    </rPh>
    <rPh sb="8" eb="10">
      <t>ケイヒ</t>
    </rPh>
    <rPh sb="11" eb="13">
      <t>ソンシツ</t>
    </rPh>
    <rPh sb="13" eb="15">
      <t>ケイヒ</t>
    </rPh>
    <rPh sb="16" eb="22">
      <t>ジョセイキンシンセイガク</t>
    </rPh>
    <phoneticPr fontId="3"/>
  </si>
  <si>
    <t>（５）　助成対象経費（損失経費　助成金申請額）</t>
    <rPh sb="4" eb="6">
      <t>ジョセイ</t>
    </rPh>
    <rPh sb="6" eb="8">
      <t>タイショウ</t>
    </rPh>
    <rPh sb="8" eb="10">
      <t>ケイヒ</t>
    </rPh>
    <phoneticPr fontId="3"/>
  </si>
  <si>
    <t>■振込口座が確認できる資料に関する注意事項</t>
    <phoneticPr fontId="3"/>
  </si>
  <si>
    <t>建築物等の設置</t>
    <rPh sb="0" eb="3">
      <t>ケンチクブツ</t>
    </rPh>
    <rPh sb="3" eb="4">
      <t>ナド</t>
    </rPh>
    <rPh sb="5" eb="7">
      <t>セッチ</t>
    </rPh>
    <phoneticPr fontId="3"/>
  </si>
  <si>
    <t>建築物等の設置</t>
    <rPh sb="0" eb="3">
      <t>ケンチクブツ</t>
    </rPh>
    <rPh sb="3" eb="4">
      <t>ナド</t>
    </rPh>
    <phoneticPr fontId="3"/>
  </si>
  <si>
    <t>移設工事費</t>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</si>
  <si>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取得年月日は、検収年月日をご入力ください。
</t>
    </r>
    <rPh sb="1" eb="2">
      <t>チュウ</t>
    </rPh>
    <rPh sb="5" eb="7">
      <t>シュトク</t>
    </rPh>
    <rPh sb="7" eb="10">
      <t>ネンガッピ</t>
    </rPh>
    <rPh sb="12" eb="14">
      <t>ケンシュウ</t>
    </rPh>
    <rPh sb="14" eb="17">
      <t>ネンガッピ</t>
    </rPh>
    <rPh sb="19" eb="21">
      <t>ニュウリョク</t>
    </rPh>
    <phoneticPr fontId="3"/>
  </si>
  <si>
    <t>撤去工事費</t>
    <rPh sb="0" eb="2">
      <t>テッキョ</t>
    </rPh>
    <rPh sb="2" eb="4">
      <t>コウジ</t>
    </rPh>
    <rPh sb="4" eb="5">
      <t>ヒ</t>
    </rPh>
    <phoneticPr fontId="3"/>
  </si>
  <si>
    <t>障壁設置工事費（防火壁を含む）</t>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</si>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</sst>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ggge&quot;年&quot;m&quot;月&quot;d&quot;日&quot;"/>
    <numFmt numFmtId="177" formatCode="#,##0_ ;[Red]\-#,##0\ "/>
    <numFmt numFmtId="178" formatCode="#,##0_ "/>
    <numFmt numFmtId="179" formatCode="[$-411]ge\.m\.d;@"/>
    <numFmt numFmtId="180" formatCode="[&lt;43586]ggge&quot;年&quot;m&quot;月&quot;d&quot;日&quot;;[&lt;43831]&quot;令和元年&quot;m&quot;月&quot;d&quot;日&quot;;ggge&quot;年&quot;m&quot;月&quot;d&quot;日&quot;\ "/>
    <numFmt numFmtId="181" formatCode="[&lt;43586]ggge&quot;年&quot;m&quot;月&quot;d&quot;日&quot;;[&lt;43831]&quot;令和元年&quot;m&quot;月&quot;d&quot;日&quot;;ggge&quot;年&quot;m&quot;月&quot;d&quot;日&quot;"/>
    <numFmt numFmtId="182" formatCode="0&quot;年&quot;"/>
    <numFmt numFmtId="183" formatCode="0&quot;日&quot;"/>
    <numFmt numFmtId="184" formatCode="###,###,###,###&quot;円&quot;"/>
    <numFmt numFmtId="185" formatCode="&quot;令和&quot;0&quot;年度&quot;"/>
    <numFmt numFmtId="186" formatCode="#,##0_);[Red]\(#,##0\)"/>
  </numFmts>
  <fonts count="44">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9"/>
      <name val="Century"/>
      <family val="1"/>
    </font>
    <font>
      <sz val="8"/>
      <name val="Century"/>
      <family val="1"/>
    </font>
    <font>
      <sz val="8"/>
      <name val="ＭＳ Ｐ明朝"/>
      <family val="1"/>
      <charset val="128"/>
    </font>
    <font>
      <sz val="11"/>
      <color theme="1"/>
      <name val="Century"/>
      <family val="1"/>
    </font>
    <font>
      <sz val="11"/>
      <color theme="1"/>
      <name val="ＭＳ 明朝"/>
      <family val="1"/>
      <charset val="128"/>
    </font>
    <font>
      <sz val="11"/>
      <color rgb="FFC00000"/>
      <name val="ＭＳ Ｐ明朝"/>
      <family val="1"/>
      <charset val="128"/>
    </font>
    <font>
      <sz val="11"/>
      <color rgb="FFC00000"/>
      <name val="Century"/>
      <family val="1"/>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sz val="8"/>
      <color theme="1"/>
      <name val="ＭＳ 明朝"/>
      <family val="1"/>
      <charset val="128"/>
    </font>
    <font>
      <b/>
      <sz val="14"/>
      <name val="Century"/>
      <family val="1"/>
    </font>
    <font>
      <b/>
      <sz val="14"/>
      <name val="ＭＳ 明朝"/>
      <family val="1"/>
      <charset val="128"/>
    </font>
    <font>
      <sz val="11"/>
      <name val="ＭＳ Ｐゴシック"/>
      <family val="2"/>
      <charset val="128"/>
      <scheme val="minor"/>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0"/>
      <name val="Century"/>
      <family val="1"/>
    </font>
    <font>
      <sz val="10"/>
      <name val="ＭＳ 明朝"/>
      <family val="1"/>
      <charset val="128"/>
    </font>
    <font>
      <b/>
      <sz val="11"/>
      <color theme="1"/>
      <name val="ＭＳ Ｐゴシック"/>
      <family val="3"/>
      <charset val="128"/>
      <scheme val="minor"/>
    </font>
    <font>
      <sz val="11"/>
      <color theme="0"/>
      <name val="Century"/>
      <family val="1"/>
    </font>
    <font>
      <sz val="11"/>
      <color theme="0"/>
      <name val="ＭＳ Ｐ明朝"/>
      <family val="1"/>
      <charset val="128"/>
    </font>
    <font>
      <b/>
      <sz val="11"/>
      <color theme="1"/>
      <name val="ＭＳ 明朝"/>
      <family val="1"/>
      <charset val="128"/>
    </font>
    <font>
      <b/>
      <sz val="8"/>
      <color theme="1"/>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9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double">
        <color indexed="64"/>
      </top>
      <bottom style="medium">
        <color indexed="64"/>
      </bottom>
      <diagonal/>
    </border>
    <border>
      <left style="thin">
        <color auto="1"/>
      </left>
      <right style="medium">
        <color indexed="64"/>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4" fillId="0" borderId="0"/>
    <xf numFmtId="0" fontId="21" fillId="0" borderId="0"/>
    <xf numFmtId="0" fontId="4" fillId="0" borderId="0">
      <alignment vertical="center"/>
    </xf>
    <xf numFmtId="38" fontId="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cellStyleXfs>
  <cellXfs count="521">
    <xf numFmtId="0" fontId="0" fillId="0" borderId="0" xfId="0">
      <alignment vertical="center"/>
    </xf>
    <xf numFmtId="0" fontId="5" fillId="0" borderId="8" xfId="1"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8" fontId="5" fillId="0" borderId="0" xfId="0" applyNumberFormat="1" applyFont="1" applyFill="1" applyAlignment="1">
      <alignment vertical="center" wrapText="1"/>
    </xf>
    <xf numFmtId="177" fontId="11" fillId="0" borderId="0" xfId="0" applyNumberFormat="1" applyFont="1" applyFill="1" applyAlignment="1">
      <alignment vertical="center" wrapText="1"/>
    </xf>
    <xf numFmtId="0" fontId="5" fillId="0" borderId="0" xfId="0" applyFont="1" applyFill="1" applyBorder="1" applyAlignment="1">
      <alignment vertical="center" wrapText="1"/>
    </xf>
    <xf numFmtId="179" fontId="5" fillId="0" borderId="0" xfId="0" applyNumberFormat="1" applyFont="1" applyFill="1" applyAlignment="1">
      <alignment vertical="center" wrapText="1"/>
    </xf>
    <xf numFmtId="0" fontId="5" fillId="0" borderId="0" xfId="0" applyFont="1" applyFill="1" applyBorder="1" applyAlignment="1">
      <alignment vertical="center"/>
    </xf>
    <xf numFmtId="0" fontId="5" fillId="0" borderId="43" xfId="0" applyFont="1" applyFill="1" applyBorder="1" applyAlignment="1">
      <alignment vertical="center" wrapText="1"/>
    </xf>
    <xf numFmtId="0" fontId="13" fillId="0" borderId="43" xfId="0" applyFont="1" applyFill="1" applyBorder="1" applyAlignment="1">
      <alignment vertical="center" wrapText="1"/>
    </xf>
    <xf numFmtId="178"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center" wrapText="1"/>
    </xf>
    <xf numFmtId="179" fontId="5" fillId="0" borderId="15" xfId="0" applyNumberFormat="1" applyFont="1" applyFill="1" applyBorder="1" applyAlignment="1">
      <alignment horizontal="center" vertical="center" wrapText="1"/>
    </xf>
    <xf numFmtId="178" fontId="5" fillId="0" borderId="46" xfId="0" applyNumberFormat="1" applyFont="1" applyFill="1" applyBorder="1" applyAlignment="1">
      <alignment horizontal="center" vertical="top" wrapText="1"/>
    </xf>
    <xf numFmtId="178" fontId="5" fillId="0" borderId="16" xfId="0" applyNumberFormat="1" applyFont="1" applyFill="1" applyBorder="1" applyAlignment="1">
      <alignment vertical="top" wrapText="1"/>
    </xf>
    <xf numFmtId="177" fontId="5" fillId="0" borderId="16" xfId="0" applyNumberFormat="1" applyFont="1" applyFill="1" applyBorder="1" applyAlignment="1">
      <alignment vertical="top" wrapText="1"/>
    </xf>
    <xf numFmtId="177" fontId="5" fillId="0" borderId="16" xfId="0" applyNumberFormat="1" applyFont="1" applyFill="1" applyBorder="1" applyAlignment="1">
      <alignment horizontal="center" vertical="center" wrapText="1"/>
    </xf>
    <xf numFmtId="179" fontId="5" fillId="0" borderId="16"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178" fontId="5" fillId="0" borderId="47" xfId="0" applyNumberFormat="1" applyFont="1" applyFill="1" applyBorder="1" applyAlignment="1">
      <alignment vertical="top" wrapText="1"/>
    </xf>
    <xf numFmtId="0" fontId="5" fillId="0" borderId="48" xfId="0" applyFont="1" applyFill="1" applyBorder="1" applyAlignment="1">
      <alignment vertical="center" wrapText="1"/>
    </xf>
    <xf numFmtId="0" fontId="5" fillId="0" borderId="49" xfId="0" applyFont="1" applyFill="1" applyBorder="1" applyAlignment="1">
      <alignment vertical="center" wrapText="1"/>
    </xf>
    <xf numFmtId="177" fontId="5" fillId="0" borderId="49" xfId="0" applyNumberFormat="1" applyFont="1" applyFill="1" applyBorder="1" applyAlignment="1">
      <alignment vertical="center" wrapText="1"/>
    </xf>
    <xf numFmtId="179" fontId="5" fillId="0" borderId="49" xfId="0" applyNumberFormat="1" applyFont="1" applyFill="1" applyBorder="1" applyAlignment="1">
      <alignment vertical="center" wrapText="1"/>
    </xf>
    <xf numFmtId="178" fontId="5" fillId="0" borderId="49" xfId="0" applyNumberFormat="1" applyFont="1" applyFill="1" applyBorder="1" applyAlignment="1">
      <alignment vertical="center" wrapText="1"/>
    </xf>
    <xf numFmtId="0" fontId="5" fillId="0" borderId="50" xfId="0" applyFont="1" applyFill="1" applyBorder="1" applyAlignment="1">
      <alignment vertical="center" wrapText="1"/>
    </xf>
    <xf numFmtId="177" fontId="5" fillId="0" borderId="5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55" xfId="1" applyFont="1" applyFill="1" applyBorder="1" applyAlignment="1">
      <alignment vertical="center"/>
    </xf>
    <xf numFmtId="0" fontId="5" fillId="0" borderId="54" xfId="1" applyFont="1" applyFill="1" applyBorder="1" applyAlignment="1">
      <alignmen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10" xfId="1" applyFont="1" applyFill="1" applyBorder="1" applyAlignment="1">
      <alignment vertical="center"/>
    </xf>
    <xf numFmtId="20" fontId="5" fillId="0" borderId="9" xfId="1" applyNumberFormat="1" applyFont="1" applyFill="1" applyBorder="1" applyAlignment="1">
      <alignment vertical="center"/>
    </xf>
    <xf numFmtId="20" fontId="5" fillId="0" borderId="11" xfId="1" applyNumberFormat="1" applyFont="1" applyFill="1" applyBorder="1" applyAlignment="1">
      <alignment vertical="center"/>
    </xf>
    <xf numFmtId="0" fontId="5" fillId="0" borderId="6" xfId="1" applyFont="1" applyFill="1" applyBorder="1" applyAlignment="1">
      <alignment vertical="center"/>
    </xf>
    <xf numFmtId="0" fontId="5" fillId="0" borderId="34"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176" fontId="5" fillId="0" borderId="0" xfId="1" applyNumberFormat="1" applyFont="1" applyFill="1" applyBorder="1" applyAlignment="1">
      <alignment horizontal="left" vertical="center"/>
    </xf>
    <xf numFmtId="0" fontId="13" fillId="0" borderId="40" xfId="0" applyFont="1" applyFill="1" applyBorder="1" applyAlignment="1">
      <alignment vertical="center" wrapText="1"/>
    </xf>
    <xf numFmtId="0" fontId="17" fillId="2" borderId="37"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37" xfId="0" applyFont="1" applyFill="1" applyBorder="1" applyAlignment="1">
      <alignment vertical="center"/>
    </xf>
    <xf numFmtId="0" fontId="4" fillId="0" borderId="37" xfId="0" applyFont="1" applyFill="1" applyBorder="1" applyAlignment="1">
      <alignment vertical="center" wrapText="1"/>
    </xf>
    <xf numFmtId="0" fontId="18" fillId="0" borderId="37" xfId="0" applyFont="1" applyFill="1" applyBorder="1" applyAlignment="1">
      <alignment vertical="center" wrapText="1"/>
    </xf>
    <xf numFmtId="0" fontId="4" fillId="0" borderId="37" xfId="0" applyFont="1" applyFill="1" applyBorder="1" applyAlignment="1">
      <alignment vertical="center"/>
    </xf>
    <xf numFmtId="0" fontId="2" fillId="0" borderId="0" xfId="0" applyFont="1" applyFill="1" applyAlignment="1">
      <alignment vertical="center"/>
    </xf>
    <xf numFmtId="0" fontId="19" fillId="0" borderId="37" xfId="0" applyFont="1" applyFill="1" applyBorder="1" applyAlignment="1">
      <alignment vertical="center"/>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3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33" xfId="1" applyFont="1" applyFill="1" applyBorder="1" applyAlignment="1">
      <alignment vertical="center"/>
    </xf>
    <xf numFmtId="0" fontId="5" fillId="0" borderId="24" xfId="1" applyFont="1" applyFill="1" applyBorder="1" applyAlignment="1">
      <alignment vertical="center"/>
    </xf>
    <xf numFmtId="0" fontId="5" fillId="0" borderId="25"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177" fontId="5" fillId="0" borderId="17"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9" xfId="1" applyNumberFormat="1" applyFont="1" applyFill="1" applyBorder="1" applyAlignment="1">
      <alignment vertical="center"/>
    </xf>
    <xf numFmtId="0" fontId="23" fillId="0" borderId="37" xfId="6"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18" xfId="1" applyFont="1" applyFill="1" applyBorder="1" applyAlignment="1">
      <alignment vertical="center"/>
    </xf>
    <xf numFmtId="0" fontId="5" fillId="0" borderId="19" xfId="1" applyFont="1" applyFill="1" applyBorder="1" applyAlignment="1">
      <alignment vertical="center"/>
    </xf>
    <xf numFmtId="0" fontId="5" fillId="0" borderId="33" xfId="1" applyFont="1" applyFill="1" applyBorder="1" applyAlignment="1">
      <alignment vertical="center"/>
    </xf>
    <xf numFmtId="0" fontId="5" fillId="0" borderId="17"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top"/>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0" xfId="1" applyFont="1" applyFill="1" applyBorder="1" applyAlignment="1">
      <alignment vertical="center" wrapText="1"/>
    </xf>
    <xf numFmtId="0" fontId="5" fillId="0" borderId="55" xfId="1" applyFont="1" applyBorder="1" applyAlignment="1">
      <alignment vertical="center"/>
    </xf>
    <xf numFmtId="0" fontId="5" fillId="0" borderId="0" xfId="1" applyFont="1" applyBorder="1" applyAlignment="1">
      <alignment vertical="center"/>
    </xf>
    <xf numFmtId="0" fontId="6" fillId="0" borderId="0" xfId="1" applyFont="1" applyFill="1" applyBorder="1" applyAlignment="1">
      <alignment vertical="center"/>
    </xf>
    <xf numFmtId="0" fontId="5" fillId="0" borderId="17" xfId="1" applyFont="1" applyBorder="1" applyAlignment="1">
      <alignment vertical="center"/>
    </xf>
    <xf numFmtId="0" fontId="5" fillId="0" borderId="8" xfId="1" applyFont="1" applyBorder="1" applyAlignment="1">
      <alignment vertical="center"/>
    </xf>
    <xf numFmtId="0" fontId="5" fillId="0" borderId="58" xfId="1" applyFont="1" applyFill="1" applyBorder="1" applyAlignment="1">
      <alignment vertical="center"/>
    </xf>
    <xf numFmtId="0" fontId="10" fillId="0" borderId="0" xfId="1" applyFont="1" applyFill="1" applyBorder="1" applyAlignment="1">
      <alignment vertical="center"/>
    </xf>
    <xf numFmtId="0" fontId="6" fillId="0" borderId="4" xfId="1" applyFont="1" applyFill="1" applyBorder="1" applyAlignment="1">
      <alignment vertical="center"/>
    </xf>
    <xf numFmtId="0" fontId="2" fillId="0" borderId="0" xfId="1" applyFont="1" applyFill="1" applyBorder="1" applyAlignment="1">
      <alignment vertical="center"/>
    </xf>
    <xf numFmtId="0" fontId="13" fillId="0" borderId="0" xfId="1" applyFont="1" applyFill="1" applyAlignment="1">
      <alignment vertical="center"/>
    </xf>
    <xf numFmtId="0" fontId="14" fillId="0" borderId="0" xfId="1" applyFont="1" applyFill="1" applyBorder="1" applyAlignment="1">
      <alignment vertical="center"/>
    </xf>
    <xf numFmtId="0" fontId="13" fillId="0" borderId="0" xfId="1" applyFont="1" applyFill="1" applyBorder="1" applyAlignment="1">
      <alignment vertical="center"/>
    </xf>
    <xf numFmtId="0" fontId="5" fillId="0" borderId="0" xfId="1" applyFont="1" applyFill="1" applyBorder="1" applyAlignment="1">
      <alignment vertical="center"/>
    </xf>
    <xf numFmtId="0" fontId="23" fillId="0" borderId="37" xfId="6" applyBorder="1">
      <alignment vertical="center"/>
    </xf>
    <xf numFmtId="0" fontId="5" fillId="0" borderId="0"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vertical="center"/>
    </xf>
    <xf numFmtId="0" fontId="5" fillId="0" borderId="5" xfId="1" applyFont="1" applyBorder="1" applyAlignment="1">
      <alignment vertical="center"/>
    </xf>
    <xf numFmtId="0" fontId="5" fillId="0" borderId="37" xfId="1" applyFont="1" applyBorder="1" applyAlignment="1">
      <alignment vertical="center"/>
    </xf>
    <xf numFmtId="0" fontId="5" fillId="0" borderId="29" xfId="1" applyFont="1" applyBorder="1" applyAlignment="1">
      <alignment vertical="center"/>
    </xf>
    <xf numFmtId="0" fontId="5" fillId="0" borderId="54" xfId="1" applyFont="1" applyBorder="1" applyAlignment="1">
      <alignment vertical="center"/>
    </xf>
    <xf numFmtId="0" fontId="5" fillId="0" borderId="38" xfId="1" applyFont="1" applyFill="1" applyBorder="1" applyAlignment="1">
      <alignment vertical="center"/>
    </xf>
    <xf numFmtId="0" fontId="5" fillId="0" borderId="57" xfId="1" applyFont="1" applyFill="1" applyBorder="1" applyAlignment="1">
      <alignment vertical="center"/>
    </xf>
    <xf numFmtId="0" fontId="5" fillId="0" borderId="39" xfId="1" applyFont="1" applyFill="1" applyBorder="1" applyAlignment="1">
      <alignment vertical="center"/>
    </xf>
    <xf numFmtId="0" fontId="5" fillId="0" borderId="37" xfId="1" applyFont="1" applyFill="1" applyBorder="1" applyAlignment="1">
      <alignment vertical="center"/>
    </xf>
    <xf numFmtId="0" fontId="6" fillId="0" borderId="38" xfId="1" applyFont="1" applyFill="1" applyBorder="1" applyAlignment="1">
      <alignment vertical="center"/>
    </xf>
    <xf numFmtId="0" fontId="6" fillId="0" borderId="37" xfId="1" applyFont="1" applyBorder="1" applyAlignment="1">
      <alignment vertical="center"/>
    </xf>
    <xf numFmtId="0" fontId="6" fillId="0" borderId="37" xfId="1" applyFont="1" applyFill="1" applyBorder="1" applyAlignment="1">
      <alignment vertical="center"/>
    </xf>
    <xf numFmtId="0" fontId="6" fillId="0" borderId="37" xfId="1" applyFont="1" applyFill="1" applyBorder="1" applyAlignment="1">
      <alignment vertical="center" wrapText="1"/>
    </xf>
    <xf numFmtId="0" fontId="6" fillId="0" borderId="38" xfId="1" applyFont="1" applyBorder="1" applyAlignment="1">
      <alignment vertical="center"/>
    </xf>
    <xf numFmtId="0" fontId="6" fillId="0" borderId="0" xfId="1" applyFont="1" applyFill="1" applyAlignment="1">
      <alignment vertical="center"/>
    </xf>
    <xf numFmtId="0" fontId="6" fillId="0" borderId="38" xfId="1" applyFont="1" applyFill="1" applyBorder="1" applyAlignment="1">
      <alignment vertical="center" shrinkToFit="1"/>
    </xf>
    <xf numFmtId="0" fontId="5" fillId="0" borderId="30" xfId="1" applyFont="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0" xfId="1" applyFont="1" applyBorder="1" applyAlignment="1">
      <alignment horizontal="right" vertical="center"/>
    </xf>
    <xf numFmtId="0" fontId="6" fillId="0" borderId="37" xfId="1" applyFont="1" applyBorder="1" applyAlignment="1">
      <alignment vertical="center" shrinkToFit="1"/>
    </xf>
    <xf numFmtId="0" fontId="5" fillId="0" borderId="0" xfId="1" applyFont="1" applyFill="1" applyBorder="1" applyAlignment="1">
      <alignment vertical="center"/>
    </xf>
    <xf numFmtId="0" fontId="5" fillId="0" borderId="0" xfId="1" applyFont="1" applyBorder="1" applyAlignment="1">
      <alignment vertical="center"/>
    </xf>
    <xf numFmtId="0" fontId="5" fillId="0" borderId="34" xfId="1" applyFont="1" applyBorder="1" applyAlignment="1">
      <alignment vertical="center"/>
    </xf>
    <xf numFmtId="0" fontId="5" fillId="0" borderId="54" xfId="1" applyFont="1" applyBorder="1" applyAlignment="1">
      <alignment vertical="center" shrinkToFit="1"/>
    </xf>
    <xf numFmtId="0" fontId="6" fillId="0" borderId="27" xfId="1" applyFont="1" applyBorder="1" applyAlignment="1">
      <alignment vertical="center"/>
    </xf>
    <xf numFmtId="0" fontId="6" fillId="0" borderId="29" xfId="1" applyFont="1" applyBorder="1" applyAlignment="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0" xfId="1" applyFont="1" applyFill="1" applyBorder="1" applyAlignment="1">
      <alignment vertical="center" wrapText="1"/>
    </xf>
    <xf numFmtId="0" fontId="7" fillId="4" borderId="0" xfId="1" applyFont="1" applyFill="1" applyAlignment="1">
      <alignment horizontal="center" vertical="center"/>
    </xf>
    <xf numFmtId="0" fontId="5" fillId="0" borderId="5" xfId="1" applyFont="1" applyFill="1" applyBorder="1" applyAlignment="1">
      <alignment horizontal="right" vertical="center"/>
    </xf>
    <xf numFmtId="0" fontId="5" fillId="0" borderId="2"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0" fillId="0" borderId="0" xfId="0" applyAlignment="1">
      <alignment horizontal="center" vertical="center"/>
    </xf>
    <xf numFmtId="0" fontId="14" fillId="0" borderId="0" xfId="0" applyFont="1">
      <alignment vertical="center"/>
    </xf>
    <xf numFmtId="0" fontId="2" fillId="0" borderId="0" xfId="0" applyFont="1">
      <alignment vertical="center"/>
    </xf>
    <xf numFmtId="0" fontId="26" fillId="0" borderId="39" xfId="0" applyFont="1" applyBorder="1" applyAlignment="1">
      <alignment horizontal="right" vertical="center" wrapText="1"/>
    </xf>
    <xf numFmtId="0" fontId="14" fillId="0" borderId="39" xfId="0" applyFont="1" applyBorder="1" applyAlignment="1">
      <alignment vertical="center" wrapText="1"/>
    </xf>
    <xf numFmtId="0" fontId="14" fillId="0" borderId="39" xfId="0" applyFont="1" applyBorder="1" applyAlignment="1">
      <alignment horizontal="center" vertical="center"/>
    </xf>
    <xf numFmtId="0" fontId="14" fillId="0" borderId="37" xfId="0" applyFont="1" applyBorder="1">
      <alignment vertical="center"/>
    </xf>
    <xf numFmtId="183" fontId="13" fillId="0" borderId="0" xfId="0" applyNumberFormat="1" applyFont="1" applyFill="1" applyBorder="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2" fillId="0" borderId="39" xfId="0" applyFont="1" applyBorder="1" applyAlignment="1">
      <alignment horizontal="center" vertical="center"/>
    </xf>
    <xf numFmtId="0" fontId="6" fillId="0" borderId="38" xfId="0" applyFont="1" applyBorder="1" applyAlignment="1">
      <alignment vertical="top" wrapText="1"/>
    </xf>
    <xf numFmtId="0" fontId="6" fillId="0" borderId="57" xfId="0" applyFont="1" applyBorder="1" applyAlignment="1">
      <alignment vertical="top" wrapText="1"/>
    </xf>
    <xf numFmtId="0" fontId="6" fillId="0" borderId="37" xfId="0" applyFont="1" applyFill="1" applyBorder="1">
      <alignment vertical="center"/>
    </xf>
    <xf numFmtId="0" fontId="6" fillId="0" borderId="37" xfId="0" applyFont="1" applyFill="1" applyBorder="1" applyAlignment="1">
      <alignment vertical="center" shrinkToFit="1"/>
    </xf>
    <xf numFmtId="0" fontId="6" fillId="0" borderId="61" xfId="0" applyFont="1" applyFill="1" applyBorder="1">
      <alignment vertical="center"/>
    </xf>
    <xf numFmtId="0" fontId="29" fillId="0" borderId="0" xfId="0" applyFont="1" applyAlignment="1">
      <alignment horizontal="center" vertical="center"/>
    </xf>
    <xf numFmtId="0" fontId="29" fillId="0" borderId="0" xfId="0" applyFont="1">
      <alignment vertical="center"/>
    </xf>
    <xf numFmtId="0" fontId="2" fillId="0" borderId="37" xfId="0" applyFont="1" applyBorder="1">
      <alignment vertical="center"/>
    </xf>
    <xf numFmtId="0" fontId="5" fillId="0" borderId="37" xfId="1" applyFont="1" applyFill="1" applyBorder="1" applyAlignment="1">
      <alignment vertical="center" shrinkToFit="1"/>
    </xf>
    <xf numFmtId="0" fontId="6" fillId="0" borderId="37" xfId="1" applyFont="1" applyFill="1" applyBorder="1" applyAlignment="1">
      <alignment vertical="center" shrinkToFit="1"/>
    </xf>
    <xf numFmtId="0" fontId="0" fillId="0" borderId="0" xfId="0" applyBorder="1">
      <alignment vertical="center"/>
    </xf>
    <xf numFmtId="0" fontId="13" fillId="0" borderId="0" xfId="1" applyFont="1" applyFill="1" applyBorder="1" applyAlignment="1">
      <alignment vertical="top" wrapText="1"/>
    </xf>
    <xf numFmtId="0" fontId="6" fillId="0" borderId="0" xfId="0" applyFont="1" applyFill="1">
      <alignment vertical="center"/>
    </xf>
    <xf numFmtId="177" fontId="6" fillId="0" borderId="0" xfId="0" applyNumberFormat="1" applyFont="1" applyFill="1">
      <alignment vertical="center"/>
    </xf>
    <xf numFmtId="177" fontId="6" fillId="0" borderId="0" xfId="0" applyNumberFormat="1" applyFont="1" applyFill="1" applyAlignment="1">
      <alignment horizontal="right" vertical="center"/>
    </xf>
    <xf numFmtId="0" fontId="6" fillId="0" borderId="63" xfId="0" applyFont="1" applyFill="1" applyBorder="1" applyAlignment="1">
      <alignment horizontal="center" vertical="center"/>
    </xf>
    <xf numFmtId="0" fontId="6" fillId="0" borderId="62" xfId="0" applyFont="1" applyFill="1" applyBorder="1" applyAlignment="1">
      <alignment horizontal="center" vertical="center"/>
    </xf>
    <xf numFmtId="177" fontId="6" fillId="0" borderId="62" xfId="0" applyNumberFormat="1" applyFont="1" applyFill="1" applyBorder="1" applyAlignment="1">
      <alignment horizontal="center" vertical="center"/>
    </xf>
    <xf numFmtId="177" fontId="6" fillId="0" borderId="64" xfId="0" applyNumberFormat="1" applyFont="1" applyFill="1" applyBorder="1" applyAlignment="1">
      <alignment horizontal="center" vertical="center"/>
    </xf>
    <xf numFmtId="0" fontId="6" fillId="0" borderId="0" xfId="0" applyFont="1" applyFill="1" applyAlignment="1">
      <alignment horizontal="center" vertical="center"/>
    </xf>
    <xf numFmtId="0" fontId="30" fillId="0" borderId="0" xfId="0" applyFont="1">
      <alignment vertical="center"/>
    </xf>
    <xf numFmtId="0" fontId="6" fillId="0" borderId="74" xfId="0" applyFont="1" applyFill="1" applyBorder="1">
      <alignment vertical="center"/>
    </xf>
    <xf numFmtId="0" fontId="6" fillId="0" borderId="72" xfId="0" applyFont="1" applyFill="1" applyBorder="1">
      <alignment vertical="center"/>
    </xf>
    <xf numFmtId="177" fontId="6" fillId="0" borderId="72" xfId="0" applyNumberFormat="1" applyFont="1" applyFill="1" applyBorder="1">
      <alignment vertical="center"/>
    </xf>
    <xf numFmtId="0" fontId="6" fillId="0" borderId="62" xfId="0" applyFont="1" applyFill="1" applyBorder="1">
      <alignment vertical="center"/>
    </xf>
    <xf numFmtId="0" fontId="6" fillId="0" borderId="39" xfId="0" applyFont="1" applyFill="1" applyBorder="1">
      <alignment vertical="center"/>
    </xf>
    <xf numFmtId="177" fontId="6" fillId="0" borderId="39" xfId="0" applyNumberFormat="1" applyFont="1" applyFill="1" applyBorder="1">
      <alignment vertical="center"/>
    </xf>
    <xf numFmtId="0" fontId="6" fillId="0" borderId="57" xfId="0" quotePrefix="1" applyFont="1" applyBorder="1" applyAlignment="1">
      <alignment vertical="center" wrapText="1"/>
    </xf>
    <xf numFmtId="0" fontId="6" fillId="0" borderId="57" xfId="0" quotePrefix="1" applyFont="1" applyBorder="1">
      <alignment vertical="center"/>
    </xf>
    <xf numFmtId="0" fontId="6" fillId="0" borderId="57" xfId="0" applyFont="1" applyBorder="1">
      <alignment vertical="center"/>
    </xf>
    <xf numFmtId="0" fontId="6" fillId="0" borderId="57" xfId="0" applyFont="1" applyBorder="1" applyAlignment="1">
      <alignment vertical="center" wrapText="1"/>
    </xf>
    <xf numFmtId="0" fontId="6" fillId="0" borderId="57" xfId="0" applyFont="1" applyFill="1" applyBorder="1">
      <alignment vertical="center"/>
    </xf>
    <xf numFmtId="3" fontId="22" fillId="0" borderId="37" xfId="0" applyNumberFormat="1" applyFont="1" applyFill="1" applyBorder="1" applyAlignment="1">
      <alignment horizontal="center" vertical="center"/>
    </xf>
    <xf numFmtId="0" fontId="2" fillId="0" borderId="0" xfId="7" applyFont="1" applyBorder="1" applyAlignment="1">
      <alignment vertical="center"/>
    </xf>
    <xf numFmtId="0" fontId="13" fillId="0" borderId="0" xfId="1" applyFont="1" applyFill="1" applyBorder="1" applyAlignment="1">
      <alignment horizontal="left" vertical="top" wrapText="1"/>
    </xf>
    <xf numFmtId="0" fontId="22" fillId="4" borderId="0" xfId="1" applyFont="1" applyFill="1" applyBorder="1" applyAlignment="1">
      <alignment vertical="top"/>
    </xf>
    <xf numFmtId="0" fontId="13" fillId="4" borderId="0" xfId="1" applyFont="1" applyFill="1" applyBorder="1" applyAlignment="1">
      <alignment vertical="top" wrapText="1"/>
    </xf>
    <xf numFmtId="0" fontId="0" fillId="0" borderId="0" xfId="0" applyBorder="1" applyAlignment="1">
      <alignment horizontal="center" vertical="center"/>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right" vertical="center"/>
      <protection locked="0"/>
    </xf>
    <xf numFmtId="0" fontId="5" fillId="4" borderId="4" xfId="1" applyFont="1" applyFill="1" applyBorder="1" applyAlignment="1" applyProtection="1">
      <alignment horizontal="center" vertical="center"/>
      <protection locked="0"/>
    </xf>
    <xf numFmtId="0" fontId="5" fillId="4" borderId="0"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177" fontId="6" fillId="4" borderId="37" xfId="0" applyNumberFormat="1" applyFont="1" applyFill="1" applyBorder="1" applyProtection="1">
      <alignment vertical="center"/>
      <protection locked="0"/>
    </xf>
    <xf numFmtId="177" fontId="6" fillId="4" borderId="61" xfId="0" applyNumberFormat="1" applyFont="1" applyFill="1" applyBorder="1" applyProtection="1">
      <alignment vertical="center"/>
      <protection locked="0"/>
    </xf>
    <xf numFmtId="177" fontId="6" fillId="4" borderId="74" xfId="0" applyNumberFormat="1" applyFont="1" applyFill="1" applyBorder="1" applyProtection="1">
      <alignment vertical="center"/>
      <protection locked="0"/>
    </xf>
    <xf numFmtId="177" fontId="6" fillId="4" borderId="62" xfId="0" applyNumberFormat="1" applyFont="1" applyFill="1" applyBorder="1" applyProtection="1">
      <alignment vertical="center"/>
      <protection locked="0"/>
    </xf>
    <xf numFmtId="177" fontId="6" fillId="4" borderId="39" xfId="0" applyNumberFormat="1" applyFont="1" applyFill="1" applyBorder="1" applyProtection="1">
      <alignment vertical="center"/>
      <protection locked="0"/>
    </xf>
    <xf numFmtId="0" fontId="6" fillId="0" borderId="61" xfId="0" applyFont="1" applyFill="1" applyBorder="1" applyProtection="1">
      <alignment vertical="center"/>
      <protection locked="0"/>
    </xf>
    <xf numFmtId="177" fontId="6" fillId="4" borderId="66" xfId="0" applyNumberFormat="1" applyFont="1" applyFill="1" applyBorder="1" applyProtection="1">
      <alignment vertical="center"/>
      <protection locked="0"/>
    </xf>
    <xf numFmtId="177" fontId="6" fillId="4" borderId="67" xfId="0" applyNumberFormat="1" applyFont="1" applyFill="1" applyBorder="1" applyProtection="1">
      <alignment vertical="center"/>
      <protection locked="0"/>
    </xf>
    <xf numFmtId="177" fontId="6" fillId="4" borderId="71" xfId="0" applyNumberFormat="1" applyFont="1" applyFill="1" applyBorder="1" applyProtection="1">
      <alignment vertical="center"/>
      <protection locked="0"/>
    </xf>
    <xf numFmtId="177" fontId="6" fillId="4" borderId="73" xfId="0" applyNumberFormat="1" applyFont="1" applyFill="1" applyBorder="1" applyProtection="1">
      <alignment vertical="center"/>
      <protection locked="0"/>
    </xf>
    <xf numFmtId="177" fontId="6" fillId="4" borderId="64" xfId="0" applyNumberFormat="1" applyFont="1" applyFill="1" applyBorder="1" applyProtection="1">
      <alignment vertical="center"/>
      <protection locked="0"/>
    </xf>
    <xf numFmtId="177" fontId="6" fillId="4" borderId="68" xfId="0" applyNumberFormat="1" applyFont="1" applyFill="1" applyBorder="1" applyProtection="1">
      <alignment vertical="center"/>
      <protection locked="0"/>
    </xf>
    <xf numFmtId="3" fontId="13" fillId="4" borderId="37" xfId="0" applyNumberFormat="1" applyFont="1" applyFill="1" applyBorder="1" applyProtection="1">
      <alignment vertical="center"/>
      <protection locked="0"/>
    </xf>
    <xf numFmtId="183" fontId="13" fillId="4" borderId="37" xfId="0" applyNumberFormat="1" applyFont="1" applyFill="1" applyBorder="1" applyProtection="1">
      <alignment vertical="center"/>
      <protection locked="0"/>
    </xf>
    <xf numFmtId="0" fontId="13" fillId="4" borderId="0" xfId="1" applyFont="1" applyFill="1" applyBorder="1" applyAlignment="1" applyProtection="1">
      <alignment horizontal="left" vertical="top" wrapText="1"/>
      <protection locked="0"/>
    </xf>
    <xf numFmtId="3" fontId="5" fillId="4" borderId="37" xfId="0" applyNumberFormat="1" applyFont="1" applyFill="1" applyBorder="1" applyProtection="1">
      <alignment vertical="center"/>
      <protection locked="0"/>
    </xf>
    <xf numFmtId="183" fontId="5" fillId="4" borderId="37" xfId="0" applyNumberFormat="1" applyFont="1" applyFill="1" applyBorder="1" applyProtection="1">
      <alignment vertical="center"/>
      <protection locked="0"/>
    </xf>
    <xf numFmtId="20" fontId="6" fillId="0" borderId="9" xfId="1" applyNumberFormat="1" applyFont="1" applyFill="1" applyBorder="1" applyAlignment="1" applyProtection="1">
      <alignment vertical="center"/>
    </xf>
    <xf numFmtId="0" fontId="34" fillId="0" borderId="0" xfId="1" applyFont="1" applyFill="1" applyAlignment="1">
      <alignment vertical="center"/>
    </xf>
    <xf numFmtId="0" fontId="5" fillId="0" borderId="0" xfId="1" applyFont="1" applyFill="1" applyAlignment="1" applyProtection="1">
      <alignment vertical="center"/>
      <protection locked="0"/>
    </xf>
    <xf numFmtId="0" fontId="5" fillId="0" borderId="27" xfId="1" applyFont="1" applyFill="1" applyBorder="1" applyAlignment="1">
      <alignment vertical="center"/>
    </xf>
    <xf numFmtId="0" fontId="5" fillId="0" borderId="30" xfId="1" applyFont="1" applyFill="1" applyBorder="1" applyAlignment="1">
      <alignment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34" xfId="1" applyFont="1" applyBorder="1" applyAlignment="1">
      <alignment vertical="center"/>
    </xf>
    <xf numFmtId="0" fontId="5" fillId="0" borderId="6" xfId="1" applyFont="1" applyBorder="1" applyAlignment="1">
      <alignment vertical="center"/>
    </xf>
    <xf numFmtId="0" fontId="5" fillId="0" borderId="27" xfId="1" applyFont="1" applyBorder="1" applyAlignment="1">
      <alignment vertical="center"/>
    </xf>
    <xf numFmtId="0" fontId="6" fillId="0" borderId="38" xfId="1" applyFont="1" applyFill="1" applyBorder="1" applyAlignment="1">
      <alignment vertical="center" wrapText="1" shrinkToFit="1"/>
    </xf>
    <xf numFmtId="0" fontId="5" fillId="0" borderId="37" xfId="1" applyFont="1" applyFill="1" applyBorder="1" applyAlignment="1">
      <alignment vertical="center" wrapText="1" shrinkToFit="1"/>
    </xf>
    <xf numFmtId="0" fontId="6" fillId="0" borderId="37" xfId="1" applyFont="1" applyFill="1" applyBorder="1" applyAlignment="1">
      <alignment vertical="center" wrapText="1" shrinkToFit="1"/>
    </xf>
    <xf numFmtId="0" fontId="22" fillId="0" borderId="1" xfId="0" applyFont="1" applyBorder="1">
      <alignment vertical="center"/>
    </xf>
    <xf numFmtId="0" fontId="22" fillId="0" borderId="2" xfId="0" applyFont="1" applyBorder="1">
      <alignment vertical="center"/>
    </xf>
    <xf numFmtId="0" fontId="22" fillId="0" borderId="3" xfId="0" applyFont="1" applyBorder="1">
      <alignment vertical="center"/>
    </xf>
    <xf numFmtId="0" fontId="22" fillId="0" borderId="29" xfId="0" applyFont="1" applyBorder="1">
      <alignment vertical="center"/>
    </xf>
    <xf numFmtId="0" fontId="22" fillId="0" borderId="0" xfId="0" applyFont="1" applyBorder="1">
      <alignment vertical="center"/>
    </xf>
    <xf numFmtId="0" fontId="22" fillId="0" borderId="54" xfId="0" applyFont="1" applyBorder="1">
      <alignment vertical="center"/>
    </xf>
    <xf numFmtId="0" fontId="22" fillId="0" borderId="29" xfId="0" applyFont="1" applyBorder="1" applyAlignment="1">
      <alignment vertical="center"/>
    </xf>
    <xf numFmtId="0" fontId="34" fillId="0" borderId="29" xfId="0" applyFont="1" applyBorder="1">
      <alignment vertical="center"/>
    </xf>
    <xf numFmtId="0" fontId="22" fillId="0" borderId="30" xfId="0" applyFont="1" applyBorder="1">
      <alignment vertical="center"/>
    </xf>
    <xf numFmtId="0" fontId="22" fillId="0" borderId="5" xfId="0" applyFont="1" applyBorder="1">
      <alignment vertical="center"/>
    </xf>
    <xf numFmtId="0" fontId="22" fillId="0" borderId="6" xfId="0" applyFont="1" applyBorder="1">
      <alignment vertical="center"/>
    </xf>
    <xf numFmtId="0" fontId="6" fillId="0" borderId="75" xfId="0" applyFont="1" applyFill="1" applyBorder="1">
      <alignment vertical="center"/>
    </xf>
    <xf numFmtId="177" fontId="6" fillId="4" borderId="75" xfId="0" applyNumberFormat="1" applyFont="1" applyFill="1" applyBorder="1" applyProtection="1">
      <alignment vertical="center"/>
      <protection locked="0"/>
    </xf>
    <xf numFmtId="177" fontId="6" fillId="4" borderId="76" xfId="0" applyNumberFormat="1" applyFont="1" applyFill="1" applyBorder="1" applyProtection="1">
      <alignment vertical="center"/>
      <protection locked="0"/>
    </xf>
    <xf numFmtId="0" fontId="6" fillId="0" borderId="34" xfId="1" applyFont="1" applyFill="1" applyBorder="1" applyAlignment="1">
      <alignment vertical="center"/>
    </xf>
    <xf numFmtId="0" fontId="6" fillId="0" borderId="6" xfId="1" applyFont="1" applyFill="1" applyBorder="1" applyAlignment="1">
      <alignment vertical="center"/>
    </xf>
    <xf numFmtId="178" fontId="6" fillId="0" borderId="15" xfId="0" applyNumberFormat="1" applyFont="1" applyFill="1" applyBorder="1" applyAlignment="1">
      <alignment horizontal="center" vertical="center" wrapText="1"/>
    </xf>
    <xf numFmtId="0" fontId="5" fillId="4" borderId="41" xfId="0" applyFont="1" applyFill="1" applyBorder="1" applyAlignment="1" applyProtection="1">
      <alignment vertical="center" wrapText="1"/>
      <protection locked="0"/>
    </xf>
    <xf numFmtId="177" fontId="5" fillId="4" borderId="41" xfId="0" applyNumberFormat="1" applyFont="1" applyFill="1" applyBorder="1" applyAlignment="1" applyProtection="1">
      <alignment vertical="center" wrapText="1"/>
      <protection locked="0"/>
    </xf>
    <xf numFmtId="179" fontId="5" fillId="4" borderId="41" xfId="0" applyNumberFormat="1" applyFont="1" applyFill="1" applyBorder="1" applyAlignment="1" applyProtection="1">
      <alignment vertical="center" wrapText="1"/>
      <protection locked="0"/>
    </xf>
    <xf numFmtId="178" fontId="5" fillId="4" borderId="41" xfId="0" applyNumberFormat="1"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177" fontId="5" fillId="4" borderId="44" xfId="0" applyNumberFormat="1" applyFont="1" applyFill="1" applyBorder="1" applyAlignment="1" applyProtection="1">
      <alignment vertical="center" wrapText="1"/>
      <protection locked="0"/>
    </xf>
    <xf numFmtId="179" fontId="5" fillId="4" borderId="44" xfId="0" applyNumberFormat="1" applyFont="1" applyFill="1" applyBorder="1" applyAlignment="1" applyProtection="1">
      <alignment vertical="center" wrapText="1"/>
      <protection locked="0"/>
    </xf>
    <xf numFmtId="178" fontId="5" fillId="4" borderId="44" xfId="0" applyNumberFormat="1"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6" fillId="0" borderId="43" xfId="0" applyFont="1" applyFill="1" applyBorder="1" applyAlignment="1">
      <alignment vertical="center" wrapText="1"/>
    </xf>
    <xf numFmtId="0" fontId="35" fillId="0" borderId="0" xfId="0" applyFont="1" applyFill="1" applyAlignment="1">
      <alignment vertical="center"/>
    </xf>
    <xf numFmtId="0" fontId="5" fillId="0" borderId="5" xfId="0" applyFont="1" applyFill="1" applyBorder="1" applyAlignment="1">
      <alignment vertical="center" wrapText="1"/>
    </xf>
    <xf numFmtId="177" fontId="5" fillId="0" borderId="5" xfId="0" applyNumberFormat="1" applyFont="1" applyFill="1" applyBorder="1" applyAlignment="1">
      <alignment vertical="center" wrapText="1"/>
    </xf>
    <xf numFmtId="179" fontId="5" fillId="0" borderId="5" xfId="0" applyNumberFormat="1" applyFont="1" applyFill="1" applyBorder="1" applyAlignment="1">
      <alignment vertical="center" wrapText="1"/>
    </xf>
    <xf numFmtId="178" fontId="5" fillId="0" borderId="5" xfId="0" applyNumberFormat="1" applyFont="1" applyFill="1" applyBorder="1" applyAlignment="1">
      <alignment vertical="center" wrapText="1"/>
    </xf>
    <xf numFmtId="0" fontId="37" fillId="0" borderId="0" xfId="0" applyFont="1" applyBorder="1">
      <alignment vertical="center"/>
    </xf>
    <xf numFmtId="0" fontId="38" fillId="3" borderId="37" xfId="1" applyFont="1" applyFill="1" applyBorder="1" applyAlignment="1">
      <alignment horizontal="center" vertical="center"/>
    </xf>
    <xf numFmtId="0" fontId="6" fillId="0" borderId="39" xfId="0" applyFont="1" applyFill="1" applyBorder="1" applyAlignment="1">
      <alignment vertical="center" shrinkToFit="1"/>
    </xf>
    <xf numFmtId="0" fontId="6" fillId="0" borderId="78" xfId="0" applyFont="1" applyFill="1" applyBorder="1" applyAlignment="1">
      <alignment vertical="center" shrinkToFit="1"/>
    </xf>
    <xf numFmtId="177" fontId="6" fillId="4" borderId="78" xfId="0" applyNumberFormat="1" applyFont="1" applyFill="1" applyBorder="1" applyProtection="1">
      <alignment vertical="center"/>
      <protection locked="0"/>
    </xf>
    <xf numFmtId="177" fontId="6" fillId="4" borderId="79" xfId="0" applyNumberFormat="1" applyFont="1" applyFill="1" applyBorder="1" applyProtection="1">
      <alignment vertical="center"/>
      <protection locked="0"/>
    </xf>
    <xf numFmtId="0" fontId="6" fillId="0" borderId="3" xfId="0" applyFont="1" applyFill="1" applyBorder="1">
      <alignment vertical="center"/>
    </xf>
    <xf numFmtId="0" fontId="6" fillId="0" borderId="81" xfId="0" applyFont="1" applyFill="1" applyBorder="1" applyAlignment="1">
      <alignment vertical="center" shrinkToFit="1"/>
    </xf>
    <xf numFmtId="177" fontId="6" fillId="0" borderId="81" xfId="0" applyNumberFormat="1" applyFont="1" applyFill="1" applyBorder="1" applyProtection="1">
      <alignment vertical="center"/>
      <protection locked="0"/>
    </xf>
    <xf numFmtId="177" fontId="6" fillId="4" borderId="82" xfId="0" applyNumberFormat="1" applyFont="1" applyFill="1" applyBorder="1" applyProtection="1">
      <alignment vertical="center"/>
      <protection locked="0"/>
    </xf>
    <xf numFmtId="0" fontId="6" fillId="0" borderId="83" xfId="0" applyFont="1" applyFill="1" applyBorder="1">
      <alignment vertical="center"/>
    </xf>
    <xf numFmtId="177" fontId="6" fillId="0" borderId="57" xfId="0" applyNumberFormat="1" applyFont="1" applyFill="1" applyBorder="1">
      <alignment vertical="center"/>
    </xf>
    <xf numFmtId="177" fontId="6" fillId="4" borderId="84" xfId="0" applyNumberFormat="1" applyFont="1" applyFill="1" applyBorder="1" applyProtection="1">
      <alignment vertical="center"/>
      <protection locked="0"/>
    </xf>
    <xf numFmtId="0" fontId="6" fillId="0" borderId="38" xfId="0" applyFont="1" applyFill="1" applyBorder="1">
      <alignment vertical="center"/>
    </xf>
    <xf numFmtId="177" fontId="6" fillId="0" borderId="87" xfId="0" applyNumberFormat="1" applyFont="1" applyFill="1" applyBorder="1">
      <alignment vertical="center"/>
    </xf>
    <xf numFmtId="0" fontId="6" fillId="0" borderId="86" xfId="0" applyFont="1" applyFill="1" applyBorder="1">
      <alignment vertical="center"/>
    </xf>
    <xf numFmtId="177" fontId="6" fillId="4" borderId="88" xfId="0" applyNumberFormat="1" applyFont="1" applyFill="1" applyBorder="1" applyProtection="1">
      <alignment vertical="center"/>
      <protection locked="0"/>
    </xf>
    <xf numFmtId="0" fontId="6" fillId="0" borderId="89" xfId="0" applyFont="1" applyFill="1" applyBorder="1">
      <alignment vertical="center"/>
    </xf>
    <xf numFmtId="177" fontId="6" fillId="0" borderId="89" xfId="0" applyNumberFormat="1" applyFont="1" applyFill="1" applyBorder="1">
      <alignment vertical="center"/>
    </xf>
    <xf numFmtId="0" fontId="6" fillId="0" borderId="85" xfId="0" applyFont="1" applyFill="1" applyBorder="1">
      <alignment vertical="center"/>
    </xf>
    <xf numFmtId="0" fontId="22" fillId="0" borderId="43" xfId="0" applyFont="1" applyFill="1" applyBorder="1" applyAlignment="1">
      <alignment vertical="center" wrapText="1"/>
    </xf>
    <xf numFmtId="0" fontId="14" fillId="0" borderId="43" xfId="0" applyFont="1" applyFill="1" applyBorder="1" applyAlignment="1">
      <alignment vertical="center" wrapText="1"/>
    </xf>
    <xf numFmtId="0" fontId="39" fillId="3" borderId="37" xfId="1" applyFont="1" applyFill="1" applyBorder="1" applyAlignment="1">
      <alignment horizontal="center" vertical="center"/>
    </xf>
    <xf numFmtId="0" fontId="5" fillId="0" borderId="0" xfId="1" applyFont="1" applyFill="1" applyBorder="1" applyAlignment="1">
      <alignment vertical="center"/>
    </xf>
    <xf numFmtId="0" fontId="6" fillId="0" borderId="0" xfId="1" applyFont="1" applyFill="1" applyBorder="1" applyAlignment="1">
      <alignment horizontal="center" vertical="center"/>
    </xf>
    <xf numFmtId="0" fontId="5" fillId="0" borderId="0" xfId="1" applyFont="1" applyFill="1" applyBorder="1" applyAlignment="1">
      <alignment horizontal="center" vertical="center"/>
    </xf>
    <xf numFmtId="177" fontId="6" fillId="4" borderId="72" xfId="0" applyNumberFormat="1" applyFont="1" applyFill="1" applyBorder="1" applyProtection="1">
      <alignment vertical="center"/>
      <protection locked="0"/>
    </xf>
    <xf numFmtId="180" fontId="6" fillId="0" borderId="0" xfId="1" applyNumberFormat="1" applyFont="1" applyFill="1" applyBorder="1" applyAlignment="1" applyProtection="1">
      <alignment vertical="center"/>
      <protection locked="0"/>
    </xf>
    <xf numFmtId="180" fontId="5" fillId="0" borderId="0" xfId="1" applyNumberFormat="1" applyFont="1" applyFill="1" applyBorder="1" applyAlignment="1" applyProtection="1">
      <alignment vertical="center"/>
      <protection locked="0"/>
    </xf>
    <xf numFmtId="0" fontId="6" fillId="0" borderId="6" xfId="0" applyFont="1" applyFill="1" applyBorder="1">
      <alignment vertical="center"/>
    </xf>
    <xf numFmtId="0" fontId="6" fillId="0" borderId="81" xfId="0" applyFont="1" applyFill="1" applyBorder="1">
      <alignment vertical="center"/>
    </xf>
    <xf numFmtId="0" fontId="14" fillId="0" borderId="0" xfId="0" applyFont="1" applyAlignment="1">
      <alignment horizontal="center" vertical="center"/>
    </xf>
    <xf numFmtId="0" fontId="14" fillId="0" borderId="0" xfId="0" applyFont="1" applyFill="1" applyBorder="1">
      <alignment vertical="center"/>
    </xf>
    <xf numFmtId="0" fontId="0" fillId="0" borderId="0" xfId="0" applyFill="1" applyBorder="1" applyAlignment="1">
      <alignment horizontal="center" vertical="center"/>
    </xf>
    <xf numFmtId="182" fontId="13" fillId="0" borderId="0" xfId="0" applyNumberFormat="1" applyFont="1" applyFill="1" applyBorder="1" applyProtection="1">
      <alignment vertical="center"/>
      <protection locked="0"/>
    </xf>
    <xf numFmtId="183" fontId="13" fillId="0" borderId="0" xfId="0" applyNumberFormat="1" applyFont="1" applyFill="1" applyBorder="1" applyProtection="1">
      <alignment vertical="center"/>
      <protection locked="0"/>
    </xf>
    <xf numFmtId="0" fontId="0" fillId="0" borderId="30" xfId="0" applyBorder="1" applyAlignment="1">
      <alignment horizontal="center" vertical="center"/>
    </xf>
    <xf numFmtId="0" fontId="0" fillId="0" borderId="54" xfId="0" applyBorder="1">
      <alignment vertical="center"/>
    </xf>
    <xf numFmtId="3" fontId="13" fillId="0" borderId="0" xfId="0" applyNumberFormat="1" applyFont="1" applyFill="1" applyBorder="1" applyProtection="1">
      <alignment vertical="center"/>
      <protection locked="0"/>
    </xf>
    <xf numFmtId="0" fontId="14" fillId="0" borderId="0" xfId="0" applyFont="1" applyBorder="1">
      <alignment vertical="center"/>
    </xf>
    <xf numFmtId="0" fontId="41" fillId="0" borderId="39" xfId="0" applyFont="1" applyBorder="1" applyAlignment="1">
      <alignment horizontal="right" vertical="center" wrapText="1"/>
    </xf>
    <xf numFmtId="0" fontId="5" fillId="0" borderId="0" xfId="1" applyFont="1" applyFill="1" applyBorder="1" applyAlignment="1">
      <alignment vertical="center"/>
    </xf>
    <xf numFmtId="185" fontId="13" fillId="4" borderId="30" xfId="0" applyNumberFormat="1" applyFont="1" applyFill="1" applyBorder="1" applyProtection="1">
      <alignment vertical="center"/>
      <protection locked="0"/>
    </xf>
    <xf numFmtId="185" fontId="13" fillId="4" borderId="1" xfId="0" applyNumberFormat="1" applyFont="1" applyFill="1" applyBorder="1" applyProtection="1">
      <alignment vertical="center"/>
      <protection locked="0"/>
    </xf>
    <xf numFmtId="185" fontId="13" fillId="4" borderId="37" xfId="0" applyNumberFormat="1" applyFont="1" applyFill="1" applyBorder="1" applyProtection="1">
      <alignment vertical="center"/>
      <protection locked="0"/>
    </xf>
    <xf numFmtId="0" fontId="37" fillId="0" borderId="29" xfId="0" applyFont="1" applyBorder="1">
      <alignment vertical="center"/>
    </xf>
    <xf numFmtId="178" fontId="13" fillId="0" borderId="37" xfId="0" applyNumberFormat="1" applyFont="1" applyFill="1" applyBorder="1" applyProtection="1">
      <alignment vertical="center"/>
      <protection locked="0"/>
    </xf>
    <xf numFmtId="178" fontId="13" fillId="4" borderId="37" xfId="0" applyNumberFormat="1" applyFont="1" applyFill="1" applyBorder="1" applyProtection="1">
      <alignment vertical="center"/>
      <protection locked="0"/>
    </xf>
    <xf numFmtId="185" fontId="5" fillId="4" borderId="37" xfId="0" applyNumberFormat="1" applyFont="1" applyFill="1" applyBorder="1" applyProtection="1">
      <alignment vertical="center"/>
      <protection locked="0"/>
    </xf>
    <xf numFmtId="0" fontId="0" fillId="0" borderId="30" xfId="0" applyBorder="1" applyAlignment="1" applyProtection="1">
      <alignment horizontal="center" vertical="center"/>
    </xf>
    <xf numFmtId="0" fontId="26" fillId="0" borderId="39" xfId="0" applyFont="1" applyBorder="1" applyAlignment="1" applyProtection="1">
      <alignment horizontal="right" vertical="center" wrapText="1"/>
    </xf>
    <xf numFmtId="185" fontId="13" fillId="0" borderId="30" xfId="0" applyNumberFormat="1" applyFont="1" applyFill="1" applyBorder="1" applyProtection="1">
      <alignment vertical="center"/>
    </xf>
    <xf numFmtId="3" fontId="13" fillId="0" borderId="37" xfId="0" applyNumberFormat="1" applyFont="1" applyFill="1" applyBorder="1" applyProtection="1">
      <alignment vertical="center"/>
    </xf>
    <xf numFmtId="185" fontId="13" fillId="0" borderId="37" xfId="0" applyNumberFormat="1" applyFont="1" applyFill="1" applyBorder="1" applyProtection="1">
      <alignment vertical="center"/>
    </xf>
    <xf numFmtId="0" fontId="41" fillId="0" borderId="39" xfId="0" applyFont="1" applyBorder="1" applyAlignment="1" applyProtection="1">
      <alignment horizontal="right" vertical="center" wrapText="1"/>
    </xf>
    <xf numFmtId="183" fontId="13" fillId="0" borderId="37" xfId="0" applyNumberFormat="1" applyFont="1" applyFill="1" applyBorder="1" applyProtection="1">
      <alignment vertical="center"/>
    </xf>
    <xf numFmtId="178" fontId="13" fillId="0" borderId="37" xfId="0" applyNumberFormat="1" applyFont="1" applyFill="1" applyBorder="1" applyProtection="1">
      <alignment vertical="center"/>
    </xf>
    <xf numFmtId="0" fontId="2" fillId="0" borderId="0" xfId="0" applyFont="1" applyFill="1">
      <alignment vertical="center"/>
    </xf>
    <xf numFmtId="0" fontId="2" fillId="0" borderId="0" xfId="0" applyFont="1" applyFill="1" applyBorder="1">
      <alignment vertical="center"/>
    </xf>
    <xf numFmtId="0" fontId="29" fillId="0" borderId="0" xfId="0" applyFont="1" applyBorder="1">
      <alignment vertical="center"/>
    </xf>
    <xf numFmtId="186" fontId="5" fillId="4" borderId="37" xfId="0" applyNumberFormat="1" applyFont="1" applyFill="1" applyBorder="1" applyProtection="1">
      <alignment vertical="center"/>
      <protection locked="0"/>
    </xf>
    <xf numFmtId="0" fontId="2" fillId="0" borderId="0" xfId="0" applyFont="1" applyBorder="1">
      <alignment vertical="center"/>
    </xf>
    <xf numFmtId="0" fontId="2" fillId="0" borderId="90" xfId="7" applyFont="1" applyBorder="1" applyAlignment="1">
      <alignment vertical="center"/>
    </xf>
    <xf numFmtId="0" fontId="2" fillId="0" borderId="91" xfId="7" applyFont="1" applyBorder="1" applyAlignment="1">
      <alignment vertical="center"/>
    </xf>
    <xf numFmtId="0" fontId="2" fillId="0" borderId="93" xfId="7" applyFont="1" applyBorder="1" applyAlignment="1">
      <alignment vertical="center"/>
    </xf>
    <xf numFmtId="0" fontId="2" fillId="0" borderId="95" xfId="7" applyFont="1" applyBorder="1" applyAlignment="1">
      <alignment vertical="center"/>
    </xf>
    <xf numFmtId="0" fontId="2" fillId="0" borderId="96" xfId="7" applyFont="1" applyBorder="1" applyAlignment="1">
      <alignment vertical="center"/>
    </xf>
    <xf numFmtId="0" fontId="2" fillId="0" borderId="92" xfId="7" applyFont="1" applyBorder="1" applyAlignment="1">
      <alignment vertical="center"/>
    </xf>
    <xf numFmtId="0" fontId="2" fillId="0" borderId="94" xfId="7" applyFont="1" applyBorder="1" applyAlignment="1">
      <alignment vertical="center"/>
    </xf>
    <xf numFmtId="0" fontId="2" fillId="0" borderId="97" xfId="7" applyFont="1" applyBorder="1" applyAlignment="1">
      <alignment horizontal="center" vertical="center"/>
    </xf>
    <xf numFmtId="0" fontId="6" fillId="4" borderId="0" xfId="1" applyFont="1" applyFill="1" applyBorder="1" applyAlignment="1" applyProtection="1">
      <alignment vertical="center" shrinkToFit="1"/>
      <protection locked="0"/>
    </xf>
    <xf numFmtId="0" fontId="5" fillId="4" borderId="0" xfId="1" applyFont="1" applyFill="1" applyBorder="1" applyAlignment="1" applyProtection="1">
      <alignment vertical="center" shrinkToFit="1"/>
      <protection locked="0"/>
    </xf>
    <xf numFmtId="0" fontId="5" fillId="0" borderId="0" xfId="1" applyFont="1" applyFill="1" applyBorder="1" applyAlignment="1">
      <alignment vertical="center"/>
    </xf>
    <xf numFmtId="0" fontId="13" fillId="0" borderId="0" xfId="1" applyFont="1" applyFill="1" applyBorder="1" applyAlignment="1">
      <alignment vertical="center" wrapText="1"/>
    </xf>
    <xf numFmtId="0" fontId="5" fillId="4" borderId="0" xfId="1" applyFont="1" applyFill="1" applyBorder="1" applyAlignment="1" applyProtection="1">
      <alignment vertical="center"/>
      <protection locked="0"/>
    </xf>
    <xf numFmtId="0" fontId="6" fillId="0" borderId="0" xfId="1" applyFont="1" applyFill="1" applyBorder="1" applyAlignment="1">
      <alignment horizontal="center" vertical="center"/>
    </xf>
    <xf numFmtId="180" fontId="6" fillId="4" borderId="0" xfId="1" applyNumberFormat="1" applyFont="1" applyFill="1" applyBorder="1" applyAlignment="1" applyProtection="1">
      <alignment horizontal="right" vertical="center"/>
      <protection locked="0"/>
    </xf>
    <xf numFmtId="180" fontId="5" fillId="4" borderId="0" xfId="1" applyNumberFormat="1" applyFont="1" applyFill="1" applyBorder="1" applyAlignment="1" applyProtection="1">
      <alignment horizontal="right" vertical="center"/>
      <protection locked="0"/>
    </xf>
    <xf numFmtId="0" fontId="6" fillId="0" borderId="0" xfId="1" applyFont="1" applyFill="1" applyBorder="1" applyAlignment="1">
      <alignment vertical="center"/>
    </xf>
    <xf numFmtId="0" fontId="5" fillId="0" borderId="21" xfId="1" applyFont="1" applyFill="1" applyBorder="1" applyAlignment="1">
      <alignment vertical="center"/>
    </xf>
    <xf numFmtId="0" fontId="5" fillId="0" borderId="7" xfId="1" applyFont="1" applyFill="1" applyBorder="1" applyAlignment="1">
      <alignment vertical="center"/>
    </xf>
    <xf numFmtId="0" fontId="5" fillId="0" borderId="31" xfId="1" applyFont="1" applyFill="1" applyBorder="1" applyAlignment="1">
      <alignment vertical="center"/>
    </xf>
    <xf numFmtId="0" fontId="5" fillId="0" borderId="9" xfId="1" applyFont="1" applyFill="1" applyBorder="1" applyAlignment="1">
      <alignment vertical="center"/>
    </xf>
    <xf numFmtId="177" fontId="5" fillId="4" borderId="9" xfId="1" applyNumberFormat="1" applyFont="1" applyFill="1" applyBorder="1" applyAlignment="1" applyProtection="1">
      <alignment vertical="center"/>
      <protection locked="0"/>
    </xf>
    <xf numFmtId="181" fontId="5" fillId="4" borderId="7" xfId="1" applyNumberFormat="1" applyFont="1" applyFill="1" applyBorder="1" applyAlignment="1" applyProtection="1">
      <alignment horizontal="left" vertical="center"/>
      <protection locked="0"/>
    </xf>
    <xf numFmtId="0" fontId="5" fillId="0" borderId="27" xfId="1" applyFont="1" applyFill="1" applyBorder="1" applyAlignment="1">
      <alignment horizontal="left" vertical="center"/>
    </xf>
    <xf numFmtId="0" fontId="5" fillId="0" borderId="4" xfId="1" applyFont="1" applyFill="1" applyBorder="1" applyAlignment="1">
      <alignment horizontal="left" vertical="center"/>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0" xfId="1" applyFont="1" applyFill="1" applyBorder="1" applyAlignment="1">
      <alignment horizontal="left" vertical="center"/>
    </xf>
    <xf numFmtId="0" fontId="5" fillId="0" borderId="22" xfId="1" applyFont="1" applyFill="1" applyBorder="1" applyAlignment="1">
      <alignment horizontal="left" vertical="center"/>
    </xf>
    <xf numFmtId="0" fontId="5" fillId="0" borderId="30" xfId="1" applyFont="1" applyFill="1" applyBorder="1" applyAlignment="1">
      <alignment horizontal="left" vertical="center"/>
    </xf>
    <xf numFmtId="0" fontId="5" fillId="0" borderId="5" xfId="1" applyFont="1" applyFill="1" applyBorder="1" applyAlignment="1">
      <alignment horizontal="left" vertical="center"/>
    </xf>
    <xf numFmtId="0" fontId="5" fillId="0" borderId="23" xfId="1" applyFont="1" applyFill="1" applyBorder="1" applyAlignment="1">
      <alignment horizontal="left" vertical="center"/>
    </xf>
    <xf numFmtId="0" fontId="11" fillId="0" borderId="31" xfId="1" applyFont="1" applyFill="1" applyBorder="1" applyAlignment="1">
      <alignment vertical="center" wrapText="1"/>
    </xf>
    <xf numFmtId="0" fontId="11" fillId="0" borderId="9" xfId="1" applyFont="1" applyFill="1" applyBorder="1" applyAlignment="1">
      <alignment vertical="center"/>
    </xf>
    <xf numFmtId="0" fontId="11" fillId="0" borderId="14" xfId="1" applyFont="1" applyFill="1" applyBorder="1" applyAlignment="1">
      <alignment vertical="center"/>
    </xf>
    <xf numFmtId="0" fontId="11" fillId="0" borderId="18" xfId="1" applyFont="1" applyFill="1" applyBorder="1" applyAlignment="1">
      <alignment vertical="center" wrapText="1"/>
    </xf>
    <xf numFmtId="0" fontId="11" fillId="0" borderId="9" xfId="1" applyFont="1" applyFill="1" applyBorder="1" applyAlignment="1">
      <alignment vertical="center" wrapText="1"/>
    </xf>
    <xf numFmtId="0" fontId="11" fillId="0" borderId="14" xfId="1" applyFont="1" applyFill="1" applyBorder="1" applyAlignment="1">
      <alignment vertical="center" wrapText="1"/>
    </xf>
    <xf numFmtId="181" fontId="5" fillId="4" borderId="11" xfId="1" applyNumberFormat="1" applyFont="1" applyFill="1" applyBorder="1" applyAlignment="1" applyProtection="1">
      <alignment horizontal="left" vertical="center"/>
      <protection locked="0"/>
    </xf>
    <xf numFmtId="0" fontId="5" fillId="0" borderId="32" xfId="1" applyFont="1" applyFill="1" applyBorder="1" applyAlignment="1">
      <alignment vertical="center"/>
    </xf>
    <xf numFmtId="0" fontId="5" fillId="0" borderId="11" xfId="1" applyFont="1" applyFill="1" applyBorder="1" applyAlignment="1">
      <alignment vertical="center"/>
    </xf>
    <xf numFmtId="0" fontId="5" fillId="0" borderId="20" xfId="1" applyFont="1" applyFill="1" applyBorder="1" applyAlignment="1">
      <alignment vertical="center"/>
    </xf>
    <xf numFmtId="0" fontId="6" fillId="0" borderId="38" xfId="1" applyFont="1" applyFill="1" applyBorder="1" applyAlignment="1">
      <alignment horizontal="left" vertical="center" wrapText="1" shrinkToFit="1"/>
    </xf>
    <xf numFmtId="0" fontId="6" fillId="0" borderId="57" xfId="1" applyFont="1" applyFill="1" applyBorder="1" applyAlignment="1">
      <alignment horizontal="left" vertical="center" wrapText="1" shrinkToFit="1"/>
    </xf>
    <xf numFmtId="0" fontId="6" fillId="0" borderId="39" xfId="1" applyFont="1" applyFill="1" applyBorder="1" applyAlignment="1">
      <alignment horizontal="left" vertical="center" wrapText="1" shrinkToFit="1"/>
    </xf>
    <xf numFmtId="0" fontId="5" fillId="0" borderId="38" xfId="1" applyFont="1" applyFill="1" applyBorder="1" applyAlignment="1">
      <alignment horizontal="left" vertical="center" wrapText="1"/>
    </xf>
    <xf numFmtId="0" fontId="5" fillId="0" borderId="57" xfId="1" applyFont="1" applyFill="1" applyBorder="1" applyAlignment="1">
      <alignment horizontal="left" vertical="center"/>
    </xf>
    <xf numFmtId="0" fontId="5" fillId="0" borderId="39" xfId="1" applyFont="1" applyFill="1" applyBorder="1" applyAlignment="1">
      <alignment horizontal="left" vertical="center"/>
    </xf>
    <xf numFmtId="0" fontId="5" fillId="4" borderId="11" xfId="1" applyFont="1" applyFill="1" applyBorder="1" applyAlignment="1" applyProtection="1">
      <alignment vertical="center"/>
      <protection locked="0"/>
    </xf>
    <xf numFmtId="0" fontId="5" fillId="4" borderId="7" xfId="1" applyFont="1" applyFill="1" applyBorder="1" applyAlignment="1" applyProtection="1">
      <alignment vertical="center"/>
      <protection locked="0"/>
    </xf>
    <xf numFmtId="0" fontId="5" fillId="0" borderId="19" xfId="1" applyFont="1" applyFill="1" applyBorder="1" applyAlignment="1">
      <alignment vertical="center"/>
    </xf>
    <xf numFmtId="0" fontId="5" fillId="0" borderId="27" xfId="1" applyFont="1" applyFill="1" applyBorder="1" applyAlignment="1">
      <alignment vertical="center"/>
    </xf>
    <xf numFmtId="0" fontId="5" fillId="0" borderId="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5" fillId="0" borderId="5" xfId="1" applyFont="1" applyFill="1" applyBorder="1" applyAlignment="1">
      <alignment vertical="center"/>
    </xf>
    <xf numFmtId="0" fontId="5" fillId="0" borderId="23" xfId="1" applyFont="1" applyFill="1" applyBorder="1" applyAlignment="1">
      <alignment vertical="center"/>
    </xf>
    <xf numFmtId="0" fontId="5" fillId="4" borderId="9" xfId="1" applyFont="1" applyFill="1" applyBorder="1" applyAlignment="1" applyProtection="1">
      <alignment vertical="center"/>
      <protection locked="0"/>
    </xf>
    <xf numFmtId="0" fontId="5" fillId="0" borderId="18" xfId="1" applyFont="1" applyFill="1" applyBorder="1" applyAlignment="1">
      <alignment vertical="center"/>
    </xf>
    <xf numFmtId="0" fontId="5" fillId="0" borderId="14" xfId="1" applyFont="1" applyFill="1" applyBorder="1" applyAlignment="1">
      <alignment vertical="center"/>
    </xf>
    <xf numFmtId="177" fontId="5" fillId="4" borderId="5" xfId="1" applyNumberFormat="1" applyFont="1" applyFill="1" applyBorder="1" applyAlignment="1" applyProtection="1">
      <alignment vertical="center"/>
      <protection locked="0"/>
    </xf>
    <xf numFmtId="177" fontId="5" fillId="4" borderId="0" xfId="1" applyNumberFormat="1" applyFont="1" applyFill="1" applyBorder="1" applyAlignment="1" applyProtection="1">
      <alignment horizontal="right" vertical="center"/>
      <protection locked="0"/>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7" xfId="1" applyFont="1" applyFill="1" applyBorder="1" applyAlignment="1">
      <alignment vertical="center"/>
    </xf>
    <xf numFmtId="0" fontId="5" fillId="0" borderId="13" xfId="1" applyFont="1" applyFill="1" applyBorder="1" applyAlignment="1">
      <alignment vertical="center"/>
    </xf>
    <xf numFmtId="0" fontId="5" fillId="4" borderId="9" xfId="1" applyFont="1" applyFill="1" applyBorder="1" applyAlignment="1" applyProtection="1">
      <alignment vertical="center" wrapText="1"/>
      <protection locked="0"/>
    </xf>
    <xf numFmtId="0" fontId="5" fillId="0" borderId="21" xfId="1" applyFont="1" applyBorder="1" applyAlignment="1">
      <alignment vertical="center"/>
    </xf>
    <xf numFmtId="0" fontId="5" fillId="0" borderId="7" xfId="1" applyFont="1" applyBorder="1" applyAlignment="1">
      <alignment vertical="center"/>
    </xf>
    <xf numFmtId="177" fontId="5" fillId="4" borderId="0" xfId="1" applyNumberFormat="1" applyFont="1" applyFill="1" applyBorder="1" applyAlignment="1" applyProtection="1">
      <alignment vertical="center"/>
      <protection locked="0"/>
    </xf>
    <xf numFmtId="177" fontId="5" fillId="4" borderId="4" xfId="1" applyNumberFormat="1" applyFont="1" applyFill="1" applyBorder="1" applyAlignment="1" applyProtection="1">
      <alignment vertical="center"/>
      <protection locked="0"/>
    </xf>
    <xf numFmtId="0" fontId="6" fillId="0" borderId="80" xfId="0" applyFont="1" applyFill="1" applyBorder="1" applyAlignment="1">
      <alignment horizontal="center" vertical="center" textRotation="255"/>
    </xf>
    <xf numFmtId="0" fontId="6" fillId="0" borderId="77" xfId="0" applyFont="1" applyFill="1" applyBorder="1" applyAlignment="1">
      <alignment horizontal="center" vertical="center" textRotation="255"/>
    </xf>
    <xf numFmtId="0" fontId="6" fillId="0" borderId="86" xfId="0" applyFont="1" applyFill="1" applyBorder="1" applyAlignment="1">
      <alignment horizontal="center" vertical="center" textRotation="255"/>
    </xf>
    <xf numFmtId="0" fontId="6" fillId="0" borderId="0" xfId="0" applyFont="1" applyFill="1" applyAlignment="1">
      <alignment horizontal="center" vertical="center"/>
    </xf>
    <xf numFmtId="0" fontId="6" fillId="0" borderId="65" xfId="0" applyFont="1" applyFill="1" applyBorder="1" applyAlignment="1">
      <alignment horizontal="center" vertical="center" textRotation="255"/>
    </xf>
    <xf numFmtId="0" fontId="6" fillId="0" borderId="69" xfId="0" applyFont="1" applyFill="1" applyBorder="1" applyAlignment="1">
      <alignment horizontal="center" vertical="center" textRotation="255"/>
    </xf>
    <xf numFmtId="0" fontId="6" fillId="0" borderId="63" xfId="0" applyFont="1" applyFill="1" applyBorder="1" applyAlignment="1">
      <alignment horizontal="center" vertical="center" textRotation="255"/>
    </xf>
    <xf numFmtId="0" fontId="14" fillId="0" borderId="0" xfId="0" applyFont="1" applyAlignment="1">
      <alignment horizontal="center" vertical="center"/>
    </xf>
    <xf numFmtId="0" fontId="14" fillId="0" borderId="54"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57" xfId="0" applyFont="1" applyBorder="1" applyAlignment="1">
      <alignment horizontal="center" vertical="center" wrapText="1"/>
    </xf>
    <xf numFmtId="0" fontId="22" fillId="0" borderId="29" xfId="0" applyFont="1" applyBorder="1" applyAlignment="1">
      <alignment horizontal="left" vertical="center"/>
    </xf>
    <xf numFmtId="0" fontId="22" fillId="0" borderId="0" xfId="0" applyFont="1" applyBorder="1" applyAlignment="1">
      <alignment horizontal="left" vertical="center"/>
    </xf>
    <xf numFmtId="0" fontId="22" fillId="0" borderId="54" xfId="0" applyFont="1" applyBorder="1" applyAlignment="1">
      <alignment horizontal="left" vertical="center"/>
    </xf>
    <xf numFmtId="0" fontId="40" fillId="0" borderId="38" xfId="0" applyFont="1" applyBorder="1" applyAlignment="1">
      <alignment horizontal="center" vertical="center" wrapText="1"/>
    </xf>
    <xf numFmtId="0" fontId="40" fillId="0" borderId="57" xfId="0" applyFont="1" applyBorder="1" applyAlignment="1">
      <alignment horizontal="center" vertical="center" wrapText="1"/>
    </xf>
    <xf numFmtId="184" fontId="5" fillId="0" borderId="59" xfId="0" quotePrefix="1" applyNumberFormat="1" applyFont="1" applyBorder="1" applyAlignment="1">
      <alignment horizontal="right" vertical="center"/>
    </xf>
    <xf numFmtId="184" fontId="29" fillId="0" borderId="60" xfId="0" applyNumberFormat="1" applyFont="1" applyBorder="1" applyAlignment="1">
      <alignment horizontal="right" vertical="center"/>
    </xf>
    <xf numFmtId="184" fontId="5" fillId="0" borderId="59" xfId="0" applyNumberFormat="1" applyFont="1" applyBorder="1" applyAlignment="1">
      <alignment vertical="center"/>
    </xf>
    <xf numFmtId="184" fontId="29" fillId="0" borderId="60" xfId="0" applyNumberFormat="1" applyFont="1" applyBorder="1" applyAlignment="1">
      <alignment vertical="center"/>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54" xfId="0" applyBorder="1" applyAlignment="1">
      <alignment horizontal="left" vertical="center" wrapText="1"/>
    </xf>
    <xf numFmtId="0" fontId="14" fillId="0" borderId="38" xfId="0" applyFont="1" applyBorder="1" applyAlignment="1">
      <alignment horizontal="center" vertical="center"/>
    </xf>
    <xf numFmtId="0" fontId="14" fillId="0" borderId="57" xfId="0" applyFont="1" applyBorder="1" applyAlignment="1">
      <alignment horizontal="center" vertical="center"/>
    </xf>
    <xf numFmtId="0" fontId="14" fillId="0" borderId="57" xfId="0" applyFont="1" applyBorder="1" applyAlignment="1">
      <alignment vertical="center" wrapText="1"/>
    </xf>
    <xf numFmtId="0" fontId="27" fillId="0" borderId="0" xfId="1" applyFont="1" applyFill="1" applyBorder="1" applyAlignment="1">
      <alignment horizontal="center" vertical="center"/>
    </xf>
    <xf numFmtId="0" fontId="13" fillId="0" borderId="0" xfId="1" applyFont="1" applyFill="1" applyBorder="1" applyAlignment="1">
      <alignment vertical="top" wrapText="1"/>
    </xf>
    <xf numFmtId="0" fontId="5" fillId="0" borderId="0" xfId="1" applyFont="1" applyBorder="1" applyAlignment="1">
      <alignment vertical="center"/>
    </xf>
    <xf numFmtId="0" fontId="13" fillId="0" borderId="0" xfId="1" applyFont="1" applyFill="1" applyBorder="1" applyAlignment="1">
      <alignment horizontal="left" vertical="top" wrapText="1"/>
    </xf>
    <xf numFmtId="0" fontId="22" fillId="0" borderId="0" xfId="1" applyFont="1" applyFill="1" applyBorder="1" applyAlignment="1">
      <alignment horizontal="left" vertical="top" wrapText="1"/>
    </xf>
    <xf numFmtId="0" fontId="22" fillId="4" borderId="0" xfId="1" applyFont="1" applyFill="1" applyBorder="1" applyAlignment="1">
      <alignment horizontal="left" vertical="top"/>
    </xf>
    <xf numFmtId="0" fontId="31" fillId="0" borderId="0" xfId="1" applyFont="1" applyFill="1" applyBorder="1" applyAlignment="1">
      <alignment horizontal="center" vertical="center"/>
    </xf>
    <xf numFmtId="0" fontId="32" fillId="0" borderId="0" xfId="1" applyFont="1" applyFill="1" applyBorder="1" applyAlignment="1">
      <alignment horizontal="center" vertical="center"/>
    </xf>
    <xf numFmtId="0" fontId="33"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22" fillId="4" borderId="0" xfId="1" applyFont="1" applyFill="1" applyBorder="1" applyAlignment="1">
      <alignment horizontal="left" vertical="top" wrapText="1"/>
    </xf>
    <xf numFmtId="0" fontId="13" fillId="4" borderId="0" xfId="1" applyFont="1" applyFill="1" applyBorder="1" applyAlignment="1">
      <alignment horizontal="left" vertical="top" wrapText="1"/>
    </xf>
    <xf numFmtId="180" fontId="6" fillId="0" borderId="0" xfId="1" applyNumberFormat="1" applyFont="1" applyFill="1" applyBorder="1" applyAlignment="1" applyProtection="1">
      <alignment horizontal="center" vertical="center"/>
      <protection locked="0"/>
    </xf>
    <xf numFmtId="0" fontId="5" fillId="0" borderId="0" xfId="1" applyFont="1" applyFill="1" applyBorder="1" applyAlignment="1">
      <alignment vertical="center" shrinkToFit="1"/>
    </xf>
    <xf numFmtId="0" fontId="6" fillId="4" borderId="9" xfId="1" applyFont="1" applyFill="1" applyBorder="1" applyAlignment="1" applyProtection="1">
      <alignment vertical="center"/>
      <protection locked="0"/>
    </xf>
    <xf numFmtId="177" fontId="5" fillId="4" borderId="33" xfId="1" applyNumberFormat="1" applyFont="1" applyFill="1" applyBorder="1" applyAlignment="1" applyProtection="1">
      <alignment vertical="center"/>
      <protection locked="0"/>
    </xf>
    <xf numFmtId="0" fontId="5" fillId="4" borderId="11" xfId="1" applyFont="1" applyFill="1" applyBorder="1" applyAlignment="1" applyProtection="1">
      <alignment vertical="top"/>
      <protection locked="0"/>
    </xf>
    <xf numFmtId="0" fontId="5" fillId="4" borderId="0" xfId="1" applyFont="1" applyFill="1" applyBorder="1" applyAlignment="1" applyProtection="1">
      <alignment vertical="center" wrapText="1"/>
      <protection locked="0"/>
    </xf>
    <xf numFmtId="0" fontId="5" fillId="0" borderId="31" xfId="1" applyFont="1" applyFill="1" applyBorder="1" applyAlignment="1">
      <alignment vertical="center" wrapText="1"/>
    </xf>
    <xf numFmtId="0" fontId="5" fillId="4" borderId="9" xfId="1" applyFont="1" applyFill="1" applyBorder="1" applyAlignment="1" applyProtection="1">
      <alignment vertical="top"/>
      <protection locked="0"/>
    </xf>
    <xf numFmtId="0" fontId="13" fillId="4" borderId="0" xfId="1" applyFont="1" applyFill="1" applyBorder="1" applyAlignment="1" applyProtection="1">
      <alignment vertical="center" wrapText="1"/>
      <protection locked="0"/>
    </xf>
    <xf numFmtId="180" fontId="2" fillId="4" borderId="0" xfId="1" applyNumberFormat="1" applyFont="1" applyFill="1" applyBorder="1" applyAlignment="1" applyProtection="1">
      <alignment horizontal="right" vertical="center"/>
      <protection locked="0"/>
    </xf>
    <xf numFmtId="0" fontId="6" fillId="0" borderId="1" xfId="1" applyFont="1" applyFill="1" applyBorder="1" applyAlignment="1">
      <alignment horizontal="center" vertical="center"/>
    </xf>
    <xf numFmtId="180" fontId="5" fillId="4" borderId="7" xfId="1" applyNumberFormat="1" applyFont="1" applyFill="1" applyBorder="1" applyAlignment="1" applyProtection="1">
      <alignment horizontal="right" vertical="center"/>
      <protection locked="0"/>
    </xf>
    <xf numFmtId="180" fontId="5" fillId="4" borderId="11" xfId="1" applyNumberFormat="1" applyFont="1" applyFill="1" applyBorder="1" applyAlignment="1" applyProtection="1">
      <alignment horizontal="right" vertical="center"/>
      <protection locked="0"/>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Border="1" applyAlignment="1" applyProtection="1">
      <alignment horizontal="left" vertical="top"/>
      <protection locked="0"/>
    </xf>
    <xf numFmtId="0" fontId="5" fillId="4" borderId="54"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180" fontId="5" fillId="4" borderId="9" xfId="1" applyNumberFormat="1" applyFont="1" applyFill="1" applyBorder="1" applyAlignment="1" applyProtection="1">
      <alignment horizontal="right" vertical="center"/>
      <protection locked="0"/>
    </xf>
    <xf numFmtId="0" fontId="5" fillId="4" borderId="11" xfId="1" applyFont="1" applyFill="1" applyBorder="1" applyAlignment="1" applyProtection="1">
      <alignment vertical="center" wrapText="1"/>
      <protection locked="0"/>
    </xf>
    <xf numFmtId="0" fontId="5" fillId="0" borderId="9" xfId="1" applyNumberFormat="1" applyFont="1" applyFill="1" applyBorder="1" applyAlignment="1">
      <alignment vertical="center"/>
    </xf>
    <xf numFmtId="0" fontId="6" fillId="0" borderId="70" xfId="0" applyFont="1" applyFill="1" applyBorder="1" applyAlignment="1">
      <alignment horizontal="center" vertical="center" textRotation="255"/>
    </xf>
    <xf numFmtId="0" fontId="5" fillId="0" borderId="56" xfId="1" applyFont="1" applyFill="1" applyBorder="1" applyAlignment="1">
      <alignment vertical="center" wrapText="1"/>
    </xf>
    <xf numFmtId="0" fontId="5" fillId="0" borderId="25" xfId="1" applyFont="1" applyFill="1" applyBorder="1" applyAlignment="1">
      <alignment vertical="center"/>
    </xf>
    <xf numFmtId="0" fontId="5" fillId="0" borderId="26" xfId="1" applyFont="1" applyFill="1" applyBorder="1" applyAlignment="1">
      <alignment vertical="center"/>
    </xf>
    <xf numFmtId="0" fontId="5" fillId="4" borderId="25" xfId="1" applyFont="1" applyFill="1" applyBorder="1" applyAlignment="1" applyProtection="1">
      <alignment vertical="center" wrapText="1"/>
      <protection locked="0"/>
    </xf>
    <xf numFmtId="0" fontId="5" fillId="0" borderId="32" xfId="1" applyFont="1" applyFill="1" applyBorder="1" applyAlignment="1">
      <alignment vertical="center" wrapText="1"/>
    </xf>
    <xf numFmtId="0" fontId="6" fillId="4" borderId="0" xfId="1" applyFont="1" applyFill="1" applyBorder="1" applyAlignment="1" applyProtection="1">
      <alignment vertical="center"/>
      <protection locked="0"/>
    </xf>
    <xf numFmtId="180" fontId="5" fillId="4" borderId="7" xfId="1" applyNumberFormat="1" applyFont="1" applyFill="1" applyBorder="1" applyAlignment="1" applyProtection="1">
      <alignment horizontal="left" vertical="center"/>
      <protection locked="0"/>
    </xf>
    <xf numFmtId="180" fontId="5" fillId="4" borderId="11" xfId="1" applyNumberFormat="1" applyFont="1" applyFill="1" applyBorder="1" applyAlignment="1" applyProtection="1">
      <alignment horizontal="left" vertical="center"/>
      <protection locked="0"/>
    </xf>
    <xf numFmtId="184" fontId="5" fillId="0" borderId="60" xfId="0" applyNumberFormat="1" applyFont="1" applyBorder="1" applyAlignment="1">
      <alignment vertical="center"/>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54" xfId="0" applyBorder="1" applyAlignment="1">
      <alignment horizontal="left" vertical="top" wrapText="1"/>
    </xf>
    <xf numFmtId="0" fontId="14" fillId="0" borderId="38" xfId="0" applyFont="1" applyBorder="1" applyAlignment="1" applyProtection="1">
      <alignment horizontal="center" vertical="center" wrapText="1"/>
    </xf>
    <xf numFmtId="0" fontId="14" fillId="0" borderId="57" xfId="0" applyFont="1" applyBorder="1" applyAlignment="1" applyProtection="1">
      <alignment horizontal="center" vertical="center" wrapText="1"/>
    </xf>
    <xf numFmtId="0" fontId="40" fillId="0" borderId="38" xfId="0" applyFont="1" applyBorder="1" applyAlignment="1" applyProtection="1">
      <alignment horizontal="center" vertical="center" wrapText="1"/>
    </xf>
    <xf numFmtId="0" fontId="40" fillId="0" borderId="57" xfId="0" applyFont="1" applyBorder="1" applyAlignment="1" applyProtection="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8" xfId="0" applyFont="1" applyBorder="1" applyAlignment="1">
      <alignment horizontal="center" vertical="center"/>
    </xf>
    <xf numFmtId="0" fontId="2" fillId="0" borderId="57" xfId="0" applyFont="1" applyBorder="1" applyAlignment="1">
      <alignment horizontal="center" vertical="center"/>
    </xf>
    <xf numFmtId="0" fontId="2" fillId="0" borderId="37" xfId="0" applyFont="1" applyBorder="1" applyAlignment="1">
      <alignment horizontal="center" vertical="center" wrapText="1"/>
    </xf>
    <xf numFmtId="0" fontId="2" fillId="0" borderId="57" xfId="0" applyFont="1" applyBorder="1" applyAlignment="1">
      <alignment vertical="center" wrapText="1"/>
    </xf>
    <xf numFmtId="0" fontId="5" fillId="0" borderId="2" xfId="1" applyFont="1" applyFill="1" applyBorder="1" applyAlignment="1">
      <alignment vertical="center"/>
    </xf>
    <xf numFmtId="0" fontId="5" fillId="4" borderId="5" xfId="1" applyFont="1" applyFill="1" applyBorder="1" applyAlignment="1" applyProtection="1">
      <alignment vertical="center"/>
      <protection locked="0"/>
    </xf>
    <xf numFmtId="0" fontId="5" fillId="4" borderId="2" xfId="1" applyFont="1" applyFill="1" applyBorder="1" applyAlignment="1" applyProtection="1">
      <alignment horizontal="left" vertical="center"/>
      <protection locked="0"/>
    </xf>
    <xf numFmtId="49" fontId="5" fillId="4" borderId="5" xfId="1" applyNumberFormat="1" applyFont="1" applyFill="1" applyBorder="1" applyAlignment="1" applyProtection="1">
      <alignment horizontal="center" vertical="center"/>
      <protection locked="0"/>
    </xf>
    <xf numFmtId="0" fontId="9" fillId="0" borderId="0" xfId="1" applyFont="1" applyFill="1" applyBorder="1" applyAlignment="1"/>
    <xf numFmtId="0" fontId="9" fillId="0" borderId="5" xfId="1" applyFont="1" applyFill="1" applyBorder="1" applyAlignment="1"/>
    <xf numFmtId="0" fontId="8" fillId="0" borderId="0" xfId="1" applyFont="1" applyFill="1" applyBorder="1" applyAlignment="1">
      <alignment horizontal="center"/>
    </xf>
    <xf numFmtId="0" fontId="9" fillId="0" borderId="0" xfId="1" applyFont="1" applyFill="1" applyBorder="1" applyAlignment="1">
      <alignment horizontal="center"/>
    </xf>
    <xf numFmtId="0" fontId="9" fillId="0" borderId="5" xfId="1" applyFont="1" applyFill="1" applyBorder="1" applyAlignment="1">
      <alignment horizontal="center"/>
    </xf>
    <xf numFmtId="177" fontId="9" fillId="4" borderId="0" xfId="1" applyNumberFormat="1" applyFont="1" applyFill="1" applyBorder="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0" borderId="5" xfId="1" applyFont="1" applyFill="1" applyBorder="1" applyAlignment="1">
      <alignment vertical="center" wrapText="1"/>
    </xf>
    <xf numFmtId="0" fontId="5" fillId="0" borderId="0" xfId="0" applyFont="1" applyFill="1" applyAlignment="1">
      <alignment horizontal="center" vertical="center" wrapText="1"/>
    </xf>
    <xf numFmtId="178" fontId="5" fillId="0" borderId="51" xfId="0" applyNumberFormat="1" applyFont="1" applyFill="1" applyBorder="1" applyAlignment="1">
      <alignment vertical="center" wrapText="1"/>
    </xf>
    <xf numFmtId="178" fontId="5" fillId="0" borderId="52" xfId="0" applyNumberFormat="1" applyFont="1" applyFill="1" applyBorder="1" applyAlignment="1">
      <alignment vertical="center" wrapText="1"/>
    </xf>
    <xf numFmtId="177" fontId="5" fillId="0" borderId="41" xfId="0" applyNumberFormat="1" applyFont="1" applyFill="1" applyBorder="1" applyAlignment="1">
      <alignment horizontal="center" vertical="center" wrapText="1"/>
    </xf>
    <xf numFmtId="177" fontId="16" fillId="0" borderId="0" xfId="0" applyNumberFormat="1" applyFont="1" applyFill="1" applyAlignment="1">
      <alignment horizontal="center" vertical="center" wrapText="1"/>
    </xf>
    <xf numFmtId="177" fontId="16" fillId="0" borderId="5" xfId="0" applyNumberFormat="1" applyFont="1" applyFill="1" applyBorder="1" applyAlignment="1">
      <alignment horizontal="center" vertical="center" wrapText="1"/>
    </xf>
    <xf numFmtId="177" fontId="15" fillId="0" borderId="0" xfId="0" applyNumberFormat="1" applyFont="1" applyFill="1" applyAlignment="1">
      <alignment horizontal="center" vertical="center" wrapText="1"/>
    </xf>
    <xf numFmtId="177" fontId="15" fillId="0" borderId="5" xfId="0" applyNumberFormat="1" applyFont="1" applyFill="1" applyBorder="1" applyAlignment="1">
      <alignment horizontal="center" vertical="center" wrapText="1"/>
    </xf>
    <xf numFmtId="177" fontId="5" fillId="4" borderId="11" xfId="1" applyNumberFormat="1" applyFont="1" applyFill="1" applyBorder="1" applyAlignment="1" applyProtection="1">
      <alignment vertical="center"/>
      <protection locked="0"/>
    </xf>
    <xf numFmtId="0" fontId="5" fillId="0" borderId="41" xfId="1" applyFont="1" applyFill="1" applyBorder="1" applyAlignment="1">
      <alignment vertical="center"/>
    </xf>
    <xf numFmtId="177" fontId="5" fillId="4" borderId="7" xfId="1" applyNumberFormat="1" applyFont="1" applyFill="1" applyBorder="1" applyAlignment="1" applyProtection="1">
      <alignment vertical="center"/>
      <protection locked="0"/>
    </xf>
    <xf numFmtId="0" fontId="5" fillId="0" borderId="44" xfId="1" applyFont="1" applyFill="1" applyBorder="1" applyAlignment="1">
      <alignment vertical="center"/>
    </xf>
    <xf numFmtId="0" fontId="5" fillId="0" borderId="53" xfId="1" applyFont="1" applyFill="1" applyBorder="1" applyAlignment="1">
      <alignment vertical="center"/>
    </xf>
    <xf numFmtId="0" fontId="6" fillId="0" borderId="0" xfId="0" applyFont="1" applyFill="1" applyProtection="1">
      <alignment vertical="center"/>
      <protection locked="0"/>
    </xf>
    <xf numFmtId="0" fontId="0" fillId="0" borderId="0" xfId="0" applyProtection="1">
      <alignment vertical="center"/>
      <protection locked="0"/>
    </xf>
    <xf numFmtId="0" fontId="5" fillId="0" borderId="11" xfId="1" applyFont="1" applyFill="1" applyBorder="1" applyAlignment="1" applyProtection="1">
      <alignment vertical="center"/>
      <protection locked="0"/>
    </xf>
    <xf numFmtId="0" fontId="29" fillId="0" borderId="0" xfId="0" applyFont="1" applyProtection="1">
      <alignment vertical="center"/>
      <protection locked="0"/>
    </xf>
  </cellXfs>
  <cellStyles count="8">
    <cellStyle name="ハイパーリンク" xfId="6" builtinId="8"/>
    <cellStyle name="桁区切り 2" xfId="5"/>
    <cellStyle name="標準" xfId="0" builtinId="0"/>
    <cellStyle name="標準 2" xfId="1"/>
    <cellStyle name="標準 2 2" xfId="4"/>
    <cellStyle name="標準 3" xfId="2"/>
    <cellStyle name="標準 4" xfId="3"/>
    <cellStyle name="標準 4 3" xfId="7"/>
  </cellStyles>
  <dxfs count="2">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22860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213360</xdr:rowOff>
        </xdr:from>
        <xdr:to>
          <xdr:col>2</xdr:col>
          <xdr:colOff>60960</xdr:colOff>
          <xdr:row>35</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144780</xdr:rowOff>
        </xdr:from>
        <xdr:to>
          <xdr:col>2</xdr:col>
          <xdr:colOff>60960</xdr:colOff>
          <xdr:row>37</xdr:row>
          <xdr:rowOff>22860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175260</xdr:rowOff>
        </xdr:from>
        <xdr:to>
          <xdr:col>2</xdr:col>
          <xdr:colOff>60960</xdr:colOff>
          <xdr:row>39</xdr:row>
          <xdr:rowOff>53340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D24"/>
  <sheetViews>
    <sheetView zoomScaleNormal="100" workbookViewId="0">
      <pane xSplit="1" ySplit="2" topLeftCell="B3" activePane="bottomRight" state="frozen"/>
      <selection pane="topRight"/>
      <selection pane="bottomLeft"/>
      <selection pane="bottomRight" activeCell="A14" sqref="A14"/>
    </sheetView>
  </sheetViews>
  <sheetFormatPr defaultColWidth="9" defaultRowHeight="17.25" customHeight="1"/>
  <cols>
    <col min="1" max="1" width="13" style="51" customWidth="1"/>
    <col min="2" max="2" width="40.109375" style="51" bestFit="1" customWidth="1"/>
    <col min="3" max="3" width="18.6640625" style="51" customWidth="1"/>
    <col min="4" max="4" width="53.109375" style="51" customWidth="1"/>
    <col min="5" max="16384" width="9" style="51"/>
  </cols>
  <sheetData>
    <row r="1" spans="1:4" ht="17.25" customHeight="1">
      <c r="A1" s="51" t="s">
        <v>267</v>
      </c>
    </row>
    <row r="2" spans="1:4" s="50" customFormat="1" ht="17.25" customHeight="1">
      <c r="A2" s="49" t="s">
        <v>88</v>
      </c>
      <c r="B2" s="49" t="s">
        <v>89</v>
      </c>
      <c r="C2" s="49" t="s">
        <v>90</v>
      </c>
      <c r="D2" s="49" t="s">
        <v>91</v>
      </c>
    </row>
    <row r="3" spans="1:4" ht="17.25" customHeight="1">
      <c r="A3" s="78" t="s">
        <v>92</v>
      </c>
      <c r="B3" s="52" t="s">
        <v>79</v>
      </c>
      <c r="C3" s="52" t="s">
        <v>94</v>
      </c>
      <c r="D3" s="52"/>
    </row>
    <row r="4" spans="1:4" ht="17.25" customHeight="1">
      <c r="A4" s="112" t="s">
        <v>152</v>
      </c>
      <c r="B4" s="52" t="s">
        <v>95</v>
      </c>
      <c r="C4" s="52" t="s">
        <v>96</v>
      </c>
      <c r="D4" s="52" t="s">
        <v>290</v>
      </c>
    </row>
    <row r="5" spans="1:4" ht="17.25" customHeight="1">
      <c r="A5" s="112" t="s">
        <v>283</v>
      </c>
      <c r="B5" s="52" t="s">
        <v>286</v>
      </c>
      <c r="C5" s="52" t="s">
        <v>287</v>
      </c>
      <c r="D5" s="52" t="s">
        <v>291</v>
      </c>
    </row>
    <row r="6" spans="1:4" ht="17.25" customHeight="1">
      <c r="A6" s="78" t="s">
        <v>115</v>
      </c>
      <c r="B6" s="52" t="s">
        <v>98</v>
      </c>
      <c r="C6" s="52" t="s">
        <v>96</v>
      </c>
      <c r="D6" s="52"/>
    </row>
    <row r="7" spans="1:4" ht="26.4">
      <c r="A7" s="112" t="s">
        <v>93</v>
      </c>
      <c r="B7" s="52" t="s">
        <v>196</v>
      </c>
      <c r="C7" s="53" t="s">
        <v>138</v>
      </c>
      <c r="D7" s="54" t="s">
        <v>151</v>
      </c>
    </row>
    <row r="8" spans="1:4" ht="17.25" customHeight="1">
      <c r="A8" s="112" t="s">
        <v>97</v>
      </c>
      <c r="B8" s="52" t="s">
        <v>197</v>
      </c>
      <c r="C8" s="53" t="s">
        <v>96</v>
      </c>
      <c r="D8" s="54" t="s">
        <v>198</v>
      </c>
    </row>
    <row r="9" spans="1:4" ht="26.4">
      <c r="A9" s="112" t="s">
        <v>99</v>
      </c>
      <c r="B9" s="52" t="s">
        <v>109</v>
      </c>
      <c r="C9" s="53" t="s">
        <v>96</v>
      </c>
      <c r="D9" s="54" t="s">
        <v>151</v>
      </c>
    </row>
    <row r="10" spans="1:4" ht="26.4">
      <c r="A10" s="112" t="s">
        <v>195</v>
      </c>
      <c r="B10" s="52" t="s">
        <v>83</v>
      </c>
      <c r="C10" s="53" t="s">
        <v>104</v>
      </c>
      <c r="D10" s="54"/>
    </row>
    <row r="11" spans="1:4" ht="17.25" customHeight="1">
      <c r="A11" s="112" t="s">
        <v>116</v>
      </c>
      <c r="B11" s="52" t="s">
        <v>110</v>
      </c>
      <c r="C11" s="57" t="s">
        <v>127</v>
      </c>
      <c r="D11" s="52"/>
    </row>
    <row r="12" spans="1:4" ht="17.25" customHeight="1">
      <c r="A12" s="112" t="s">
        <v>311</v>
      </c>
      <c r="B12" s="52" t="s">
        <v>126</v>
      </c>
      <c r="C12" s="57" t="s">
        <v>96</v>
      </c>
      <c r="D12" s="52"/>
    </row>
    <row r="13" spans="1:4" ht="17.25" customHeight="1">
      <c r="A13" s="112" t="s">
        <v>310</v>
      </c>
      <c r="B13" s="52" t="s">
        <v>312</v>
      </c>
      <c r="C13" s="57" t="s">
        <v>287</v>
      </c>
      <c r="D13" s="52" t="s">
        <v>291</v>
      </c>
    </row>
    <row r="14" spans="1:4" ht="39.6">
      <c r="A14" s="112" t="s">
        <v>102</v>
      </c>
      <c r="B14" s="55" t="s">
        <v>111</v>
      </c>
      <c r="C14" s="55" t="s">
        <v>105</v>
      </c>
      <c r="D14" s="54" t="s">
        <v>119</v>
      </c>
    </row>
    <row r="15" spans="1:4" ht="17.25" customHeight="1">
      <c r="A15" s="112" t="s">
        <v>103</v>
      </c>
      <c r="B15" s="52" t="s">
        <v>112</v>
      </c>
      <c r="C15" s="55" t="s">
        <v>139</v>
      </c>
      <c r="D15" s="52"/>
    </row>
    <row r="16" spans="1:4" ht="17.25" customHeight="1">
      <c r="A16" s="112" t="s">
        <v>194</v>
      </c>
      <c r="B16" s="52" t="s">
        <v>113</v>
      </c>
      <c r="C16" s="55" t="s">
        <v>140</v>
      </c>
      <c r="D16" s="52"/>
    </row>
    <row r="17" spans="1:4" ht="26.4">
      <c r="A17" s="112" t="s">
        <v>106</v>
      </c>
      <c r="B17" s="52" t="s">
        <v>114</v>
      </c>
      <c r="C17" s="53" t="s">
        <v>137</v>
      </c>
      <c r="D17" s="54" t="s">
        <v>288</v>
      </c>
    </row>
    <row r="18" spans="1:4" ht="17.25" customHeight="1">
      <c r="A18" s="112" t="s">
        <v>193</v>
      </c>
      <c r="B18" s="52" t="s">
        <v>95</v>
      </c>
      <c r="C18" s="52" t="s">
        <v>96</v>
      </c>
      <c r="D18" s="52" t="s">
        <v>290</v>
      </c>
    </row>
    <row r="19" spans="1:4" ht="17.25" customHeight="1">
      <c r="A19" s="112" t="s">
        <v>285</v>
      </c>
      <c r="B19" s="52" t="s">
        <v>286</v>
      </c>
      <c r="C19" s="52" t="s">
        <v>287</v>
      </c>
      <c r="D19" s="52" t="s">
        <v>291</v>
      </c>
    </row>
    <row r="20" spans="1:4" ht="17.25" customHeight="1">
      <c r="A20" s="112" t="s">
        <v>107</v>
      </c>
      <c r="B20" s="52" t="s">
        <v>85</v>
      </c>
      <c r="C20" s="52" t="s">
        <v>287</v>
      </c>
      <c r="D20" s="52"/>
    </row>
    <row r="21" spans="1:4" ht="52.8">
      <c r="A21" s="112" t="s">
        <v>118</v>
      </c>
      <c r="B21" s="52" t="s">
        <v>82</v>
      </c>
      <c r="C21" s="52" t="s">
        <v>101</v>
      </c>
      <c r="D21" s="54" t="s">
        <v>117</v>
      </c>
    </row>
    <row r="22" spans="1:4" ht="17.25" customHeight="1">
      <c r="A22" s="112" t="s">
        <v>120</v>
      </c>
      <c r="B22" s="52" t="s">
        <v>100</v>
      </c>
      <c r="C22" s="54" t="s">
        <v>96</v>
      </c>
      <c r="D22" s="54"/>
    </row>
    <row r="23" spans="1:4" ht="17.25" customHeight="1">
      <c r="A23" s="112" t="s">
        <v>121</v>
      </c>
      <c r="B23" s="52" t="s">
        <v>86</v>
      </c>
      <c r="C23" s="52"/>
      <c r="D23" s="52"/>
    </row>
    <row r="24" spans="1:4" ht="17.25" customHeight="1">
      <c r="A24" s="112" t="s">
        <v>192</v>
      </c>
      <c r="B24" s="52" t="s">
        <v>87</v>
      </c>
      <c r="C24" s="57" t="s">
        <v>108</v>
      </c>
      <c r="D24" s="52"/>
    </row>
  </sheetData>
  <phoneticPr fontId="3"/>
  <hyperlinks>
    <hyperlink ref="A3" location="第1号!A1" display="第1号"/>
    <hyperlink ref="A6" location="第2号!A1" display="第2号"/>
    <hyperlink ref="A4" location="第1号付表!A1" display="第1号付表"/>
    <hyperlink ref="A7" location="第5号!A1" display="第5号"/>
    <hyperlink ref="A8" location="第6号!A1" display="第6号"/>
    <hyperlink ref="A9" location="第7号!A1" display="第7号"/>
    <hyperlink ref="A10" location="第8号!A1" display="第8号"/>
    <hyperlink ref="A11" location="第9号!A1" display="第9号"/>
    <hyperlink ref="A12" location="第9号付表!A1" display="第9号付表"/>
    <hyperlink ref="A14" location="第11号!A1" display="第11号"/>
    <hyperlink ref="A15" location="第12号!A1" display="第12号"/>
    <hyperlink ref="A16" location="第13号!A1" display="第13号"/>
    <hyperlink ref="A17" location="第14号!A1" display="第14号"/>
    <hyperlink ref="A18" location="第14号付表!A1" display="第14号付表"/>
    <hyperlink ref="A20" location="第16号!A1" display="第16号"/>
    <hyperlink ref="A21" location="第17号!A1" display="第17号"/>
    <hyperlink ref="A22" location="第18号!A1" display="第18号"/>
    <hyperlink ref="A23" location="第19号!A1" display="第19号"/>
    <hyperlink ref="A24" location="第20号!A1" display="第20号"/>
    <hyperlink ref="A5" location="'第1号付表2 '!Print_Area" display="第1号付表2"/>
    <hyperlink ref="A19" location="'第14号付表2 '!Print_Area" display="第14号付表2"/>
    <hyperlink ref="A13" location="'第9号付表2  '!A1" display="第9号付表2"/>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sheetPr>
  <dimension ref="A1:AL35"/>
  <sheetViews>
    <sheetView showGridLines="0" view="pageBreakPreview" zoomScaleNormal="100" zoomScaleSheetLayoutView="100" workbookViewId="0">
      <pane ySplit="1" topLeftCell="A23" activePane="bottomLeft" state="frozen"/>
      <selection activeCell="AA9" sqref="AA9:AC9"/>
      <selection pane="bottomLeft" activeCell="P31" activeCellId="9" sqref="AD8:AK8 F13:S15 Y13:AK15 B17:AK20 P24:AJ25 P26:V26 P28:U28 P29:AJ29 P30:AJ30 P31:AJ31"/>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392</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404</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50" t="s">
        <v>11</v>
      </c>
      <c r="C25" s="351"/>
      <c r="D25" s="351"/>
      <c r="E25" s="351"/>
      <c r="F25" s="351"/>
      <c r="G25" s="351"/>
      <c r="H25" s="351"/>
      <c r="I25" s="351"/>
      <c r="J25" s="351"/>
      <c r="K25" s="351"/>
      <c r="L25" s="351"/>
      <c r="M25" s="351"/>
      <c r="N25" s="392"/>
      <c r="O25" s="67"/>
      <c r="P25" s="390"/>
      <c r="Q25" s="390"/>
      <c r="R25" s="390"/>
      <c r="S25" s="390"/>
      <c r="T25" s="390"/>
      <c r="U25" s="390"/>
      <c r="V25" s="390"/>
      <c r="W25" s="390"/>
      <c r="X25" s="390"/>
      <c r="Y25" s="390"/>
      <c r="Z25" s="390"/>
      <c r="AA25" s="390"/>
      <c r="AB25" s="390"/>
      <c r="AC25" s="390"/>
      <c r="AD25" s="390"/>
      <c r="AE25" s="390"/>
      <c r="AF25" s="390"/>
      <c r="AG25" s="390"/>
      <c r="AH25" s="390"/>
      <c r="AI25" s="390"/>
      <c r="AJ25" s="390"/>
      <c r="AK25" s="40"/>
    </row>
    <row r="26" spans="2:37" ht="30" customHeight="1">
      <c r="B26" s="350" t="s">
        <v>122</v>
      </c>
      <c r="C26" s="351"/>
      <c r="D26" s="351"/>
      <c r="E26" s="351"/>
      <c r="F26" s="351"/>
      <c r="G26" s="351"/>
      <c r="H26" s="351"/>
      <c r="I26" s="351"/>
      <c r="J26" s="351"/>
      <c r="K26" s="351"/>
      <c r="L26" s="351"/>
      <c r="M26" s="351"/>
      <c r="N26" s="392"/>
      <c r="O26" s="67"/>
      <c r="P26" s="466" t="s">
        <v>142</v>
      </c>
      <c r="Q26" s="466"/>
      <c r="R26" s="466"/>
      <c r="S26" s="466"/>
      <c r="T26" s="466"/>
      <c r="U26" s="466"/>
      <c r="V26" s="466"/>
      <c r="W26" s="68"/>
      <c r="X26" s="68"/>
      <c r="Y26" s="68"/>
      <c r="Z26" s="68"/>
      <c r="AA26" s="68"/>
      <c r="AB26" s="68"/>
      <c r="AC26" s="68"/>
      <c r="AD26" s="68"/>
      <c r="AE26" s="68"/>
      <c r="AF26" s="68"/>
      <c r="AG26" s="68"/>
      <c r="AH26" s="68"/>
      <c r="AI26" s="68"/>
      <c r="AJ26" s="68"/>
      <c r="AK26" s="40"/>
    </row>
    <row r="27" spans="2:37" ht="30" customHeight="1">
      <c r="B27" s="350" t="s">
        <v>124</v>
      </c>
      <c r="C27" s="351"/>
      <c r="D27" s="351"/>
      <c r="E27" s="351"/>
      <c r="F27" s="351"/>
      <c r="G27" s="351"/>
      <c r="H27" s="351"/>
      <c r="I27" s="351"/>
      <c r="J27" s="351"/>
      <c r="K27" s="351"/>
      <c r="L27" s="351"/>
      <c r="M27" s="351"/>
      <c r="N27" s="392"/>
      <c r="O27" s="67"/>
      <c r="P27" s="468" t="s">
        <v>149</v>
      </c>
      <c r="Q27" s="468"/>
      <c r="R27" s="468"/>
      <c r="S27" s="468"/>
      <c r="T27" s="468"/>
      <c r="U27" s="468"/>
      <c r="V27" s="468"/>
      <c r="W27" s="468"/>
      <c r="X27" s="468"/>
      <c r="Y27" s="468"/>
      <c r="Z27" s="468"/>
      <c r="AA27" s="468"/>
      <c r="AB27" s="468"/>
      <c r="AC27" s="468"/>
      <c r="AD27" s="468"/>
      <c r="AE27" s="468"/>
      <c r="AF27" s="468"/>
      <c r="AG27" s="468"/>
      <c r="AH27" s="468"/>
      <c r="AI27" s="468"/>
      <c r="AJ27" s="468"/>
      <c r="AK27" s="40"/>
    </row>
    <row r="28" spans="2:37" ht="30" customHeight="1">
      <c r="B28" s="350" t="s">
        <v>125</v>
      </c>
      <c r="C28" s="351"/>
      <c r="D28" s="351"/>
      <c r="E28" s="351"/>
      <c r="F28" s="351"/>
      <c r="G28" s="351"/>
      <c r="H28" s="351"/>
      <c r="I28" s="351"/>
      <c r="J28" s="351"/>
      <c r="K28" s="351"/>
      <c r="L28" s="351"/>
      <c r="M28" s="351"/>
      <c r="N28" s="392"/>
      <c r="O28" s="67"/>
      <c r="P28" s="352"/>
      <c r="Q28" s="352"/>
      <c r="R28" s="352"/>
      <c r="S28" s="352"/>
      <c r="T28" s="352"/>
      <c r="U28" s="352"/>
      <c r="V28" s="68" t="s">
        <v>12</v>
      </c>
      <c r="W28" s="68"/>
      <c r="X28" s="68"/>
      <c r="Y28" s="68"/>
      <c r="Z28" s="68"/>
      <c r="AA28" s="68"/>
      <c r="AB28" s="68"/>
      <c r="AC28" s="68"/>
      <c r="AD28" s="68"/>
      <c r="AE28" s="68"/>
      <c r="AF28" s="68"/>
      <c r="AG28" s="68"/>
      <c r="AH28" s="68"/>
      <c r="AI28" s="68"/>
      <c r="AJ28" s="68"/>
      <c r="AK28" s="40"/>
    </row>
    <row r="29" spans="2:37" ht="100.5" customHeight="1">
      <c r="B29" s="350" t="s">
        <v>14</v>
      </c>
      <c r="C29" s="351"/>
      <c r="D29" s="351"/>
      <c r="E29" s="351"/>
      <c r="F29" s="351"/>
      <c r="G29" s="351"/>
      <c r="H29" s="351"/>
      <c r="I29" s="351"/>
      <c r="J29" s="351"/>
      <c r="K29" s="351"/>
      <c r="L29" s="351"/>
      <c r="M29" s="351"/>
      <c r="N29" s="392"/>
      <c r="O29" s="67"/>
      <c r="P29" s="390"/>
      <c r="Q29" s="390"/>
      <c r="R29" s="390"/>
      <c r="S29" s="390"/>
      <c r="T29" s="390"/>
      <c r="U29" s="390"/>
      <c r="V29" s="390"/>
      <c r="W29" s="390"/>
      <c r="X29" s="390"/>
      <c r="Y29" s="390"/>
      <c r="Z29" s="390"/>
      <c r="AA29" s="390"/>
      <c r="AB29" s="390"/>
      <c r="AC29" s="390"/>
      <c r="AD29" s="390"/>
      <c r="AE29" s="390"/>
      <c r="AF29" s="390"/>
      <c r="AG29" s="390"/>
      <c r="AH29" s="390"/>
      <c r="AI29" s="390"/>
      <c r="AJ29" s="390"/>
      <c r="AK29" s="40"/>
    </row>
    <row r="30" spans="2:37" ht="100.5" customHeight="1">
      <c r="B30" s="350" t="s">
        <v>15</v>
      </c>
      <c r="C30" s="351"/>
      <c r="D30" s="351"/>
      <c r="E30" s="351"/>
      <c r="F30" s="351"/>
      <c r="G30" s="351"/>
      <c r="H30" s="351"/>
      <c r="I30" s="351"/>
      <c r="J30" s="351"/>
      <c r="K30" s="351"/>
      <c r="L30" s="351"/>
      <c r="M30" s="351"/>
      <c r="N30" s="392"/>
      <c r="O30" s="67"/>
      <c r="P30" s="390"/>
      <c r="Q30" s="390"/>
      <c r="R30" s="390"/>
      <c r="S30" s="390"/>
      <c r="T30" s="390"/>
      <c r="U30" s="390"/>
      <c r="V30" s="390"/>
      <c r="W30" s="390"/>
      <c r="X30" s="390"/>
      <c r="Y30" s="390"/>
      <c r="Z30" s="390"/>
      <c r="AA30" s="390"/>
      <c r="AB30" s="390"/>
      <c r="AC30" s="390"/>
      <c r="AD30" s="390"/>
      <c r="AE30" s="390"/>
      <c r="AF30" s="390"/>
      <c r="AG30" s="390"/>
      <c r="AH30" s="390"/>
      <c r="AI30" s="390"/>
      <c r="AJ30" s="390"/>
      <c r="AK30" s="40"/>
    </row>
    <row r="31" spans="2:37" ht="100.5" customHeight="1">
      <c r="B31" s="370" t="s">
        <v>123</v>
      </c>
      <c r="C31" s="371"/>
      <c r="D31" s="371"/>
      <c r="E31" s="371"/>
      <c r="F31" s="371"/>
      <c r="G31" s="371"/>
      <c r="H31" s="371"/>
      <c r="I31" s="371"/>
      <c r="J31" s="371"/>
      <c r="K31" s="371"/>
      <c r="L31" s="371"/>
      <c r="M31" s="371"/>
      <c r="N31" s="372"/>
      <c r="O31" s="59"/>
      <c r="P31" s="467"/>
      <c r="Q31" s="467"/>
      <c r="R31" s="467"/>
      <c r="S31" s="467"/>
      <c r="T31" s="467"/>
      <c r="U31" s="467"/>
      <c r="V31" s="467"/>
      <c r="W31" s="467"/>
      <c r="X31" s="467"/>
      <c r="Y31" s="467"/>
      <c r="Z31" s="467"/>
      <c r="AA31" s="467"/>
      <c r="AB31" s="467"/>
      <c r="AC31" s="467"/>
      <c r="AD31" s="467"/>
      <c r="AE31" s="467"/>
      <c r="AF31" s="467"/>
      <c r="AG31" s="467"/>
      <c r="AH31" s="467"/>
      <c r="AI31" s="467"/>
      <c r="AJ31" s="467"/>
      <c r="AK31" s="35"/>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sheetData>
  <sheetProtection algorithmName="SHA-512" hashValue="u/l+fJ+qEAm8LKr386OfAtAtcPU7UlAsLO954KTNfl3FH/8Liwcl5wtKICu2Y5+6T1AkFMn30kOmEVtDyAnfCg==" saltValue="4rFRsusyqVIf8WqYvnQw+Q==" spinCount="100000" sheet="1" objects="1" scenarios="1"/>
  <mergeCells count="32">
    <mergeCell ref="B31:N31"/>
    <mergeCell ref="P31:AJ31"/>
    <mergeCell ref="B27:N27"/>
    <mergeCell ref="P27:AJ27"/>
    <mergeCell ref="B28:N28"/>
    <mergeCell ref="P28:U28"/>
    <mergeCell ref="B29:N29"/>
    <mergeCell ref="P29:AJ29"/>
    <mergeCell ref="B30:N30"/>
    <mergeCell ref="P30:AJ30"/>
    <mergeCell ref="B26:N26"/>
    <mergeCell ref="P26:V26"/>
    <mergeCell ref="S22:T22"/>
    <mergeCell ref="B24:N24"/>
    <mergeCell ref="P24:AJ24"/>
    <mergeCell ref="B25:N25"/>
    <mergeCell ref="P25:AJ25"/>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C54"/>
  <sheetViews>
    <sheetView showGridLines="0" view="pageBreakPreview" zoomScale="70" zoomScaleNormal="100" zoomScaleSheetLayoutView="70" workbookViewId="0">
      <selection activeCell="D20" activeCellId="13" sqref="AA9:AC9 E7:F21 F22 E23:F25 F26 E27:F42 F43 E44:F46 F47 E47:E48 E47 E48:F51 F52:F54 D20"/>
    </sheetView>
  </sheetViews>
  <sheetFormatPr defaultColWidth="9" defaultRowHeight="15" customHeight="1"/>
  <cols>
    <col min="1" max="1" width="1.33203125" style="173" customWidth="1"/>
    <col min="2" max="2" width="3.6640625" style="173" customWidth="1"/>
    <col min="3" max="3" width="4.109375" style="173" bestFit="1" customWidth="1"/>
    <col min="4" max="4" width="36.109375" style="173" bestFit="1" customWidth="1"/>
    <col min="5" max="5" width="20.6640625" style="174" customWidth="1"/>
    <col min="6" max="6" width="25.44140625" style="174" customWidth="1"/>
    <col min="7" max="7" width="1.33203125" style="173" customWidth="1"/>
    <col min="8" max="8" width="2.44140625" style="173" customWidth="1"/>
    <col min="9" max="9" width="20.6640625" style="173" customWidth="1"/>
    <col min="10" max="10" width="69.44140625" style="173" customWidth="1"/>
    <col min="11" max="11" width="3.44140625" style="173" bestFit="1" customWidth="1"/>
    <col min="12" max="13" width="9" style="173"/>
    <col min="14" max="14" width="10.44140625" style="173" bestFit="1" customWidth="1"/>
    <col min="15" max="16384" width="9" style="173"/>
  </cols>
  <sheetData>
    <row r="1" spans="2:29" s="228" customFormat="1" ht="15" customHeight="1">
      <c r="B1" s="228">
        <v>2</v>
      </c>
      <c r="C1" s="228">
        <v>3</v>
      </c>
      <c r="D1" s="228">
        <v>4</v>
      </c>
      <c r="E1" s="228">
        <v>5</v>
      </c>
      <c r="F1" s="228">
        <v>6</v>
      </c>
    </row>
    <row r="2" spans="2:29" ht="15" customHeight="1">
      <c r="B2" s="173" t="s">
        <v>284</v>
      </c>
      <c r="F2" s="175"/>
      <c r="I2" s="115" t="s">
        <v>423</v>
      </c>
      <c r="J2" s="115"/>
    </row>
    <row r="3" spans="2:29" ht="15" customHeight="1">
      <c r="F3" s="175"/>
      <c r="I3" s="115"/>
      <c r="J3" s="115"/>
    </row>
    <row r="4" spans="2:29" ht="15" customHeight="1">
      <c r="B4" s="409" t="s">
        <v>286</v>
      </c>
      <c r="C4" s="409"/>
      <c r="D4" s="409"/>
      <c r="E4" s="409"/>
      <c r="F4" s="409"/>
      <c r="I4" s="115"/>
      <c r="J4" s="115"/>
    </row>
    <row r="5" spans="2:29" ht="15" customHeight="1" thickBot="1">
      <c r="F5" s="175" t="s">
        <v>320</v>
      </c>
      <c r="I5" s="115"/>
      <c r="J5" s="115"/>
    </row>
    <row r="6" spans="2:29" s="228" customFormat="1" ht="18" customHeight="1">
      <c r="B6" s="176"/>
      <c r="C6" s="177"/>
      <c r="D6" s="177" t="s">
        <v>321</v>
      </c>
      <c r="E6" s="178" t="s">
        <v>322</v>
      </c>
      <c r="F6" s="179" t="s">
        <v>91</v>
      </c>
      <c r="I6" s="291" t="s">
        <v>321</v>
      </c>
      <c r="J6" s="291" t="s">
        <v>317</v>
      </c>
    </row>
    <row r="7" spans="2:29" ht="18" customHeight="1">
      <c r="B7" s="410" t="s">
        <v>323</v>
      </c>
      <c r="C7" s="163">
        <f>ROW()-6</f>
        <v>1</v>
      </c>
      <c r="D7" s="163" t="s">
        <v>324</v>
      </c>
      <c r="E7" s="206"/>
      <c r="F7" s="212"/>
      <c r="I7" s="164" t="s">
        <v>324</v>
      </c>
      <c r="J7" s="161" t="s">
        <v>235</v>
      </c>
      <c r="K7" s="173">
        <f>ROW()-6</f>
        <v>1</v>
      </c>
    </row>
    <row r="8" spans="2:29" ht="18" customHeight="1">
      <c r="B8" s="410"/>
      <c r="C8" s="163">
        <f t="shared" ref="C8:C53" si="0">ROW()-6</f>
        <v>2</v>
      </c>
      <c r="D8" s="163" t="s">
        <v>325</v>
      </c>
      <c r="E8" s="206"/>
      <c r="F8" s="212"/>
      <c r="I8" s="164" t="s">
        <v>325</v>
      </c>
      <c r="J8" s="162" t="s">
        <v>234</v>
      </c>
      <c r="K8" s="173">
        <f t="shared" ref="K8:K46" si="1">ROW()-6</f>
        <v>2</v>
      </c>
    </row>
    <row r="9" spans="2:29" ht="18" customHeight="1">
      <c r="B9" s="410"/>
      <c r="C9" s="163">
        <f t="shared" si="0"/>
        <v>3</v>
      </c>
      <c r="D9" s="163" t="s">
        <v>326</v>
      </c>
      <c r="E9" s="206"/>
      <c r="F9" s="212"/>
      <c r="I9" s="164" t="s">
        <v>326</v>
      </c>
      <c r="J9" s="162"/>
      <c r="K9" s="173">
        <f t="shared" si="1"/>
        <v>3</v>
      </c>
      <c r="N9" s="181"/>
      <c r="AA9" s="517"/>
      <c r="AB9" s="517"/>
      <c r="AC9" s="517"/>
    </row>
    <row r="10" spans="2:29" ht="18" customHeight="1">
      <c r="B10" s="410"/>
      <c r="C10" s="163">
        <f t="shared" si="0"/>
        <v>4</v>
      </c>
      <c r="D10" s="163" t="s">
        <v>327</v>
      </c>
      <c r="E10" s="206"/>
      <c r="F10" s="212"/>
      <c r="I10" s="164" t="s">
        <v>327</v>
      </c>
      <c r="J10" s="162"/>
      <c r="K10" s="173">
        <f t="shared" si="1"/>
        <v>4</v>
      </c>
    </row>
    <row r="11" spans="2:29" ht="18" customHeight="1">
      <c r="B11" s="410"/>
      <c r="C11" s="163">
        <f t="shared" si="0"/>
        <v>5</v>
      </c>
      <c r="D11" s="163" t="s">
        <v>328</v>
      </c>
      <c r="E11" s="206"/>
      <c r="F11" s="212"/>
      <c r="I11" s="164" t="s">
        <v>328</v>
      </c>
      <c r="J11" s="162"/>
      <c r="K11" s="173">
        <f t="shared" si="1"/>
        <v>5</v>
      </c>
    </row>
    <row r="12" spans="2:29" ht="18" customHeight="1">
      <c r="B12" s="410"/>
      <c r="C12" s="163">
        <f t="shared" si="0"/>
        <v>6</v>
      </c>
      <c r="D12" s="163" t="s">
        <v>329</v>
      </c>
      <c r="E12" s="206"/>
      <c r="F12" s="212"/>
      <c r="I12" s="164" t="s">
        <v>329</v>
      </c>
      <c r="J12" s="162"/>
      <c r="K12" s="173">
        <f t="shared" si="1"/>
        <v>6</v>
      </c>
    </row>
    <row r="13" spans="2:29" ht="18" customHeight="1">
      <c r="B13" s="410"/>
      <c r="C13" s="163">
        <f t="shared" si="0"/>
        <v>7</v>
      </c>
      <c r="D13" s="163" t="s">
        <v>330</v>
      </c>
      <c r="E13" s="206"/>
      <c r="F13" s="212"/>
      <c r="I13" s="164" t="s">
        <v>330</v>
      </c>
      <c r="J13" s="162"/>
      <c r="K13" s="173">
        <f t="shared" si="1"/>
        <v>7</v>
      </c>
    </row>
    <row r="14" spans="2:29" ht="18" customHeight="1">
      <c r="B14" s="410"/>
      <c r="C14" s="163">
        <f t="shared" si="0"/>
        <v>8</v>
      </c>
      <c r="D14" s="163" t="s">
        <v>331</v>
      </c>
      <c r="E14" s="206"/>
      <c r="F14" s="212"/>
      <c r="I14" s="164" t="s">
        <v>331</v>
      </c>
      <c r="J14" s="162"/>
      <c r="K14" s="173">
        <f t="shared" si="1"/>
        <v>8</v>
      </c>
    </row>
    <row r="15" spans="2:29" ht="18" customHeight="1">
      <c r="B15" s="410"/>
      <c r="C15" s="163">
        <f t="shared" si="0"/>
        <v>9</v>
      </c>
      <c r="D15" s="163" t="s">
        <v>332</v>
      </c>
      <c r="E15" s="206"/>
      <c r="F15" s="212"/>
      <c r="I15" s="164" t="s">
        <v>332</v>
      </c>
      <c r="J15" s="162"/>
      <c r="K15" s="173">
        <f t="shared" si="1"/>
        <v>9</v>
      </c>
    </row>
    <row r="16" spans="2:29" ht="18" customHeight="1">
      <c r="B16" s="410"/>
      <c r="C16" s="163">
        <f t="shared" si="0"/>
        <v>10</v>
      </c>
      <c r="D16" s="163" t="s">
        <v>333</v>
      </c>
      <c r="E16" s="206"/>
      <c r="F16" s="212"/>
      <c r="I16" s="164" t="s">
        <v>333</v>
      </c>
      <c r="J16" s="162"/>
      <c r="K16" s="173">
        <f t="shared" si="1"/>
        <v>10</v>
      </c>
    </row>
    <row r="17" spans="2:11" ht="18" customHeight="1">
      <c r="B17" s="410"/>
      <c r="C17" s="163">
        <f t="shared" si="0"/>
        <v>11</v>
      </c>
      <c r="D17" s="163" t="s">
        <v>334</v>
      </c>
      <c r="E17" s="206"/>
      <c r="F17" s="212"/>
      <c r="I17" s="164" t="s">
        <v>334</v>
      </c>
      <c r="J17" s="162"/>
      <c r="K17" s="173">
        <f t="shared" si="1"/>
        <v>11</v>
      </c>
    </row>
    <row r="18" spans="2:11" ht="18" customHeight="1">
      <c r="B18" s="410"/>
      <c r="C18" s="163">
        <f t="shared" si="0"/>
        <v>12</v>
      </c>
      <c r="D18" s="163" t="s">
        <v>335</v>
      </c>
      <c r="E18" s="206"/>
      <c r="F18" s="212"/>
      <c r="I18" s="164" t="s">
        <v>335</v>
      </c>
      <c r="J18" s="162"/>
      <c r="K18" s="173">
        <f t="shared" si="1"/>
        <v>12</v>
      </c>
    </row>
    <row r="19" spans="2:11" ht="18" customHeight="1">
      <c r="B19" s="410"/>
      <c r="C19" s="163">
        <f t="shared" si="0"/>
        <v>13</v>
      </c>
      <c r="D19" s="163" t="s">
        <v>336</v>
      </c>
      <c r="E19" s="206"/>
      <c r="F19" s="212"/>
      <c r="I19" s="164" t="s">
        <v>336</v>
      </c>
      <c r="J19" s="162"/>
      <c r="K19" s="173">
        <f t="shared" si="1"/>
        <v>13</v>
      </c>
    </row>
    <row r="20" spans="2:11" ht="18" customHeight="1" thickBot="1">
      <c r="B20" s="410"/>
      <c r="C20" s="165">
        <f t="shared" si="0"/>
        <v>14</v>
      </c>
      <c r="D20" s="211" t="s">
        <v>292</v>
      </c>
      <c r="E20" s="207"/>
      <c r="F20" s="213"/>
      <c r="I20" s="164" t="s">
        <v>233</v>
      </c>
      <c r="J20" s="162" t="s">
        <v>414</v>
      </c>
      <c r="K20" s="173">
        <f t="shared" si="1"/>
        <v>14</v>
      </c>
    </row>
    <row r="21" spans="2:11" ht="18" customHeight="1" thickBot="1">
      <c r="B21" s="410"/>
      <c r="C21" s="182">
        <f t="shared" si="0"/>
        <v>15</v>
      </c>
      <c r="D21" s="182" t="s">
        <v>337</v>
      </c>
      <c r="E21" s="208"/>
      <c r="F21" s="214"/>
      <c r="I21" s="164" t="s">
        <v>337</v>
      </c>
      <c r="J21" s="162"/>
      <c r="K21" s="173">
        <f t="shared" si="1"/>
        <v>15</v>
      </c>
    </row>
    <row r="22" spans="2:11" ht="18" customHeight="1" thickTop="1" thickBot="1">
      <c r="B22" s="411"/>
      <c r="C22" s="183">
        <f t="shared" si="0"/>
        <v>16</v>
      </c>
      <c r="D22" s="183" t="s">
        <v>338</v>
      </c>
      <c r="E22" s="184">
        <f>SUM(E7:E20)-E21</f>
        <v>0</v>
      </c>
      <c r="F22" s="215"/>
      <c r="I22" s="164" t="s">
        <v>338</v>
      </c>
      <c r="J22" s="162"/>
      <c r="K22" s="173">
        <f t="shared" si="1"/>
        <v>16</v>
      </c>
    </row>
    <row r="23" spans="2:11" ht="18" customHeight="1">
      <c r="B23" s="412" t="s">
        <v>339</v>
      </c>
      <c r="C23" s="185">
        <f t="shared" si="0"/>
        <v>17</v>
      </c>
      <c r="D23" s="185" t="s">
        <v>339</v>
      </c>
      <c r="E23" s="209"/>
      <c r="F23" s="216"/>
      <c r="I23" s="164" t="s">
        <v>339</v>
      </c>
      <c r="J23" s="162"/>
      <c r="K23" s="173">
        <f t="shared" si="1"/>
        <v>17</v>
      </c>
    </row>
    <row r="24" spans="2:11" ht="18" customHeight="1" thickBot="1">
      <c r="B24" s="410"/>
      <c r="C24" s="165">
        <f t="shared" si="0"/>
        <v>18</v>
      </c>
      <c r="D24" s="165" t="s">
        <v>340</v>
      </c>
      <c r="E24" s="207"/>
      <c r="F24" s="213"/>
      <c r="I24" s="164" t="s">
        <v>340</v>
      </c>
      <c r="J24" s="162"/>
      <c r="K24" s="173">
        <f t="shared" si="1"/>
        <v>18</v>
      </c>
    </row>
    <row r="25" spans="2:11" ht="18" customHeight="1" thickBot="1">
      <c r="B25" s="410"/>
      <c r="C25" s="247">
        <f t="shared" si="0"/>
        <v>19</v>
      </c>
      <c r="D25" s="247" t="s">
        <v>337</v>
      </c>
      <c r="E25" s="248"/>
      <c r="F25" s="249"/>
      <c r="I25" s="164" t="s">
        <v>337</v>
      </c>
      <c r="J25" s="162"/>
      <c r="K25" s="173">
        <f t="shared" si="1"/>
        <v>19</v>
      </c>
    </row>
    <row r="26" spans="2:11" ht="18" customHeight="1" thickTop="1" thickBot="1">
      <c r="B26" s="411"/>
      <c r="C26" s="183">
        <f t="shared" si="0"/>
        <v>20</v>
      </c>
      <c r="D26" s="183" t="s">
        <v>341</v>
      </c>
      <c r="E26" s="184">
        <f>SUM(E23:E24)-E25</f>
        <v>0</v>
      </c>
      <c r="F26" s="215"/>
      <c r="I26" s="164" t="s">
        <v>341</v>
      </c>
      <c r="J26" s="162"/>
      <c r="K26" s="173">
        <f t="shared" si="1"/>
        <v>20</v>
      </c>
    </row>
    <row r="27" spans="2:11" ht="18" customHeight="1">
      <c r="B27" s="469" t="s">
        <v>342</v>
      </c>
      <c r="C27" s="186">
        <f t="shared" si="0"/>
        <v>21</v>
      </c>
      <c r="D27" s="186" t="s">
        <v>343</v>
      </c>
      <c r="E27" s="210"/>
      <c r="F27" s="217"/>
      <c r="I27" s="164" t="s">
        <v>343</v>
      </c>
      <c r="J27" s="162"/>
      <c r="K27" s="173">
        <f t="shared" si="1"/>
        <v>21</v>
      </c>
    </row>
    <row r="28" spans="2:11" ht="18" customHeight="1">
      <c r="B28" s="410"/>
      <c r="C28" s="163">
        <f t="shared" si="0"/>
        <v>22</v>
      </c>
      <c r="D28" s="163" t="s">
        <v>486</v>
      </c>
      <c r="E28" s="206"/>
      <c r="F28" s="212"/>
      <c r="I28" s="164" t="s">
        <v>486</v>
      </c>
      <c r="J28" s="162"/>
      <c r="K28" s="173">
        <f t="shared" si="1"/>
        <v>22</v>
      </c>
    </row>
    <row r="29" spans="2:11" ht="18" customHeight="1">
      <c r="B29" s="410"/>
      <c r="C29" s="163">
        <f t="shared" si="0"/>
        <v>23</v>
      </c>
      <c r="D29" s="163" t="s">
        <v>484</v>
      </c>
      <c r="E29" s="206"/>
      <c r="F29" s="212"/>
      <c r="I29" s="164" t="s">
        <v>484</v>
      </c>
      <c r="J29" s="162"/>
      <c r="K29" s="173">
        <f t="shared" si="1"/>
        <v>23</v>
      </c>
    </row>
    <row r="30" spans="2:11" ht="18" customHeight="1">
      <c r="B30" s="410"/>
      <c r="C30" s="163">
        <f t="shared" si="0"/>
        <v>24</v>
      </c>
      <c r="D30" s="163" t="s">
        <v>487</v>
      </c>
      <c r="E30" s="206"/>
      <c r="F30" s="212"/>
      <c r="I30" s="164" t="s">
        <v>487</v>
      </c>
      <c r="J30" s="162"/>
      <c r="K30" s="173">
        <f t="shared" si="1"/>
        <v>24</v>
      </c>
    </row>
    <row r="31" spans="2:11" ht="18" customHeight="1">
      <c r="B31" s="410"/>
      <c r="C31" s="163">
        <f t="shared" si="0"/>
        <v>25</v>
      </c>
      <c r="D31" s="163" t="s">
        <v>293</v>
      </c>
      <c r="E31" s="206"/>
      <c r="F31" s="212"/>
      <c r="I31" s="164" t="s">
        <v>294</v>
      </c>
      <c r="J31" s="162"/>
      <c r="K31" s="173">
        <f t="shared" si="1"/>
        <v>25</v>
      </c>
    </row>
    <row r="32" spans="2:11" ht="18" customHeight="1">
      <c r="B32" s="410"/>
      <c r="C32" s="163">
        <f t="shared" si="0"/>
        <v>26</v>
      </c>
      <c r="D32" s="163" t="s">
        <v>344</v>
      </c>
      <c r="E32" s="206"/>
      <c r="F32" s="212"/>
      <c r="I32" s="164" t="s">
        <v>344</v>
      </c>
      <c r="J32" s="162"/>
      <c r="K32" s="173">
        <f t="shared" si="1"/>
        <v>26</v>
      </c>
    </row>
    <row r="33" spans="2:11" ht="18" customHeight="1">
      <c r="B33" s="410"/>
      <c r="C33" s="163">
        <f t="shared" si="0"/>
        <v>27</v>
      </c>
      <c r="D33" s="163" t="s">
        <v>345</v>
      </c>
      <c r="E33" s="206"/>
      <c r="F33" s="212"/>
      <c r="I33" s="164" t="s">
        <v>345</v>
      </c>
      <c r="J33" s="162"/>
      <c r="K33" s="173">
        <f t="shared" si="1"/>
        <v>27</v>
      </c>
    </row>
    <row r="34" spans="2:11" ht="18" customHeight="1">
      <c r="B34" s="410"/>
      <c r="C34" s="163">
        <f t="shared" si="0"/>
        <v>28</v>
      </c>
      <c r="D34" s="163" t="s">
        <v>346</v>
      </c>
      <c r="E34" s="206"/>
      <c r="F34" s="212"/>
      <c r="I34" s="164" t="s">
        <v>346</v>
      </c>
      <c r="J34" s="162"/>
      <c r="K34" s="173">
        <f t="shared" si="1"/>
        <v>28</v>
      </c>
    </row>
    <row r="35" spans="2:11" ht="18" customHeight="1">
      <c r="B35" s="410"/>
      <c r="C35" s="163">
        <f t="shared" si="0"/>
        <v>29</v>
      </c>
      <c r="D35" s="163" t="s">
        <v>347</v>
      </c>
      <c r="E35" s="206"/>
      <c r="F35" s="212"/>
      <c r="I35" s="164" t="s">
        <v>347</v>
      </c>
      <c r="J35" s="162"/>
      <c r="K35" s="173">
        <f t="shared" si="1"/>
        <v>29</v>
      </c>
    </row>
    <row r="36" spans="2:11" ht="18" customHeight="1">
      <c r="B36" s="410"/>
      <c r="C36" s="163">
        <f t="shared" si="0"/>
        <v>30</v>
      </c>
      <c r="D36" s="163" t="s">
        <v>348</v>
      </c>
      <c r="E36" s="206"/>
      <c r="F36" s="212"/>
      <c r="I36" s="164" t="s">
        <v>348</v>
      </c>
      <c r="J36" s="162"/>
      <c r="K36" s="173">
        <f t="shared" si="1"/>
        <v>30</v>
      </c>
    </row>
    <row r="37" spans="2:11" ht="18" customHeight="1">
      <c r="B37" s="410"/>
      <c r="C37" s="163">
        <f t="shared" si="0"/>
        <v>31</v>
      </c>
      <c r="D37" s="163" t="s">
        <v>349</v>
      </c>
      <c r="E37" s="206"/>
      <c r="F37" s="212"/>
      <c r="I37" s="164" t="s">
        <v>349</v>
      </c>
      <c r="J37" s="162"/>
      <c r="K37" s="173">
        <f t="shared" si="1"/>
        <v>31</v>
      </c>
    </row>
    <row r="38" spans="2:11" ht="18" customHeight="1">
      <c r="B38" s="410"/>
      <c r="C38" s="163">
        <f t="shared" si="0"/>
        <v>32</v>
      </c>
      <c r="D38" s="163" t="s">
        <v>295</v>
      </c>
      <c r="E38" s="206"/>
      <c r="F38" s="212"/>
      <c r="I38" s="164" t="s">
        <v>295</v>
      </c>
      <c r="J38" s="162"/>
      <c r="K38" s="173">
        <f t="shared" si="1"/>
        <v>32</v>
      </c>
    </row>
    <row r="39" spans="2:11" ht="18" customHeight="1">
      <c r="B39" s="410"/>
      <c r="C39" s="163">
        <f t="shared" si="0"/>
        <v>33</v>
      </c>
      <c r="D39" s="163" t="s">
        <v>313</v>
      </c>
      <c r="E39" s="206"/>
      <c r="F39" s="212"/>
      <c r="I39" s="164" t="s">
        <v>296</v>
      </c>
      <c r="J39" s="162"/>
      <c r="K39" s="173">
        <f t="shared" si="1"/>
        <v>33</v>
      </c>
    </row>
    <row r="40" spans="2:11" ht="18" customHeight="1">
      <c r="B40" s="410"/>
      <c r="C40" s="163">
        <f t="shared" si="0"/>
        <v>34</v>
      </c>
      <c r="D40" s="163" t="s">
        <v>297</v>
      </c>
      <c r="E40" s="206"/>
      <c r="F40" s="212"/>
      <c r="I40" s="164" t="s">
        <v>297</v>
      </c>
      <c r="J40" s="162"/>
      <c r="K40" s="173">
        <f t="shared" si="1"/>
        <v>34</v>
      </c>
    </row>
    <row r="41" spans="2:11" ht="18" customHeight="1" thickBot="1">
      <c r="B41" s="410"/>
      <c r="C41" s="183">
        <f t="shared" si="0"/>
        <v>35</v>
      </c>
      <c r="D41" s="183" t="s">
        <v>451</v>
      </c>
      <c r="E41" s="295"/>
      <c r="F41" s="215"/>
      <c r="I41" s="164" t="s">
        <v>451</v>
      </c>
      <c r="J41" s="162"/>
      <c r="K41" s="173">
        <f t="shared" si="1"/>
        <v>35</v>
      </c>
    </row>
    <row r="42" spans="2:11" ht="18" customHeight="1" thickBot="1">
      <c r="B42" s="410"/>
      <c r="C42" s="182">
        <f t="shared" si="0"/>
        <v>36</v>
      </c>
      <c r="D42" s="182" t="s">
        <v>337</v>
      </c>
      <c r="E42" s="208"/>
      <c r="F42" s="214"/>
      <c r="I42" s="164" t="s">
        <v>337</v>
      </c>
      <c r="J42" s="162"/>
      <c r="K42" s="173">
        <f t="shared" si="1"/>
        <v>36</v>
      </c>
    </row>
    <row r="43" spans="2:11" ht="18" customHeight="1" thickTop="1" thickBot="1">
      <c r="B43" s="410"/>
      <c r="C43" s="299">
        <f t="shared" si="0"/>
        <v>37</v>
      </c>
      <c r="D43" s="186" t="s">
        <v>350</v>
      </c>
      <c r="E43" s="187">
        <f>SUM(E27:E41)-E42</f>
        <v>0</v>
      </c>
      <c r="F43" s="217"/>
      <c r="I43" s="164" t="s">
        <v>350</v>
      </c>
      <c r="J43" s="162"/>
      <c r="K43" s="173">
        <f t="shared" si="1"/>
        <v>37</v>
      </c>
    </row>
    <row r="44" spans="2:11" ht="18" customHeight="1">
      <c r="B44" s="406" t="s">
        <v>434</v>
      </c>
      <c r="C44" s="298">
        <f t="shared" si="0"/>
        <v>38</v>
      </c>
      <c r="D44" s="185" t="s">
        <v>437</v>
      </c>
      <c r="E44" s="209"/>
      <c r="F44" s="216"/>
      <c r="I44" s="164" t="s">
        <v>437</v>
      </c>
      <c r="J44" s="188"/>
      <c r="K44" s="173">
        <f t="shared" si="1"/>
        <v>38</v>
      </c>
    </row>
    <row r="45" spans="2:11" ht="18" customHeight="1">
      <c r="B45" s="407"/>
      <c r="C45" s="275">
        <f t="shared" si="0"/>
        <v>39</v>
      </c>
      <c r="D45" s="164" t="s">
        <v>433</v>
      </c>
      <c r="E45" s="206"/>
      <c r="F45" s="212"/>
      <c r="I45" s="164" t="s">
        <v>433</v>
      </c>
      <c r="J45" s="189"/>
      <c r="K45" s="173">
        <f t="shared" si="1"/>
        <v>39</v>
      </c>
    </row>
    <row r="46" spans="2:11" ht="18" customHeight="1" thickBot="1">
      <c r="B46" s="407"/>
      <c r="C46" s="275">
        <f t="shared" si="0"/>
        <v>40</v>
      </c>
      <c r="D46" s="272" t="s">
        <v>438</v>
      </c>
      <c r="E46" s="273"/>
      <c r="F46" s="274"/>
      <c r="I46" s="164" t="s">
        <v>438</v>
      </c>
      <c r="J46" s="190"/>
      <c r="K46" s="173">
        <f t="shared" si="1"/>
        <v>40</v>
      </c>
    </row>
    <row r="47" spans="2:11" ht="18" customHeight="1" thickTop="1" thickBot="1">
      <c r="B47" s="408"/>
      <c r="C47" s="165">
        <f t="shared" si="0"/>
        <v>41</v>
      </c>
      <c r="D47" s="276" t="s">
        <v>436</v>
      </c>
      <c r="E47" s="277">
        <f>SUM(E44:E46)</f>
        <v>0</v>
      </c>
      <c r="F47" s="278"/>
      <c r="I47" s="164" t="s">
        <v>435</v>
      </c>
      <c r="J47" s="190"/>
      <c r="K47" s="173">
        <f>ROW()-6</f>
        <v>41</v>
      </c>
    </row>
    <row r="48" spans="2:11" ht="18" customHeight="1">
      <c r="B48" s="406" t="s">
        <v>351</v>
      </c>
      <c r="C48" s="186">
        <f t="shared" si="0"/>
        <v>42</v>
      </c>
      <c r="D48" s="271" t="s">
        <v>352</v>
      </c>
      <c r="E48" s="210"/>
      <c r="F48" s="216"/>
      <c r="I48" s="164" t="s">
        <v>352</v>
      </c>
      <c r="J48" s="190"/>
      <c r="K48" s="173">
        <f t="shared" ref="K48:K52" si="2">ROW()-6</f>
        <v>42</v>
      </c>
    </row>
    <row r="49" spans="2:11" ht="18" customHeight="1">
      <c r="B49" s="407"/>
      <c r="C49" s="163">
        <f t="shared" si="0"/>
        <v>43</v>
      </c>
      <c r="D49" s="164" t="s">
        <v>353</v>
      </c>
      <c r="E49" s="206"/>
      <c r="F49" s="212"/>
      <c r="I49" s="164" t="s">
        <v>353</v>
      </c>
      <c r="J49" s="190"/>
      <c r="K49" s="173">
        <f t="shared" si="2"/>
        <v>43</v>
      </c>
    </row>
    <row r="50" spans="2:11" ht="17.399999999999999" customHeight="1">
      <c r="B50" s="407"/>
      <c r="C50" s="163">
        <f t="shared" si="0"/>
        <v>44</v>
      </c>
      <c r="D50" s="163" t="s">
        <v>354</v>
      </c>
      <c r="E50" s="206"/>
      <c r="F50" s="212"/>
      <c r="I50" s="164" t="s">
        <v>354</v>
      </c>
      <c r="J50" s="191"/>
      <c r="K50" s="173">
        <f t="shared" si="2"/>
        <v>44</v>
      </c>
    </row>
    <row r="51" spans="2:11" ht="18" customHeight="1" thickBot="1">
      <c r="B51" s="407"/>
      <c r="C51" s="163">
        <f t="shared" si="0"/>
        <v>45</v>
      </c>
      <c r="D51" s="165" t="s">
        <v>355</v>
      </c>
      <c r="E51" s="207"/>
      <c r="F51" s="213"/>
      <c r="I51" s="164" t="s">
        <v>355</v>
      </c>
      <c r="J51" s="191"/>
      <c r="K51" s="173">
        <f t="shared" si="2"/>
        <v>45</v>
      </c>
    </row>
    <row r="52" spans="2:11" ht="18" customHeight="1" thickBot="1">
      <c r="B52" s="407"/>
      <c r="C52" s="282">
        <f t="shared" si="0"/>
        <v>46</v>
      </c>
      <c r="D52" s="286" t="s">
        <v>356</v>
      </c>
      <c r="E52" s="283">
        <f>SUM(E48:E51)</f>
        <v>0</v>
      </c>
      <c r="F52" s="285"/>
      <c r="I52" s="164" t="s">
        <v>356</v>
      </c>
      <c r="J52" s="192"/>
      <c r="K52" s="173">
        <f t="shared" si="2"/>
        <v>46</v>
      </c>
    </row>
    <row r="53" spans="2:11" ht="18" customHeight="1" thickBot="1">
      <c r="B53" s="408"/>
      <c r="C53" s="165">
        <f t="shared" si="0"/>
        <v>47</v>
      </c>
      <c r="D53" s="183" t="s">
        <v>439</v>
      </c>
      <c r="E53" s="287">
        <v>0</v>
      </c>
      <c r="F53" s="281"/>
      <c r="I53" s="164" t="s">
        <v>439</v>
      </c>
      <c r="J53" s="192"/>
      <c r="K53" s="173">
        <f>ROW()-6</f>
        <v>47</v>
      </c>
    </row>
    <row r="54" spans="2:11" ht="18" customHeight="1" thickBot="1">
      <c r="B54" s="284"/>
      <c r="C54" s="286">
        <f t="shared" ref="C54" si="3">ROW()-6</f>
        <v>48</v>
      </c>
      <c r="D54" s="183" t="s">
        <v>357</v>
      </c>
      <c r="E54" s="184">
        <f>E22+E26+E43+E47+E52+E53</f>
        <v>0</v>
      </c>
      <c r="F54" s="285"/>
      <c r="I54" s="164" t="s">
        <v>357</v>
      </c>
      <c r="J54" s="186"/>
      <c r="K54" s="173">
        <f t="shared" ref="K54" si="4">ROW()-6</f>
        <v>48</v>
      </c>
    </row>
  </sheetData>
  <sheetProtection algorithmName="SHA-512" hashValue="TyBNMgiIXx+icTtGlyf1VNT0+P1kDJsD3nzJ9upuh9hu77Pnf2LnREe3Nb9lG1M9VuPipITqeLRauTL2eg5PwQ==" saltValue="bQ71x6NFwEGGKL+aNMp3VQ==" spinCount="100000" sheet="1" objects="1" scenarios="1"/>
  <mergeCells count="6">
    <mergeCell ref="B48:B53"/>
    <mergeCell ref="B4:F4"/>
    <mergeCell ref="B7:B22"/>
    <mergeCell ref="B23:B26"/>
    <mergeCell ref="B27:B43"/>
    <mergeCell ref="B44:B47"/>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C62"/>
  <sheetViews>
    <sheetView showGridLines="0" view="pageBreakPreview" topLeftCell="A7" zoomScaleNormal="100" zoomScaleSheetLayoutView="100" workbookViewId="0">
      <selection activeCell="F24" sqref="F24"/>
    </sheetView>
  </sheetViews>
  <sheetFormatPr defaultRowHeight="13.2"/>
  <cols>
    <col min="1" max="1" width="2.6640625" customWidth="1"/>
    <col min="2" max="2" width="4.88671875" customWidth="1"/>
    <col min="3" max="7" width="15.77734375" customWidth="1"/>
    <col min="8" max="8" width="1.77734375" customWidth="1"/>
    <col min="9" max="10" width="2.109375" customWidth="1"/>
    <col min="19" max="19" width="2.109375" customWidth="1"/>
  </cols>
  <sheetData>
    <row r="1" spans="1:29" ht="18" customHeight="1">
      <c r="A1" s="150">
        <v>2</v>
      </c>
      <c r="B1" s="150">
        <v>3</v>
      </c>
      <c r="C1" s="150">
        <v>4</v>
      </c>
      <c r="D1" s="150">
        <v>5</v>
      </c>
      <c r="E1" s="150">
        <v>6</v>
      </c>
      <c r="F1" s="150">
        <v>7</v>
      </c>
      <c r="G1" s="150">
        <v>8</v>
      </c>
      <c r="H1" s="150">
        <v>9</v>
      </c>
      <c r="I1" s="150">
        <v>10</v>
      </c>
      <c r="J1" s="150">
        <v>11</v>
      </c>
      <c r="K1" s="150">
        <v>12</v>
      </c>
    </row>
    <row r="2" spans="1:29" ht="18" customHeight="1">
      <c r="A2" s="152" t="s">
        <v>478</v>
      </c>
      <c r="B2" s="151"/>
      <c r="C2" s="151"/>
      <c r="D2" s="151"/>
      <c r="E2" s="151"/>
      <c r="F2" s="151"/>
      <c r="G2" s="151"/>
      <c r="H2" s="151"/>
      <c r="K2" s="115" t="s">
        <v>386</v>
      </c>
      <c r="L2" s="171"/>
      <c r="M2" s="171"/>
      <c r="N2" s="171"/>
      <c r="O2" s="171"/>
      <c r="P2" s="171"/>
      <c r="Q2" s="171"/>
      <c r="R2" s="171"/>
    </row>
    <row r="3" spans="1:29" ht="18" customHeight="1">
      <c r="A3" s="151"/>
      <c r="B3" s="151"/>
      <c r="C3" s="151"/>
      <c r="D3" s="151"/>
      <c r="E3" s="151"/>
      <c r="F3" s="151"/>
      <c r="G3" s="151"/>
      <c r="H3" s="151"/>
      <c r="I3" s="171"/>
      <c r="J3" s="171"/>
      <c r="K3" s="269" t="s">
        <v>429</v>
      </c>
      <c r="L3" s="171"/>
      <c r="M3" s="171"/>
      <c r="N3" s="171"/>
      <c r="O3" s="171"/>
      <c r="P3" s="171"/>
      <c r="Q3" s="171"/>
      <c r="R3" s="171"/>
    </row>
    <row r="4" spans="1:29" ht="18" customHeight="1">
      <c r="A4" s="413"/>
      <c r="B4" s="413"/>
      <c r="C4" s="413"/>
      <c r="D4" s="413"/>
      <c r="E4" s="413"/>
      <c r="F4" s="413"/>
      <c r="G4" s="413"/>
      <c r="H4" s="413"/>
      <c r="I4" s="198"/>
      <c r="J4" s="198"/>
      <c r="K4" s="269"/>
      <c r="L4" s="171"/>
      <c r="M4" s="171"/>
      <c r="N4" s="171"/>
      <c r="O4" s="171"/>
      <c r="P4" s="171"/>
      <c r="Q4" s="171"/>
      <c r="R4" s="171"/>
      <c r="S4" s="171"/>
    </row>
    <row r="5" spans="1:29" ht="17.399999999999999" customHeight="1">
      <c r="A5" s="300"/>
      <c r="B5" s="300"/>
      <c r="C5" s="300"/>
      <c r="D5" s="300"/>
      <c r="E5" s="300"/>
      <c r="F5" s="300"/>
      <c r="G5" s="300"/>
      <c r="H5" s="300"/>
      <c r="I5" s="150"/>
      <c r="J5" s="150"/>
      <c r="K5" s="236" t="s">
        <v>317</v>
      </c>
      <c r="L5" s="237"/>
      <c r="M5" s="237"/>
      <c r="N5" s="237"/>
      <c r="O5" s="237"/>
      <c r="P5" s="237"/>
      <c r="Q5" s="237"/>
      <c r="R5" s="238"/>
    </row>
    <row r="6" spans="1:29" ht="18" customHeight="1">
      <c r="A6" s="151"/>
      <c r="B6" s="151" t="s">
        <v>299</v>
      </c>
      <c r="C6" s="151"/>
      <c r="D6" s="151"/>
      <c r="E6" s="151"/>
      <c r="F6" s="151"/>
      <c r="G6" s="151"/>
      <c r="H6" s="151"/>
      <c r="K6" s="417" t="s">
        <v>422</v>
      </c>
      <c r="L6" s="418"/>
      <c r="M6" s="418"/>
      <c r="N6" s="418"/>
      <c r="O6" s="418"/>
      <c r="P6" s="418"/>
      <c r="Q6" s="418"/>
      <c r="R6" s="419"/>
    </row>
    <row r="7" spans="1:29" ht="18" customHeight="1">
      <c r="A7" s="151"/>
      <c r="B7" s="301"/>
      <c r="C7" s="151"/>
      <c r="D7" s="151"/>
      <c r="E7" s="151"/>
      <c r="F7" s="151"/>
      <c r="G7" s="151"/>
      <c r="H7" s="151"/>
      <c r="K7" s="239"/>
      <c r="L7" s="240"/>
      <c r="M7" s="240"/>
      <c r="N7" s="240"/>
      <c r="O7" s="240"/>
      <c r="P7" s="240"/>
      <c r="Q7" s="240"/>
      <c r="R7" s="241"/>
    </row>
    <row r="8" spans="1:29" ht="18" customHeight="1">
      <c r="A8" s="151"/>
      <c r="B8" s="414"/>
      <c r="C8" s="415" t="s">
        <v>300</v>
      </c>
      <c r="D8" s="415" t="s">
        <v>456</v>
      </c>
      <c r="E8" s="415" t="s">
        <v>455</v>
      </c>
      <c r="F8" s="415" t="s">
        <v>468</v>
      </c>
      <c r="G8" s="415" t="s">
        <v>458</v>
      </c>
      <c r="H8" s="151"/>
      <c r="K8" s="314" t="s">
        <v>462</v>
      </c>
      <c r="L8" s="171"/>
      <c r="M8" s="171"/>
      <c r="N8" s="171"/>
      <c r="O8" s="171"/>
      <c r="P8" s="171"/>
      <c r="Q8" s="171"/>
      <c r="R8" s="306"/>
    </row>
    <row r="9" spans="1:29" ht="18" customHeight="1">
      <c r="A9" s="151"/>
      <c r="B9" s="414"/>
      <c r="C9" s="416"/>
      <c r="D9" s="416"/>
      <c r="E9" s="416"/>
      <c r="F9" s="416"/>
      <c r="G9" s="416"/>
      <c r="H9" s="151"/>
      <c r="K9" s="426" t="s">
        <v>461</v>
      </c>
      <c r="L9" s="427"/>
      <c r="M9" s="427"/>
      <c r="N9" s="427"/>
      <c r="O9" s="427"/>
      <c r="P9" s="427"/>
      <c r="Q9" s="427"/>
      <c r="R9" s="428"/>
      <c r="AA9" s="518"/>
      <c r="AB9" s="518"/>
      <c r="AC9" s="518"/>
    </row>
    <row r="10" spans="1:29" ht="10.050000000000001" customHeight="1">
      <c r="A10" s="151"/>
      <c r="B10" s="302"/>
      <c r="C10" s="305"/>
      <c r="D10" s="153" t="s">
        <v>466</v>
      </c>
      <c r="E10" s="153" t="s">
        <v>466</v>
      </c>
      <c r="F10" s="153" t="s">
        <v>466</v>
      </c>
      <c r="G10" s="153" t="s">
        <v>466</v>
      </c>
      <c r="H10" s="151"/>
      <c r="K10" s="426"/>
      <c r="L10" s="427"/>
      <c r="M10" s="427"/>
      <c r="N10" s="427"/>
      <c r="O10" s="427"/>
      <c r="P10" s="427"/>
      <c r="Q10" s="427"/>
      <c r="R10" s="428"/>
    </row>
    <row r="11" spans="1:29" ht="18" customHeight="1">
      <c r="A11" s="151"/>
      <c r="B11" s="303"/>
      <c r="C11" s="311"/>
      <c r="D11" s="218"/>
      <c r="E11" s="218"/>
      <c r="F11" s="218"/>
      <c r="G11" s="316"/>
      <c r="H11" s="151"/>
      <c r="K11" s="239"/>
      <c r="L11" s="240"/>
      <c r="M11" s="240"/>
      <c r="N11" s="240"/>
      <c r="O11" s="240"/>
      <c r="P11" s="240"/>
      <c r="Q11" s="240"/>
      <c r="R11" s="241"/>
    </row>
    <row r="12" spans="1:29" ht="18" customHeight="1">
      <c r="A12" s="151"/>
      <c r="B12" s="303"/>
      <c r="C12" s="312"/>
      <c r="D12" s="218"/>
      <c r="E12" s="218"/>
      <c r="F12" s="218"/>
      <c r="G12" s="316"/>
      <c r="H12" s="151"/>
      <c r="K12" s="239"/>
      <c r="L12" s="240"/>
      <c r="M12" s="240"/>
      <c r="N12" s="240"/>
      <c r="O12" s="240"/>
      <c r="P12" s="240"/>
      <c r="Q12" s="240"/>
      <c r="R12" s="241"/>
    </row>
    <row r="13" spans="1:29" ht="18" customHeight="1">
      <c r="A13" s="151"/>
      <c r="B13" s="303"/>
      <c r="C13" s="313"/>
      <c r="D13" s="218"/>
      <c r="E13" s="218"/>
      <c r="F13" s="218"/>
      <c r="G13" s="316"/>
      <c r="H13" s="151"/>
      <c r="K13" s="239"/>
      <c r="L13" s="240"/>
      <c r="M13" s="240"/>
      <c r="N13" s="240"/>
      <c r="O13" s="240"/>
      <c r="P13" s="240"/>
      <c r="Q13" s="240"/>
      <c r="R13" s="241"/>
    </row>
    <row r="14" spans="1:29" ht="18" customHeight="1">
      <c r="A14" s="151"/>
      <c r="B14" s="308"/>
      <c r="C14" s="415" t="s">
        <v>457</v>
      </c>
      <c r="D14" s="415" t="s">
        <v>459</v>
      </c>
      <c r="E14" s="415" t="s">
        <v>460</v>
      </c>
      <c r="F14" s="415" t="s">
        <v>465</v>
      </c>
      <c r="G14" s="420" t="s">
        <v>464</v>
      </c>
      <c r="H14" s="151"/>
      <c r="K14" s="239"/>
      <c r="L14" s="240"/>
      <c r="M14" s="240"/>
      <c r="N14" s="240"/>
      <c r="O14" s="240"/>
      <c r="P14" s="240"/>
      <c r="Q14" s="240"/>
      <c r="R14" s="241"/>
    </row>
    <row r="15" spans="1:29" ht="18" customHeight="1">
      <c r="A15" s="151"/>
      <c r="B15" s="308"/>
      <c r="C15" s="416"/>
      <c r="D15" s="416"/>
      <c r="E15" s="416"/>
      <c r="F15" s="416"/>
      <c r="G15" s="421"/>
      <c r="H15" s="151"/>
      <c r="K15" s="239"/>
      <c r="L15" s="240"/>
      <c r="M15" s="240"/>
      <c r="N15" s="240"/>
      <c r="O15" s="240"/>
      <c r="P15" s="240"/>
      <c r="Q15" s="240"/>
      <c r="R15" s="241"/>
    </row>
    <row r="16" spans="1:29" ht="10.050000000000001" customHeight="1">
      <c r="A16" s="151"/>
      <c r="B16" s="308"/>
      <c r="C16" s="153" t="s">
        <v>466</v>
      </c>
      <c r="D16" s="153" t="s">
        <v>466</v>
      </c>
      <c r="E16" s="153" t="s">
        <v>466</v>
      </c>
      <c r="F16" s="153" t="s">
        <v>463</v>
      </c>
      <c r="G16" s="309" t="s">
        <v>466</v>
      </c>
      <c r="H16" s="151"/>
      <c r="K16" s="239"/>
      <c r="L16" s="240"/>
      <c r="M16" s="240"/>
      <c r="N16" s="240"/>
      <c r="O16" s="240"/>
      <c r="P16" s="240"/>
      <c r="Q16" s="240"/>
      <c r="R16" s="241"/>
    </row>
    <row r="17" spans="1:18" ht="18" customHeight="1">
      <c r="A17" s="151"/>
      <c r="B17" s="308"/>
      <c r="C17" s="218"/>
      <c r="D17" s="218"/>
      <c r="E17" s="218"/>
      <c r="F17" s="219"/>
      <c r="G17" s="315" t="str">
        <f>IFERROR(((D11-E11-F11+G11-C17+D17-E17)/F17),"")</f>
        <v/>
      </c>
      <c r="H17" s="151"/>
      <c r="K17" s="239"/>
      <c r="L17" s="240"/>
      <c r="M17" s="240"/>
      <c r="N17" s="240"/>
      <c r="O17" s="240"/>
      <c r="P17" s="240"/>
      <c r="Q17" s="240"/>
      <c r="R17" s="241"/>
    </row>
    <row r="18" spans="1:18" ht="18" customHeight="1">
      <c r="A18" s="151"/>
      <c r="B18" s="301"/>
      <c r="C18" s="218"/>
      <c r="D18" s="218"/>
      <c r="E18" s="218"/>
      <c r="F18" s="219"/>
      <c r="G18" s="315" t="str">
        <f>IFERROR(((D12-E12-F12+G12-C18+D18-E18)/F18),"")</f>
        <v/>
      </c>
      <c r="H18" s="151"/>
      <c r="K18" s="239"/>
      <c r="L18" s="240"/>
      <c r="M18" s="240"/>
      <c r="N18" s="240"/>
      <c r="O18" s="240"/>
      <c r="P18" s="240"/>
      <c r="Q18" s="240"/>
      <c r="R18" s="241"/>
    </row>
    <row r="19" spans="1:18" ht="18" customHeight="1">
      <c r="A19" s="151"/>
      <c r="B19" s="301"/>
      <c r="C19" s="218"/>
      <c r="D19" s="218"/>
      <c r="E19" s="218"/>
      <c r="F19" s="219"/>
      <c r="G19" s="315" t="str">
        <f>IFERROR(((D13-E13-F13+G13-C19+D19-E19)/F19),"")</f>
        <v/>
      </c>
      <c r="H19" s="151"/>
      <c r="K19" s="239"/>
      <c r="L19" s="240"/>
      <c r="M19" s="240"/>
      <c r="N19" s="240"/>
      <c r="O19" s="240"/>
      <c r="P19" s="240"/>
      <c r="Q19" s="240"/>
      <c r="R19" s="241"/>
    </row>
    <row r="20" spans="1:18" ht="18" customHeight="1">
      <c r="A20" s="151"/>
      <c r="B20" s="301"/>
      <c r="C20" s="303"/>
      <c r="D20" s="307"/>
      <c r="E20" s="307"/>
      <c r="F20" s="307"/>
      <c r="G20" s="304"/>
      <c r="H20" s="151"/>
      <c r="K20" s="239"/>
      <c r="L20" s="240"/>
      <c r="M20" s="240"/>
      <c r="N20" s="240"/>
      <c r="O20" s="240"/>
      <c r="P20" s="240"/>
      <c r="Q20" s="240"/>
      <c r="R20" s="241"/>
    </row>
    <row r="21" spans="1:18" ht="18" customHeight="1">
      <c r="A21" s="151"/>
      <c r="B21" s="151" t="s">
        <v>304</v>
      </c>
      <c r="C21" s="151"/>
      <c r="D21" s="151"/>
      <c r="E21" s="151"/>
      <c r="F21" s="301"/>
      <c r="G21" s="304"/>
      <c r="H21" s="151"/>
      <c r="K21" s="239"/>
      <c r="L21" s="240"/>
      <c r="M21" s="240"/>
      <c r="N21" s="240"/>
      <c r="O21" s="240"/>
      <c r="P21" s="240"/>
      <c r="Q21" s="240"/>
      <c r="R21" s="241"/>
    </row>
    <row r="22" spans="1:18" ht="18" customHeight="1" thickBot="1">
      <c r="A22" s="151"/>
      <c r="B22" s="151"/>
      <c r="C22" s="151"/>
      <c r="D22" s="151"/>
      <c r="E22" s="151"/>
      <c r="F22" s="151"/>
      <c r="G22" s="151"/>
      <c r="H22" s="151"/>
      <c r="K22" s="239"/>
      <c r="L22" s="240"/>
      <c r="M22" s="240"/>
      <c r="N22" s="240"/>
      <c r="O22" s="240"/>
      <c r="P22" s="240"/>
      <c r="Q22" s="240"/>
      <c r="R22" s="241"/>
    </row>
    <row r="23" spans="1:18" ht="18" customHeight="1" thickBot="1">
      <c r="A23" s="151"/>
      <c r="B23" s="151"/>
      <c r="C23" s="424">
        <f>SUM(G17:G19)/3</f>
        <v>0</v>
      </c>
      <c r="D23" s="425"/>
      <c r="E23" s="151"/>
      <c r="F23" s="151"/>
      <c r="G23" s="151"/>
      <c r="H23" s="151"/>
      <c r="K23" s="239"/>
      <c r="L23" s="240"/>
      <c r="M23" s="240"/>
      <c r="N23" s="240"/>
      <c r="O23" s="240"/>
      <c r="P23" s="240"/>
      <c r="Q23" s="240"/>
      <c r="R23" s="241"/>
    </row>
    <row r="24" spans="1:18" ht="18" customHeight="1">
      <c r="A24" s="151"/>
      <c r="B24" s="151"/>
      <c r="C24" s="151"/>
      <c r="D24" s="151"/>
      <c r="E24" s="151"/>
      <c r="F24" s="151"/>
      <c r="G24" s="151"/>
      <c r="H24" s="151"/>
      <c r="K24" s="239"/>
      <c r="L24" s="240"/>
      <c r="M24" s="240"/>
      <c r="N24" s="240"/>
      <c r="O24" s="240"/>
      <c r="P24" s="240"/>
      <c r="Q24" s="240"/>
      <c r="R24" s="241"/>
    </row>
    <row r="25" spans="1:18" ht="18" customHeight="1">
      <c r="A25" s="151"/>
      <c r="B25" s="151" t="s">
        <v>361</v>
      </c>
      <c r="C25" s="151"/>
      <c r="D25" s="151"/>
      <c r="E25" s="151"/>
      <c r="F25" s="151"/>
      <c r="G25" s="151"/>
      <c r="H25" s="151"/>
      <c r="K25" s="239"/>
      <c r="L25" s="240"/>
      <c r="M25" s="240"/>
      <c r="N25" s="240"/>
      <c r="O25" s="240"/>
      <c r="P25" s="240"/>
      <c r="Q25" s="240"/>
      <c r="R25" s="241"/>
    </row>
    <row r="26" spans="1:18" ht="18" customHeight="1">
      <c r="A26" s="151"/>
      <c r="B26" s="151"/>
      <c r="C26" s="151"/>
      <c r="D26" s="151"/>
      <c r="E26" s="151"/>
      <c r="F26" s="151"/>
      <c r="G26" s="151"/>
      <c r="H26" s="151"/>
      <c r="K26" s="239"/>
      <c r="L26" s="240"/>
      <c r="M26" s="240"/>
      <c r="N26" s="240"/>
      <c r="O26" s="240"/>
      <c r="P26" s="240"/>
      <c r="Q26" s="240"/>
      <c r="R26" s="241"/>
    </row>
    <row r="27" spans="1:18" ht="18" customHeight="1">
      <c r="A27" s="151"/>
      <c r="B27" s="151"/>
      <c r="C27" s="429" t="s">
        <v>300</v>
      </c>
      <c r="D27" s="415" t="s">
        <v>360</v>
      </c>
      <c r="E27" s="415" t="s">
        <v>301</v>
      </c>
      <c r="F27" s="415" t="s">
        <v>302</v>
      </c>
      <c r="G27" s="415" t="s">
        <v>306</v>
      </c>
      <c r="H27" s="151"/>
      <c r="K27" s="239"/>
      <c r="L27" s="240"/>
      <c r="M27" s="240"/>
      <c r="N27" s="240"/>
      <c r="O27" s="240"/>
      <c r="P27" s="240"/>
      <c r="Q27" s="240"/>
      <c r="R27" s="241"/>
    </row>
    <row r="28" spans="1:18" ht="18" customHeight="1">
      <c r="A28" s="151"/>
      <c r="B28" s="151"/>
      <c r="C28" s="430"/>
      <c r="D28" s="416"/>
      <c r="E28" s="416"/>
      <c r="F28" s="416"/>
      <c r="G28" s="416"/>
      <c r="H28" s="151"/>
      <c r="K28" s="239"/>
      <c r="L28" s="240"/>
      <c r="M28" s="240"/>
      <c r="N28" s="240"/>
      <c r="O28" s="240"/>
      <c r="P28" s="240"/>
      <c r="Q28" s="240"/>
      <c r="R28" s="241"/>
    </row>
    <row r="29" spans="1:18" ht="18" customHeight="1">
      <c r="A29" s="151"/>
      <c r="B29" s="151"/>
      <c r="C29" s="430"/>
      <c r="D29" s="431"/>
      <c r="E29" s="431"/>
      <c r="F29" s="431"/>
      <c r="G29" s="431"/>
      <c r="H29" s="151"/>
      <c r="K29" s="239"/>
      <c r="L29" s="240"/>
      <c r="M29" s="240"/>
      <c r="N29" s="240"/>
      <c r="O29" s="240"/>
      <c r="P29" s="240"/>
      <c r="Q29" s="240"/>
      <c r="R29" s="241"/>
    </row>
    <row r="30" spans="1:18" ht="10.5" customHeight="1">
      <c r="A30" s="151"/>
      <c r="B30" s="151"/>
      <c r="C30" s="155"/>
      <c r="D30" s="153" t="s">
        <v>303</v>
      </c>
      <c r="E30" s="153" t="s">
        <v>303</v>
      </c>
      <c r="F30" s="153" t="s">
        <v>303</v>
      </c>
      <c r="G30" s="154"/>
      <c r="H30" s="151"/>
      <c r="K30" s="239"/>
      <c r="L30" s="240"/>
      <c r="M30" s="240"/>
      <c r="N30" s="240"/>
      <c r="O30" s="240"/>
      <c r="P30" s="240"/>
      <c r="Q30" s="240"/>
      <c r="R30" s="241"/>
    </row>
    <row r="31" spans="1:18" ht="18" customHeight="1">
      <c r="A31" s="151"/>
      <c r="B31" s="151"/>
      <c r="C31" s="313"/>
      <c r="D31" s="193" t="s">
        <v>363</v>
      </c>
      <c r="E31" s="193" t="s">
        <v>363</v>
      </c>
      <c r="F31" s="193" t="s">
        <v>363</v>
      </c>
      <c r="G31" s="219"/>
      <c r="H31" s="151"/>
      <c r="K31" s="242" t="s">
        <v>362</v>
      </c>
      <c r="L31" s="240"/>
      <c r="M31" s="240"/>
      <c r="N31" s="240"/>
      <c r="O31" s="240"/>
      <c r="P31" s="240"/>
      <c r="Q31" s="240"/>
      <c r="R31" s="241"/>
    </row>
    <row r="32" spans="1:18" ht="18" customHeight="1">
      <c r="A32" s="151"/>
      <c r="B32" s="151"/>
      <c r="C32" s="151"/>
      <c r="D32" s="151"/>
      <c r="E32" s="151"/>
      <c r="F32" s="151"/>
      <c r="G32" s="156" t="s">
        <v>307</v>
      </c>
      <c r="H32" s="151"/>
      <c r="K32" s="243" t="s">
        <v>316</v>
      </c>
      <c r="L32" s="240"/>
      <c r="M32" s="240"/>
      <c r="N32" s="240"/>
      <c r="O32" s="240"/>
      <c r="P32" s="240"/>
      <c r="Q32" s="240"/>
      <c r="R32" s="241"/>
    </row>
    <row r="33" spans="1:18" ht="18" customHeight="1">
      <c r="A33" s="151"/>
      <c r="B33" s="151"/>
      <c r="C33" s="151"/>
      <c r="D33" s="151"/>
      <c r="E33" s="151"/>
      <c r="F33" s="151"/>
      <c r="G33" s="219"/>
      <c r="H33" s="151"/>
      <c r="K33" s="239"/>
      <c r="L33" s="240"/>
      <c r="M33" s="240"/>
      <c r="N33" s="240"/>
      <c r="O33" s="240"/>
      <c r="P33" s="240"/>
      <c r="Q33" s="240"/>
      <c r="R33" s="241"/>
    </row>
    <row r="34" spans="1:18" ht="18" customHeight="1">
      <c r="A34" s="151"/>
      <c r="B34" s="151"/>
      <c r="C34" s="151"/>
      <c r="D34" s="151"/>
      <c r="E34" s="151"/>
      <c r="F34" s="151"/>
      <c r="G34" s="157"/>
      <c r="H34" s="151"/>
      <c r="K34" s="239"/>
      <c r="L34" s="240"/>
      <c r="M34" s="240"/>
      <c r="N34" s="240"/>
      <c r="O34" s="240"/>
      <c r="P34" s="240"/>
      <c r="Q34" s="240"/>
      <c r="R34" s="241"/>
    </row>
    <row r="35" spans="1:18" ht="18" customHeight="1">
      <c r="A35" s="151"/>
      <c r="B35" s="151" t="s">
        <v>308</v>
      </c>
      <c r="C35" s="151"/>
      <c r="D35" s="151"/>
      <c r="E35" s="151"/>
      <c r="F35" s="151"/>
      <c r="G35" s="151"/>
      <c r="H35" s="151"/>
      <c r="K35" s="239"/>
      <c r="L35" s="240"/>
      <c r="M35" s="240"/>
      <c r="N35" s="240"/>
      <c r="O35" s="240"/>
      <c r="P35" s="240"/>
      <c r="Q35" s="240"/>
      <c r="R35" s="241"/>
    </row>
    <row r="36" spans="1:18" ht="18" customHeight="1" thickBot="1">
      <c r="A36" s="151"/>
      <c r="B36" s="151"/>
      <c r="C36" s="151"/>
      <c r="D36" s="151"/>
      <c r="E36" s="151"/>
      <c r="F36" s="151"/>
      <c r="G36" s="151"/>
      <c r="H36" s="151"/>
      <c r="K36" s="239"/>
      <c r="L36" s="240"/>
      <c r="M36" s="240"/>
      <c r="N36" s="240"/>
      <c r="O36" s="240"/>
      <c r="P36" s="240"/>
      <c r="Q36" s="240"/>
      <c r="R36" s="241"/>
    </row>
    <row r="37" spans="1:18" ht="18" customHeight="1" thickBot="1">
      <c r="A37" s="151"/>
      <c r="B37" s="151"/>
      <c r="C37" s="422" t="s">
        <v>359</v>
      </c>
      <c r="D37" s="423"/>
      <c r="E37" s="151"/>
      <c r="F37" s="151"/>
      <c r="G37" s="151"/>
      <c r="H37" s="151"/>
      <c r="K37" s="239" t="s">
        <v>358</v>
      </c>
      <c r="L37" s="240"/>
      <c r="M37" s="240"/>
      <c r="N37" s="240"/>
      <c r="O37" s="240"/>
      <c r="P37" s="240"/>
      <c r="Q37" s="240"/>
      <c r="R37" s="241"/>
    </row>
    <row r="38" spans="1:18" ht="18" customHeight="1">
      <c r="A38" s="151"/>
      <c r="B38" s="151"/>
      <c r="C38" s="151"/>
      <c r="D38" s="151"/>
      <c r="E38" s="151"/>
      <c r="F38" s="151"/>
      <c r="G38" s="151"/>
      <c r="H38" s="151"/>
      <c r="K38" s="239"/>
      <c r="L38" s="240"/>
      <c r="M38" s="240"/>
      <c r="N38" s="240"/>
      <c r="O38" s="240"/>
      <c r="P38" s="240"/>
      <c r="Q38" s="240"/>
      <c r="R38" s="241"/>
    </row>
    <row r="39" spans="1:18" ht="18" customHeight="1">
      <c r="A39" s="151"/>
      <c r="B39" s="151" t="s">
        <v>480</v>
      </c>
      <c r="C39" s="151"/>
      <c r="D39" s="151"/>
      <c r="E39" s="151"/>
      <c r="F39" s="151"/>
      <c r="G39" s="151"/>
      <c r="H39" s="151"/>
      <c r="K39" s="239"/>
      <c r="L39" s="240"/>
      <c r="M39" s="240"/>
      <c r="N39" s="240"/>
      <c r="O39" s="240"/>
      <c r="P39" s="240"/>
      <c r="Q39" s="240"/>
      <c r="R39" s="241"/>
    </row>
    <row r="40" spans="1:18" ht="18" customHeight="1">
      <c r="A40" s="151"/>
      <c r="B40" s="151" t="s">
        <v>309</v>
      </c>
      <c r="C40" s="151"/>
      <c r="D40" s="151"/>
      <c r="E40" s="151"/>
      <c r="F40" s="151"/>
      <c r="G40" s="151"/>
      <c r="H40" s="151"/>
      <c r="K40" s="239"/>
      <c r="L40" s="240"/>
      <c r="M40" s="240"/>
      <c r="N40" s="240"/>
      <c r="O40" s="240"/>
      <c r="P40" s="240"/>
      <c r="Q40" s="240"/>
      <c r="R40" s="241"/>
    </row>
    <row r="41" spans="1:18" ht="18" customHeight="1" thickBot="1">
      <c r="A41" s="151"/>
      <c r="B41" s="151"/>
      <c r="C41" s="151"/>
      <c r="D41" s="151"/>
      <c r="E41" s="151"/>
      <c r="F41" s="151"/>
      <c r="G41" s="151"/>
      <c r="H41" s="151"/>
      <c r="K41" s="239"/>
      <c r="L41" s="240"/>
      <c r="M41" s="240"/>
      <c r="N41" s="240"/>
      <c r="O41" s="240"/>
      <c r="P41" s="240"/>
      <c r="Q41" s="240"/>
      <c r="R41" s="241"/>
    </row>
    <row r="42" spans="1:18" ht="18" customHeight="1" thickBot="1">
      <c r="A42" s="151"/>
      <c r="B42" s="151"/>
      <c r="C42" s="424">
        <f>IFERROR(IF(ROUNDDOWN((C23-0)*G31,-3)&lt;=5000000,ROUNDDOWN((C23-0)*G31,-3),5000000),"")</f>
        <v>0</v>
      </c>
      <c r="D42" s="425"/>
      <c r="E42" s="151"/>
      <c r="F42" s="151"/>
      <c r="G42" s="151"/>
      <c r="H42" s="151"/>
      <c r="K42" s="239" t="s">
        <v>315</v>
      </c>
      <c r="L42" s="240"/>
      <c r="M42" s="240"/>
      <c r="N42" s="240"/>
      <c r="O42" s="240"/>
      <c r="P42" s="240"/>
      <c r="Q42" s="240"/>
      <c r="R42" s="241"/>
    </row>
    <row r="43" spans="1:18" ht="18" customHeight="1">
      <c r="A43" s="151"/>
      <c r="B43" s="151"/>
      <c r="C43" s="151"/>
      <c r="D43" s="151"/>
      <c r="E43" s="151"/>
      <c r="F43" s="151"/>
      <c r="G43" s="151"/>
      <c r="H43" s="151"/>
      <c r="K43" s="239"/>
      <c r="L43" s="240"/>
      <c r="M43" s="240"/>
      <c r="N43" s="240"/>
      <c r="O43" s="240"/>
      <c r="P43" s="240"/>
      <c r="Q43" s="240"/>
      <c r="R43" s="241"/>
    </row>
    <row r="44" spans="1:18" ht="18" customHeight="1">
      <c r="A44" s="151"/>
      <c r="B44" s="151"/>
      <c r="C44" s="151"/>
      <c r="D44" s="151"/>
      <c r="E44" s="151"/>
      <c r="F44" s="151"/>
      <c r="G44" s="151"/>
      <c r="H44" s="151"/>
      <c r="K44" s="239"/>
      <c r="L44" s="240"/>
      <c r="M44" s="240"/>
      <c r="N44" s="240"/>
      <c r="O44" s="240"/>
      <c r="P44" s="240"/>
      <c r="Q44" s="240"/>
      <c r="R44" s="241"/>
    </row>
    <row r="45" spans="1:18" ht="18" customHeight="1">
      <c r="A45" s="151"/>
      <c r="B45" s="151"/>
      <c r="C45" s="151"/>
      <c r="D45" s="151"/>
      <c r="E45" s="151"/>
      <c r="F45" s="151"/>
      <c r="G45" s="151"/>
      <c r="H45" s="151"/>
      <c r="K45" s="239"/>
      <c r="L45" s="240"/>
      <c r="M45" s="240"/>
      <c r="N45" s="240"/>
      <c r="O45" s="240"/>
      <c r="P45" s="240"/>
      <c r="Q45" s="240"/>
      <c r="R45" s="241"/>
    </row>
    <row r="46" spans="1:18" ht="18" customHeight="1">
      <c r="A46" s="151"/>
      <c r="B46" s="151"/>
      <c r="C46" s="151"/>
      <c r="D46" s="151"/>
      <c r="E46" s="151"/>
      <c r="F46" s="151"/>
      <c r="G46" s="151"/>
      <c r="H46" s="151"/>
      <c r="K46" s="239"/>
      <c r="L46" s="240"/>
      <c r="M46" s="240"/>
      <c r="N46" s="240"/>
      <c r="O46" s="240"/>
      <c r="P46" s="240"/>
      <c r="Q46" s="240"/>
      <c r="R46" s="241"/>
    </row>
    <row r="47" spans="1:18" ht="18" customHeight="1">
      <c r="A47" s="151"/>
      <c r="B47" s="151"/>
      <c r="C47" s="151"/>
      <c r="D47" s="151"/>
      <c r="E47" s="151"/>
      <c r="F47" s="151"/>
      <c r="G47" s="151"/>
      <c r="H47" s="151"/>
      <c r="K47" s="239"/>
      <c r="L47" s="240"/>
      <c r="M47" s="240"/>
      <c r="N47" s="240"/>
      <c r="O47" s="240"/>
      <c r="P47" s="240"/>
      <c r="Q47" s="240"/>
      <c r="R47" s="241"/>
    </row>
    <row r="48" spans="1:18" ht="18" customHeight="1">
      <c r="A48" s="151"/>
      <c r="B48" s="151"/>
      <c r="C48" s="151"/>
      <c r="D48" s="151"/>
      <c r="E48" s="151"/>
      <c r="F48" s="151"/>
      <c r="G48" s="151"/>
      <c r="H48" s="151"/>
      <c r="K48" s="239"/>
      <c r="L48" s="240"/>
      <c r="M48" s="240"/>
      <c r="N48" s="240"/>
      <c r="O48" s="240"/>
      <c r="P48" s="240"/>
      <c r="Q48" s="240"/>
      <c r="R48" s="241"/>
    </row>
    <row r="49" spans="1:18" ht="18" customHeight="1">
      <c r="A49" s="151"/>
      <c r="B49" s="151"/>
      <c r="C49" s="151"/>
      <c r="D49" s="151"/>
      <c r="E49" s="151"/>
      <c r="F49" s="151"/>
      <c r="G49" s="151"/>
      <c r="H49" s="151"/>
      <c r="K49" s="244"/>
      <c r="L49" s="245"/>
      <c r="M49" s="245"/>
      <c r="N49" s="245"/>
      <c r="O49" s="245"/>
      <c r="P49" s="245"/>
      <c r="Q49" s="245"/>
      <c r="R49" s="246"/>
    </row>
    <row r="50" spans="1:18" ht="18" customHeight="1">
      <c r="A50" s="151"/>
      <c r="B50" s="151"/>
      <c r="C50" s="151"/>
      <c r="D50" s="151"/>
      <c r="E50" s="151"/>
      <c r="F50" s="151"/>
      <c r="G50" s="151"/>
      <c r="H50" s="151"/>
    </row>
    <row r="51" spans="1:18" ht="18" customHeight="1">
      <c r="A51" s="151"/>
      <c r="B51" s="151"/>
      <c r="C51" s="151"/>
      <c r="D51" s="151"/>
      <c r="E51" s="151"/>
      <c r="F51" s="151"/>
      <c r="G51" s="151"/>
      <c r="H51" s="151"/>
    </row>
    <row r="52" spans="1:18" ht="18" customHeight="1">
      <c r="A52" s="151"/>
      <c r="B52" s="151"/>
      <c r="C52" s="151"/>
      <c r="D52" s="151"/>
      <c r="E52" s="151"/>
      <c r="F52" s="151"/>
      <c r="G52" s="151"/>
      <c r="H52" s="151"/>
    </row>
    <row r="53" spans="1:18" ht="18" customHeight="1">
      <c r="A53" s="151"/>
      <c r="B53" s="151"/>
      <c r="C53" s="151"/>
      <c r="D53" s="151"/>
      <c r="E53" s="151"/>
      <c r="F53" s="151"/>
      <c r="G53" s="151"/>
      <c r="H53" s="151"/>
    </row>
    <row r="54" spans="1:18" ht="18" customHeight="1">
      <c r="A54" s="151"/>
      <c r="B54" s="151"/>
      <c r="C54" s="151"/>
      <c r="D54" s="151"/>
      <c r="E54" s="151"/>
      <c r="F54" s="151"/>
      <c r="G54" s="151"/>
      <c r="H54" s="151"/>
    </row>
    <row r="55" spans="1:18" ht="18" customHeight="1">
      <c r="A55" s="151"/>
      <c r="B55" s="151"/>
      <c r="C55" s="151"/>
      <c r="D55" s="151"/>
      <c r="E55" s="151"/>
      <c r="F55" s="151"/>
      <c r="G55" s="151"/>
      <c r="H55" s="151"/>
    </row>
    <row r="56" spans="1:18" ht="18" customHeight="1">
      <c r="A56" s="151"/>
      <c r="B56" s="151"/>
      <c r="C56" s="151"/>
      <c r="D56" s="151"/>
      <c r="E56" s="151"/>
      <c r="F56" s="151"/>
      <c r="G56" s="151"/>
      <c r="H56" s="151"/>
    </row>
    <row r="57" spans="1:18" ht="18" customHeight="1">
      <c r="A57" s="151"/>
      <c r="B57" s="151"/>
      <c r="C57" s="151"/>
      <c r="D57" s="151"/>
      <c r="E57" s="151"/>
      <c r="F57" s="151"/>
      <c r="G57" s="151"/>
      <c r="H57" s="151"/>
    </row>
    <row r="58" spans="1:18" ht="18" customHeight="1">
      <c r="A58" s="151"/>
      <c r="B58" s="151"/>
      <c r="C58" s="151"/>
      <c r="D58" s="151"/>
      <c r="E58" s="151"/>
      <c r="F58" s="151"/>
      <c r="G58" s="151"/>
      <c r="H58" s="151"/>
    </row>
    <row r="59" spans="1:18" ht="18" customHeight="1"/>
    <row r="60" spans="1:18" ht="18" customHeight="1"/>
    <row r="61" spans="1:18" ht="18" customHeight="1"/>
    <row r="62" spans="1:18" ht="18" customHeight="1"/>
  </sheetData>
  <sheetProtection algorithmName="SHA-512" hashValue="0tuuu0Owibb1w4Y5xY39BeTr5vLpyTrT5PI8yclSVjs8IC8YvswY3DJRpKZhojigHZNrs9p/EOzoJ6iLBdzGTA==" saltValue="aCV7aO4BqrPZYAShe1+Zag==" spinCount="100000" sheet="1" objects="1" scenarios="1"/>
  <mergeCells count="22">
    <mergeCell ref="C42:D42"/>
    <mergeCell ref="C27:C29"/>
    <mergeCell ref="D27:D29"/>
    <mergeCell ref="E27:E29"/>
    <mergeCell ref="F27:F29"/>
    <mergeCell ref="G27:G29"/>
    <mergeCell ref="C37:D37"/>
    <mergeCell ref="C14:C15"/>
    <mergeCell ref="D14:D15"/>
    <mergeCell ref="E14:E15"/>
    <mergeCell ref="F14:F15"/>
    <mergeCell ref="G14:G15"/>
    <mergeCell ref="C23:D23"/>
    <mergeCell ref="A4:H4"/>
    <mergeCell ref="K6:R6"/>
    <mergeCell ref="B8:B9"/>
    <mergeCell ref="C8:C9"/>
    <mergeCell ref="D8:D9"/>
    <mergeCell ref="E8:E9"/>
    <mergeCell ref="F8:F9"/>
    <mergeCell ref="G8:G9"/>
    <mergeCell ref="K9:R10"/>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2060"/>
  </sheetPr>
  <dimension ref="A1:AN31"/>
  <sheetViews>
    <sheetView showGridLines="0" view="pageBreakPreview" zoomScaleNormal="100" zoomScaleSheetLayoutView="100" workbookViewId="0">
      <pane ySplit="1" topLeftCell="A8" activePane="bottomLeft" state="frozen"/>
      <selection activeCell="AG46" sqref="AF46:AG46"/>
      <selection pane="bottomLeft" activeCell="P30" activeCellId="7" sqref="AD8:AK8 F13:S15 Y13:AK15 B17:AK20 P24:AJ26 P27:AJ28 P29:V29 P30:AJ3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40"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40" ht="15" customHeight="1">
      <c r="B4" s="107" t="s">
        <v>186</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40"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40"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40" ht="15" customHeight="1">
      <c r="B7" s="344" t="s">
        <v>393</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40"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40"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40"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40"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40"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40"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40"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c r="AM14" s="129"/>
      <c r="AN14" s="129" t="s">
        <v>488</v>
      </c>
    </row>
    <row r="15" spans="1:40"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40"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405</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50" t="s">
        <v>11</v>
      </c>
      <c r="C25" s="351"/>
      <c r="D25" s="351"/>
      <c r="E25" s="351"/>
      <c r="F25" s="351"/>
      <c r="G25" s="351"/>
      <c r="H25" s="351"/>
      <c r="I25" s="351"/>
      <c r="J25" s="351"/>
      <c r="K25" s="351"/>
      <c r="L25" s="351"/>
      <c r="M25" s="351"/>
      <c r="N25" s="392"/>
      <c r="O25" s="67"/>
      <c r="P25" s="390"/>
      <c r="Q25" s="390"/>
      <c r="R25" s="390"/>
      <c r="S25" s="390"/>
      <c r="T25" s="390"/>
      <c r="U25" s="390"/>
      <c r="V25" s="390"/>
      <c r="W25" s="390"/>
      <c r="X25" s="390"/>
      <c r="Y25" s="390"/>
      <c r="Z25" s="390"/>
      <c r="AA25" s="390"/>
      <c r="AB25" s="390"/>
      <c r="AC25" s="390"/>
      <c r="AD25" s="390"/>
      <c r="AE25" s="390"/>
      <c r="AF25" s="390"/>
      <c r="AG25" s="390"/>
      <c r="AH25" s="390"/>
      <c r="AI25" s="390"/>
      <c r="AJ25" s="390"/>
      <c r="AK25" s="40"/>
    </row>
    <row r="26" spans="2:37" ht="100.5" customHeight="1">
      <c r="B26" s="350" t="s">
        <v>17</v>
      </c>
      <c r="C26" s="351"/>
      <c r="D26" s="351"/>
      <c r="E26" s="351"/>
      <c r="F26" s="351"/>
      <c r="G26" s="351"/>
      <c r="H26" s="351"/>
      <c r="I26" s="351"/>
      <c r="J26" s="351"/>
      <c r="K26" s="351"/>
      <c r="L26" s="351"/>
      <c r="M26" s="351"/>
      <c r="N26" s="392"/>
      <c r="O26" s="67"/>
      <c r="P26" s="390"/>
      <c r="Q26" s="390"/>
      <c r="R26" s="390"/>
      <c r="S26" s="390"/>
      <c r="T26" s="390"/>
      <c r="U26" s="390"/>
      <c r="V26" s="390"/>
      <c r="W26" s="390"/>
      <c r="X26" s="390"/>
      <c r="Y26" s="390"/>
      <c r="Z26" s="390"/>
      <c r="AA26" s="390"/>
      <c r="AB26" s="390"/>
      <c r="AC26" s="390"/>
      <c r="AD26" s="390"/>
      <c r="AE26" s="390"/>
      <c r="AF26" s="390"/>
      <c r="AG26" s="390"/>
      <c r="AH26" s="390"/>
      <c r="AI26" s="390"/>
      <c r="AJ26" s="390"/>
      <c r="AK26" s="40"/>
    </row>
    <row r="27" spans="2:37" ht="100.5" customHeight="1">
      <c r="B27" s="350" t="s">
        <v>18</v>
      </c>
      <c r="C27" s="351"/>
      <c r="D27" s="351"/>
      <c r="E27" s="351"/>
      <c r="F27" s="351"/>
      <c r="G27" s="351"/>
      <c r="H27" s="351"/>
      <c r="I27" s="351"/>
      <c r="J27" s="351"/>
      <c r="K27" s="351"/>
      <c r="L27" s="351"/>
      <c r="M27" s="351"/>
      <c r="N27" s="392"/>
      <c r="O27" s="67"/>
      <c r="P27" s="390"/>
      <c r="Q27" s="390"/>
      <c r="R27" s="390"/>
      <c r="S27" s="390"/>
      <c r="T27" s="390"/>
      <c r="U27" s="390"/>
      <c r="V27" s="390"/>
      <c r="W27" s="390"/>
      <c r="X27" s="390"/>
      <c r="Y27" s="390"/>
      <c r="Z27" s="390"/>
      <c r="AA27" s="390"/>
      <c r="AB27" s="390"/>
      <c r="AC27" s="390"/>
      <c r="AD27" s="390"/>
      <c r="AE27" s="390"/>
      <c r="AF27" s="390"/>
      <c r="AG27" s="390"/>
      <c r="AH27" s="390"/>
      <c r="AI27" s="390"/>
      <c r="AJ27" s="390"/>
      <c r="AK27" s="40"/>
    </row>
    <row r="28" spans="2:37" ht="100.5" customHeight="1">
      <c r="B28" s="350" t="s">
        <v>19</v>
      </c>
      <c r="C28" s="351"/>
      <c r="D28" s="351"/>
      <c r="E28" s="351"/>
      <c r="F28" s="351"/>
      <c r="G28" s="351"/>
      <c r="H28" s="351"/>
      <c r="I28" s="351"/>
      <c r="J28" s="351"/>
      <c r="K28" s="351"/>
      <c r="L28" s="351"/>
      <c r="M28" s="351"/>
      <c r="N28" s="392"/>
      <c r="O28" s="67"/>
      <c r="P28" s="390"/>
      <c r="Q28" s="390"/>
      <c r="R28" s="390"/>
      <c r="S28" s="390"/>
      <c r="T28" s="390"/>
      <c r="U28" s="390"/>
      <c r="V28" s="390"/>
      <c r="W28" s="390"/>
      <c r="X28" s="390"/>
      <c r="Y28" s="390"/>
      <c r="Z28" s="390"/>
      <c r="AA28" s="390"/>
      <c r="AB28" s="390"/>
      <c r="AC28" s="390"/>
      <c r="AD28" s="390"/>
      <c r="AE28" s="390"/>
      <c r="AF28" s="390"/>
      <c r="AG28" s="390"/>
      <c r="AH28" s="390"/>
      <c r="AI28" s="390"/>
      <c r="AJ28" s="390"/>
      <c r="AK28" s="40"/>
    </row>
    <row r="29" spans="2:37" ht="30" customHeight="1">
      <c r="B29" s="350" t="s">
        <v>20</v>
      </c>
      <c r="C29" s="351"/>
      <c r="D29" s="351"/>
      <c r="E29" s="351"/>
      <c r="F29" s="351"/>
      <c r="G29" s="351"/>
      <c r="H29" s="351"/>
      <c r="I29" s="351"/>
      <c r="J29" s="351"/>
      <c r="K29" s="351"/>
      <c r="L29" s="351"/>
      <c r="M29" s="351"/>
      <c r="N29" s="392"/>
      <c r="O29" s="67"/>
      <c r="P29" s="466" t="s">
        <v>142</v>
      </c>
      <c r="Q29" s="466"/>
      <c r="R29" s="466"/>
      <c r="S29" s="466"/>
      <c r="T29" s="466"/>
      <c r="U29" s="466"/>
      <c r="V29" s="466"/>
      <c r="W29" s="68"/>
      <c r="X29" s="68"/>
      <c r="Y29" s="68"/>
      <c r="Z29" s="68"/>
      <c r="AA29" s="68"/>
      <c r="AB29" s="68"/>
      <c r="AC29" s="68"/>
      <c r="AD29" s="68"/>
      <c r="AE29" s="68"/>
      <c r="AF29" s="68"/>
      <c r="AG29" s="68"/>
      <c r="AH29" s="68"/>
      <c r="AI29" s="68"/>
      <c r="AJ29" s="68"/>
      <c r="AK29" s="40"/>
    </row>
    <row r="30" spans="2:37" ht="100.5" customHeight="1">
      <c r="B30" s="370" t="s">
        <v>15</v>
      </c>
      <c r="C30" s="371"/>
      <c r="D30" s="371"/>
      <c r="E30" s="371"/>
      <c r="F30" s="371"/>
      <c r="G30" s="371"/>
      <c r="H30" s="371"/>
      <c r="I30" s="371"/>
      <c r="J30" s="371"/>
      <c r="K30" s="371"/>
      <c r="L30" s="371"/>
      <c r="M30" s="371"/>
      <c r="N30" s="372"/>
      <c r="O30" s="59"/>
      <c r="P30" s="467"/>
      <c r="Q30" s="467"/>
      <c r="R30" s="467"/>
      <c r="S30" s="467"/>
      <c r="T30" s="467"/>
      <c r="U30" s="467"/>
      <c r="V30" s="467"/>
      <c r="W30" s="467"/>
      <c r="X30" s="467"/>
      <c r="Y30" s="467"/>
      <c r="Z30" s="467"/>
      <c r="AA30" s="467"/>
      <c r="AB30" s="467"/>
      <c r="AC30" s="467"/>
      <c r="AD30" s="467"/>
      <c r="AE30" s="467"/>
      <c r="AF30" s="467"/>
      <c r="AG30" s="467"/>
      <c r="AH30" s="467"/>
      <c r="AI30" s="467"/>
      <c r="AJ30" s="467"/>
      <c r="AK30" s="35"/>
    </row>
    <row r="31" spans="2:37" ht="15" customHeight="1">
      <c r="B31" s="62" t="s">
        <v>84</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sheetData>
  <sheetProtection algorithmName="SHA-512" hashValue="/Dg1STU0V26hP6ecx2SvLBtmxJb9tF2rsOBXkKTKoWbgWeS4eMD0y+e+HxdwaT9fMpuetr5nzA7p401bOMNyAw==" saltValue="VvATanbrj86rwIc5ZRiClQ==" spinCount="100000" sheet="1" objects="1" scenarios="1"/>
  <mergeCells count="30">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7030A0"/>
  </sheetPr>
  <dimension ref="A1:AL36"/>
  <sheetViews>
    <sheetView showGridLines="0" view="pageBreakPreview" zoomScaleNormal="100" zoomScaleSheetLayoutView="100" workbookViewId="0">
      <pane ySplit="1" topLeftCell="A2" activePane="bottomLeft" state="frozen"/>
      <selection activeCell="AG46" sqref="AF46:AG46"/>
      <selection pane="bottomLeft" activeCell="P29" activeCellId="5" sqref="AD8:AK8 F13:S15 Y13:AK15 B17:AK20 P24:AJ28 P29:V3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145"/>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394</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406</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50" t="s">
        <v>11</v>
      </c>
      <c r="C25" s="351"/>
      <c r="D25" s="351"/>
      <c r="E25" s="351"/>
      <c r="F25" s="351"/>
      <c r="G25" s="351"/>
      <c r="H25" s="351"/>
      <c r="I25" s="351"/>
      <c r="J25" s="351"/>
      <c r="K25" s="351"/>
      <c r="L25" s="351"/>
      <c r="M25" s="351"/>
      <c r="N25" s="392"/>
      <c r="O25" s="67"/>
      <c r="P25" s="390"/>
      <c r="Q25" s="390"/>
      <c r="R25" s="390"/>
      <c r="S25" s="390"/>
      <c r="T25" s="390"/>
      <c r="U25" s="390"/>
      <c r="V25" s="390"/>
      <c r="W25" s="390"/>
      <c r="X25" s="390"/>
      <c r="Y25" s="390"/>
      <c r="Z25" s="390"/>
      <c r="AA25" s="390"/>
      <c r="AB25" s="390"/>
      <c r="AC25" s="390"/>
      <c r="AD25" s="390"/>
      <c r="AE25" s="390"/>
      <c r="AF25" s="390"/>
      <c r="AG25" s="390"/>
      <c r="AH25" s="390"/>
      <c r="AI25" s="390"/>
      <c r="AJ25" s="390"/>
      <c r="AK25" s="40"/>
    </row>
    <row r="26" spans="2:37" ht="100.5" customHeight="1">
      <c r="B26" s="350" t="s">
        <v>128</v>
      </c>
      <c r="C26" s="351"/>
      <c r="D26" s="351"/>
      <c r="E26" s="351"/>
      <c r="F26" s="351"/>
      <c r="G26" s="351"/>
      <c r="H26" s="351"/>
      <c r="I26" s="351"/>
      <c r="J26" s="351"/>
      <c r="K26" s="351"/>
      <c r="L26" s="351"/>
      <c r="M26" s="351"/>
      <c r="N26" s="392"/>
      <c r="O26" s="67"/>
      <c r="P26" s="390"/>
      <c r="Q26" s="390"/>
      <c r="R26" s="390"/>
      <c r="S26" s="390"/>
      <c r="T26" s="390"/>
      <c r="U26" s="390"/>
      <c r="V26" s="390"/>
      <c r="W26" s="390"/>
      <c r="X26" s="390"/>
      <c r="Y26" s="390"/>
      <c r="Z26" s="390"/>
      <c r="AA26" s="390"/>
      <c r="AB26" s="390"/>
      <c r="AC26" s="390"/>
      <c r="AD26" s="390"/>
      <c r="AE26" s="390"/>
      <c r="AF26" s="390"/>
      <c r="AG26" s="390"/>
      <c r="AH26" s="390"/>
      <c r="AI26" s="390"/>
      <c r="AJ26" s="390"/>
      <c r="AK26" s="40"/>
    </row>
    <row r="27" spans="2:37" ht="100.5" customHeight="1">
      <c r="B27" s="350" t="s">
        <v>129</v>
      </c>
      <c r="C27" s="351"/>
      <c r="D27" s="351"/>
      <c r="E27" s="351"/>
      <c r="F27" s="351"/>
      <c r="G27" s="351"/>
      <c r="H27" s="351"/>
      <c r="I27" s="351"/>
      <c r="J27" s="351"/>
      <c r="K27" s="351"/>
      <c r="L27" s="351"/>
      <c r="M27" s="351"/>
      <c r="N27" s="392"/>
      <c r="O27" s="67"/>
      <c r="P27" s="390"/>
      <c r="Q27" s="390"/>
      <c r="R27" s="390"/>
      <c r="S27" s="390"/>
      <c r="T27" s="390"/>
      <c r="U27" s="390"/>
      <c r="V27" s="390"/>
      <c r="W27" s="390"/>
      <c r="X27" s="390"/>
      <c r="Y27" s="390"/>
      <c r="Z27" s="390"/>
      <c r="AA27" s="390"/>
      <c r="AB27" s="390"/>
      <c r="AC27" s="390"/>
      <c r="AD27" s="390"/>
      <c r="AE27" s="390"/>
      <c r="AF27" s="390"/>
      <c r="AG27" s="390"/>
      <c r="AH27" s="390"/>
      <c r="AI27" s="390"/>
      <c r="AJ27" s="390"/>
      <c r="AK27" s="40"/>
    </row>
    <row r="28" spans="2:37" ht="100.5" customHeight="1">
      <c r="B28" s="470" t="s">
        <v>130</v>
      </c>
      <c r="C28" s="471"/>
      <c r="D28" s="471"/>
      <c r="E28" s="471"/>
      <c r="F28" s="471"/>
      <c r="G28" s="471"/>
      <c r="H28" s="471"/>
      <c r="I28" s="471"/>
      <c r="J28" s="471"/>
      <c r="K28" s="471"/>
      <c r="L28" s="471"/>
      <c r="M28" s="471"/>
      <c r="N28" s="472"/>
      <c r="O28" s="71"/>
      <c r="P28" s="473"/>
      <c r="Q28" s="473"/>
      <c r="R28" s="473"/>
      <c r="S28" s="473"/>
      <c r="T28" s="473"/>
      <c r="U28" s="473"/>
      <c r="V28" s="473"/>
      <c r="W28" s="473"/>
      <c r="X28" s="473"/>
      <c r="Y28" s="473"/>
      <c r="Z28" s="473"/>
      <c r="AA28" s="473"/>
      <c r="AB28" s="473"/>
      <c r="AC28" s="473"/>
      <c r="AD28" s="473"/>
      <c r="AE28" s="473"/>
      <c r="AF28" s="473"/>
      <c r="AG28" s="473"/>
      <c r="AH28" s="473"/>
      <c r="AI28" s="473"/>
      <c r="AJ28" s="473"/>
      <c r="AK28" s="39"/>
    </row>
    <row r="29" spans="2:37" ht="30" customHeight="1">
      <c r="B29" s="450" t="s">
        <v>131</v>
      </c>
      <c r="C29" s="351"/>
      <c r="D29" s="351"/>
      <c r="E29" s="351"/>
      <c r="F29" s="351"/>
      <c r="G29" s="351"/>
      <c r="H29" s="351"/>
      <c r="I29" s="351"/>
      <c r="J29" s="351"/>
      <c r="K29" s="351"/>
      <c r="L29" s="351"/>
      <c r="M29" s="351"/>
      <c r="N29" s="392"/>
      <c r="O29" s="67"/>
      <c r="P29" s="466" t="s">
        <v>142</v>
      </c>
      <c r="Q29" s="466"/>
      <c r="R29" s="466"/>
      <c r="S29" s="466"/>
      <c r="T29" s="466"/>
      <c r="U29" s="466"/>
      <c r="V29" s="466"/>
      <c r="W29" s="68"/>
      <c r="X29" s="68"/>
      <c r="Y29" s="68"/>
      <c r="Z29" s="68"/>
      <c r="AA29" s="68"/>
      <c r="AB29" s="68"/>
      <c r="AC29" s="68"/>
      <c r="AD29" s="68"/>
      <c r="AE29" s="68"/>
      <c r="AF29" s="68"/>
      <c r="AG29" s="68"/>
      <c r="AH29" s="68"/>
      <c r="AI29" s="68"/>
      <c r="AJ29" s="68"/>
      <c r="AK29" s="40"/>
    </row>
    <row r="30" spans="2:37" ht="30" customHeight="1">
      <c r="B30" s="474" t="s">
        <v>132</v>
      </c>
      <c r="C30" s="371"/>
      <c r="D30" s="371"/>
      <c r="E30" s="371"/>
      <c r="F30" s="371"/>
      <c r="G30" s="371"/>
      <c r="H30" s="371"/>
      <c r="I30" s="371"/>
      <c r="J30" s="371"/>
      <c r="K30" s="371"/>
      <c r="L30" s="371"/>
      <c r="M30" s="371"/>
      <c r="N30" s="372"/>
      <c r="O30" s="59"/>
      <c r="P30" s="456" t="s">
        <v>142</v>
      </c>
      <c r="Q30" s="456"/>
      <c r="R30" s="456"/>
      <c r="S30" s="456"/>
      <c r="T30" s="456"/>
      <c r="U30" s="456"/>
      <c r="V30" s="456"/>
      <c r="W30" s="60"/>
      <c r="X30" s="60"/>
      <c r="Y30" s="60"/>
      <c r="Z30" s="60"/>
      <c r="AA30" s="60"/>
      <c r="AB30" s="60"/>
      <c r="AC30" s="60"/>
      <c r="AD30" s="60"/>
      <c r="AE30" s="60"/>
      <c r="AF30" s="60"/>
      <c r="AG30" s="60"/>
      <c r="AH30" s="60"/>
      <c r="AI30" s="60"/>
      <c r="AJ30" s="60"/>
      <c r="AK30" s="35"/>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32"/>
      <c r="AJ36" s="62"/>
      <c r="AK36" s="62"/>
    </row>
  </sheetData>
  <sheetProtection algorithmName="SHA-512" hashValue="xfqujE2VS/GgsE82tcxOGnLYyRLVWJ47SSpV45ev1xYLS1MTn0tFrCqV7drsYWQoVcNS6gcVZxIjEBMbYoZT/Q==" saltValue="cjF0RGbbXO0Npwq78RI+jA==" spinCount="100000" sheet="1" objects="1" scenarios="1"/>
  <mergeCells count="30">
    <mergeCell ref="B27:N27"/>
    <mergeCell ref="P27:AJ27"/>
    <mergeCell ref="B28:N28"/>
    <mergeCell ref="P28:AJ28"/>
    <mergeCell ref="P30:V30"/>
    <mergeCell ref="B30:N30"/>
    <mergeCell ref="B29:N29"/>
    <mergeCell ref="P29:V29"/>
    <mergeCell ref="B26:N26"/>
    <mergeCell ref="P26:AJ26"/>
    <mergeCell ref="S22:T22"/>
    <mergeCell ref="B24:N24"/>
    <mergeCell ref="P24:AJ24"/>
    <mergeCell ref="B25:N25"/>
    <mergeCell ref="P25:AJ25"/>
    <mergeCell ref="Y15:AK15"/>
    <mergeCell ref="B17:AK20"/>
    <mergeCell ref="B6:AK6"/>
    <mergeCell ref="B7:AK7"/>
    <mergeCell ref="AD8:AK8"/>
    <mergeCell ref="B13:E13"/>
    <mergeCell ref="F13:S13"/>
    <mergeCell ref="U13:X13"/>
    <mergeCell ref="Y13:AK13"/>
    <mergeCell ref="B14:E14"/>
    <mergeCell ref="F14:S14"/>
    <mergeCell ref="U14:X14"/>
    <mergeCell ref="Y14:AK14"/>
    <mergeCell ref="F15:S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1:AL37"/>
  <sheetViews>
    <sheetView showGridLines="0" view="pageBreakPreview" zoomScaleNormal="100" zoomScaleSheetLayoutView="100" workbookViewId="0">
      <pane ySplit="1" topLeftCell="A17" activePane="bottomLeft" state="frozen"/>
      <selection activeCell="AG46" sqref="AF46:AG46"/>
      <selection pane="bottomLeft" activeCell="P24" activeCellId="4" sqref="AD8:AK8 F13:S15 Y13:AK15 B17:AK20 P24:AJ27"/>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188</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395</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407</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50" t="s">
        <v>11</v>
      </c>
      <c r="C25" s="351"/>
      <c r="D25" s="351"/>
      <c r="E25" s="351"/>
      <c r="F25" s="351"/>
      <c r="G25" s="351"/>
      <c r="H25" s="351"/>
      <c r="I25" s="351"/>
      <c r="J25" s="351"/>
      <c r="K25" s="351"/>
      <c r="L25" s="351"/>
      <c r="M25" s="351"/>
      <c r="N25" s="392"/>
      <c r="O25" s="67"/>
      <c r="P25" s="390"/>
      <c r="Q25" s="390"/>
      <c r="R25" s="390"/>
      <c r="S25" s="390"/>
      <c r="T25" s="390"/>
      <c r="U25" s="390"/>
      <c r="V25" s="390"/>
      <c r="W25" s="390"/>
      <c r="X25" s="390"/>
      <c r="Y25" s="390"/>
      <c r="Z25" s="390"/>
      <c r="AA25" s="390"/>
      <c r="AB25" s="390"/>
      <c r="AC25" s="390"/>
      <c r="AD25" s="390"/>
      <c r="AE25" s="390"/>
      <c r="AF25" s="390"/>
      <c r="AG25" s="390"/>
      <c r="AH25" s="390"/>
      <c r="AI25" s="390"/>
      <c r="AJ25" s="390"/>
      <c r="AK25" s="40"/>
    </row>
    <row r="26" spans="2:37" ht="100.5" customHeight="1">
      <c r="B26" s="350" t="s">
        <v>133</v>
      </c>
      <c r="C26" s="351"/>
      <c r="D26" s="351"/>
      <c r="E26" s="351"/>
      <c r="F26" s="351"/>
      <c r="G26" s="351"/>
      <c r="H26" s="351"/>
      <c r="I26" s="351"/>
      <c r="J26" s="351"/>
      <c r="K26" s="351"/>
      <c r="L26" s="351"/>
      <c r="M26" s="351"/>
      <c r="N26" s="392"/>
      <c r="O26" s="67"/>
      <c r="P26" s="390"/>
      <c r="Q26" s="390"/>
      <c r="R26" s="390"/>
      <c r="S26" s="390"/>
      <c r="T26" s="390"/>
      <c r="U26" s="390"/>
      <c r="V26" s="390"/>
      <c r="W26" s="390"/>
      <c r="X26" s="390"/>
      <c r="Y26" s="390"/>
      <c r="Z26" s="390"/>
      <c r="AA26" s="390"/>
      <c r="AB26" s="390"/>
      <c r="AC26" s="390"/>
      <c r="AD26" s="390"/>
      <c r="AE26" s="390"/>
      <c r="AF26" s="390"/>
      <c r="AG26" s="390"/>
      <c r="AH26" s="390"/>
      <c r="AI26" s="390"/>
      <c r="AJ26" s="390"/>
      <c r="AK26" s="40"/>
    </row>
    <row r="27" spans="2:37" ht="201" customHeight="1">
      <c r="B27" s="370" t="s">
        <v>134</v>
      </c>
      <c r="C27" s="371"/>
      <c r="D27" s="371"/>
      <c r="E27" s="371"/>
      <c r="F27" s="371"/>
      <c r="G27" s="371"/>
      <c r="H27" s="371"/>
      <c r="I27" s="371"/>
      <c r="J27" s="371"/>
      <c r="K27" s="371"/>
      <c r="L27" s="371"/>
      <c r="M27" s="371"/>
      <c r="N27" s="372"/>
      <c r="O27" s="59"/>
      <c r="P27" s="379"/>
      <c r="Q27" s="379"/>
      <c r="R27" s="379"/>
      <c r="S27" s="379"/>
      <c r="T27" s="379"/>
      <c r="U27" s="379"/>
      <c r="V27" s="379"/>
      <c r="W27" s="379"/>
      <c r="X27" s="379"/>
      <c r="Y27" s="379"/>
      <c r="Z27" s="379"/>
      <c r="AA27" s="379"/>
      <c r="AB27" s="379"/>
      <c r="AC27" s="379"/>
      <c r="AD27" s="379"/>
      <c r="AE27" s="379"/>
      <c r="AF27" s="379"/>
      <c r="AG27" s="379"/>
      <c r="AH27" s="379"/>
      <c r="AI27" s="379"/>
      <c r="AJ27" s="379"/>
      <c r="AK27" s="35"/>
    </row>
    <row r="28" spans="2:37"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32"/>
      <c r="AJ28" s="62"/>
      <c r="AK28" s="62"/>
    </row>
    <row r="29" spans="2:37" ht="15" customHeight="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32"/>
      <c r="AJ29" s="62"/>
      <c r="AK29" s="62"/>
    </row>
    <row r="30" spans="2:37" ht="15"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32"/>
      <c r="AJ30" s="62"/>
      <c r="AK30" s="62"/>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3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32"/>
      <c r="AJ37" s="62"/>
      <c r="AK37" s="62"/>
    </row>
  </sheetData>
  <sheetProtection algorithmName="SHA-512" hashValue="71Mlfd7SYfa5MdSmDdtwvyj3e9HuvmwlIjwQu3B4GWUmcGsRscoKni2v41bGxv7ooxhg9SXBFUM1sJ5l/Lf4ag==" saltValue="gVHR4u7g6K21nEv8VSrpnQ==" spinCount="100000" sheet="1" objects="1" scenarios="1"/>
  <mergeCells count="24">
    <mergeCell ref="B27:N27"/>
    <mergeCell ref="P27:AJ27"/>
    <mergeCell ref="S22:T22"/>
    <mergeCell ref="B24:N24"/>
    <mergeCell ref="P24:AJ24"/>
    <mergeCell ref="B25:N25"/>
    <mergeCell ref="P25:AJ25"/>
    <mergeCell ref="B26:N26"/>
    <mergeCell ref="P26:AJ26"/>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3" tint="-0.249977111117893"/>
  </sheetPr>
  <dimension ref="A1:AO60"/>
  <sheetViews>
    <sheetView showGridLines="0" view="pageBreakPreview" zoomScaleNormal="100" zoomScaleSheetLayoutView="100" workbookViewId="0">
      <pane ySplit="1" topLeftCell="A2" activePane="bottomLeft" state="frozen"/>
      <selection activeCell="AG46" sqref="AF46:AG46"/>
      <selection pane="bottomLeft" activeCell="J53" activeCellId="22" sqref="AD8:AK8 F13:S15 Y13:AK15 B17:AK20 M25:AJ27 M28:M41 AD35:AI41 AC42:AI42 S43 Z43 M44:R44 M45 O45 Z45:AJ45 AC46 AG46 M47:T48 J50:P50 J51:AJ51 V50:AJ50 O52:AJ52 K52:N52 J53:AJ53"/>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34" customWidth="1"/>
    <col min="41" max="41" width="69.44140625" style="3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5" t="s">
        <v>237</v>
      </c>
    </row>
    <row r="3" spans="1:41" ht="15" customHeight="1">
      <c r="AN3" s="114"/>
      <c r="AO3" s="114"/>
    </row>
    <row r="4" spans="1:41" ht="15" customHeight="1">
      <c r="B4" s="107" t="s">
        <v>189</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N4" s="116"/>
      <c r="AO4" s="116"/>
    </row>
    <row r="5" spans="1:41" ht="1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N5" s="291" t="s">
        <v>424</v>
      </c>
      <c r="AO5" s="270" t="s">
        <v>431</v>
      </c>
    </row>
    <row r="6" spans="1:41"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N6" s="232"/>
      <c r="AO6" s="230"/>
    </row>
    <row r="7" spans="1:41" ht="15" customHeight="1">
      <c r="B7" s="344" t="s">
        <v>396</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N7" s="131"/>
      <c r="AO7" s="231"/>
    </row>
    <row r="8" spans="1:41" ht="15" customHeight="1">
      <c r="B8" s="91"/>
      <c r="C8" s="91"/>
      <c r="D8" s="91"/>
      <c r="E8" s="91"/>
      <c r="F8" s="91"/>
      <c r="G8" s="91"/>
      <c r="H8" s="91"/>
      <c r="I8" s="91"/>
      <c r="J8" s="91"/>
      <c r="K8" s="91"/>
      <c r="L8" s="91"/>
      <c r="M8" s="91"/>
      <c r="N8" s="91"/>
      <c r="O8" s="91"/>
      <c r="P8" s="91"/>
      <c r="Q8" s="91"/>
      <c r="R8" s="91"/>
      <c r="S8" s="91"/>
      <c r="T8" s="91"/>
      <c r="U8" s="91"/>
      <c r="V8" s="91"/>
      <c r="W8" s="91"/>
      <c r="X8" s="91"/>
      <c r="Y8" s="91"/>
      <c r="Z8" s="91"/>
      <c r="AA8" s="347" t="s">
        <v>448</v>
      </c>
      <c r="AB8" s="341"/>
      <c r="AC8" s="341"/>
      <c r="AD8" s="346" t="s">
        <v>78</v>
      </c>
      <c r="AE8" s="346"/>
      <c r="AF8" s="346"/>
      <c r="AG8" s="346"/>
      <c r="AH8" s="346"/>
      <c r="AI8" s="346"/>
      <c r="AJ8" s="346"/>
      <c r="AK8" s="346"/>
      <c r="AN8" s="117" t="s">
        <v>200</v>
      </c>
      <c r="AO8" s="117" t="s">
        <v>201</v>
      </c>
    </row>
    <row r="9" spans="1:41" ht="1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32"/>
      <c r="AJ9" s="91"/>
      <c r="AK9" s="91"/>
      <c r="AN9" s="118"/>
      <c r="AO9" s="119"/>
    </row>
    <row r="10" spans="1:41" ht="15" customHeight="1">
      <c r="B10" s="91" t="s">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32"/>
      <c r="AJ10" s="91"/>
      <c r="AK10" s="91"/>
      <c r="AN10" s="118"/>
      <c r="AO10" s="119"/>
    </row>
    <row r="11" spans="1:41" ht="15" customHeight="1">
      <c r="B11" s="91" t="s">
        <v>1</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N11" s="118"/>
      <c r="AO11" s="119"/>
    </row>
    <row r="12" spans="1:41" ht="15" customHeight="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N12" s="118"/>
      <c r="AO12" s="119"/>
    </row>
    <row r="13" spans="1:41"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39"/>
      <c r="Z13" s="340"/>
      <c r="AA13" s="340"/>
      <c r="AB13" s="340"/>
      <c r="AC13" s="340"/>
      <c r="AD13" s="340"/>
      <c r="AE13" s="340"/>
      <c r="AF13" s="340"/>
      <c r="AG13" s="340"/>
      <c r="AH13" s="340"/>
      <c r="AI13" s="340"/>
      <c r="AJ13" s="340"/>
      <c r="AK13" s="340"/>
      <c r="AN13" s="117" t="s">
        <v>3</v>
      </c>
      <c r="AO13" s="117" t="s">
        <v>202</v>
      </c>
    </row>
    <row r="14" spans="1:41"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39"/>
      <c r="Z14" s="340"/>
      <c r="AA14" s="340"/>
      <c r="AB14" s="340"/>
      <c r="AC14" s="340"/>
      <c r="AD14" s="340"/>
      <c r="AE14" s="340"/>
      <c r="AF14" s="340"/>
      <c r="AG14" s="340"/>
      <c r="AH14" s="340"/>
      <c r="AI14" s="340"/>
      <c r="AJ14" s="340"/>
      <c r="AK14" s="340"/>
      <c r="AN14" s="117" t="s">
        <v>4</v>
      </c>
      <c r="AO14" s="117" t="s">
        <v>203</v>
      </c>
    </row>
    <row r="15" spans="1:41" ht="15" customHeight="1">
      <c r="B15" s="137"/>
      <c r="C15" s="137"/>
      <c r="D15" s="137"/>
      <c r="E15" s="137"/>
      <c r="F15" s="339"/>
      <c r="G15" s="340"/>
      <c r="H15" s="340"/>
      <c r="I15" s="340"/>
      <c r="J15" s="340"/>
      <c r="K15" s="340"/>
      <c r="L15" s="340"/>
      <c r="M15" s="340"/>
      <c r="N15" s="340"/>
      <c r="O15" s="340"/>
      <c r="P15" s="340"/>
      <c r="Q15" s="340"/>
      <c r="R15" s="340"/>
      <c r="S15" s="340"/>
      <c r="T15" s="136"/>
      <c r="U15" s="136"/>
      <c r="V15" s="136"/>
      <c r="W15" s="136"/>
      <c r="X15" s="136"/>
      <c r="Y15" s="475"/>
      <c r="Z15" s="343"/>
      <c r="AA15" s="343"/>
      <c r="AB15" s="343"/>
      <c r="AC15" s="343"/>
      <c r="AD15" s="343"/>
      <c r="AE15" s="343"/>
      <c r="AF15" s="343"/>
      <c r="AG15" s="343"/>
      <c r="AH15" s="343"/>
      <c r="AI15" s="343"/>
      <c r="AJ15" s="343"/>
      <c r="AK15" s="343"/>
      <c r="AN15" s="117"/>
      <c r="AO15" s="125"/>
    </row>
    <row r="16" spans="1:41"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c r="AN16" s="140" t="s">
        <v>248</v>
      </c>
      <c r="AO16" s="138"/>
    </row>
    <row r="17" spans="2:41" ht="15" customHeight="1">
      <c r="B17" s="452" t="s">
        <v>408</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N17" s="141" t="s">
        <v>268</v>
      </c>
      <c r="AO17" s="119"/>
    </row>
    <row r="18" spans="2:41"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N18" s="141" t="s">
        <v>269</v>
      </c>
      <c r="AO18" s="139"/>
    </row>
    <row r="19" spans="2:41"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N19" s="118"/>
      <c r="AO19" s="119"/>
    </row>
    <row r="20" spans="2:41"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N20" s="118"/>
      <c r="AO20" s="119"/>
    </row>
    <row r="21" spans="2:41" ht="15" customHeight="1">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N21" s="118"/>
      <c r="AO21" s="119"/>
    </row>
    <row r="22" spans="2:41" ht="15" customHeight="1">
      <c r="B22" s="91"/>
      <c r="C22" s="91"/>
      <c r="D22" s="91"/>
      <c r="E22" s="91"/>
      <c r="F22" s="91"/>
      <c r="G22" s="91"/>
      <c r="H22" s="91"/>
      <c r="I22" s="91"/>
      <c r="J22" s="91"/>
      <c r="K22" s="91"/>
      <c r="L22" s="91"/>
      <c r="M22" s="91"/>
      <c r="N22" s="91"/>
      <c r="O22" s="91"/>
      <c r="P22" s="91"/>
      <c r="Q22" s="91"/>
      <c r="R22" s="91"/>
      <c r="S22" s="395" t="s">
        <v>2</v>
      </c>
      <c r="T22" s="395"/>
      <c r="U22" s="91"/>
      <c r="V22" s="91"/>
      <c r="W22" s="91"/>
      <c r="X22" s="91"/>
      <c r="Y22" s="91"/>
      <c r="Z22" s="91"/>
      <c r="AA22" s="91"/>
      <c r="AB22" s="91"/>
      <c r="AC22" s="91"/>
      <c r="AD22" s="91"/>
      <c r="AE22" s="91"/>
      <c r="AF22" s="91"/>
      <c r="AG22" s="91"/>
      <c r="AH22" s="91"/>
      <c r="AI22" s="32"/>
      <c r="AJ22" s="91"/>
      <c r="AK22" s="91"/>
      <c r="AN22" s="118"/>
      <c r="AO22" s="119"/>
    </row>
    <row r="23" spans="2:41" ht="15" customHeight="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32"/>
      <c r="AJ23" s="91"/>
      <c r="AK23" s="91"/>
      <c r="AN23" s="118"/>
      <c r="AO23" s="119"/>
    </row>
    <row r="24" spans="2:41" ht="18" customHeight="1">
      <c r="B24" s="396" t="s">
        <v>146</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c r="AN24" s="118"/>
      <c r="AO24" s="119"/>
    </row>
    <row r="25" spans="2:41" ht="18" customHeight="1">
      <c r="B25" s="402" t="s">
        <v>10</v>
      </c>
      <c r="C25" s="403"/>
      <c r="D25" s="403"/>
      <c r="E25" s="403"/>
      <c r="F25" s="403"/>
      <c r="G25" s="403"/>
      <c r="H25" s="403"/>
      <c r="I25" s="403"/>
      <c r="J25" s="403"/>
      <c r="K25" s="403"/>
      <c r="L25" s="102"/>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103"/>
      <c r="AN25" s="125" t="s">
        <v>238</v>
      </c>
      <c r="AO25" s="125" t="s">
        <v>239</v>
      </c>
    </row>
    <row r="26" spans="2:41" ht="18" customHeight="1">
      <c r="B26" s="350" t="s">
        <v>11</v>
      </c>
      <c r="C26" s="351"/>
      <c r="D26" s="351"/>
      <c r="E26" s="351"/>
      <c r="F26" s="351"/>
      <c r="G26" s="351"/>
      <c r="H26" s="351"/>
      <c r="I26" s="351"/>
      <c r="J26" s="351"/>
      <c r="K26" s="351"/>
      <c r="L26" s="95"/>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40"/>
      <c r="AN26" s="117" t="s">
        <v>204</v>
      </c>
      <c r="AO26" s="117" t="s">
        <v>205</v>
      </c>
    </row>
    <row r="27" spans="2:41" ht="18" customHeight="1">
      <c r="B27" s="370" t="s">
        <v>5</v>
      </c>
      <c r="C27" s="371"/>
      <c r="D27" s="371"/>
      <c r="E27" s="371"/>
      <c r="F27" s="371"/>
      <c r="G27" s="371"/>
      <c r="H27" s="371"/>
      <c r="I27" s="371"/>
      <c r="J27" s="371"/>
      <c r="K27" s="371"/>
      <c r="L27" s="88"/>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5"/>
      <c r="AN27" s="117" t="s">
        <v>206</v>
      </c>
      <c r="AO27" s="117" t="s">
        <v>207</v>
      </c>
    </row>
    <row r="28" spans="2:41" ht="18" customHeight="1">
      <c r="B28" s="354" t="s">
        <v>166</v>
      </c>
      <c r="C28" s="355"/>
      <c r="D28" s="355"/>
      <c r="E28" s="355"/>
      <c r="F28" s="355"/>
      <c r="G28" s="355"/>
      <c r="H28" s="355"/>
      <c r="I28" s="355"/>
      <c r="J28" s="355"/>
      <c r="K28" s="356"/>
      <c r="L28" s="104"/>
      <c r="M28" s="201" t="s">
        <v>75</v>
      </c>
      <c r="N28" s="106" t="s">
        <v>180</v>
      </c>
      <c r="O28" s="90"/>
      <c r="P28" s="90"/>
      <c r="Q28" s="90"/>
      <c r="R28" s="90"/>
      <c r="S28" s="90"/>
      <c r="T28" s="90"/>
      <c r="U28" s="90"/>
      <c r="V28" s="90"/>
      <c r="W28" s="90"/>
      <c r="X28" s="90"/>
      <c r="Y28" s="90"/>
      <c r="Z28" s="90"/>
      <c r="AA28" s="90"/>
      <c r="AB28" s="90"/>
      <c r="AC28" s="90"/>
      <c r="AD28" s="90"/>
      <c r="AE28" s="90"/>
      <c r="AF28" s="90"/>
      <c r="AG28" s="90"/>
      <c r="AH28" s="90"/>
      <c r="AI28" s="90"/>
      <c r="AJ28" s="90"/>
      <c r="AK28" s="44"/>
      <c r="AN28" s="124" t="s">
        <v>219</v>
      </c>
      <c r="AO28" s="128" t="s">
        <v>224</v>
      </c>
    </row>
    <row r="29" spans="2:41" ht="18" customHeight="1">
      <c r="B29" s="357"/>
      <c r="C29" s="358"/>
      <c r="D29" s="358"/>
      <c r="E29" s="358"/>
      <c r="F29" s="358"/>
      <c r="G29" s="358"/>
      <c r="H29" s="358"/>
      <c r="I29" s="358"/>
      <c r="J29" s="358"/>
      <c r="K29" s="359"/>
      <c r="L29" s="36"/>
      <c r="M29" s="202" t="s">
        <v>75</v>
      </c>
      <c r="N29" s="111" t="s">
        <v>172</v>
      </c>
      <c r="O29" s="91"/>
      <c r="P29" s="91"/>
      <c r="Q29" s="91"/>
      <c r="R29" s="91"/>
      <c r="S29" s="87"/>
      <c r="T29" s="91"/>
      <c r="U29" s="91"/>
      <c r="V29" s="91"/>
      <c r="W29" s="91"/>
      <c r="X29" s="91"/>
      <c r="Y29" s="91"/>
      <c r="Z29" s="87"/>
      <c r="AA29" s="91"/>
      <c r="AB29" s="91"/>
      <c r="AC29" s="91"/>
      <c r="AD29" s="91"/>
      <c r="AE29" s="87"/>
      <c r="AF29" s="91"/>
      <c r="AG29" s="91"/>
      <c r="AH29" s="91"/>
      <c r="AI29" s="91"/>
      <c r="AJ29" s="91"/>
      <c r="AK29" s="37"/>
      <c r="AN29" s="121"/>
      <c r="AO29" s="121"/>
    </row>
    <row r="30" spans="2:41" ht="18" customHeight="1">
      <c r="B30" s="357"/>
      <c r="C30" s="358"/>
      <c r="D30" s="358"/>
      <c r="E30" s="358"/>
      <c r="F30" s="358"/>
      <c r="G30" s="358"/>
      <c r="H30" s="358"/>
      <c r="I30" s="358"/>
      <c r="J30" s="358"/>
      <c r="K30" s="359"/>
      <c r="L30" s="36"/>
      <c r="M30" s="202" t="s">
        <v>75</v>
      </c>
      <c r="N30" s="101" t="s">
        <v>277</v>
      </c>
      <c r="O30" s="91"/>
      <c r="P30" s="91"/>
      <c r="Q30" s="91"/>
      <c r="R30" s="91"/>
      <c r="S30" s="87"/>
      <c r="T30" s="105"/>
      <c r="U30" s="91"/>
      <c r="V30" s="91"/>
      <c r="W30" s="91"/>
      <c r="X30" s="91"/>
      <c r="Y30" s="91"/>
      <c r="Z30" s="87"/>
      <c r="AA30" s="105"/>
      <c r="AB30" s="91"/>
      <c r="AC30" s="91"/>
      <c r="AD30" s="91"/>
      <c r="AE30" s="87"/>
      <c r="AF30" s="105"/>
      <c r="AG30" s="91"/>
      <c r="AH30" s="91"/>
      <c r="AI30" s="91"/>
      <c r="AJ30" s="91"/>
      <c r="AK30" s="37"/>
      <c r="AN30" s="121"/>
      <c r="AO30" s="121"/>
    </row>
    <row r="31" spans="2:41" ht="18" customHeight="1">
      <c r="B31" s="357"/>
      <c r="C31" s="358"/>
      <c r="D31" s="358"/>
      <c r="E31" s="358"/>
      <c r="F31" s="358"/>
      <c r="G31" s="358"/>
      <c r="H31" s="358"/>
      <c r="I31" s="358"/>
      <c r="J31" s="358"/>
      <c r="K31" s="359"/>
      <c r="L31" s="36"/>
      <c r="M31" s="202" t="s">
        <v>75</v>
      </c>
      <c r="N31" s="101" t="s">
        <v>179</v>
      </c>
      <c r="O31" s="158"/>
      <c r="P31" s="158"/>
      <c r="Q31" s="158"/>
      <c r="R31" s="158"/>
      <c r="S31" s="159"/>
      <c r="T31" s="105"/>
      <c r="U31" s="158"/>
      <c r="V31" s="158"/>
      <c r="W31" s="158"/>
      <c r="X31" s="158"/>
      <c r="Y31" s="158"/>
      <c r="Z31" s="159"/>
      <c r="AA31" s="105"/>
      <c r="AB31" s="158"/>
      <c r="AC31" s="158"/>
      <c r="AD31" s="158"/>
      <c r="AE31" s="159"/>
      <c r="AF31" s="105"/>
      <c r="AG31" s="158"/>
      <c r="AH31" s="158"/>
      <c r="AI31" s="158"/>
      <c r="AJ31" s="158"/>
      <c r="AK31" s="37"/>
      <c r="AN31" s="121"/>
      <c r="AO31" s="121"/>
    </row>
    <row r="32" spans="2:41" ht="18" customHeight="1">
      <c r="B32" s="357"/>
      <c r="C32" s="358"/>
      <c r="D32" s="358"/>
      <c r="E32" s="358"/>
      <c r="F32" s="358"/>
      <c r="G32" s="358"/>
      <c r="H32" s="358"/>
      <c r="I32" s="358"/>
      <c r="J32" s="358"/>
      <c r="K32" s="359"/>
      <c r="L32" s="36"/>
      <c r="M32" s="202" t="s">
        <v>75</v>
      </c>
      <c r="N32" s="101" t="s">
        <v>278</v>
      </c>
      <c r="O32" s="158"/>
      <c r="P32" s="158"/>
      <c r="Q32" s="158"/>
      <c r="R32" s="158"/>
      <c r="S32" s="159"/>
      <c r="T32" s="105"/>
      <c r="U32" s="158"/>
      <c r="V32" s="158"/>
      <c r="W32" s="158"/>
      <c r="X32" s="158"/>
      <c r="Y32" s="158"/>
      <c r="Z32" s="159"/>
      <c r="AA32" s="105"/>
      <c r="AB32" s="158"/>
      <c r="AC32" s="158"/>
      <c r="AD32" s="158"/>
      <c r="AE32" s="159"/>
      <c r="AF32" s="105"/>
      <c r="AG32" s="158"/>
      <c r="AH32" s="158"/>
      <c r="AI32" s="158"/>
      <c r="AJ32" s="158"/>
      <c r="AK32" s="37"/>
      <c r="AN32" s="121"/>
      <c r="AO32" s="121"/>
    </row>
    <row r="33" spans="2:41" ht="17.399999999999999" customHeight="1">
      <c r="B33" s="357"/>
      <c r="C33" s="358"/>
      <c r="D33" s="358"/>
      <c r="E33" s="358"/>
      <c r="F33" s="358"/>
      <c r="G33" s="358"/>
      <c r="H33" s="358"/>
      <c r="I33" s="358"/>
      <c r="J33" s="358"/>
      <c r="K33" s="359"/>
      <c r="L33" s="36"/>
      <c r="M33" s="202" t="s">
        <v>75</v>
      </c>
      <c r="N33" s="101" t="s">
        <v>279</v>
      </c>
      <c r="O33" s="158"/>
      <c r="P33" s="158"/>
      <c r="Q33" s="158"/>
      <c r="R33" s="158"/>
      <c r="S33" s="159"/>
      <c r="T33" s="105"/>
      <c r="U33" s="158"/>
      <c r="V33" s="158"/>
      <c r="W33" s="158"/>
      <c r="X33" s="158"/>
      <c r="Y33" s="158"/>
      <c r="Z33" s="159"/>
      <c r="AA33" s="105"/>
      <c r="AB33" s="158"/>
      <c r="AC33" s="158"/>
      <c r="AD33" s="158"/>
      <c r="AE33" s="159"/>
      <c r="AF33" s="105"/>
      <c r="AG33" s="158"/>
      <c r="AH33" s="158"/>
      <c r="AI33" s="158"/>
      <c r="AJ33" s="158"/>
      <c r="AK33" s="37"/>
      <c r="AN33" s="121"/>
      <c r="AO33" s="121"/>
    </row>
    <row r="34" spans="2:41" ht="17.399999999999999" customHeight="1">
      <c r="B34" s="360"/>
      <c r="C34" s="361"/>
      <c r="D34" s="361"/>
      <c r="E34" s="361"/>
      <c r="F34" s="361"/>
      <c r="G34" s="361"/>
      <c r="H34" s="361"/>
      <c r="I34" s="361"/>
      <c r="J34" s="361"/>
      <c r="K34" s="362"/>
      <c r="L34" s="36"/>
      <c r="M34" s="202" t="s">
        <v>75</v>
      </c>
      <c r="N34" s="101" t="s">
        <v>483</v>
      </c>
      <c r="O34" s="292"/>
      <c r="P34" s="292"/>
      <c r="Q34" s="292"/>
      <c r="R34" s="292"/>
      <c r="S34" s="294"/>
      <c r="T34" s="105"/>
      <c r="U34" s="292"/>
      <c r="V34" s="292"/>
      <c r="W34" s="292"/>
      <c r="X34" s="292"/>
      <c r="Y34" s="292"/>
      <c r="Z34" s="294"/>
      <c r="AA34" s="105"/>
      <c r="AB34" s="292"/>
      <c r="AC34" s="292"/>
      <c r="AD34" s="292"/>
      <c r="AE34" s="294"/>
      <c r="AF34" s="105"/>
      <c r="AG34" s="292"/>
      <c r="AH34" s="292"/>
      <c r="AI34" s="292"/>
      <c r="AJ34" s="292"/>
      <c r="AK34" s="37"/>
      <c r="AN34" s="121"/>
      <c r="AO34" s="121"/>
    </row>
    <row r="35" spans="2:41" ht="18" customHeight="1">
      <c r="B35" s="382" t="s">
        <v>25</v>
      </c>
      <c r="C35" s="383"/>
      <c r="D35" s="383"/>
      <c r="E35" s="383"/>
      <c r="F35" s="383"/>
      <c r="G35" s="383"/>
      <c r="H35" s="383"/>
      <c r="I35" s="383"/>
      <c r="J35" s="383"/>
      <c r="K35" s="384"/>
      <c r="L35" s="104"/>
      <c r="M35" s="201" t="str">
        <f>M28</f>
        <v>□</v>
      </c>
      <c r="N35" s="106" t="s">
        <v>180</v>
      </c>
      <c r="O35" s="90"/>
      <c r="P35" s="90"/>
      <c r="Q35" s="90"/>
      <c r="R35" s="90"/>
      <c r="S35" s="90"/>
      <c r="T35" s="90"/>
      <c r="U35" s="90"/>
      <c r="V35" s="90"/>
      <c r="W35" s="90"/>
      <c r="X35" s="90"/>
      <c r="Y35" s="90"/>
      <c r="Z35" s="90"/>
      <c r="AA35" s="90"/>
      <c r="AB35" s="90"/>
      <c r="AC35" s="90"/>
      <c r="AD35" s="405"/>
      <c r="AE35" s="405"/>
      <c r="AF35" s="405"/>
      <c r="AG35" s="405"/>
      <c r="AH35" s="405"/>
      <c r="AI35" s="405"/>
      <c r="AJ35" s="90" t="s">
        <v>12</v>
      </c>
      <c r="AK35" s="44"/>
      <c r="AN35" s="124" t="s">
        <v>220</v>
      </c>
      <c r="AO35" s="120" t="s">
        <v>240</v>
      </c>
    </row>
    <row r="36" spans="2:41" ht="18" customHeight="1">
      <c r="B36" s="385"/>
      <c r="C36" s="341"/>
      <c r="D36" s="341"/>
      <c r="E36" s="341"/>
      <c r="F36" s="341"/>
      <c r="G36" s="341"/>
      <c r="H36" s="341"/>
      <c r="I36" s="341"/>
      <c r="J36" s="341"/>
      <c r="K36" s="386"/>
      <c r="L36" s="36"/>
      <c r="M36" s="202" t="str">
        <f>M29</f>
        <v>□</v>
      </c>
      <c r="N36" s="111" t="s">
        <v>172</v>
      </c>
      <c r="O36" s="91"/>
      <c r="P36" s="91"/>
      <c r="Q36" s="91"/>
      <c r="R36" s="91"/>
      <c r="S36" s="87"/>
      <c r="T36" s="91"/>
      <c r="U36" s="91"/>
      <c r="V36" s="91"/>
      <c r="W36" s="91"/>
      <c r="X36" s="91"/>
      <c r="Y36" s="91"/>
      <c r="Z36" s="87"/>
      <c r="AA36" s="91"/>
      <c r="AB36" s="91"/>
      <c r="AC36" s="91"/>
      <c r="AD36" s="404"/>
      <c r="AE36" s="404"/>
      <c r="AF36" s="404"/>
      <c r="AG36" s="404"/>
      <c r="AH36" s="404"/>
      <c r="AI36" s="404"/>
      <c r="AJ36" s="91" t="s">
        <v>12</v>
      </c>
      <c r="AK36" s="37"/>
      <c r="AN36" s="121"/>
      <c r="AO36" s="121"/>
    </row>
    <row r="37" spans="2:41" ht="18" customHeight="1">
      <c r="B37" s="385"/>
      <c r="C37" s="341"/>
      <c r="D37" s="341"/>
      <c r="E37" s="341"/>
      <c r="F37" s="341"/>
      <c r="G37" s="341"/>
      <c r="H37" s="341"/>
      <c r="I37" s="341"/>
      <c r="J37" s="341"/>
      <c r="K37" s="386"/>
      <c r="L37" s="36"/>
      <c r="M37" s="202" t="str">
        <f>M30</f>
        <v>□</v>
      </c>
      <c r="N37" s="101" t="s">
        <v>277</v>
      </c>
      <c r="O37" s="91"/>
      <c r="P37" s="91"/>
      <c r="Q37" s="91"/>
      <c r="R37" s="91"/>
      <c r="S37" s="87"/>
      <c r="T37" s="105"/>
      <c r="U37" s="91"/>
      <c r="V37" s="91"/>
      <c r="W37" s="91"/>
      <c r="X37" s="91"/>
      <c r="Y37" s="91"/>
      <c r="Z37" s="87"/>
      <c r="AA37" s="105"/>
      <c r="AB37" s="91"/>
      <c r="AC37" s="91"/>
      <c r="AD37" s="404"/>
      <c r="AE37" s="404"/>
      <c r="AF37" s="404"/>
      <c r="AG37" s="404"/>
      <c r="AH37" s="404"/>
      <c r="AI37" s="404"/>
      <c r="AJ37" s="91" t="s">
        <v>12</v>
      </c>
      <c r="AK37" s="37"/>
      <c r="AN37" s="121"/>
      <c r="AO37" s="121"/>
    </row>
    <row r="38" spans="2:41" ht="18" customHeight="1">
      <c r="B38" s="385"/>
      <c r="C38" s="341"/>
      <c r="D38" s="341"/>
      <c r="E38" s="341"/>
      <c r="F38" s="341"/>
      <c r="G38" s="341"/>
      <c r="H38" s="341"/>
      <c r="I38" s="341"/>
      <c r="J38" s="341"/>
      <c r="K38" s="386"/>
      <c r="L38" s="36"/>
      <c r="M38" s="202" t="s">
        <v>75</v>
      </c>
      <c r="N38" s="101" t="s">
        <v>179</v>
      </c>
      <c r="O38" s="158"/>
      <c r="P38" s="158"/>
      <c r="Q38" s="158"/>
      <c r="R38" s="158"/>
      <c r="S38" s="159"/>
      <c r="T38" s="105"/>
      <c r="U38" s="158"/>
      <c r="V38" s="158"/>
      <c r="W38" s="158"/>
      <c r="X38" s="158"/>
      <c r="Y38" s="158"/>
      <c r="Z38" s="159"/>
      <c r="AA38" s="105"/>
      <c r="AB38" s="158"/>
      <c r="AC38" s="158"/>
      <c r="AD38" s="404"/>
      <c r="AE38" s="404"/>
      <c r="AF38" s="404"/>
      <c r="AG38" s="404"/>
      <c r="AH38" s="404"/>
      <c r="AI38" s="404"/>
      <c r="AJ38" s="158" t="s">
        <v>12</v>
      </c>
      <c r="AK38" s="37"/>
      <c r="AN38" s="121"/>
      <c r="AO38" s="121"/>
    </row>
    <row r="39" spans="2:41" ht="18" customHeight="1">
      <c r="B39" s="385"/>
      <c r="C39" s="341"/>
      <c r="D39" s="341"/>
      <c r="E39" s="341"/>
      <c r="F39" s="341"/>
      <c r="G39" s="341"/>
      <c r="H39" s="341"/>
      <c r="I39" s="341"/>
      <c r="J39" s="341"/>
      <c r="K39" s="386"/>
      <c r="L39" s="36"/>
      <c r="M39" s="202" t="s">
        <v>75</v>
      </c>
      <c r="N39" s="101" t="s">
        <v>278</v>
      </c>
      <c r="O39" s="158"/>
      <c r="P39" s="158"/>
      <c r="Q39" s="158"/>
      <c r="R39" s="158"/>
      <c r="S39" s="159"/>
      <c r="T39" s="105"/>
      <c r="U39" s="158"/>
      <c r="V39" s="158"/>
      <c r="W39" s="158"/>
      <c r="X39" s="158"/>
      <c r="Y39" s="158"/>
      <c r="Z39" s="159"/>
      <c r="AA39" s="105"/>
      <c r="AB39" s="158"/>
      <c r="AC39" s="158"/>
      <c r="AD39" s="404"/>
      <c r="AE39" s="404"/>
      <c r="AF39" s="404"/>
      <c r="AG39" s="404"/>
      <c r="AH39" s="404"/>
      <c r="AI39" s="404"/>
      <c r="AJ39" s="158" t="s">
        <v>12</v>
      </c>
      <c r="AK39" s="37"/>
      <c r="AN39" s="121"/>
      <c r="AO39" s="121"/>
    </row>
    <row r="40" spans="2:41" ht="18" customHeight="1">
      <c r="B40" s="385"/>
      <c r="C40" s="341"/>
      <c r="D40" s="341"/>
      <c r="E40" s="341"/>
      <c r="F40" s="341"/>
      <c r="G40" s="341"/>
      <c r="H40" s="341"/>
      <c r="I40" s="341"/>
      <c r="J40" s="341"/>
      <c r="K40" s="386"/>
      <c r="L40" s="36"/>
      <c r="M40" s="202" t="s">
        <v>75</v>
      </c>
      <c r="N40" s="101" t="s">
        <v>279</v>
      </c>
      <c r="O40" s="292"/>
      <c r="P40" s="292"/>
      <c r="Q40" s="292"/>
      <c r="R40" s="292"/>
      <c r="S40" s="294"/>
      <c r="T40" s="105"/>
      <c r="U40" s="292"/>
      <c r="V40" s="292"/>
      <c r="W40" s="292"/>
      <c r="X40" s="292"/>
      <c r="Y40" s="292"/>
      <c r="Z40" s="294"/>
      <c r="AA40" s="105"/>
      <c r="AB40" s="292"/>
      <c r="AC40" s="292"/>
      <c r="AD40" s="404"/>
      <c r="AE40" s="404"/>
      <c r="AF40" s="404"/>
      <c r="AG40" s="404"/>
      <c r="AH40" s="404"/>
      <c r="AI40" s="404"/>
      <c r="AJ40" s="292" t="s">
        <v>12</v>
      </c>
      <c r="AK40" s="37"/>
      <c r="AN40" s="121"/>
      <c r="AO40" s="121"/>
    </row>
    <row r="41" spans="2:41" ht="18" customHeight="1">
      <c r="B41" s="385"/>
      <c r="C41" s="341"/>
      <c r="D41" s="341"/>
      <c r="E41" s="341"/>
      <c r="F41" s="341"/>
      <c r="G41" s="341"/>
      <c r="H41" s="341"/>
      <c r="I41" s="341"/>
      <c r="J41" s="341"/>
      <c r="K41" s="386"/>
      <c r="L41" s="36"/>
      <c r="M41" s="202" t="s">
        <v>75</v>
      </c>
      <c r="N41" s="101" t="s">
        <v>483</v>
      </c>
      <c r="O41" s="158"/>
      <c r="P41" s="158"/>
      <c r="Q41" s="158"/>
      <c r="R41" s="158"/>
      <c r="S41" s="159"/>
      <c r="T41" s="105"/>
      <c r="U41" s="158"/>
      <c r="V41" s="158"/>
      <c r="W41" s="158"/>
      <c r="X41" s="158"/>
      <c r="Y41" s="158"/>
      <c r="Z41" s="159"/>
      <c r="AA41" s="105"/>
      <c r="AB41" s="158"/>
      <c r="AC41" s="158"/>
      <c r="AD41" s="404"/>
      <c r="AE41" s="404"/>
      <c r="AF41" s="404"/>
      <c r="AG41" s="404"/>
      <c r="AH41" s="404"/>
      <c r="AI41" s="404"/>
      <c r="AJ41" s="158" t="s">
        <v>12</v>
      </c>
      <c r="AK41" s="37"/>
      <c r="AN41" s="121"/>
      <c r="AO41" s="121"/>
    </row>
    <row r="42" spans="2:41" ht="18" customHeight="1">
      <c r="B42" s="387"/>
      <c r="C42" s="388"/>
      <c r="D42" s="388"/>
      <c r="E42" s="388"/>
      <c r="F42" s="388"/>
      <c r="G42" s="388"/>
      <c r="H42" s="388"/>
      <c r="I42" s="388"/>
      <c r="J42" s="388"/>
      <c r="K42" s="389"/>
      <c r="L42" s="36"/>
      <c r="M42" s="87"/>
      <c r="N42" s="91"/>
      <c r="O42" s="91"/>
      <c r="P42" s="91"/>
      <c r="Q42" s="91"/>
      <c r="R42" s="91"/>
      <c r="S42" s="87"/>
      <c r="T42" s="105"/>
      <c r="U42" s="91"/>
      <c r="V42" s="91"/>
      <c r="W42" s="91"/>
      <c r="X42" s="91"/>
      <c r="Y42" s="91"/>
      <c r="Z42" s="87"/>
      <c r="AA42" s="105"/>
      <c r="AB42" s="32" t="s">
        <v>177</v>
      </c>
      <c r="AC42" s="393" t="str">
        <f>IF(AD35&amp;AD36&amp;AD37&amp;AD38&amp;AD39&amp;AD40&amp;AD41="","",SUM(AD35:AI37))</f>
        <v/>
      </c>
      <c r="AD42" s="393"/>
      <c r="AE42" s="393"/>
      <c r="AF42" s="393"/>
      <c r="AG42" s="393"/>
      <c r="AH42" s="393"/>
      <c r="AI42" s="393"/>
      <c r="AJ42" s="91" t="s">
        <v>12</v>
      </c>
      <c r="AK42" s="37"/>
      <c r="AN42" s="122"/>
      <c r="AO42" s="122"/>
    </row>
    <row r="43" spans="2:41" ht="18" customHeight="1">
      <c r="B43" s="348" t="s">
        <v>21</v>
      </c>
      <c r="C43" s="349"/>
      <c r="D43" s="349"/>
      <c r="E43" s="349"/>
      <c r="F43" s="349"/>
      <c r="G43" s="349"/>
      <c r="H43" s="349"/>
      <c r="I43" s="349"/>
      <c r="J43" s="349"/>
      <c r="K43" s="349"/>
      <c r="L43" s="92"/>
      <c r="M43" s="93"/>
      <c r="N43" s="93"/>
      <c r="O43" s="93"/>
      <c r="P43" s="93"/>
      <c r="Q43" s="93"/>
      <c r="R43" s="93"/>
      <c r="S43" s="203" t="s">
        <v>75</v>
      </c>
      <c r="T43" s="93" t="s">
        <v>169</v>
      </c>
      <c r="U43" s="93"/>
      <c r="V43" s="93"/>
      <c r="W43" s="93"/>
      <c r="X43" s="93"/>
      <c r="Y43" s="93"/>
      <c r="Z43" s="203" t="s">
        <v>75</v>
      </c>
      <c r="AA43" s="93" t="s">
        <v>170</v>
      </c>
      <c r="AB43" s="93"/>
      <c r="AC43" s="93"/>
      <c r="AD43" s="93"/>
      <c r="AE43" s="93"/>
      <c r="AF43" s="93"/>
      <c r="AG43" s="93"/>
      <c r="AH43" s="93"/>
      <c r="AI43" s="93"/>
      <c r="AJ43" s="93"/>
      <c r="AK43" s="1"/>
      <c r="AN43" s="117" t="s">
        <v>218</v>
      </c>
      <c r="AO43" s="125" t="s">
        <v>224</v>
      </c>
    </row>
    <row r="44" spans="2:41" ht="18" customHeight="1">
      <c r="B44" s="350" t="s">
        <v>246</v>
      </c>
      <c r="C44" s="351"/>
      <c r="D44" s="351"/>
      <c r="E44" s="351"/>
      <c r="F44" s="351"/>
      <c r="G44" s="351"/>
      <c r="H44" s="351"/>
      <c r="I44" s="351"/>
      <c r="J44" s="351"/>
      <c r="K44" s="351"/>
      <c r="L44" s="95"/>
      <c r="M44" s="352"/>
      <c r="N44" s="352"/>
      <c r="O44" s="352"/>
      <c r="P44" s="352"/>
      <c r="Q44" s="352"/>
      <c r="R44" s="352"/>
      <c r="S44" s="96" t="s">
        <v>12</v>
      </c>
      <c r="T44" s="96"/>
      <c r="U44" s="96"/>
      <c r="V44" s="96"/>
      <c r="W44" s="96"/>
      <c r="X44" s="96"/>
      <c r="Y44" s="96"/>
      <c r="Z44" s="96"/>
      <c r="AA44" s="96"/>
      <c r="AB44" s="96"/>
      <c r="AC44" s="96"/>
      <c r="AD44" s="96"/>
      <c r="AE44" s="96"/>
      <c r="AF44" s="96"/>
      <c r="AG44" s="96"/>
      <c r="AH44" s="96"/>
      <c r="AI44" s="96"/>
      <c r="AJ44" s="96"/>
      <c r="AK44" s="40"/>
      <c r="AN44" s="125" t="s">
        <v>250</v>
      </c>
      <c r="AO44" s="135" t="s">
        <v>245</v>
      </c>
    </row>
    <row r="45" spans="2:41" ht="30.75" customHeight="1">
      <c r="B45" s="363" t="s">
        <v>23</v>
      </c>
      <c r="C45" s="364"/>
      <c r="D45" s="364"/>
      <c r="E45" s="364"/>
      <c r="F45" s="364"/>
      <c r="G45" s="364"/>
      <c r="H45" s="364"/>
      <c r="I45" s="364"/>
      <c r="J45" s="364"/>
      <c r="K45" s="365"/>
      <c r="L45" s="95"/>
      <c r="M45" s="204" t="s">
        <v>75</v>
      </c>
      <c r="N45" s="41" t="s">
        <v>76</v>
      </c>
      <c r="O45" s="204" t="s">
        <v>75</v>
      </c>
      <c r="P45" s="223" t="s">
        <v>415</v>
      </c>
      <c r="Q45" s="97"/>
      <c r="R45" s="366" t="s">
        <v>26</v>
      </c>
      <c r="S45" s="367"/>
      <c r="T45" s="367"/>
      <c r="U45" s="367"/>
      <c r="V45" s="367"/>
      <c r="W45" s="367"/>
      <c r="X45" s="368"/>
      <c r="Y45" s="96"/>
      <c r="Z45" s="401"/>
      <c r="AA45" s="401"/>
      <c r="AB45" s="401"/>
      <c r="AC45" s="401"/>
      <c r="AD45" s="401"/>
      <c r="AE45" s="401"/>
      <c r="AF45" s="401"/>
      <c r="AG45" s="401"/>
      <c r="AH45" s="401"/>
      <c r="AI45" s="401"/>
      <c r="AJ45" s="401"/>
      <c r="AK45" s="40"/>
      <c r="AN45" s="126" t="s">
        <v>221</v>
      </c>
      <c r="AO45" s="127" t="s">
        <v>225</v>
      </c>
    </row>
    <row r="46" spans="2:41" ht="18" customHeight="1">
      <c r="B46" s="370" t="s">
        <v>6</v>
      </c>
      <c r="C46" s="371"/>
      <c r="D46" s="371"/>
      <c r="E46" s="371"/>
      <c r="F46" s="371"/>
      <c r="G46" s="371"/>
      <c r="H46" s="371"/>
      <c r="I46" s="371"/>
      <c r="J46" s="371"/>
      <c r="K46" s="371"/>
      <c r="L46" s="371"/>
      <c r="M46" s="371"/>
      <c r="N46" s="371"/>
      <c r="O46" s="371"/>
      <c r="P46" s="371"/>
      <c r="Q46" s="371"/>
      <c r="R46" s="371"/>
      <c r="S46" s="371"/>
      <c r="T46" s="371"/>
      <c r="U46" s="371"/>
      <c r="V46" s="371"/>
      <c r="W46" s="371"/>
      <c r="X46" s="371"/>
      <c r="Y46" s="88"/>
      <c r="Z46" s="89"/>
      <c r="AA46" s="89"/>
      <c r="AB46" s="89"/>
      <c r="AC46" s="205" t="s">
        <v>75</v>
      </c>
      <c r="AD46" s="42" t="s">
        <v>76</v>
      </c>
      <c r="AE46" s="89"/>
      <c r="AF46" s="205" t="s">
        <v>75</v>
      </c>
      <c r="AG46" s="519" t="s">
        <v>77</v>
      </c>
      <c r="AH46" s="89"/>
      <c r="AI46" s="89"/>
      <c r="AJ46" s="89"/>
      <c r="AK46" s="35"/>
      <c r="AN46" s="123" t="s">
        <v>216</v>
      </c>
      <c r="AO46" s="123" t="s">
        <v>217</v>
      </c>
    </row>
    <row r="47" spans="2:41" ht="18" customHeight="1">
      <c r="B47" s="348" t="s">
        <v>367</v>
      </c>
      <c r="C47" s="349"/>
      <c r="D47" s="349"/>
      <c r="E47" s="349"/>
      <c r="F47" s="349"/>
      <c r="G47" s="349"/>
      <c r="H47" s="349"/>
      <c r="I47" s="349"/>
      <c r="J47" s="349"/>
      <c r="K47" s="349"/>
      <c r="L47" s="92"/>
      <c r="M47" s="476" t="s">
        <v>173</v>
      </c>
      <c r="N47" s="476"/>
      <c r="O47" s="476"/>
      <c r="P47" s="476"/>
      <c r="Q47" s="476"/>
      <c r="R47" s="476"/>
      <c r="S47" s="476"/>
      <c r="T47" s="476"/>
      <c r="U47" s="31"/>
      <c r="V47" s="31"/>
      <c r="W47" s="31"/>
      <c r="X47" s="31"/>
      <c r="Y47" s="31"/>
      <c r="Z47" s="93"/>
      <c r="AA47" s="93"/>
      <c r="AB47" s="93"/>
      <c r="AC47" s="93"/>
      <c r="AD47" s="93"/>
      <c r="AE47" s="93"/>
      <c r="AF47" s="93"/>
      <c r="AG47" s="93"/>
      <c r="AH47" s="93"/>
      <c r="AI47" s="93"/>
      <c r="AJ47" s="93"/>
      <c r="AK47" s="1"/>
      <c r="AN47" s="125" t="s">
        <v>241</v>
      </c>
      <c r="AO47" s="117" t="s">
        <v>243</v>
      </c>
    </row>
    <row r="48" spans="2:41" ht="18" customHeight="1">
      <c r="B48" s="370" t="s">
        <v>178</v>
      </c>
      <c r="C48" s="371"/>
      <c r="D48" s="371"/>
      <c r="E48" s="371"/>
      <c r="F48" s="371"/>
      <c r="G48" s="371"/>
      <c r="H48" s="371"/>
      <c r="I48" s="371"/>
      <c r="J48" s="371"/>
      <c r="K48" s="372"/>
      <c r="L48" s="88"/>
      <c r="M48" s="477" t="s">
        <v>173</v>
      </c>
      <c r="N48" s="477"/>
      <c r="O48" s="477"/>
      <c r="P48" s="477"/>
      <c r="Q48" s="477"/>
      <c r="R48" s="477"/>
      <c r="S48" s="477"/>
      <c r="T48" s="477"/>
      <c r="U48" s="74"/>
      <c r="V48" s="74"/>
      <c r="W48" s="74"/>
      <c r="X48" s="74"/>
      <c r="Y48" s="74"/>
      <c r="Z48" s="89"/>
      <c r="AA48" s="89"/>
      <c r="AB48" s="89"/>
      <c r="AC48" s="89"/>
      <c r="AD48" s="89"/>
      <c r="AE48" s="89"/>
      <c r="AF48" s="89"/>
      <c r="AG48" s="89"/>
      <c r="AH48" s="89"/>
      <c r="AI48" s="89"/>
      <c r="AJ48" s="89"/>
      <c r="AK48" s="35"/>
      <c r="AN48" s="125" t="s">
        <v>242</v>
      </c>
      <c r="AO48" s="117" t="s">
        <v>244</v>
      </c>
    </row>
    <row r="49" spans="2:41" ht="18" customHeight="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32"/>
      <c r="AJ49" s="91"/>
      <c r="AK49" s="91"/>
      <c r="AN49" s="118"/>
      <c r="AO49" s="119"/>
    </row>
    <row r="50" spans="2:41" ht="18" customHeight="1">
      <c r="B50" s="382" t="s">
        <v>7</v>
      </c>
      <c r="C50" s="383"/>
      <c r="D50" s="383"/>
      <c r="E50" s="384"/>
      <c r="F50" s="399" t="s">
        <v>8</v>
      </c>
      <c r="G50" s="349"/>
      <c r="H50" s="400"/>
      <c r="I50" s="92"/>
      <c r="J50" s="380"/>
      <c r="K50" s="380"/>
      <c r="L50" s="380"/>
      <c r="M50" s="380"/>
      <c r="N50" s="380"/>
      <c r="O50" s="380"/>
      <c r="P50" s="380"/>
      <c r="Q50" s="94"/>
      <c r="R50" s="399" t="s">
        <v>174</v>
      </c>
      <c r="S50" s="349"/>
      <c r="T50" s="400"/>
      <c r="U50" s="93"/>
      <c r="V50" s="380"/>
      <c r="W50" s="380"/>
      <c r="X50" s="380"/>
      <c r="Y50" s="380"/>
      <c r="Z50" s="380"/>
      <c r="AA50" s="380"/>
      <c r="AB50" s="380"/>
      <c r="AC50" s="380"/>
      <c r="AD50" s="380"/>
      <c r="AE50" s="380"/>
      <c r="AF50" s="380"/>
      <c r="AG50" s="380"/>
      <c r="AH50" s="380"/>
      <c r="AI50" s="380"/>
      <c r="AJ50" s="380"/>
      <c r="AK50" s="1"/>
      <c r="AN50" s="117" t="s">
        <v>208</v>
      </c>
      <c r="AO50" s="117" t="s">
        <v>209</v>
      </c>
    </row>
    <row r="51" spans="2:41" ht="18" customHeight="1">
      <c r="B51" s="385"/>
      <c r="C51" s="341"/>
      <c r="D51" s="341"/>
      <c r="E51" s="386"/>
      <c r="F51" s="391" t="s">
        <v>13</v>
      </c>
      <c r="G51" s="351"/>
      <c r="H51" s="392"/>
      <c r="I51" s="95"/>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40"/>
      <c r="AN51" s="117" t="s">
        <v>210</v>
      </c>
      <c r="AO51" s="117" t="s">
        <v>211</v>
      </c>
    </row>
    <row r="52" spans="2:41" ht="18" customHeight="1">
      <c r="B52" s="385"/>
      <c r="C52" s="341"/>
      <c r="D52" s="341"/>
      <c r="E52" s="386"/>
      <c r="F52" s="391" t="s">
        <v>9</v>
      </c>
      <c r="G52" s="351"/>
      <c r="H52" s="392"/>
      <c r="I52" s="96"/>
      <c r="J52" s="96" t="s">
        <v>175</v>
      </c>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40"/>
      <c r="AN52" s="117" t="s">
        <v>212</v>
      </c>
      <c r="AO52" s="117" t="s">
        <v>213</v>
      </c>
    </row>
    <row r="53" spans="2:41" ht="18" customHeight="1">
      <c r="B53" s="387"/>
      <c r="C53" s="388"/>
      <c r="D53" s="388"/>
      <c r="E53" s="389"/>
      <c r="F53" s="381" t="s">
        <v>176</v>
      </c>
      <c r="G53" s="371"/>
      <c r="H53" s="372"/>
      <c r="I53" s="88"/>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5"/>
      <c r="AN53" s="117" t="s">
        <v>214</v>
      </c>
      <c r="AO53" s="117" t="s">
        <v>215</v>
      </c>
    </row>
    <row r="54" spans="2:41" ht="15" customHeight="1">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1"/>
      <c r="AC54" s="91"/>
      <c r="AD54" s="91"/>
      <c r="AE54" s="91"/>
      <c r="AF54" s="91"/>
      <c r="AG54" s="91"/>
      <c r="AH54" s="91"/>
      <c r="AI54" s="91"/>
      <c r="AJ54" s="91"/>
      <c r="AK54" s="91"/>
    </row>
    <row r="55" spans="2:41" ht="15" customHeight="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row>
    <row r="56" spans="2:41" ht="15" customHeight="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row>
    <row r="57" spans="2:41" ht="15" customHeight="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row>
    <row r="58" spans="2:41" ht="15" customHeight="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row>
    <row r="59" spans="2:41" ht="15" customHeight="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row>
    <row r="60" spans="2:41" ht="15" customHeight="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row>
  </sheetData>
  <sheetProtection algorithmName="SHA-512" hashValue="nSUlB77ZAkz1M89jiy24JPkFxYwIHvvjO8V9D5VSGoTGYd6FOQUVb6lqGkiqRQfvQlDp76yFFQXTCzLGNF3Xfg==" saltValue="3a/+J9r4iZEAg4e3GanGnA==" spinCount="100000" sheet="1" objects="1" scenarios="1"/>
  <mergeCells count="56">
    <mergeCell ref="B47:K47"/>
    <mergeCell ref="B48:K48"/>
    <mergeCell ref="B46:X46"/>
    <mergeCell ref="M47:T47"/>
    <mergeCell ref="M48:T48"/>
    <mergeCell ref="B50:E53"/>
    <mergeCell ref="F50:H50"/>
    <mergeCell ref="J50:P50"/>
    <mergeCell ref="R50:T50"/>
    <mergeCell ref="V50:AJ50"/>
    <mergeCell ref="F51:H51"/>
    <mergeCell ref="J51:AJ51"/>
    <mergeCell ref="F52:H52"/>
    <mergeCell ref="K52:N52"/>
    <mergeCell ref="O52:AJ52"/>
    <mergeCell ref="F53:H53"/>
    <mergeCell ref="J53:AJ53"/>
    <mergeCell ref="AC42:AI42"/>
    <mergeCell ref="B43:K43"/>
    <mergeCell ref="B44:K44"/>
    <mergeCell ref="M44:R44"/>
    <mergeCell ref="B45:K45"/>
    <mergeCell ref="R45:X45"/>
    <mergeCell ref="Z45:AJ45"/>
    <mergeCell ref="B35:K42"/>
    <mergeCell ref="AD37:AI37"/>
    <mergeCell ref="AD38:AI38"/>
    <mergeCell ref="AD39:AI39"/>
    <mergeCell ref="AD41:AI41"/>
    <mergeCell ref="AD40:AI40"/>
    <mergeCell ref="B27:K27"/>
    <mergeCell ref="M27:AJ27"/>
    <mergeCell ref="AD35:AI35"/>
    <mergeCell ref="AD36:AI36"/>
    <mergeCell ref="B28:K34"/>
    <mergeCell ref="S22:T22"/>
    <mergeCell ref="B24:AK24"/>
    <mergeCell ref="B25:K25"/>
    <mergeCell ref="M25:AJ25"/>
    <mergeCell ref="B26:K26"/>
    <mergeCell ref="M26:AJ26"/>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s>
  <phoneticPr fontId="3"/>
  <dataValidations count="1">
    <dataValidation type="list" allowBlank="1" showInputMessage="1" showErrorMessage="1" sqref="Z29:Z34 M45 O45 AC46 AF46 S29:S34 AE29:AE34 M28:M42 S36:S43 Z36:Z43">
      <formula1>"□,■"</formula1>
    </dataValidation>
  </dataValidations>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38" min="1" max="51" man="1"/>
  </colBreaks>
  <ignoredErrors>
    <ignoredError sqref="M35:M37" unlockedFormula="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G54"/>
  <sheetViews>
    <sheetView showGridLines="0" view="pageBreakPreview" zoomScale="85" zoomScaleNormal="100" zoomScaleSheetLayoutView="85" workbookViewId="0">
      <pane ySplit="1" topLeftCell="A2" activePane="bottomLeft" state="frozen"/>
      <selection activeCell="AG46" sqref="AF46:AG46"/>
      <selection pane="bottomLeft" activeCell="D20" activeCellId="11" sqref="AF46:AG46 E7:F21 F22 E23:F25 F26 E27:F42 F43 E44:F47 E47 E48:F51 F52:F54 D20"/>
    </sheetView>
  </sheetViews>
  <sheetFormatPr defaultColWidth="9" defaultRowHeight="15" customHeight="1"/>
  <cols>
    <col min="1" max="1" width="1.33203125" style="173" customWidth="1"/>
    <col min="2" max="2" width="3.6640625" style="173" customWidth="1"/>
    <col min="3" max="3" width="4.109375" style="173" bestFit="1" customWidth="1"/>
    <col min="4" max="4" width="36.109375" style="173" bestFit="1" customWidth="1"/>
    <col min="5" max="5" width="20.6640625" style="174" customWidth="1"/>
    <col min="6" max="6" width="25.44140625" style="174" customWidth="1"/>
    <col min="7" max="7" width="1.33203125" style="173" customWidth="1"/>
    <col min="8" max="8" width="2.44140625" style="173" customWidth="1"/>
    <col min="9" max="9" width="20.6640625" style="173" customWidth="1"/>
    <col min="10" max="10" width="69.44140625" style="173" customWidth="1"/>
    <col min="11" max="11" width="3.44140625" style="173" bestFit="1" customWidth="1"/>
    <col min="12" max="13" width="9" style="173"/>
    <col min="14" max="14" width="10.44140625" style="173" bestFit="1" customWidth="1"/>
    <col min="15" max="16384" width="9" style="173"/>
  </cols>
  <sheetData>
    <row r="1" spans="2:14" s="228" customFormat="1" ht="15" customHeight="1">
      <c r="B1" s="228">
        <v>2</v>
      </c>
      <c r="C1" s="228">
        <v>3</v>
      </c>
      <c r="D1" s="228">
        <v>4</v>
      </c>
      <c r="E1" s="228">
        <v>5</v>
      </c>
      <c r="F1" s="228">
        <v>6</v>
      </c>
    </row>
    <row r="2" spans="2:14" ht="15" customHeight="1">
      <c r="B2" s="173" t="s">
        <v>190</v>
      </c>
      <c r="F2" s="175"/>
      <c r="I2" s="115" t="s">
        <v>425</v>
      </c>
      <c r="J2" s="115"/>
    </row>
    <row r="3" spans="2:14" ht="15" customHeight="1">
      <c r="F3" s="175"/>
      <c r="I3" s="115"/>
      <c r="J3" s="115"/>
    </row>
    <row r="4" spans="2:14" ht="15" customHeight="1">
      <c r="B4" s="409" t="s">
        <v>286</v>
      </c>
      <c r="C4" s="409"/>
      <c r="D4" s="409"/>
      <c r="E4" s="409"/>
      <c r="F4" s="409"/>
      <c r="I4" s="115"/>
      <c r="J4" s="115"/>
    </row>
    <row r="5" spans="2:14" ht="15" customHeight="1" thickBot="1">
      <c r="F5" s="175" t="s">
        <v>320</v>
      </c>
      <c r="I5" s="115"/>
      <c r="J5" s="115"/>
    </row>
    <row r="6" spans="2:14" s="228" customFormat="1" ht="18" customHeight="1">
      <c r="B6" s="176"/>
      <c r="C6" s="177"/>
      <c r="D6" s="177" t="s">
        <v>321</v>
      </c>
      <c r="E6" s="178" t="s">
        <v>322</v>
      </c>
      <c r="F6" s="179" t="s">
        <v>91</v>
      </c>
      <c r="I6" s="291" t="s">
        <v>321</v>
      </c>
      <c r="J6" s="291" t="s">
        <v>317</v>
      </c>
    </row>
    <row r="7" spans="2:14" ht="18" customHeight="1">
      <c r="B7" s="410" t="s">
        <v>323</v>
      </c>
      <c r="C7" s="163">
        <f>ROW()-6</f>
        <v>1</v>
      </c>
      <c r="D7" s="163" t="s">
        <v>324</v>
      </c>
      <c r="E7" s="206"/>
      <c r="F7" s="212"/>
      <c r="I7" s="164" t="s">
        <v>324</v>
      </c>
      <c r="J7" s="161" t="s">
        <v>235</v>
      </c>
      <c r="K7" s="173">
        <f>ROW()-6</f>
        <v>1</v>
      </c>
    </row>
    <row r="8" spans="2:14" ht="18" customHeight="1">
      <c r="B8" s="410"/>
      <c r="C8" s="163">
        <f t="shared" ref="C8:C54" si="0">ROW()-6</f>
        <v>2</v>
      </c>
      <c r="D8" s="163" t="s">
        <v>325</v>
      </c>
      <c r="E8" s="206"/>
      <c r="F8" s="212"/>
      <c r="I8" s="164" t="s">
        <v>325</v>
      </c>
      <c r="J8" s="162" t="s">
        <v>234</v>
      </c>
      <c r="K8" s="173">
        <f t="shared" ref="K8:K54" si="1">ROW()-6</f>
        <v>2</v>
      </c>
    </row>
    <row r="9" spans="2:14" ht="18" customHeight="1">
      <c r="B9" s="410"/>
      <c r="C9" s="163">
        <f t="shared" si="0"/>
        <v>3</v>
      </c>
      <c r="D9" s="163" t="s">
        <v>326</v>
      </c>
      <c r="E9" s="206"/>
      <c r="F9" s="212"/>
      <c r="I9" s="164" t="s">
        <v>326</v>
      </c>
      <c r="J9" s="162"/>
      <c r="K9" s="173">
        <f t="shared" si="1"/>
        <v>3</v>
      </c>
      <c r="N9" s="181"/>
    </row>
    <row r="10" spans="2:14" ht="18" customHeight="1">
      <c r="B10" s="410"/>
      <c r="C10" s="163">
        <f t="shared" si="0"/>
        <v>4</v>
      </c>
      <c r="D10" s="163" t="s">
        <v>327</v>
      </c>
      <c r="E10" s="206"/>
      <c r="F10" s="212"/>
      <c r="I10" s="164" t="s">
        <v>327</v>
      </c>
      <c r="J10" s="162"/>
      <c r="K10" s="173">
        <f t="shared" si="1"/>
        <v>4</v>
      </c>
    </row>
    <row r="11" spans="2:14" ht="18" customHeight="1">
      <c r="B11" s="410"/>
      <c r="C11" s="163">
        <f t="shared" si="0"/>
        <v>5</v>
      </c>
      <c r="D11" s="163" t="s">
        <v>328</v>
      </c>
      <c r="E11" s="206"/>
      <c r="F11" s="212"/>
      <c r="I11" s="164" t="s">
        <v>328</v>
      </c>
      <c r="J11" s="162"/>
      <c r="K11" s="173">
        <f t="shared" si="1"/>
        <v>5</v>
      </c>
    </row>
    <row r="12" spans="2:14" ht="18" customHeight="1">
      <c r="B12" s="410"/>
      <c r="C12" s="163">
        <f t="shared" si="0"/>
        <v>6</v>
      </c>
      <c r="D12" s="163" t="s">
        <v>329</v>
      </c>
      <c r="E12" s="206"/>
      <c r="F12" s="212"/>
      <c r="I12" s="164" t="s">
        <v>329</v>
      </c>
      <c r="J12" s="162"/>
      <c r="K12" s="173">
        <f t="shared" si="1"/>
        <v>6</v>
      </c>
    </row>
    <row r="13" spans="2:14" ht="18" customHeight="1">
      <c r="B13" s="410"/>
      <c r="C13" s="163">
        <f t="shared" si="0"/>
        <v>7</v>
      </c>
      <c r="D13" s="163" t="s">
        <v>330</v>
      </c>
      <c r="E13" s="206"/>
      <c r="F13" s="212"/>
      <c r="I13" s="164" t="s">
        <v>330</v>
      </c>
      <c r="J13" s="162"/>
      <c r="K13" s="173">
        <f t="shared" si="1"/>
        <v>7</v>
      </c>
    </row>
    <row r="14" spans="2:14" ht="18" customHeight="1">
      <c r="B14" s="410"/>
      <c r="C14" s="163">
        <f t="shared" si="0"/>
        <v>8</v>
      </c>
      <c r="D14" s="163" t="s">
        <v>331</v>
      </c>
      <c r="E14" s="206"/>
      <c r="F14" s="212"/>
      <c r="I14" s="164" t="s">
        <v>331</v>
      </c>
      <c r="J14" s="162"/>
      <c r="K14" s="173">
        <f t="shared" si="1"/>
        <v>8</v>
      </c>
    </row>
    <row r="15" spans="2:14" ht="18" customHeight="1">
      <c r="B15" s="410"/>
      <c r="C15" s="163">
        <f t="shared" si="0"/>
        <v>9</v>
      </c>
      <c r="D15" s="163" t="s">
        <v>332</v>
      </c>
      <c r="E15" s="206"/>
      <c r="F15" s="212"/>
      <c r="I15" s="164" t="s">
        <v>332</v>
      </c>
      <c r="J15" s="162"/>
      <c r="K15" s="173">
        <f t="shared" si="1"/>
        <v>9</v>
      </c>
    </row>
    <row r="16" spans="2:14" ht="18" customHeight="1">
      <c r="B16" s="410"/>
      <c r="C16" s="163">
        <f t="shared" si="0"/>
        <v>10</v>
      </c>
      <c r="D16" s="163" t="s">
        <v>333</v>
      </c>
      <c r="E16" s="206"/>
      <c r="F16" s="212"/>
      <c r="I16" s="164" t="s">
        <v>333</v>
      </c>
      <c r="J16" s="162"/>
      <c r="K16" s="173">
        <f t="shared" si="1"/>
        <v>10</v>
      </c>
    </row>
    <row r="17" spans="2:11" ht="18" customHeight="1">
      <c r="B17" s="410"/>
      <c r="C17" s="163">
        <f t="shared" si="0"/>
        <v>11</v>
      </c>
      <c r="D17" s="163" t="s">
        <v>334</v>
      </c>
      <c r="E17" s="206"/>
      <c r="F17" s="212"/>
      <c r="I17" s="164" t="s">
        <v>334</v>
      </c>
      <c r="J17" s="162"/>
      <c r="K17" s="173">
        <f t="shared" si="1"/>
        <v>11</v>
      </c>
    </row>
    <row r="18" spans="2:11" ht="18" customHeight="1">
      <c r="B18" s="410"/>
      <c r="C18" s="163">
        <f t="shared" si="0"/>
        <v>12</v>
      </c>
      <c r="D18" s="163" t="s">
        <v>335</v>
      </c>
      <c r="E18" s="206"/>
      <c r="F18" s="212"/>
      <c r="I18" s="164" t="s">
        <v>335</v>
      </c>
      <c r="J18" s="162"/>
      <c r="K18" s="173">
        <f t="shared" si="1"/>
        <v>12</v>
      </c>
    </row>
    <row r="19" spans="2:11" ht="18" customHeight="1">
      <c r="B19" s="410"/>
      <c r="C19" s="163">
        <f t="shared" si="0"/>
        <v>13</v>
      </c>
      <c r="D19" s="163" t="s">
        <v>336</v>
      </c>
      <c r="E19" s="206"/>
      <c r="F19" s="212"/>
      <c r="I19" s="164" t="s">
        <v>336</v>
      </c>
      <c r="J19" s="162"/>
      <c r="K19" s="173">
        <f t="shared" si="1"/>
        <v>13</v>
      </c>
    </row>
    <row r="20" spans="2:11" ht="18" customHeight="1" thickBot="1">
      <c r="B20" s="410"/>
      <c r="C20" s="165">
        <f t="shared" si="0"/>
        <v>14</v>
      </c>
      <c r="D20" s="211" t="s">
        <v>292</v>
      </c>
      <c r="E20" s="207"/>
      <c r="F20" s="213"/>
      <c r="I20" s="164" t="s">
        <v>233</v>
      </c>
      <c r="J20" s="162" t="s">
        <v>414</v>
      </c>
      <c r="K20" s="173">
        <f t="shared" si="1"/>
        <v>14</v>
      </c>
    </row>
    <row r="21" spans="2:11" ht="18" customHeight="1" thickBot="1">
      <c r="B21" s="410"/>
      <c r="C21" s="182">
        <f t="shared" si="0"/>
        <v>15</v>
      </c>
      <c r="D21" s="182" t="s">
        <v>337</v>
      </c>
      <c r="E21" s="208"/>
      <c r="F21" s="214"/>
      <c r="I21" s="164" t="s">
        <v>337</v>
      </c>
      <c r="J21" s="162"/>
      <c r="K21" s="173">
        <f t="shared" si="1"/>
        <v>15</v>
      </c>
    </row>
    <row r="22" spans="2:11" ht="18" customHeight="1" thickTop="1" thickBot="1">
      <c r="B22" s="411"/>
      <c r="C22" s="183">
        <f t="shared" si="0"/>
        <v>16</v>
      </c>
      <c r="D22" s="183" t="s">
        <v>338</v>
      </c>
      <c r="E22" s="184">
        <f>SUM(E7:E20)-E21</f>
        <v>0</v>
      </c>
      <c r="F22" s="215"/>
      <c r="I22" s="164" t="s">
        <v>338</v>
      </c>
      <c r="J22" s="162"/>
      <c r="K22" s="173">
        <f t="shared" si="1"/>
        <v>16</v>
      </c>
    </row>
    <row r="23" spans="2:11" ht="18" customHeight="1">
      <c r="B23" s="412" t="s">
        <v>339</v>
      </c>
      <c r="C23" s="185">
        <f t="shared" si="0"/>
        <v>17</v>
      </c>
      <c r="D23" s="185" t="s">
        <v>339</v>
      </c>
      <c r="E23" s="209"/>
      <c r="F23" s="216"/>
      <c r="I23" s="164" t="s">
        <v>339</v>
      </c>
      <c r="J23" s="162"/>
      <c r="K23" s="173">
        <f t="shared" si="1"/>
        <v>17</v>
      </c>
    </row>
    <row r="24" spans="2:11" ht="18" customHeight="1" thickBot="1">
      <c r="B24" s="410"/>
      <c r="C24" s="165">
        <f t="shared" si="0"/>
        <v>18</v>
      </c>
      <c r="D24" s="165" t="s">
        <v>340</v>
      </c>
      <c r="E24" s="207"/>
      <c r="F24" s="213"/>
      <c r="I24" s="164" t="s">
        <v>340</v>
      </c>
      <c r="J24" s="162"/>
      <c r="K24" s="173">
        <f t="shared" si="1"/>
        <v>18</v>
      </c>
    </row>
    <row r="25" spans="2:11" ht="18" customHeight="1" thickBot="1">
      <c r="B25" s="410"/>
      <c r="C25" s="247">
        <f t="shared" si="0"/>
        <v>19</v>
      </c>
      <c r="D25" s="247" t="s">
        <v>337</v>
      </c>
      <c r="E25" s="248"/>
      <c r="F25" s="249"/>
      <c r="I25" s="164" t="s">
        <v>337</v>
      </c>
      <c r="J25" s="162"/>
      <c r="K25" s="173">
        <f t="shared" si="1"/>
        <v>19</v>
      </c>
    </row>
    <row r="26" spans="2:11" ht="18" customHeight="1" thickTop="1" thickBot="1">
      <c r="B26" s="411"/>
      <c r="C26" s="183">
        <f t="shared" si="0"/>
        <v>20</v>
      </c>
      <c r="D26" s="183" t="s">
        <v>341</v>
      </c>
      <c r="E26" s="184">
        <f>SUM(E23:E24)-E25</f>
        <v>0</v>
      </c>
      <c r="F26" s="215"/>
      <c r="I26" s="164" t="s">
        <v>341</v>
      </c>
      <c r="J26" s="162"/>
      <c r="K26" s="173">
        <f t="shared" si="1"/>
        <v>20</v>
      </c>
    </row>
    <row r="27" spans="2:11" ht="18" customHeight="1">
      <c r="B27" s="469" t="s">
        <v>342</v>
      </c>
      <c r="C27" s="186">
        <f t="shared" si="0"/>
        <v>21</v>
      </c>
      <c r="D27" s="186" t="s">
        <v>343</v>
      </c>
      <c r="E27" s="210"/>
      <c r="F27" s="217"/>
      <c r="I27" s="164" t="s">
        <v>343</v>
      </c>
      <c r="J27" s="162"/>
      <c r="K27" s="173">
        <f t="shared" si="1"/>
        <v>21</v>
      </c>
    </row>
    <row r="28" spans="2:11" ht="18" customHeight="1">
      <c r="B28" s="410"/>
      <c r="C28" s="163">
        <f t="shared" si="0"/>
        <v>22</v>
      </c>
      <c r="D28" s="163" t="s">
        <v>486</v>
      </c>
      <c r="E28" s="206"/>
      <c r="F28" s="212"/>
      <c r="I28" s="164" t="s">
        <v>486</v>
      </c>
      <c r="J28" s="162"/>
      <c r="K28" s="173">
        <f t="shared" si="1"/>
        <v>22</v>
      </c>
    </row>
    <row r="29" spans="2:11" ht="18" customHeight="1">
      <c r="B29" s="410"/>
      <c r="C29" s="163">
        <f t="shared" si="0"/>
        <v>23</v>
      </c>
      <c r="D29" s="163" t="s">
        <v>484</v>
      </c>
      <c r="E29" s="206"/>
      <c r="F29" s="212"/>
      <c r="I29" s="164" t="s">
        <v>484</v>
      </c>
      <c r="J29" s="162"/>
      <c r="K29" s="173">
        <f t="shared" si="1"/>
        <v>23</v>
      </c>
    </row>
    <row r="30" spans="2:11" ht="18" customHeight="1">
      <c r="B30" s="410"/>
      <c r="C30" s="163">
        <f t="shared" si="0"/>
        <v>24</v>
      </c>
      <c r="D30" s="163" t="s">
        <v>487</v>
      </c>
      <c r="E30" s="206"/>
      <c r="F30" s="212"/>
      <c r="I30" s="164" t="s">
        <v>487</v>
      </c>
      <c r="J30" s="162"/>
      <c r="K30" s="173">
        <f t="shared" si="1"/>
        <v>24</v>
      </c>
    </row>
    <row r="31" spans="2:11" ht="18" customHeight="1">
      <c r="B31" s="410"/>
      <c r="C31" s="163">
        <f t="shared" si="0"/>
        <v>25</v>
      </c>
      <c r="D31" s="163" t="s">
        <v>293</v>
      </c>
      <c r="E31" s="206"/>
      <c r="F31" s="212"/>
      <c r="I31" s="164" t="s">
        <v>294</v>
      </c>
      <c r="J31" s="162"/>
      <c r="K31" s="173">
        <f t="shared" si="1"/>
        <v>25</v>
      </c>
    </row>
    <row r="32" spans="2:11" ht="18" customHeight="1">
      <c r="B32" s="410"/>
      <c r="C32" s="163">
        <f t="shared" si="0"/>
        <v>26</v>
      </c>
      <c r="D32" s="163" t="s">
        <v>344</v>
      </c>
      <c r="E32" s="206"/>
      <c r="F32" s="212"/>
      <c r="I32" s="164" t="s">
        <v>344</v>
      </c>
      <c r="J32" s="162"/>
      <c r="K32" s="173">
        <f t="shared" si="1"/>
        <v>26</v>
      </c>
    </row>
    <row r="33" spans="2:33" ht="18" customHeight="1">
      <c r="B33" s="410"/>
      <c r="C33" s="163">
        <f t="shared" si="0"/>
        <v>27</v>
      </c>
      <c r="D33" s="163" t="s">
        <v>345</v>
      </c>
      <c r="E33" s="206"/>
      <c r="F33" s="212"/>
      <c r="I33" s="164" t="s">
        <v>345</v>
      </c>
      <c r="J33" s="162"/>
      <c r="K33" s="173">
        <f t="shared" si="1"/>
        <v>27</v>
      </c>
    </row>
    <row r="34" spans="2:33" ht="18" customHeight="1">
      <c r="B34" s="410"/>
      <c r="C34" s="163">
        <f t="shared" si="0"/>
        <v>28</v>
      </c>
      <c r="D34" s="163" t="s">
        <v>346</v>
      </c>
      <c r="E34" s="206"/>
      <c r="F34" s="212"/>
      <c r="I34" s="164" t="s">
        <v>346</v>
      </c>
      <c r="J34" s="162"/>
      <c r="K34" s="173">
        <f t="shared" si="1"/>
        <v>28</v>
      </c>
    </row>
    <row r="35" spans="2:33" ht="18" customHeight="1">
      <c r="B35" s="410"/>
      <c r="C35" s="163">
        <f t="shared" si="0"/>
        <v>29</v>
      </c>
      <c r="D35" s="163" t="s">
        <v>347</v>
      </c>
      <c r="E35" s="206"/>
      <c r="F35" s="212"/>
      <c r="I35" s="164" t="s">
        <v>347</v>
      </c>
      <c r="J35" s="162"/>
      <c r="K35" s="173">
        <f t="shared" si="1"/>
        <v>29</v>
      </c>
    </row>
    <row r="36" spans="2:33" ht="18" customHeight="1">
      <c r="B36" s="410"/>
      <c r="C36" s="163">
        <f t="shared" si="0"/>
        <v>30</v>
      </c>
      <c r="D36" s="163" t="s">
        <v>348</v>
      </c>
      <c r="E36" s="206"/>
      <c r="F36" s="212"/>
      <c r="I36" s="164" t="s">
        <v>348</v>
      </c>
      <c r="J36" s="162"/>
      <c r="K36" s="173">
        <f t="shared" si="1"/>
        <v>30</v>
      </c>
    </row>
    <row r="37" spans="2:33" ht="18" customHeight="1">
      <c r="B37" s="410"/>
      <c r="C37" s="163">
        <f t="shared" si="0"/>
        <v>31</v>
      </c>
      <c r="D37" s="163" t="s">
        <v>349</v>
      </c>
      <c r="E37" s="206"/>
      <c r="F37" s="212"/>
      <c r="I37" s="164" t="s">
        <v>349</v>
      </c>
      <c r="J37" s="162"/>
      <c r="K37" s="173">
        <f t="shared" si="1"/>
        <v>31</v>
      </c>
    </row>
    <row r="38" spans="2:33" ht="18" customHeight="1">
      <c r="B38" s="410"/>
      <c r="C38" s="163">
        <f t="shared" si="0"/>
        <v>32</v>
      </c>
      <c r="D38" s="163" t="s">
        <v>295</v>
      </c>
      <c r="E38" s="206"/>
      <c r="F38" s="212"/>
      <c r="I38" s="164" t="s">
        <v>295</v>
      </c>
      <c r="J38" s="162"/>
      <c r="K38" s="173">
        <f t="shared" si="1"/>
        <v>32</v>
      </c>
    </row>
    <row r="39" spans="2:33" ht="18" customHeight="1">
      <c r="B39" s="410"/>
      <c r="C39" s="163">
        <f t="shared" si="0"/>
        <v>33</v>
      </c>
      <c r="D39" s="163" t="s">
        <v>313</v>
      </c>
      <c r="E39" s="206"/>
      <c r="F39" s="212"/>
      <c r="I39" s="164" t="s">
        <v>296</v>
      </c>
      <c r="J39" s="162"/>
      <c r="K39" s="173">
        <f t="shared" si="1"/>
        <v>33</v>
      </c>
    </row>
    <row r="40" spans="2:33" ht="18" customHeight="1">
      <c r="B40" s="410"/>
      <c r="C40" s="163">
        <f t="shared" si="0"/>
        <v>34</v>
      </c>
      <c r="D40" s="163" t="s">
        <v>297</v>
      </c>
      <c r="E40" s="206"/>
      <c r="F40" s="212"/>
      <c r="I40" s="164" t="s">
        <v>297</v>
      </c>
      <c r="J40" s="162"/>
      <c r="K40" s="173">
        <f t="shared" si="1"/>
        <v>34</v>
      </c>
    </row>
    <row r="41" spans="2:33" ht="18" customHeight="1" thickBot="1">
      <c r="B41" s="410"/>
      <c r="C41" s="183">
        <f t="shared" si="0"/>
        <v>35</v>
      </c>
      <c r="D41" s="183" t="s">
        <v>451</v>
      </c>
      <c r="E41" s="295"/>
      <c r="F41" s="215"/>
      <c r="I41" s="164" t="s">
        <v>451</v>
      </c>
      <c r="J41" s="162"/>
      <c r="K41" s="173">
        <f t="shared" si="1"/>
        <v>35</v>
      </c>
    </row>
    <row r="42" spans="2:33" ht="18" customHeight="1" thickBot="1">
      <c r="B42" s="410"/>
      <c r="C42" s="182">
        <f t="shared" si="0"/>
        <v>36</v>
      </c>
      <c r="D42" s="182" t="s">
        <v>337</v>
      </c>
      <c r="E42" s="208"/>
      <c r="F42" s="214"/>
      <c r="I42" s="164" t="s">
        <v>337</v>
      </c>
      <c r="J42" s="162"/>
      <c r="K42" s="173">
        <f t="shared" si="1"/>
        <v>36</v>
      </c>
    </row>
    <row r="43" spans="2:33" ht="18" customHeight="1" thickTop="1" thickBot="1">
      <c r="B43" s="410"/>
      <c r="C43" s="186">
        <f t="shared" si="0"/>
        <v>37</v>
      </c>
      <c r="D43" s="186" t="s">
        <v>350</v>
      </c>
      <c r="E43" s="187">
        <f>SUM(E27:E41)-E42</f>
        <v>0</v>
      </c>
      <c r="F43" s="217"/>
      <c r="I43" s="164" t="s">
        <v>350</v>
      </c>
      <c r="J43" s="162"/>
      <c r="K43" s="173">
        <f t="shared" si="1"/>
        <v>37</v>
      </c>
    </row>
    <row r="44" spans="2:33" ht="18" customHeight="1">
      <c r="B44" s="406" t="s">
        <v>434</v>
      </c>
      <c r="C44" s="275">
        <f t="shared" si="0"/>
        <v>38</v>
      </c>
      <c r="D44" s="185" t="s">
        <v>437</v>
      </c>
      <c r="E44" s="209"/>
      <c r="F44" s="216"/>
      <c r="I44" s="164" t="s">
        <v>437</v>
      </c>
      <c r="J44" s="188"/>
      <c r="K44" s="173">
        <f t="shared" si="1"/>
        <v>38</v>
      </c>
    </row>
    <row r="45" spans="2:33" ht="18" customHeight="1">
      <c r="B45" s="407"/>
      <c r="C45" s="275">
        <f t="shared" si="0"/>
        <v>39</v>
      </c>
      <c r="D45" s="164" t="s">
        <v>433</v>
      </c>
      <c r="E45" s="206"/>
      <c r="F45" s="212"/>
      <c r="I45" s="164" t="s">
        <v>433</v>
      </c>
      <c r="J45" s="189"/>
      <c r="K45" s="173">
        <f t="shared" si="1"/>
        <v>39</v>
      </c>
    </row>
    <row r="46" spans="2:33" ht="18" customHeight="1" thickBot="1">
      <c r="B46" s="407"/>
      <c r="C46" s="275">
        <f t="shared" si="0"/>
        <v>40</v>
      </c>
      <c r="D46" s="272" t="s">
        <v>438</v>
      </c>
      <c r="E46" s="273"/>
      <c r="F46" s="274"/>
      <c r="I46" s="164" t="s">
        <v>438</v>
      </c>
      <c r="J46" s="190"/>
      <c r="K46" s="173">
        <f t="shared" si="1"/>
        <v>40</v>
      </c>
      <c r="AF46" s="517"/>
      <c r="AG46" s="517"/>
    </row>
    <row r="47" spans="2:33" ht="18" customHeight="1" thickTop="1" thickBot="1">
      <c r="B47" s="408"/>
      <c r="C47" s="275">
        <f t="shared" si="0"/>
        <v>41</v>
      </c>
      <c r="D47" s="276" t="s">
        <v>436</v>
      </c>
      <c r="E47" s="277">
        <f>SUM(E44:E46)</f>
        <v>0</v>
      </c>
      <c r="F47" s="278"/>
      <c r="I47" s="164" t="s">
        <v>435</v>
      </c>
      <c r="J47" s="190"/>
      <c r="K47" s="173">
        <f>ROW()-6</f>
        <v>41</v>
      </c>
    </row>
    <row r="48" spans="2:33" ht="18" customHeight="1">
      <c r="B48" s="406" t="s">
        <v>351</v>
      </c>
      <c r="C48" s="163">
        <f t="shared" si="0"/>
        <v>42</v>
      </c>
      <c r="D48" s="271" t="s">
        <v>352</v>
      </c>
      <c r="E48" s="210"/>
      <c r="F48" s="216"/>
      <c r="I48" s="164" t="s">
        <v>352</v>
      </c>
      <c r="J48" s="190"/>
      <c r="K48" s="173">
        <f t="shared" si="1"/>
        <v>42</v>
      </c>
    </row>
    <row r="49" spans="2:11" ht="18" customHeight="1">
      <c r="B49" s="407"/>
      <c r="C49" s="163">
        <f t="shared" si="0"/>
        <v>43</v>
      </c>
      <c r="D49" s="164" t="s">
        <v>353</v>
      </c>
      <c r="E49" s="206"/>
      <c r="F49" s="212"/>
      <c r="I49" s="164" t="s">
        <v>353</v>
      </c>
      <c r="J49" s="190"/>
      <c r="K49" s="173">
        <f t="shared" si="1"/>
        <v>43</v>
      </c>
    </row>
    <row r="50" spans="2:11" ht="17.399999999999999" customHeight="1">
      <c r="B50" s="407"/>
      <c r="C50" s="163">
        <f t="shared" si="0"/>
        <v>44</v>
      </c>
      <c r="D50" s="163" t="s">
        <v>354</v>
      </c>
      <c r="E50" s="206"/>
      <c r="F50" s="212"/>
      <c r="I50" s="164" t="s">
        <v>354</v>
      </c>
      <c r="J50" s="191"/>
      <c r="K50" s="173">
        <f t="shared" si="1"/>
        <v>44</v>
      </c>
    </row>
    <row r="51" spans="2:11" ht="18" customHeight="1" thickBot="1">
      <c r="B51" s="407"/>
      <c r="C51" s="163">
        <f t="shared" si="0"/>
        <v>45</v>
      </c>
      <c r="D51" s="165" t="s">
        <v>355</v>
      </c>
      <c r="E51" s="207"/>
      <c r="F51" s="213"/>
      <c r="I51" s="164" t="s">
        <v>355</v>
      </c>
      <c r="J51" s="191"/>
      <c r="K51" s="173">
        <f t="shared" si="1"/>
        <v>45</v>
      </c>
    </row>
    <row r="52" spans="2:11" ht="18" customHeight="1" thickBot="1">
      <c r="B52" s="407"/>
      <c r="C52" s="282">
        <f t="shared" si="0"/>
        <v>46</v>
      </c>
      <c r="D52" s="286" t="s">
        <v>356</v>
      </c>
      <c r="E52" s="283">
        <f>SUM(E48:E51)</f>
        <v>0</v>
      </c>
      <c r="F52" s="285"/>
      <c r="I52" s="164" t="s">
        <v>356</v>
      </c>
      <c r="J52" s="192"/>
      <c r="K52" s="173">
        <f t="shared" si="1"/>
        <v>46</v>
      </c>
    </row>
    <row r="53" spans="2:11" ht="18" customHeight="1" thickBot="1">
      <c r="B53" s="407"/>
      <c r="C53" s="282">
        <f t="shared" si="0"/>
        <v>47</v>
      </c>
      <c r="D53" s="192" t="s">
        <v>439</v>
      </c>
      <c r="E53" s="283">
        <v>0</v>
      </c>
      <c r="F53" s="281"/>
      <c r="I53" s="164" t="s">
        <v>439</v>
      </c>
      <c r="J53" s="192"/>
      <c r="K53" s="173">
        <v>48</v>
      </c>
    </row>
    <row r="54" spans="2:11" ht="18" customHeight="1" thickBot="1">
      <c r="B54" s="288"/>
      <c r="C54" s="286">
        <f t="shared" si="0"/>
        <v>48</v>
      </c>
      <c r="D54" s="286" t="s">
        <v>357</v>
      </c>
      <c r="E54" s="287">
        <f>E22+E26+E43+E47+E52+E53</f>
        <v>0</v>
      </c>
      <c r="F54" s="285"/>
      <c r="I54" s="164" t="s">
        <v>357</v>
      </c>
      <c r="J54" s="186"/>
      <c r="K54" s="173">
        <f t="shared" si="1"/>
        <v>48</v>
      </c>
    </row>
  </sheetData>
  <sheetProtection algorithmName="SHA-512" hashValue="Xv42WDGxQLcc28CQzYwH1mwxHRdW7BNNxNDEYzwV+ZMnG8pk5ui7fmMA/6R7FYFtCtGv34zqxSbk5kR+JSbsPw==" saltValue="2+PTJeI1wsEUAByC8SdB6g==" spinCount="100000" sheet="1" objects="1" scenarios="1"/>
  <mergeCells count="6">
    <mergeCell ref="B48:B53"/>
    <mergeCell ref="B4:F4"/>
    <mergeCell ref="B7:B22"/>
    <mergeCell ref="B23:B26"/>
    <mergeCell ref="B27:B43"/>
    <mergeCell ref="B44:B47"/>
  </mergeCells>
  <phoneticPr fontId="3"/>
  <printOptions horizontalCentered="1"/>
  <pageMargins left="0.70866141732283472" right="0.39370078740157483" top="0.39370078740157483" bottom="0.39370078740157483" header="0.39370078740157483" footer="0.39370078740157483"/>
  <pageSetup paperSize="9" scale="86" orientation="portrait" blackAndWhite="1" r:id="rId1"/>
  <colBreaks count="1" manualBreakCount="1">
    <brk id="7" min="1" max="51"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G64"/>
  <sheetViews>
    <sheetView showGridLines="0" view="pageBreakPreview" zoomScaleNormal="100" zoomScaleSheetLayoutView="100" workbookViewId="0">
      <selection activeCell="G35" activeCellId="3" sqref="AF46:AG46 C29:G29 C33:G33 G35"/>
    </sheetView>
  </sheetViews>
  <sheetFormatPr defaultColWidth="8.77734375" defaultRowHeight="13.2"/>
  <cols>
    <col min="1" max="2" width="2.6640625" style="167" customWidth="1"/>
    <col min="3" max="6" width="16.21875" style="167" customWidth="1"/>
    <col min="7" max="7" width="17" style="167" customWidth="1"/>
    <col min="8" max="8" width="1.77734375" style="167" customWidth="1"/>
    <col min="9" max="10" width="2.21875" customWidth="1"/>
    <col min="11" max="18" width="8.88671875" customWidth="1"/>
    <col min="19" max="19" width="1.77734375" style="167" customWidth="1"/>
    <col min="20" max="16384" width="8.77734375" style="167"/>
  </cols>
  <sheetData>
    <row r="1" spans="1:18" ht="18" customHeight="1">
      <c r="A1" s="166">
        <v>2</v>
      </c>
      <c r="B1" s="166">
        <v>3</v>
      </c>
      <c r="C1" s="166">
        <v>4</v>
      </c>
      <c r="D1" s="166">
        <v>5</v>
      </c>
      <c r="E1" s="166">
        <v>6</v>
      </c>
      <c r="F1" s="166">
        <v>7</v>
      </c>
      <c r="G1" s="166">
        <v>8</v>
      </c>
      <c r="H1" s="166">
        <v>9</v>
      </c>
      <c r="I1" s="150">
        <v>10</v>
      </c>
      <c r="J1" s="150">
        <v>11</v>
      </c>
      <c r="K1" s="150">
        <v>12</v>
      </c>
    </row>
    <row r="2" spans="1:18" ht="18" customHeight="1">
      <c r="A2" s="152" t="s">
        <v>477</v>
      </c>
      <c r="B2" s="152"/>
      <c r="C2" s="152"/>
      <c r="D2" s="152"/>
      <c r="E2" s="152"/>
      <c r="F2" s="152"/>
      <c r="G2" s="152"/>
      <c r="H2" s="152"/>
      <c r="K2" s="236" t="s">
        <v>317</v>
      </c>
      <c r="L2" s="237"/>
      <c r="M2" s="237"/>
      <c r="N2" s="237"/>
      <c r="O2" s="237"/>
      <c r="P2" s="237"/>
      <c r="Q2" s="237"/>
      <c r="R2" s="238"/>
    </row>
    <row r="3" spans="1:18" ht="18" customHeight="1">
      <c r="A3" s="152"/>
      <c r="B3" s="152"/>
      <c r="C3" s="152"/>
      <c r="D3" s="152"/>
      <c r="E3" s="152"/>
      <c r="F3" s="152"/>
      <c r="G3" s="152"/>
      <c r="H3" s="152"/>
      <c r="K3" s="417" t="s">
        <v>422</v>
      </c>
      <c r="L3" s="418"/>
      <c r="M3" s="418"/>
      <c r="N3" s="418"/>
      <c r="O3" s="418"/>
      <c r="P3" s="418"/>
      <c r="Q3" s="418"/>
      <c r="R3" s="419"/>
    </row>
    <row r="4" spans="1:18" ht="18" customHeight="1">
      <c r="A4" s="152"/>
      <c r="B4" s="152"/>
      <c r="C4" s="152"/>
      <c r="D4" s="152"/>
      <c r="E4" s="152"/>
      <c r="F4" s="152"/>
      <c r="G4" s="152"/>
      <c r="H4" s="152"/>
      <c r="K4" s="314" t="s">
        <v>462</v>
      </c>
      <c r="L4" s="171"/>
      <c r="M4" s="171"/>
      <c r="N4" s="171"/>
      <c r="O4" s="171"/>
      <c r="P4" s="171"/>
      <c r="Q4" s="171"/>
      <c r="R4" s="306"/>
    </row>
    <row r="5" spans="1:18" ht="18" customHeight="1">
      <c r="A5" s="152"/>
      <c r="B5" s="152" t="s">
        <v>299</v>
      </c>
      <c r="C5" s="152"/>
      <c r="D5" s="152"/>
      <c r="E5" s="152"/>
      <c r="F5" s="152"/>
      <c r="G5" s="152"/>
      <c r="H5" s="152"/>
      <c r="K5" s="479" t="s">
        <v>461</v>
      </c>
      <c r="L5" s="480"/>
      <c r="M5" s="480"/>
      <c r="N5" s="480"/>
      <c r="O5" s="480"/>
      <c r="P5" s="480"/>
      <c r="Q5" s="480"/>
      <c r="R5" s="481"/>
    </row>
    <row r="6" spans="1:18" ht="18" customHeight="1">
      <c r="A6" s="152"/>
      <c r="B6" s="152"/>
      <c r="C6" s="152"/>
      <c r="D6" s="152"/>
      <c r="E6" s="152"/>
      <c r="F6" s="152"/>
      <c r="G6" s="152"/>
      <c r="H6" s="152"/>
      <c r="K6" s="479"/>
      <c r="L6" s="480"/>
      <c r="M6" s="480"/>
      <c r="N6" s="480"/>
      <c r="O6" s="480"/>
      <c r="P6" s="480"/>
      <c r="Q6" s="480"/>
      <c r="R6" s="481"/>
    </row>
    <row r="7" spans="1:18" customFormat="1" ht="18" customHeight="1">
      <c r="A7" s="151"/>
      <c r="B7" s="414"/>
      <c r="C7" s="482" t="s">
        <v>300</v>
      </c>
      <c r="D7" s="482" t="s">
        <v>469</v>
      </c>
      <c r="E7" s="482" t="s">
        <v>471</v>
      </c>
      <c r="F7" s="482" t="s">
        <v>468</v>
      </c>
      <c r="G7" s="482" t="s">
        <v>458</v>
      </c>
      <c r="H7" s="151"/>
      <c r="K7" s="314"/>
      <c r="L7" s="171"/>
      <c r="M7" s="171"/>
      <c r="N7" s="171"/>
      <c r="O7" s="171"/>
      <c r="P7" s="171"/>
      <c r="Q7" s="171"/>
      <c r="R7" s="306"/>
    </row>
    <row r="8" spans="1:18" customFormat="1" ht="18" customHeight="1">
      <c r="A8" s="151"/>
      <c r="B8" s="414"/>
      <c r="C8" s="483"/>
      <c r="D8" s="483"/>
      <c r="E8" s="483"/>
      <c r="F8" s="483"/>
      <c r="G8" s="483"/>
      <c r="H8" s="151"/>
      <c r="K8" s="426"/>
      <c r="L8" s="427"/>
      <c r="M8" s="427"/>
      <c r="N8" s="427"/>
      <c r="O8" s="427"/>
      <c r="P8" s="427"/>
      <c r="Q8" s="427"/>
      <c r="R8" s="428"/>
    </row>
    <row r="9" spans="1:18" customFormat="1" ht="10.050000000000001" customHeight="1">
      <c r="A9" s="151"/>
      <c r="B9" s="302"/>
      <c r="C9" s="318"/>
      <c r="D9" s="319" t="s">
        <v>466</v>
      </c>
      <c r="E9" s="319" t="s">
        <v>466</v>
      </c>
      <c r="F9" s="319" t="s">
        <v>466</v>
      </c>
      <c r="G9" s="319" t="s">
        <v>466</v>
      </c>
      <c r="H9" s="151"/>
      <c r="K9" s="426"/>
      <c r="L9" s="427"/>
      <c r="M9" s="427"/>
      <c r="N9" s="427"/>
      <c r="O9" s="427"/>
      <c r="P9" s="427"/>
      <c r="Q9" s="427"/>
      <c r="R9" s="428"/>
    </row>
    <row r="10" spans="1:18" customFormat="1" ht="18" customHeight="1">
      <c r="A10" s="151"/>
      <c r="B10" s="303"/>
      <c r="C10" s="320">
        <f>'第1号付表2 '!C11</f>
        <v>0</v>
      </c>
      <c r="D10" s="321">
        <f>'第1号付表2 '!D11</f>
        <v>0</v>
      </c>
      <c r="E10" s="321">
        <f>'第1号付表2 '!E11</f>
        <v>0</v>
      </c>
      <c r="F10" s="321">
        <f>'第1号付表2 '!F11</f>
        <v>0</v>
      </c>
      <c r="G10" s="321">
        <f>'第1号付表2 '!G11</f>
        <v>0</v>
      </c>
      <c r="H10" s="151"/>
      <c r="K10" s="239" t="s">
        <v>467</v>
      </c>
      <c r="L10" s="240"/>
      <c r="M10" s="240"/>
      <c r="N10" s="240"/>
      <c r="O10" s="240"/>
      <c r="P10" s="240"/>
      <c r="Q10" s="240"/>
      <c r="R10" s="241"/>
    </row>
    <row r="11" spans="1:18" customFormat="1" ht="18" customHeight="1">
      <c r="A11" s="151"/>
      <c r="B11" s="303"/>
      <c r="C11" s="320">
        <f>'第1号付表2 '!C12</f>
        <v>0</v>
      </c>
      <c r="D11" s="321">
        <f>'第1号付表2 '!D12</f>
        <v>0</v>
      </c>
      <c r="E11" s="321">
        <f>'第1号付表2 '!E12</f>
        <v>0</v>
      </c>
      <c r="F11" s="321">
        <f>'第1号付表2 '!F12</f>
        <v>0</v>
      </c>
      <c r="G11" s="321">
        <f>'第1号付表2 '!G12</f>
        <v>0</v>
      </c>
      <c r="H11" s="151"/>
      <c r="K11" s="239"/>
      <c r="L11" s="240"/>
      <c r="M11" s="240"/>
      <c r="N11" s="240"/>
      <c r="O11" s="240"/>
      <c r="P11" s="240"/>
      <c r="Q11" s="240"/>
      <c r="R11" s="241"/>
    </row>
    <row r="12" spans="1:18" customFormat="1" ht="18" customHeight="1">
      <c r="A12" s="151"/>
      <c r="B12" s="303"/>
      <c r="C12" s="322">
        <f>'第1号付表2 '!C13</f>
        <v>0</v>
      </c>
      <c r="D12" s="321">
        <f>'第1号付表2 '!D13</f>
        <v>0</v>
      </c>
      <c r="E12" s="321">
        <f>'第1号付表2 '!E13</f>
        <v>0</v>
      </c>
      <c r="F12" s="321">
        <f>'第1号付表2 '!F13</f>
        <v>0</v>
      </c>
      <c r="G12" s="321">
        <f>'第1号付表2 '!G13</f>
        <v>0</v>
      </c>
      <c r="H12" s="151"/>
      <c r="K12" s="239"/>
      <c r="L12" s="240"/>
      <c r="M12" s="240"/>
      <c r="N12" s="240"/>
      <c r="O12" s="240"/>
      <c r="P12" s="240"/>
      <c r="Q12" s="240"/>
      <c r="R12" s="241"/>
    </row>
    <row r="13" spans="1:18" customFormat="1" ht="18" customHeight="1">
      <c r="A13" s="151"/>
      <c r="B13" s="308"/>
      <c r="C13" s="482" t="s">
        <v>457</v>
      </c>
      <c r="D13" s="482" t="s">
        <v>459</v>
      </c>
      <c r="E13" s="482" t="s">
        <v>460</v>
      </c>
      <c r="F13" s="482" t="s">
        <v>465</v>
      </c>
      <c r="G13" s="484" t="s">
        <v>464</v>
      </c>
      <c r="H13" s="151"/>
      <c r="K13" s="239"/>
      <c r="L13" s="240"/>
      <c r="M13" s="240"/>
      <c r="N13" s="240"/>
      <c r="O13" s="240"/>
      <c r="P13" s="240"/>
      <c r="Q13" s="240"/>
      <c r="R13" s="241"/>
    </row>
    <row r="14" spans="1:18" customFormat="1" ht="18" customHeight="1">
      <c r="A14" s="151"/>
      <c r="B14" s="308"/>
      <c r="C14" s="483"/>
      <c r="D14" s="483"/>
      <c r="E14" s="483"/>
      <c r="F14" s="483"/>
      <c r="G14" s="485"/>
      <c r="H14" s="151"/>
      <c r="K14" s="239"/>
      <c r="L14" s="240"/>
      <c r="M14" s="240"/>
      <c r="N14" s="240"/>
      <c r="O14" s="240"/>
      <c r="P14" s="240"/>
      <c r="Q14" s="240"/>
      <c r="R14" s="241"/>
    </row>
    <row r="15" spans="1:18" customFormat="1" ht="10.050000000000001" customHeight="1">
      <c r="A15" s="151"/>
      <c r="B15" s="308"/>
      <c r="C15" s="319" t="s">
        <v>466</v>
      </c>
      <c r="D15" s="319" t="s">
        <v>466</v>
      </c>
      <c r="E15" s="319" t="s">
        <v>466</v>
      </c>
      <c r="F15" s="319" t="s">
        <v>463</v>
      </c>
      <c r="G15" s="323" t="s">
        <v>466</v>
      </c>
      <c r="H15" s="151"/>
      <c r="K15" s="239"/>
      <c r="L15" s="240"/>
      <c r="M15" s="240"/>
      <c r="N15" s="240"/>
      <c r="O15" s="240"/>
      <c r="P15" s="240"/>
      <c r="Q15" s="240"/>
      <c r="R15" s="241"/>
    </row>
    <row r="16" spans="1:18" customFormat="1" ht="18" customHeight="1">
      <c r="A16" s="151"/>
      <c r="B16" s="308"/>
      <c r="C16" s="321">
        <f>'第1号付表2 '!C17</f>
        <v>0</v>
      </c>
      <c r="D16" s="321">
        <f>'第1号付表2 '!D17</f>
        <v>0</v>
      </c>
      <c r="E16" s="321">
        <f>'第1号付表2 '!E17</f>
        <v>0</v>
      </c>
      <c r="F16" s="324">
        <f>'第1号付表2 '!F17</f>
        <v>0</v>
      </c>
      <c r="G16" s="325" t="str">
        <f>'第1号付表2 '!G17</f>
        <v/>
      </c>
      <c r="H16" s="151"/>
      <c r="K16" s="239"/>
      <c r="L16" s="240"/>
      <c r="M16" s="240"/>
      <c r="N16" s="240"/>
      <c r="O16" s="240"/>
      <c r="P16" s="240"/>
      <c r="Q16" s="240"/>
      <c r="R16" s="241"/>
    </row>
    <row r="17" spans="1:18" customFormat="1" ht="18" customHeight="1">
      <c r="A17" s="151"/>
      <c r="B17" s="301"/>
      <c r="C17" s="321">
        <f>'第1号付表2 '!C18</f>
        <v>0</v>
      </c>
      <c r="D17" s="321">
        <f>'第1号付表2 '!D18</f>
        <v>0</v>
      </c>
      <c r="E17" s="321">
        <f>'第1号付表2 '!E18</f>
        <v>0</v>
      </c>
      <c r="F17" s="324">
        <f>'第1号付表2 '!F18</f>
        <v>0</v>
      </c>
      <c r="G17" s="325" t="str">
        <f>'第1号付表2 '!G18</f>
        <v/>
      </c>
      <c r="H17" s="151"/>
      <c r="K17" s="239"/>
      <c r="L17" s="240"/>
      <c r="M17" s="240"/>
      <c r="N17" s="240"/>
      <c r="O17" s="240"/>
      <c r="P17" s="240"/>
      <c r="Q17" s="240"/>
      <c r="R17" s="241"/>
    </row>
    <row r="18" spans="1:18" customFormat="1" ht="18" customHeight="1">
      <c r="A18" s="151"/>
      <c r="B18" s="301"/>
      <c r="C18" s="321">
        <f>'第1号付表2 '!C19</f>
        <v>0</v>
      </c>
      <c r="D18" s="321">
        <f>'第1号付表2 '!D19</f>
        <v>0</v>
      </c>
      <c r="E18" s="321">
        <f>'第1号付表2 '!E19</f>
        <v>0</v>
      </c>
      <c r="F18" s="324">
        <f>'第1号付表2 '!F19</f>
        <v>0</v>
      </c>
      <c r="G18" s="325" t="str">
        <f>'第1号付表2 '!G19</f>
        <v/>
      </c>
      <c r="H18" s="151"/>
      <c r="K18" s="239"/>
      <c r="L18" s="240"/>
      <c r="M18" s="240"/>
      <c r="N18" s="240"/>
      <c r="O18" s="240"/>
      <c r="P18" s="240"/>
      <c r="Q18" s="240"/>
      <c r="R18" s="241"/>
    </row>
    <row r="19" spans="1:18" customFormat="1" ht="18" customHeight="1">
      <c r="A19" s="151"/>
      <c r="B19" s="301"/>
      <c r="C19" s="303"/>
      <c r="D19" s="307"/>
      <c r="E19" s="307"/>
      <c r="F19" s="307"/>
      <c r="G19" s="304"/>
      <c r="H19" s="151"/>
      <c r="K19" s="239"/>
      <c r="L19" s="240"/>
      <c r="M19" s="240"/>
      <c r="N19" s="240"/>
      <c r="O19" s="240"/>
      <c r="P19" s="240"/>
      <c r="Q19" s="240"/>
      <c r="R19" s="241"/>
    </row>
    <row r="20" spans="1:18" ht="18" customHeight="1">
      <c r="A20" s="152"/>
      <c r="B20" s="152" t="s">
        <v>304</v>
      </c>
      <c r="C20" s="152"/>
      <c r="D20" s="152"/>
      <c r="E20" s="152"/>
      <c r="F20" s="152"/>
      <c r="G20" s="152"/>
      <c r="H20" s="152"/>
      <c r="K20" s="239"/>
      <c r="L20" s="240"/>
      <c r="M20" s="240"/>
      <c r="N20" s="240"/>
      <c r="O20" s="240"/>
      <c r="P20" s="240"/>
      <c r="Q20" s="240"/>
      <c r="R20" s="241"/>
    </row>
    <row r="21" spans="1:18" ht="18" customHeight="1" thickBot="1">
      <c r="A21" s="152"/>
      <c r="B21" s="152"/>
      <c r="C21" s="152"/>
      <c r="D21" s="152"/>
      <c r="E21" s="152"/>
      <c r="F21" s="152"/>
      <c r="G21" s="152"/>
      <c r="H21" s="152"/>
      <c r="K21" s="239"/>
      <c r="L21" s="240"/>
      <c r="M21" s="240"/>
      <c r="N21" s="240"/>
      <c r="O21" s="240"/>
      <c r="P21" s="240"/>
      <c r="Q21" s="240"/>
      <c r="R21" s="241"/>
    </row>
    <row r="22" spans="1:18" ht="18" customHeight="1" thickBot="1">
      <c r="A22" s="152"/>
      <c r="B22" s="152"/>
      <c r="C22" s="424">
        <f>'第1号付表2 '!C23:D23</f>
        <v>0</v>
      </c>
      <c r="D22" s="478"/>
      <c r="E22" s="152"/>
      <c r="F22" s="152"/>
      <c r="G22" s="152"/>
      <c r="H22" s="152"/>
      <c r="K22" s="239" t="s">
        <v>467</v>
      </c>
      <c r="L22" s="240"/>
      <c r="M22" s="240"/>
      <c r="N22" s="240"/>
      <c r="O22" s="240"/>
      <c r="P22" s="240"/>
      <c r="Q22" s="240"/>
      <c r="R22" s="241"/>
    </row>
    <row r="23" spans="1:18" ht="18" customHeight="1">
      <c r="A23" s="152"/>
      <c r="B23" s="152"/>
      <c r="C23" s="152"/>
      <c r="D23" s="152"/>
      <c r="E23" s="152"/>
      <c r="F23" s="152"/>
      <c r="G23" s="152"/>
      <c r="H23" s="152"/>
      <c r="K23" s="239"/>
      <c r="L23" s="240"/>
      <c r="M23" s="240"/>
      <c r="N23" s="240"/>
      <c r="O23" s="240"/>
      <c r="P23" s="240"/>
      <c r="Q23" s="240"/>
      <c r="R23" s="241"/>
    </row>
    <row r="24" spans="1:18" ht="18" customHeight="1">
      <c r="A24" s="152"/>
      <c r="B24" s="152" t="s">
        <v>305</v>
      </c>
      <c r="C24" s="152"/>
      <c r="D24" s="152"/>
      <c r="E24" s="152"/>
      <c r="F24" s="152"/>
      <c r="G24" s="152"/>
      <c r="H24" s="152"/>
      <c r="K24" s="239"/>
      <c r="L24" s="240"/>
      <c r="M24" s="240"/>
      <c r="N24" s="240"/>
      <c r="O24" s="240"/>
      <c r="P24" s="240"/>
      <c r="Q24" s="240"/>
      <c r="R24" s="241"/>
    </row>
    <row r="25" spans="1:18" ht="18" customHeight="1">
      <c r="A25" s="152"/>
      <c r="B25" s="152"/>
      <c r="C25" s="152"/>
      <c r="D25" s="152"/>
      <c r="E25" s="152"/>
      <c r="F25" s="152"/>
      <c r="G25" s="152"/>
      <c r="H25" s="152"/>
      <c r="K25" s="239"/>
      <c r="L25" s="240"/>
      <c r="M25" s="240"/>
      <c r="N25" s="240"/>
      <c r="O25" s="240"/>
      <c r="P25" s="240"/>
      <c r="Q25" s="240"/>
      <c r="R25" s="241"/>
    </row>
    <row r="26" spans="1:18" ht="13.95" customHeight="1">
      <c r="A26" s="152"/>
      <c r="B26" s="152"/>
      <c r="C26" s="488" t="s">
        <v>300</v>
      </c>
      <c r="D26" s="486" t="s">
        <v>470</v>
      </c>
      <c r="E26" s="486" t="s">
        <v>472</v>
      </c>
      <c r="F26" s="486" t="s">
        <v>473</v>
      </c>
      <c r="G26" s="486" t="s">
        <v>458</v>
      </c>
      <c r="H26" s="152"/>
      <c r="K26" s="239"/>
      <c r="L26" s="240"/>
      <c r="M26" s="240"/>
      <c r="N26" s="240"/>
      <c r="O26" s="240"/>
      <c r="P26" s="240"/>
      <c r="Q26" s="240"/>
      <c r="R26" s="241"/>
    </row>
    <row r="27" spans="1:18" ht="13.95" customHeight="1">
      <c r="A27" s="152"/>
      <c r="B27" s="152"/>
      <c r="C27" s="489"/>
      <c r="D27" s="487"/>
      <c r="E27" s="487"/>
      <c r="F27" s="487"/>
      <c r="G27" s="487"/>
      <c r="H27" s="152"/>
      <c r="K27" s="239"/>
      <c r="L27" s="240"/>
      <c r="M27" s="240"/>
      <c r="N27" s="240"/>
      <c r="O27" s="240"/>
      <c r="P27" s="240"/>
      <c r="Q27" s="240"/>
      <c r="R27" s="241"/>
    </row>
    <row r="28" spans="1:18" ht="10.5" customHeight="1">
      <c r="A28" s="152"/>
      <c r="B28" s="152"/>
      <c r="C28" s="160"/>
      <c r="D28" s="319" t="s">
        <v>466</v>
      </c>
      <c r="E28" s="319" t="s">
        <v>466</v>
      </c>
      <c r="F28" s="319" t="s">
        <v>466</v>
      </c>
      <c r="G28" s="319" t="s">
        <v>466</v>
      </c>
      <c r="H28" s="152"/>
      <c r="K28" s="239"/>
      <c r="L28" s="240"/>
      <c r="M28" s="240"/>
      <c r="N28" s="240"/>
      <c r="O28" s="240"/>
      <c r="P28" s="240"/>
      <c r="Q28" s="240"/>
      <c r="R28" s="241"/>
    </row>
    <row r="29" spans="1:18" ht="18" customHeight="1">
      <c r="A29" s="152"/>
      <c r="B29" s="152"/>
      <c r="C29" s="317"/>
      <c r="D29" s="329"/>
      <c r="E29" s="329"/>
      <c r="F29" s="329"/>
      <c r="G29" s="329"/>
      <c r="H29" s="152"/>
      <c r="K29" s="239"/>
      <c r="L29" s="240"/>
      <c r="M29" s="240"/>
      <c r="N29" s="240"/>
      <c r="O29" s="240"/>
      <c r="P29" s="240"/>
      <c r="Q29" s="240"/>
      <c r="R29" s="241"/>
    </row>
    <row r="30" spans="1:18" ht="13.95" customHeight="1">
      <c r="A30" s="152"/>
      <c r="B30" s="152"/>
      <c r="C30" s="488" t="s">
        <v>474</v>
      </c>
      <c r="D30" s="486" t="s">
        <v>475</v>
      </c>
      <c r="E30" s="486" t="s">
        <v>460</v>
      </c>
      <c r="F30" s="490" t="s">
        <v>465</v>
      </c>
      <c r="G30" s="486" t="s">
        <v>476</v>
      </c>
      <c r="H30" s="152"/>
      <c r="K30" s="239"/>
      <c r="L30" s="240"/>
      <c r="M30" s="240"/>
      <c r="N30" s="240"/>
      <c r="O30" s="240"/>
      <c r="P30" s="240"/>
      <c r="Q30" s="240"/>
      <c r="R30" s="241"/>
    </row>
    <row r="31" spans="1:18" ht="13.95" customHeight="1">
      <c r="A31" s="152"/>
      <c r="B31" s="152"/>
      <c r="C31" s="489"/>
      <c r="D31" s="487"/>
      <c r="E31" s="487"/>
      <c r="F31" s="486"/>
      <c r="G31" s="487"/>
      <c r="H31" s="152"/>
      <c r="K31" s="239"/>
      <c r="L31" s="240"/>
      <c r="M31" s="240"/>
      <c r="N31" s="240"/>
      <c r="O31" s="240"/>
      <c r="P31" s="240"/>
      <c r="Q31" s="240"/>
      <c r="R31" s="241"/>
    </row>
    <row r="32" spans="1:18" ht="10.5" customHeight="1">
      <c r="A32" s="152"/>
      <c r="B32" s="152"/>
      <c r="C32" s="319" t="s">
        <v>466</v>
      </c>
      <c r="D32" s="319" t="s">
        <v>466</v>
      </c>
      <c r="E32" s="319" t="s">
        <v>466</v>
      </c>
      <c r="F32" s="319" t="s">
        <v>463</v>
      </c>
      <c r="G32" s="491"/>
      <c r="H32" s="152"/>
      <c r="K32" s="239"/>
      <c r="L32" s="240"/>
      <c r="M32" s="240"/>
      <c r="N32" s="240"/>
      <c r="O32" s="240"/>
      <c r="P32" s="240"/>
      <c r="Q32" s="240"/>
      <c r="R32" s="241"/>
    </row>
    <row r="33" spans="1:33" ht="18" customHeight="1">
      <c r="A33" s="152"/>
      <c r="B33" s="152"/>
      <c r="C33" s="329"/>
      <c r="D33" s="329"/>
      <c r="E33" s="329"/>
      <c r="F33" s="221"/>
      <c r="G33" s="222"/>
      <c r="H33" s="152"/>
      <c r="K33" s="239"/>
      <c r="L33" s="240"/>
      <c r="M33" s="240"/>
      <c r="N33" s="240"/>
      <c r="O33" s="240"/>
      <c r="P33" s="240"/>
      <c r="Q33" s="240"/>
      <c r="R33" s="241"/>
    </row>
    <row r="34" spans="1:33" ht="18" customHeight="1">
      <c r="A34" s="152"/>
      <c r="B34" s="152"/>
      <c r="C34" s="152"/>
      <c r="D34" s="152"/>
      <c r="E34" s="326"/>
      <c r="F34" s="327"/>
      <c r="G34" s="168" t="s">
        <v>307</v>
      </c>
      <c r="H34" s="152"/>
      <c r="K34" s="243" t="s">
        <v>316</v>
      </c>
      <c r="L34" s="240"/>
      <c r="M34" s="240"/>
      <c r="N34" s="240"/>
      <c r="O34" s="240"/>
      <c r="P34" s="240"/>
      <c r="Q34" s="240"/>
      <c r="R34" s="241"/>
    </row>
    <row r="35" spans="1:33" ht="18" customHeight="1">
      <c r="A35" s="152"/>
      <c r="B35" s="152"/>
      <c r="C35" s="152"/>
      <c r="D35" s="152"/>
      <c r="E35" s="326"/>
      <c r="F35" s="327"/>
      <c r="G35" s="222"/>
      <c r="H35" s="330"/>
      <c r="K35" s="239"/>
      <c r="L35" s="240"/>
      <c r="M35" s="240"/>
      <c r="N35" s="240"/>
      <c r="O35" s="240"/>
      <c r="P35" s="240"/>
      <c r="Q35" s="240"/>
      <c r="R35" s="241"/>
    </row>
    <row r="36" spans="1:33" ht="18" customHeight="1">
      <c r="A36" s="152"/>
      <c r="B36" s="152"/>
      <c r="C36" s="152"/>
      <c r="D36" s="152"/>
      <c r="E36" s="152"/>
      <c r="F36" s="152"/>
      <c r="G36" s="328"/>
      <c r="H36" s="152"/>
      <c r="K36" s="239"/>
      <c r="L36" s="240"/>
      <c r="M36" s="240"/>
      <c r="N36" s="240"/>
      <c r="O36" s="240"/>
      <c r="P36" s="240"/>
      <c r="Q36" s="240"/>
      <c r="R36" s="241"/>
    </row>
    <row r="37" spans="1:33" ht="18" customHeight="1">
      <c r="A37" s="152"/>
      <c r="B37" s="152" t="s">
        <v>308</v>
      </c>
      <c r="C37" s="152"/>
      <c r="D37" s="152"/>
      <c r="E37" s="152"/>
      <c r="F37" s="152"/>
      <c r="G37" s="152"/>
      <c r="H37" s="152"/>
      <c r="K37" s="239"/>
      <c r="L37" s="240"/>
      <c r="M37" s="240"/>
      <c r="N37" s="240"/>
      <c r="O37" s="240"/>
      <c r="P37" s="240"/>
      <c r="Q37" s="240"/>
      <c r="R37" s="241"/>
    </row>
    <row r="38" spans="1:33" ht="18" customHeight="1" thickBot="1">
      <c r="A38" s="152"/>
      <c r="B38" s="152"/>
      <c r="C38" s="152"/>
      <c r="D38" s="152"/>
      <c r="E38" s="152"/>
      <c r="F38" s="152"/>
      <c r="G38" s="152"/>
      <c r="H38" s="152"/>
      <c r="K38" s="239" t="s">
        <v>315</v>
      </c>
      <c r="L38" s="240"/>
      <c r="M38" s="240"/>
      <c r="N38" s="240"/>
      <c r="O38" s="240"/>
      <c r="P38" s="240"/>
      <c r="Q38" s="240"/>
      <c r="R38" s="241"/>
    </row>
    <row r="39" spans="1:33" ht="18" customHeight="1" thickBot="1">
      <c r="A39" s="152"/>
      <c r="B39" s="152"/>
      <c r="C39" s="424" t="str">
        <f>IFERROR(((D29-E29-F29+G29-C33+D33-E33)/F33),"")</f>
        <v/>
      </c>
      <c r="D39" s="425"/>
      <c r="E39" s="152"/>
      <c r="F39" s="152"/>
      <c r="G39" s="152"/>
      <c r="H39" s="152"/>
      <c r="K39" s="239"/>
      <c r="L39" s="240"/>
      <c r="M39" s="240"/>
      <c r="N39" s="240"/>
      <c r="O39" s="240"/>
      <c r="P39" s="240"/>
      <c r="Q39" s="240"/>
      <c r="R39" s="241"/>
    </row>
    <row r="40" spans="1:33" ht="18" customHeight="1">
      <c r="A40" s="152"/>
      <c r="B40" s="152"/>
      <c r="C40" s="152"/>
      <c r="D40" s="152"/>
      <c r="E40" s="152"/>
      <c r="F40" s="152"/>
      <c r="G40" s="152"/>
      <c r="H40" s="152"/>
      <c r="K40" s="239"/>
      <c r="L40" s="240"/>
      <c r="M40" s="240"/>
      <c r="N40" s="240"/>
      <c r="O40" s="240"/>
      <c r="P40" s="240"/>
      <c r="Q40" s="240"/>
      <c r="R40" s="241"/>
    </row>
    <row r="41" spans="1:33" ht="18" customHeight="1">
      <c r="A41" s="152"/>
      <c r="B41" s="152" t="s">
        <v>480</v>
      </c>
      <c r="C41" s="152"/>
      <c r="D41" s="152"/>
      <c r="E41" s="152"/>
      <c r="F41" s="152"/>
      <c r="G41" s="152"/>
      <c r="H41" s="152"/>
      <c r="K41" s="239"/>
      <c r="L41" s="240"/>
      <c r="M41" s="240"/>
      <c r="N41" s="240"/>
      <c r="O41" s="240"/>
      <c r="P41" s="240"/>
      <c r="Q41" s="240"/>
      <c r="R41" s="241"/>
    </row>
    <row r="42" spans="1:33" ht="18" customHeight="1">
      <c r="A42" s="152"/>
      <c r="B42" s="152" t="s">
        <v>309</v>
      </c>
      <c r="C42" s="152"/>
      <c r="D42" s="152"/>
      <c r="E42" s="152"/>
      <c r="F42" s="152"/>
      <c r="G42" s="152"/>
      <c r="H42" s="152"/>
      <c r="K42" s="239"/>
      <c r="L42" s="240"/>
      <c r="M42" s="240"/>
      <c r="N42" s="240"/>
      <c r="O42" s="240"/>
      <c r="P42" s="240"/>
      <c r="Q42" s="240"/>
      <c r="R42" s="241"/>
    </row>
    <row r="43" spans="1:33" ht="18" customHeight="1" thickBot="1">
      <c r="A43" s="152"/>
      <c r="B43" s="152"/>
      <c r="C43" s="152"/>
      <c r="D43" s="152"/>
      <c r="E43" s="152"/>
      <c r="F43" s="152"/>
      <c r="G43" s="152"/>
      <c r="H43" s="152"/>
      <c r="K43" s="239"/>
      <c r="L43" s="240"/>
      <c r="M43" s="240"/>
      <c r="N43" s="240"/>
      <c r="O43" s="240"/>
      <c r="P43" s="240"/>
      <c r="Q43" s="240"/>
      <c r="R43" s="241"/>
    </row>
    <row r="44" spans="1:33" ht="18" customHeight="1" thickBot="1">
      <c r="A44" s="152"/>
      <c r="B44" s="152"/>
      <c r="C44" s="424" t="str">
        <f>IFERROR(IF(ROUNDDOWN((C22-C39)*G33,-3)&lt;=5000000,ROUNDDOWN((C22-C39)*G33,-3),5000000),"")</f>
        <v/>
      </c>
      <c r="D44" s="425"/>
      <c r="E44" s="152"/>
      <c r="F44" s="152"/>
      <c r="G44" s="152"/>
      <c r="H44" s="152"/>
      <c r="K44" s="239" t="s">
        <v>315</v>
      </c>
      <c r="L44" s="240"/>
      <c r="M44" s="240"/>
      <c r="N44" s="240"/>
      <c r="O44" s="240"/>
      <c r="P44" s="240"/>
      <c r="Q44" s="240"/>
      <c r="R44" s="241"/>
    </row>
    <row r="45" spans="1:33" ht="18" customHeight="1">
      <c r="A45" s="152"/>
      <c r="B45" s="152"/>
      <c r="C45" s="152"/>
      <c r="D45" s="152"/>
      <c r="E45" s="152"/>
      <c r="F45" s="152"/>
      <c r="G45" s="152"/>
      <c r="H45" s="152"/>
      <c r="K45" s="239"/>
      <c r="L45" s="240"/>
      <c r="M45" s="240"/>
      <c r="N45" s="240"/>
      <c r="O45" s="240"/>
      <c r="P45" s="240"/>
      <c r="Q45" s="240"/>
      <c r="R45" s="241"/>
    </row>
    <row r="46" spans="1:33" ht="18" customHeight="1">
      <c r="A46" s="152"/>
      <c r="B46" s="152"/>
      <c r="C46" s="152"/>
      <c r="D46" s="152"/>
      <c r="E46" s="152"/>
      <c r="F46" s="152"/>
      <c r="G46" s="152"/>
      <c r="H46" s="152"/>
      <c r="K46" s="239"/>
      <c r="L46" s="240"/>
      <c r="M46" s="240"/>
      <c r="N46" s="240"/>
      <c r="O46" s="240"/>
      <c r="P46" s="240"/>
      <c r="Q46" s="240"/>
      <c r="R46" s="241"/>
      <c r="AF46" s="520"/>
      <c r="AG46" s="520"/>
    </row>
    <row r="47" spans="1:33" ht="18" customHeight="1">
      <c r="A47" s="152"/>
      <c r="B47" s="152"/>
      <c r="C47" s="152"/>
      <c r="D47" s="152"/>
      <c r="E47" s="152"/>
      <c r="F47" s="152"/>
      <c r="G47" s="152"/>
      <c r="H47" s="152"/>
      <c r="K47" s="239"/>
      <c r="L47" s="240"/>
      <c r="M47" s="240"/>
      <c r="N47" s="240"/>
      <c r="O47" s="240"/>
      <c r="P47" s="240"/>
      <c r="Q47" s="240"/>
      <c r="R47" s="241"/>
    </row>
    <row r="48" spans="1:33" ht="18" customHeight="1">
      <c r="A48" s="152"/>
      <c r="B48" s="152"/>
      <c r="C48" s="152"/>
      <c r="D48" s="152"/>
      <c r="E48" s="152"/>
      <c r="F48" s="152"/>
      <c r="G48" s="152"/>
      <c r="H48" s="152"/>
      <c r="K48" s="239"/>
      <c r="L48" s="240"/>
      <c r="M48" s="240"/>
      <c r="N48" s="240"/>
      <c r="O48" s="240"/>
      <c r="P48" s="240"/>
      <c r="Q48" s="240"/>
      <c r="R48" s="241"/>
    </row>
    <row r="49" spans="1:18" ht="18" customHeight="1">
      <c r="A49" s="152"/>
      <c r="B49" s="152"/>
      <c r="C49" s="152"/>
      <c r="D49" s="152"/>
      <c r="E49" s="152"/>
      <c r="F49" s="152"/>
      <c r="G49" s="152"/>
      <c r="H49" s="152"/>
      <c r="K49" s="239"/>
      <c r="L49" s="240"/>
      <c r="M49" s="240"/>
      <c r="N49" s="240"/>
      <c r="O49" s="240"/>
      <c r="P49" s="240"/>
      <c r="Q49" s="240"/>
      <c r="R49" s="241"/>
    </row>
    <row r="50" spans="1:18" ht="18" customHeight="1">
      <c r="A50" s="152"/>
      <c r="B50" s="152"/>
      <c r="C50" s="152"/>
      <c r="D50" s="152"/>
      <c r="E50" s="152"/>
      <c r="F50" s="152"/>
      <c r="G50" s="152"/>
      <c r="H50" s="152"/>
      <c r="K50" s="239"/>
      <c r="L50" s="240"/>
      <c r="M50" s="240"/>
      <c r="N50" s="240"/>
      <c r="O50" s="240"/>
      <c r="P50" s="240"/>
      <c r="Q50" s="240"/>
      <c r="R50" s="241"/>
    </row>
    <row r="51" spans="1:18" ht="18" customHeight="1">
      <c r="A51" s="152"/>
      <c r="B51" s="152"/>
      <c r="C51" s="152"/>
      <c r="D51" s="152"/>
      <c r="E51" s="152"/>
      <c r="F51" s="152"/>
      <c r="G51" s="152"/>
      <c r="H51" s="152"/>
      <c r="K51" s="244"/>
      <c r="L51" s="245"/>
      <c r="M51" s="245"/>
      <c r="N51" s="245"/>
      <c r="O51" s="245"/>
      <c r="P51" s="245"/>
      <c r="Q51" s="245"/>
      <c r="R51" s="246"/>
    </row>
    <row r="52" spans="1:18" ht="18" customHeight="1">
      <c r="A52" s="152"/>
      <c r="B52" s="152"/>
      <c r="C52" s="152"/>
      <c r="D52" s="152"/>
      <c r="E52" s="152"/>
      <c r="F52" s="152"/>
      <c r="G52" s="152"/>
      <c r="H52" s="152"/>
    </row>
    <row r="53" spans="1:18" ht="18" customHeight="1">
      <c r="A53" s="152"/>
      <c r="B53" s="152"/>
      <c r="C53" s="152"/>
      <c r="D53" s="152"/>
      <c r="E53" s="152"/>
      <c r="F53" s="152"/>
      <c r="G53" s="152"/>
      <c r="H53" s="152"/>
    </row>
    <row r="54" spans="1:18" ht="18" customHeight="1">
      <c r="A54" s="152"/>
      <c r="B54" s="152"/>
      <c r="C54" s="152"/>
      <c r="D54" s="152"/>
      <c r="E54" s="152"/>
      <c r="F54" s="152"/>
      <c r="G54" s="152"/>
      <c r="H54" s="152"/>
    </row>
    <row r="55" spans="1:18" ht="18" customHeight="1">
      <c r="A55" s="152"/>
      <c r="B55" s="152"/>
      <c r="C55" s="152"/>
      <c r="D55" s="152"/>
      <c r="E55" s="152"/>
      <c r="F55" s="152"/>
      <c r="G55" s="152"/>
      <c r="H55" s="152"/>
    </row>
    <row r="56" spans="1:18" ht="18" customHeight="1">
      <c r="A56" s="152"/>
      <c r="B56" s="152"/>
      <c r="C56" s="152"/>
      <c r="D56" s="152"/>
      <c r="E56" s="152"/>
      <c r="F56" s="152"/>
      <c r="G56" s="152"/>
      <c r="H56" s="152"/>
    </row>
    <row r="57" spans="1:18" ht="18" customHeight="1">
      <c r="A57" s="152"/>
      <c r="B57" s="152"/>
      <c r="C57" s="152"/>
      <c r="D57" s="152"/>
      <c r="E57" s="152"/>
      <c r="F57" s="152"/>
      <c r="G57" s="152"/>
      <c r="H57" s="152"/>
    </row>
    <row r="58" spans="1:18" ht="18" customHeight="1">
      <c r="A58" s="152"/>
      <c r="B58" s="152"/>
      <c r="C58" s="152"/>
      <c r="D58" s="152"/>
      <c r="E58" s="152"/>
      <c r="F58" s="152"/>
      <c r="G58" s="152"/>
      <c r="H58" s="152"/>
    </row>
    <row r="59" spans="1:18" ht="18" customHeight="1">
      <c r="A59" s="152"/>
      <c r="B59" s="152"/>
      <c r="C59" s="152"/>
      <c r="D59" s="152"/>
      <c r="E59" s="152"/>
      <c r="F59" s="152"/>
      <c r="G59" s="152"/>
      <c r="H59" s="152"/>
    </row>
    <row r="60" spans="1:18" ht="18" customHeight="1">
      <c r="A60" s="152"/>
      <c r="B60" s="152"/>
      <c r="C60" s="152"/>
      <c r="D60" s="152"/>
      <c r="E60" s="152"/>
      <c r="F60" s="152"/>
      <c r="G60" s="152"/>
      <c r="H60" s="152"/>
    </row>
    <row r="61" spans="1:18" ht="18" customHeight="1"/>
    <row r="62" spans="1:18" ht="18" customHeight="1"/>
    <row r="63" spans="1:18" ht="18" customHeight="1"/>
    <row r="64" spans="1:18" ht="18" customHeight="1"/>
  </sheetData>
  <sheetProtection algorithmName="SHA-512" hashValue="i9rAoMoEviTBnPrj5HmO7TAffB+cC4XmIc5wmkpWaQH+Yvft9Hvie7YWnS3BWlVTfDPPyms1C2xFFKj2kTMh6A==" saltValue="rtwm0DIDu9E2bmpizaaBJQ==" spinCount="100000" sheet="1" objects="1" scenarios="1"/>
  <mergeCells count="27">
    <mergeCell ref="C39:D39"/>
    <mergeCell ref="C44:D44"/>
    <mergeCell ref="C26:C27"/>
    <mergeCell ref="D26:D27"/>
    <mergeCell ref="E26:E27"/>
    <mergeCell ref="F26:F27"/>
    <mergeCell ref="G26:G27"/>
    <mergeCell ref="C30:C31"/>
    <mergeCell ref="D30:D31"/>
    <mergeCell ref="E30:E31"/>
    <mergeCell ref="F30:F31"/>
    <mergeCell ref="G30:G32"/>
    <mergeCell ref="C22:D22"/>
    <mergeCell ref="K3:R3"/>
    <mergeCell ref="K5:R6"/>
    <mergeCell ref="B7:B8"/>
    <mergeCell ref="C7:C8"/>
    <mergeCell ref="D7:D8"/>
    <mergeCell ref="E7:E8"/>
    <mergeCell ref="F7:F8"/>
    <mergeCell ref="G7:G8"/>
    <mergeCell ref="K8:R9"/>
    <mergeCell ref="C13:C14"/>
    <mergeCell ref="D13:D14"/>
    <mergeCell ref="E13:E14"/>
    <mergeCell ref="F13:F14"/>
    <mergeCell ref="G13:G14"/>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8" min="1" max="46" man="1"/>
  </col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4"/>
  </sheetPr>
  <dimension ref="A1:CG50"/>
  <sheetViews>
    <sheetView showGridLines="0" view="pageBreakPreview" zoomScaleNormal="100" zoomScaleSheetLayoutView="100" workbookViewId="0">
      <pane ySplit="1" topLeftCell="A2" activePane="bottomLeft" state="frozen"/>
      <selection activeCell="AP19" sqref="AP19"/>
      <selection pane="bottomLeft" activeCell="AD33" activeCellId="7" sqref="AD8:AK8 F13:S15 Y13:AK15 N19:AB20 B23:AK26 P29:AJ30 P33:AA37 AD33:AE34"/>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191</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397</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41" ht="15" customHeight="1">
      <c r="B17" s="62"/>
      <c r="C17" s="62"/>
      <c r="D17" s="62"/>
      <c r="E17" s="62"/>
      <c r="F17" s="62"/>
      <c r="G17" s="62"/>
      <c r="H17" s="62"/>
      <c r="I17" s="62"/>
      <c r="J17" s="62"/>
      <c r="K17" s="62"/>
      <c r="L17" s="62"/>
      <c r="M17" s="62"/>
      <c r="N17" s="62"/>
      <c r="P17" s="62"/>
      <c r="Q17" s="32"/>
      <c r="R17" s="62"/>
      <c r="S17" s="62"/>
      <c r="T17" s="62"/>
      <c r="U17" s="62"/>
      <c r="V17" s="62"/>
      <c r="W17" s="62"/>
      <c r="X17" s="62"/>
      <c r="Y17" s="62"/>
      <c r="Z17" s="62"/>
      <c r="AA17" s="62"/>
      <c r="AB17" s="62"/>
      <c r="AC17" s="62"/>
      <c r="AD17" s="62"/>
      <c r="AE17" s="62"/>
      <c r="AF17" s="62"/>
      <c r="AG17" s="62"/>
      <c r="AH17" s="62"/>
      <c r="AI17" s="32"/>
      <c r="AJ17" s="62"/>
      <c r="AK17" s="62"/>
    </row>
    <row r="18" spans="2:41" ht="15" customHeight="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2:41" ht="15" customHeight="1">
      <c r="B19" s="62"/>
      <c r="C19" s="62"/>
      <c r="D19" s="62"/>
      <c r="E19" s="62"/>
      <c r="F19" s="62"/>
      <c r="G19" s="62"/>
      <c r="H19" s="496" t="s">
        <v>16</v>
      </c>
      <c r="I19" s="496"/>
      <c r="J19" s="496"/>
      <c r="K19" s="496"/>
      <c r="L19" s="496"/>
      <c r="M19" s="45"/>
      <c r="N19" s="501"/>
      <c r="O19" s="501"/>
      <c r="P19" s="501"/>
      <c r="Q19" s="501"/>
      <c r="R19" s="501"/>
      <c r="S19" s="501"/>
      <c r="T19" s="501"/>
      <c r="U19" s="501"/>
      <c r="V19" s="501"/>
      <c r="W19" s="501"/>
      <c r="X19" s="501"/>
      <c r="Y19" s="501"/>
      <c r="Z19" s="501"/>
      <c r="AA19" s="501"/>
      <c r="AB19" s="501"/>
      <c r="AC19" s="45"/>
      <c r="AD19" s="498" t="s">
        <v>318</v>
      </c>
      <c r="AE19" s="499"/>
      <c r="AF19" s="62"/>
      <c r="AG19" s="62"/>
      <c r="AH19" s="62"/>
      <c r="AI19" s="62"/>
      <c r="AJ19" s="62"/>
      <c r="AK19" s="62"/>
    </row>
    <row r="20" spans="2:41" ht="15" customHeight="1">
      <c r="B20" s="62"/>
      <c r="C20" s="62"/>
      <c r="D20" s="62"/>
      <c r="E20" s="62"/>
      <c r="F20" s="62"/>
      <c r="G20" s="62"/>
      <c r="H20" s="497"/>
      <c r="I20" s="497"/>
      <c r="J20" s="497"/>
      <c r="K20" s="497"/>
      <c r="L20" s="497"/>
      <c r="M20" s="46"/>
      <c r="N20" s="502"/>
      <c r="O20" s="502"/>
      <c r="P20" s="502"/>
      <c r="Q20" s="502"/>
      <c r="R20" s="502"/>
      <c r="S20" s="502"/>
      <c r="T20" s="502"/>
      <c r="U20" s="502"/>
      <c r="V20" s="502"/>
      <c r="W20" s="502"/>
      <c r="X20" s="502"/>
      <c r="Y20" s="502"/>
      <c r="Z20" s="502"/>
      <c r="AA20" s="502"/>
      <c r="AB20" s="502"/>
      <c r="AC20" s="46"/>
      <c r="AD20" s="500"/>
      <c r="AE20" s="500"/>
      <c r="AF20" s="62"/>
      <c r="AG20" s="62"/>
      <c r="AH20" s="62"/>
      <c r="AI20" s="62"/>
      <c r="AJ20" s="62"/>
      <c r="AK20" s="62"/>
    </row>
    <row r="21" spans="2:41"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41" ht="15" customHeight="1">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2:41" ht="15" customHeight="1">
      <c r="B23" s="452" t="s">
        <v>409</v>
      </c>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O23" s="224" t="s">
        <v>416</v>
      </c>
    </row>
    <row r="24" spans="2:41" ht="15" customHeight="1">
      <c r="B24" s="452"/>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row>
    <row r="25" spans="2:41" ht="15" customHeight="1">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row>
    <row r="26" spans="2:41" ht="15" customHeight="1">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row>
    <row r="27" spans="2:41" ht="15" customHeight="1">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2:41"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32"/>
      <c r="AJ28" s="62"/>
      <c r="AK28" s="62"/>
    </row>
    <row r="29" spans="2:41" ht="30" customHeight="1">
      <c r="B29" s="348" t="s">
        <v>10</v>
      </c>
      <c r="C29" s="349"/>
      <c r="D29" s="349"/>
      <c r="E29" s="349"/>
      <c r="F29" s="349"/>
      <c r="G29" s="349"/>
      <c r="H29" s="349"/>
      <c r="I29" s="349"/>
      <c r="J29" s="349"/>
      <c r="K29" s="349"/>
      <c r="L29" s="349"/>
      <c r="M29" s="349"/>
      <c r="N29" s="400"/>
      <c r="O29" s="64"/>
      <c r="P29" s="380"/>
      <c r="Q29" s="380"/>
      <c r="R29" s="380"/>
      <c r="S29" s="380"/>
      <c r="T29" s="380"/>
      <c r="U29" s="380"/>
      <c r="V29" s="380"/>
      <c r="W29" s="380"/>
      <c r="X29" s="380"/>
      <c r="Y29" s="380"/>
      <c r="Z29" s="380"/>
      <c r="AA29" s="380"/>
      <c r="AB29" s="380"/>
      <c r="AC29" s="380"/>
      <c r="AD29" s="380"/>
      <c r="AE29" s="380"/>
      <c r="AF29" s="380"/>
      <c r="AG29" s="380"/>
      <c r="AH29" s="380"/>
      <c r="AI29" s="380"/>
      <c r="AJ29" s="380"/>
      <c r="AK29" s="1"/>
    </row>
    <row r="30" spans="2:41" ht="30" customHeight="1">
      <c r="B30" s="370" t="s">
        <v>11</v>
      </c>
      <c r="C30" s="371"/>
      <c r="D30" s="371"/>
      <c r="E30" s="371"/>
      <c r="F30" s="371"/>
      <c r="G30" s="371"/>
      <c r="H30" s="371"/>
      <c r="I30" s="371"/>
      <c r="J30" s="371"/>
      <c r="K30" s="371"/>
      <c r="L30" s="371"/>
      <c r="M30" s="371"/>
      <c r="N30" s="372"/>
      <c r="O30" s="59"/>
      <c r="P30" s="379"/>
      <c r="Q30" s="379"/>
      <c r="R30" s="379"/>
      <c r="S30" s="379"/>
      <c r="T30" s="379"/>
      <c r="U30" s="379"/>
      <c r="V30" s="379"/>
      <c r="W30" s="379"/>
      <c r="X30" s="379"/>
      <c r="Y30" s="379"/>
      <c r="Z30" s="379"/>
      <c r="AA30" s="379"/>
      <c r="AB30" s="379"/>
      <c r="AC30" s="379"/>
      <c r="AD30" s="379"/>
      <c r="AE30" s="379"/>
      <c r="AF30" s="379"/>
      <c r="AG30" s="379"/>
      <c r="AH30" s="379"/>
      <c r="AI30" s="379"/>
      <c r="AJ30" s="379"/>
      <c r="AK30" s="35"/>
    </row>
    <row r="31" spans="2:41" ht="7.0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row r="32" spans="2:41" ht="7.05" customHeight="1">
      <c r="B32" s="14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2:85" ht="31.5" customHeight="1">
      <c r="B33" s="142"/>
      <c r="C33" s="142"/>
      <c r="D33" s="142"/>
      <c r="E33" s="142"/>
      <c r="F33" s="388" t="s">
        <v>270</v>
      </c>
      <c r="G33" s="388"/>
      <c r="H33" s="388"/>
      <c r="I33" s="388"/>
      <c r="J33" s="388"/>
      <c r="K33" s="388"/>
      <c r="L33" s="388"/>
      <c r="M33" s="388"/>
      <c r="N33" s="388"/>
      <c r="O33" s="143"/>
      <c r="P33" s="493"/>
      <c r="Q33" s="493"/>
      <c r="R33" s="493"/>
      <c r="S33" s="493"/>
      <c r="T33" s="493"/>
      <c r="U33" s="493"/>
      <c r="V33" s="493"/>
      <c r="W33" s="493"/>
      <c r="X33" s="493"/>
      <c r="Y33" s="493"/>
      <c r="Z33" s="493"/>
      <c r="AA33" s="493"/>
      <c r="AB33" s="143"/>
      <c r="AC33" s="143" t="s">
        <v>271</v>
      </c>
      <c r="AD33" s="495"/>
      <c r="AE33" s="495"/>
      <c r="AF33" s="146" t="s">
        <v>272</v>
      </c>
      <c r="AG33" s="143"/>
      <c r="AH33" s="144"/>
      <c r="AI33" s="144"/>
      <c r="AJ33" s="144"/>
      <c r="AK33" s="142"/>
    </row>
    <row r="34" spans="2:85" ht="31.5" customHeight="1">
      <c r="B34" s="142"/>
      <c r="C34" s="142"/>
      <c r="D34" s="142"/>
      <c r="E34" s="142"/>
      <c r="F34" s="492" t="s">
        <v>273</v>
      </c>
      <c r="G34" s="492"/>
      <c r="H34" s="492"/>
      <c r="I34" s="492"/>
      <c r="J34" s="492"/>
      <c r="K34" s="492"/>
      <c r="L34" s="492"/>
      <c r="M34" s="492"/>
      <c r="N34" s="492"/>
      <c r="O34" s="147"/>
      <c r="P34" s="493"/>
      <c r="Q34" s="493"/>
      <c r="R34" s="493"/>
      <c r="S34" s="493"/>
      <c r="T34" s="493"/>
      <c r="U34" s="493"/>
      <c r="V34" s="493"/>
      <c r="W34" s="493"/>
      <c r="X34" s="493"/>
      <c r="Y34" s="493"/>
      <c r="Z34" s="493"/>
      <c r="AA34" s="493"/>
      <c r="AB34" s="147"/>
      <c r="AC34" s="143" t="s">
        <v>271</v>
      </c>
      <c r="AD34" s="495"/>
      <c r="AE34" s="495"/>
      <c r="AF34" s="146" t="s">
        <v>272</v>
      </c>
      <c r="AG34" s="143"/>
      <c r="AH34" s="144"/>
      <c r="AI34" s="144"/>
      <c r="AJ34" s="144"/>
      <c r="AK34" s="142"/>
    </row>
    <row r="35" spans="2:85" ht="31.5" customHeight="1">
      <c r="B35" s="142"/>
      <c r="C35" s="142"/>
      <c r="D35" s="142"/>
      <c r="E35" s="142"/>
      <c r="F35" s="492" t="s">
        <v>274</v>
      </c>
      <c r="G35" s="492"/>
      <c r="H35" s="492"/>
      <c r="I35" s="492"/>
      <c r="J35" s="492"/>
      <c r="K35" s="492"/>
      <c r="L35" s="492"/>
      <c r="M35" s="492"/>
      <c r="N35" s="492"/>
      <c r="O35" s="147"/>
      <c r="P35" s="493"/>
      <c r="Q35" s="493"/>
      <c r="R35" s="493"/>
      <c r="S35" s="493"/>
      <c r="T35" s="493"/>
      <c r="U35" s="493"/>
      <c r="V35" s="493"/>
      <c r="W35" s="493"/>
      <c r="X35" s="493"/>
      <c r="Y35" s="493"/>
      <c r="Z35" s="493"/>
      <c r="AA35" s="493"/>
      <c r="AB35" s="147"/>
      <c r="AC35" s="147"/>
      <c r="AD35" s="147"/>
      <c r="AE35" s="147"/>
      <c r="AF35" s="147"/>
      <c r="AG35" s="147"/>
      <c r="AH35" s="144"/>
      <c r="AI35" s="144"/>
      <c r="AJ35" s="144"/>
      <c r="AK35" s="142"/>
    </row>
    <row r="36" spans="2:85" ht="31.5" customHeight="1">
      <c r="B36" s="142"/>
      <c r="C36" s="142"/>
      <c r="D36" s="142"/>
      <c r="E36" s="142"/>
      <c r="F36" s="492" t="s">
        <v>275</v>
      </c>
      <c r="G36" s="492"/>
      <c r="H36" s="492"/>
      <c r="I36" s="492"/>
      <c r="J36" s="492"/>
      <c r="K36" s="492"/>
      <c r="L36" s="492"/>
      <c r="M36" s="492"/>
      <c r="N36" s="492"/>
      <c r="O36" s="147"/>
      <c r="P36" s="494"/>
      <c r="Q36" s="494"/>
      <c r="R36" s="494"/>
      <c r="S36" s="494"/>
      <c r="T36" s="494"/>
      <c r="U36" s="494"/>
      <c r="V36" s="494"/>
      <c r="W36" s="494"/>
      <c r="X36" s="494"/>
      <c r="Y36" s="494"/>
      <c r="Z36" s="494"/>
      <c r="AA36" s="494"/>
      <c r="AB36" s="147"/>
      <c r="AC36" s="147"/>
      <c r="AD36" s="147"/>
      <c r="AE36" s="147"/>
      <c r="AF36" s="147"/>
      <c r="AG36" s="147"/>
      <c r="AH36" s="144"/>
      <c r="AI36" s="144"/>
      <c r="AJ36" s="144"/>
      <c r="AK36" s="142"/>
    </row>
    <row r="37" spans="2:85" ht="31.5" customHeight="1">
      <c r="B37" s="142"/>
      <c r="C37" s="142"/>
      <c r="D37" s="142"/>
      <c r="E37" s="142"/>
      <c r="F37" s="492" t="s">
        <v>276</v>
      </c>
      <c r="G37" s="492"/>
      <c r="H37" s="492"/>
      <c r="I37" s="492"/>
      <c r="J37" s="492"/>
      <c r="K37" s="492"/>
      <c r="L37" s="492"/>
      <c r="M37" s="492"/>
      <c r="N37" s="492"/>
      <c r="O37" s="147"/>
      <c r="P37" s="493"/>
      <c r="Q37" s="493"/>
      <c r="R37" s="493"/>
      <c r="S37" s="493"/>
      <c r="T37" s="493"/>
      <c r="U37" s="493"/>
      <c r="V37" s="493"/>
      <c r="W37" s="493"/>
      <c r="X37" s="493"/>
      <c r="Y37" s="493"/>
      <c r="Z37" s="493"/>
      <c r="AA37" s="493"/>
      <c r="AB37" s="147"/>
      <c r="AC37" s="147"/>
      <c r="AD37" s="147"/>
      <c r="AE37" s="147"/>
      <c r="AF37" s="147"/>
      <c r="AG37" s="147"/>
      <c r="AH37" s="144"/>
      <c r="AI37" s="144"/>
      <c r="AJ37" s="144"/>
      <c r="AK37" s="142"/>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0"/>
      <c r="BU37" s="310"/>
      <c r="BV37" s="310"/>
      <c r="BW37" s="310"/>
      <c r="BX37" s="310"/>
      <c r="BY37" s="310"/>
      <c r="BZ37" s="310"/>
      <c r="CA37" s="310"/>
      <c r="CB37" s="310"/>
      <c r="CC37" s="310"/>
      <c r="CD37" s="310"/>
      <c r="CE37" s="310"/>
      <c r="CF37" s="310"/>
      <c r="CG37" s="310"/>
    </row>
    <row r="38" spans="2:85" ht="15" customHeight="1" thickBot="1">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32"/>
      <c r="AJ38" s="142"/>
      <c r="AK38" s="142"/>
      <c r="AQ38" s="310"/>
      <c r="AR38" s="194"/>
      <c r="AS38" s="194"/>
      <c r="AT38" s="194"/>
      <c r="AU38" s="194"/>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310"/>
      <c r="BY38" s="310"/>
      <c r="BZ38" s="310"/>
      <c r="CA38" s="310"/>
      <c r="CB38" s="310"/>
      <c r="CC38" s="310"/>
      <c r="CD38" s="310"/>
      <c r="CE38" s="310"/>
      <c r="CF38" s="310"/>
      <c r="CG38" s="310"/>
    </row>
    <row r="39" spans="2:85" ht="15" customHeight="1">
      <c r="D39" s="331" t="s">
        <v>369</v>
      </c>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6"/>
      <c r="AK39" s="142"/>
      <c r="AQ39" s="310"/>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310"/>
      <c r="BY39" s="310"/>
      <c r="BZ39" s="310"/>
      <c r="CA39" s="310"/>
      <c r="CB39" s="310"/>
      <c r="CC39" s="310"/>
      <c r="CD39" s="310"/>
      <c r="CE39" s="310"/>
      <c r="CF39" s="310"/>
      <c r="CG39" s="310"/>
    </row>
    <row r="40" spans="2:85" ht="15" customHeight="1">
      <c r="D40" s="333" t="s">
        <v>370</v>
      </c>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337"/>
      <c r="AK40" s="142"/>
      <c r="AQ40" s="310"/>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4"/>
      <c r="BU40" s="194"/>
      <c r="BV40" s="194"/>
      <c r="BW40" s="194"/>
      <c r="BX40" s="310"/>
      <c r="BY40" s="310"/>
      <c r="BZ40" s="310"/>
      <c r="CA40" s="310"/>
      <c r="CB40" s="310"/>
      <c r="CC40" s="310"/>
      <c r="CD40" s="310"/>
      <c r="CE40" s="310"/>
      <c r="CF40" s="310"/>
      <c r="CG40" s="310"/>
    </row>
    <row r="41" spans="2:85" ht="15" customHeight="1">
      <c r="D41" s="333" t="s">
        <v>371</v>
      </c>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337"/>
      <c r="AK41" s="69"/>
      <c r="AQ41" s="310"/>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310"/>
      <c r="BY41" s="310"/>
      <c r="BZ41" s="310"/>
      <c r="CA41" s="310"/>
      <c r="CB41" s="310"/>
      <c r="CC41" s="310"/>
      <c r="CD41" s="310"/>
      <c r="CE41" s="310"/>
      <c r="CF41" s="310"/>
      <c r="CG41" s="310"/>
    </row>
    <row r="42" spans="2:85" ht="15" customHeight="1">
      <c r="D42" s="333" t="s">
        <v>372</v>
      </c>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337"/>
      <c r="AK42" s="69"/>
      <c r="AQ42" s="310"/>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4"/>
      <c r="BR42" s="194"/>
      <c r="BS42" s="194"/>
      <c r="BT42" s="194"/>
      <c r="BU42" s="194"/>
      <c r="BV42" s="194"/>
      <c r="BW42" s="194"/>
      <c r="BX42" s="310"/>
      <c r="BY42" s="310"/>
      <c r="BZ42" s="310"/>
      <c r="CA42" s="310"/>
      <c r="CB42" s="310"/>
      <c r="CC42" s="310"/>
      <c r="CD42" s="310"/>
      <c r="CE42" s="310"/>
      <c r="CF42" s="310"/>
      <c r="CG42" s="310"/>
    </row>
    <row r="43" spans="2:85" ht="15" customHeight="1">
      <c r="D43" s="333" t="s">
        <v>373</v>
      </c>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337"/>
      <c r="AK43" s="69"/>
      <c r="AQ43" s="310"/>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310"/>
      <c r="BY43" s="310"/>
      <c r="BZ43" s="310"/>
      <c r="CA43" s="310"/>
      <c r="CB43" s="310"/>
      <c r="CC43" s="310"/>
      <c r="CD43" s="310"/>
      <c r="CE43" s="310"/>
      <c r="CF43" s="310"/>
      <c r="CG43" s="310"/>
    </row>
    <row r="44" spans="2:85" ht="15" customHeight="1">
      <c r="D44" s="333"/>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337"/>
      <c r="AK44" s="69"/>
      <c r="AQ44" s="310"/>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4"/>
      <c r="BR44" s="194"/>
      <c r="BS44" s="194"/>
      <c r="BT44" s="194"/>
      <c r="BU44" s="194"/>
      <c r="BV44" s="194"/>
      <c r="BW44" s="194"/>
      <c r="BX44" s="310"/>
      <c r="BY44" s="310"/>
      <c r="BZ44" s="310"/>
      <c r="CA44" s="310"/>
      <c r="CB44" s="310"/>
      <c r="CC44" s="310"/>
      <c r="CD44" s="310"/>
      <c r="CE44" s="310"/>
      <c r="CF44" s="310"/>
      <c r="CG44" s="310"/>
    </row>
    <row r="45" spans="2:85" ht="15" customHeight="1">
      <c r="D45" s="333" t="s">
        <v>481</v>
      </c>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337"/>
      <c r="AK45" s="69"/>
      <c r="AQ45" s="310"/>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310"/>
      <c r="BY45" s="310"/>
      <c r="BZ45" s="310"/>
      <c r="CA45" s="310"/>
      <c r="CB45" s="310"/>
      <c r="CC45" s="310"/>
      <c r="CD45" s="310"/>
      <c r="CE45" s="310"/>
      <c r="CF45" s="310"/>
      <c r="CG45" s="310"/>
    </row>
    <row r="46" spans="2:85" ht="15" customHeight="1">
      <c r="D46" s="333" t="s">
        <v>374</v>
      </c>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337"/>
      <c r="AK46" s="69"/>
      <c r="AQ46" s="310"/>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310"/>
      <c r="BY46" s="310"/>
      <c r="BZ46" s="310"/>
      <c r="CA46" s="310"/>
      <c r="CB46" s="310"/>
      <c r="CC46" s="310"/>
      <c r="CD46" s="310"/>
      <c r="CE46" s="310"/>
      <c r="CF46" s="310"/>
      <c r="CG46" s="310"/>
    </row>
    <row r="47" spans="2:85" ht="15" customHeight="1">
      <c r="D47" s="333" t="s">
        <v>375</v>
      </c>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337"/>
      <c r="AK47" s="69"/>
      <c r="AQ47" s="310"/>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310"/>
      <c r="BY47" s="310"/>
      <c r="BZ47" s="310"/>
      <c r="CA47" s="310"/>
      <c r="CB47" s="310"/>
      <c r="CC47" s="310"/>
      <c r="CD47" s="310"/>
      <c r="CE47" s="310"/>
      <c r="CF47" s="310"/>
      <c r="CG47" s="310"/>
    </row>
    <row r="48" spans="2:85" ht="15" customHeight="1" thickBot="1">
      <c r="D48" s="334" t="s">
        <v>376</v>
      </c>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8"/>
      <c r="AK48" s="62"/>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0"/>
      <c r="BR48" s="310"/>
      <c r="BS48" s="310"/>
      <c r="BT48" s="310"/>
      <c r="BU48" s="310"/>
      <c r="BV48" s="310"/>
      <c r="BW48" s="310"/>
      <c r="BX48" s="310"/>
      <c r="BY48" s="310"/>
      <c r="BZ48" s="310"/>
      <c r="CA48" s="310"/>
      <c r="CB48" s="310"/>
      <c r="CC48" s="310"/>
      <c r="CD48" s="310"/>
      <c r="CE48" s="310"/>
      <c r="CF48" s="310"/>
      <c r="CG48" s="310"/>
    </row>
    <row r="49" spans="4:85" ht="15" customHeight="1">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62"/>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0"/>
      <c r="BR49" s="310"/>
      <c r="BS49" s="310"/>
      <c r="BT49" s="310"/>
      <c r="BU49" s="310"/>
      <c r="BV49" s="310"/>
      <c r="BW49" s="310"/>
      <c r="BX49" s="310"/>
      <c r="BY49" s="310"/>
      <c r="BZ49" s="310"/>
      <c r="CA49" s="310"/>
      <c r="CB49" s="310"/>
      <c r="CC49" s="310"/>
      <c r="CD49" s="310"/>
      <c r="CE49" s="310"/>
      <c r="CF49" s="310"/>
      <c r="CG49" s="310"/>
    </row>
    <row r="50" spans="4:85" ht="15" customHeight="1">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0"/>
      <c r="BR50" s="310"/>
      <c r="BS50" s="310"/>
      <c r="BT50" s="310"/>
      <c r="BU50" s="310"/>
      <c r="BV50" s="310"/>
      <c r="BW50" s="310"/>
      <c r="BX50" s="310"/>
      <c r="BY50" s="310"/>
      <c r="BZ50" s="310"/>
      <c r="CA50" s="310"/>
      <c r="CB50" s="310"/>
      <c r="CC50" s="310"/>
      <c r="CD50" s="310"/>
      <c r="CE50" s="310"/>
      <c r="CF50" s="310"/>
      <c r="CG50" s="310"/>
    </row>
  </sheetData>
  <sheetProtection algorithmName="SHA-512" hashValue="n/647cY0oXNwrqyRTM2UKfLujbvj2zSHbYQtBKJHgDeGZoK1OVGPYAmlpqbcghk7dlS9l0h2SjAv9IWVShLFYg==" saltValue="2vgxJM4XWRUXF5Ncqz05+w==" spinCount="100000" sheet="1" objects="1" scenarios="1"/>
  <mergeCells count="34">
    <mergeCell ref="F14:S14"/>
    <mergeCell ref="U14:X14"/>
    <mergeCell ref="Y14:AK14"/>
    <mergeCell ref="F15:S15"/>
    <mergeCell ref="B6:AK6"/>
    <mergeCell ref="B7:AK7"/>
    <mergeCell ref="AD8:AK8"/>
    <mergeCell ref="F13:S13"/>
    <mergeCell ref="U13:X13"/>
    <mergeCell ref="Y13:AK13"/>
    <mergeCell ref="B13:E13"/>
    <mergeCell ref="B14:E14"/>
    <mergeCell ref="Y15:AK15"/>
    <mergeCell ref="AA8:AC8"/>
    <mergeCell ref="B30:N30"/>
    <mergeCell ref="P30:AJ30"/>
    <mergeCell ref="B23:AK26"/>
    <mergeCell ref="H19:L20"/>
    <mergeCell ref="AD19:AE20"/>
    <mergeCell ref="N19:AB20"/>
    <mergeCell ref="B29:N29"/>
    <mergeCell ref="P29:AJ29"/>
    <mergeCell ref="F33:N33"/>
    <mergeCell ref="P33:AA33"/>
    <mergeCell ref="AD33:AE33"/>
    <mergeCell ref="F34:N34"/>
    <mergeCell ref="P34:AA34"/>
    <mergeCell ref="AD34:AE34"/>
    <mergeCell ref="F35:N35"/>
    <mergeCell ref="P35:AA35"/>
    <mergeCell ref="F36:N36"/>
    <mergeCell ref="P36:AA36"/>
    <mergeCell ref="F37:N37"/>
    <mergeCell ref="P37:AA37"/>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O64"/>
  <sheetViews>
    <sheetView showGridLines="0" tabSelected="1" view="pageBreakPreview" zoomScaleNormal="100" zoomScaleSheetLayoutView="100" workbookViewId="0">
      <pane ySplit="1" topLeftCell="A11" activePane="bottomLeft" state="frozen"/>
      <selection activeCell="AA9" sqref="AA9:AC9"/>
      <selection pane="bottomLeft" activeCell="B28" sqref="B28:K34"/>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34" customWidth="1"/>
    <col min="41" max="41" width="71.6640625" style="3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5" t="s">
        <v>199</v>
      </c>
    </row>
    <row r="3" spans="1:41" ht="15" customHeight="1">
      <c r="AN3" s="114"/>
      <c r="AO3" s="114"/>
    </row>
    <row r="4" spans="1:41" ht="15" customHeight="1">
      <c r="B4" s="91" t="s">
        <v>141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N4" s="116"/>
      <c r="AO4" s="116"/>
    </row>
    <row r="5" spans="1:41" ht="1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N5" s="270" t="s">
        <v>430</v>
      </c>
      <c r="AO5" s="270" t="s">
        <v>431</v>
      </c>
    </row>
    <row r="6" spans="1:41"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N6" s="232"/>
      <c r="AO6" s="230"/>
    </row>
    <row r="7" spans="1:41" ht="15" customHeight="1">
      <c r="B7" s="344" t="s">
        <v>388</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N7" s="131"/>
      <c r="AO7" s="231"/>
    </row>
    <row r="8" spans="1:41" ht="15" customHeight="1">
      <c r="B8" s="91"/>
      <c r="C8" s="91"/>
      <c r="D8" s="91"/>
      <c r="E8" s="91"/>
      <c r="F8" s="91"/>
      <c r="G8" s="91"/>
      <c r="H8" s="91"/>
      <c r="I8" s="91"/>
      <c r="J8" s="91"/>
      <c r="K8" s="91"/>
      <c r="L8" s="91"/>
      <c r="M8" s="91"/>
      <c r="N8" s="91"/>
      <c r="O8" s="91"/>
      <c r="P8" s="91"/>
      <c r="Q8" s="91"/>
      <c r="R8" s="91"/>
      <c r="S8" s="91"/>
      <c r="T8" s="91"/>
      <c r="U8" s="91"/>
      <c r="V8" s="91"/>
      <c r="W8" s="91"/>
      <c r="X8" s="91"/>
      <c r="Y8" s="91"/>
      <c r="Z8" s="91"/>
      <c r="AA8" s="347" t="s">
        <v>448</v>
      </c>
      <c r="AB8" s="341"/>
      <c r="AC8" s="341"/>
      <c r="AD8" s="345" t="s">
        <v>364</v>
      </c>
      <c r="AE8" s="346"/>
      <c r="AF8" s="346"/>
      <c r="AG8" s="346"/>
      <c r="AH8" s="346"/>
      <c r="AI8" s="346"/>
      <c r="AJ8" s="346"/>
      <c r="AK8" s="346"/>
      <c r="AN8" s="117" t="s">
        <v>200</v>
      </c>
      <c r="AO8" s="117" t="s">
        <v>201</v>
      </c>
    </row>
    <row r="9" spans="1:41" ht="1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32"/>
      <c r="AJ9" s="91"/>
      <c r="AK9" s="91"/>
      <c r="AN9" s="118"/>
      <c r="AO9" s="119"/>
    </row>
    <row r="10" spans="1:41" ht="15" customHeight="1">
      <c r="B10" s="91" t="s">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32"/>
      <c r="AJ10" s="91"/>
      <c r="AK10" s="91"/>
      <c r="AN10" s="118"/>
      <c r="AO10" s="119"/>
    </row>
    <row r="11" spans="1:41" ht="15" customHeight="1">
      <c r="B11" s="91" t="s">
        <v>1</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N11" s="118"/>
      <c r="AO11" s="119"/>
    </row>
    <row r="12" spans="1:41" ht="15" customHeight="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N12" s="118"/>
      <c r="AO12" s="119"/>
    </row>
    <row r="13" spans="1:41" ht="18" customHeight="1">
      <c r="B13" s="341" t="str">
        <f>IF(F13="","",U13)</f>
        <v/>
      </c>
      <c r="C13" s="341"/>
      <c r="D13" s="341"/>
      <c r="E13" s="341"/>
      <c r="F13" s="339"/>
      <c r="G13" s="340"/>
      <c r="H13" s="340"/>
      <c r="I13" s="340"/>
      <c r="J13" s="340"/>
      <c r="K13" s="340"/>
      <c r="L13" s="340"/>
      <c r="M13" s="340"/>
      <c r="N13" s="340"/>
      <c r="O13" s="340"/>
      <c r="P13" s="340"/>
      <c r="Q13" s="340"/>
      <c r="R13" s="340"/>
      <c r="S13" s="340"/>
      <c r="T13" s="91"/>
      <c r="U13" s="341" t="s">
        <v>3</v>
      </c>
      <c r="V13" s="341"/>
      <c r="W13" s="341"/>
      <c r="X13" s="341"/>
      <c r="Y13" s="340"/>
      <c r="Z13" s="340"/>
      <c r="AA13" s="340"/>
      <c r="AB13" s="340"/>
      <c r="AC13" s="340"/>
      <c r="AD13" s="340"/>
      <c r="AE13" s="340"/>
      <c r="AF13" s="340"/>
      <c r="AG13" s="340"/>
      <c r="AH13" s="340"/>
      <c r="AI13" s="340"/>
      <c r="AJ13" s="340"/>
      <c r="AK13" s="340"/>
      <c r="AN13" s="117" t="s">
        <v>3</v>
      </c>
      <c r="AO13" s="117" t="s">
        <v>202</v>
      </c>
    </row>
    <row r="14" spans="1:41" ht="18" customHeight="1">
      <c r="B14" s="341" t="str">
        <f>IF(F14="","",U14)</f>
        <v/>
      </c>
      <c r="C14" s="341"/>
      <c r="D14" s="341"/>
      <c r="E14" s="341"/>
      <c r="F14" s="339"/>
      <c r="G14" s="340"/>
      <c r="H14" s="340"/>
      <c r="I14" s="340"/>
      <c r="J14" s="340"/>
      <c r="K14" s="340"/>
      <c r="L14" s="340"/>
      <c r="M14" s="340"/>
      <c r="N14" s="340"/>
      <c r="O14" s="340"/>
      <c r="P14" s="340"/>
      <c r="Q14" s="340"/>
      <c r="R14" s="340"/>
      <c r="S14" s="340"/>
      <c r="T14" s="91"/>
      <c r="U14" s="341" t="s">
        <v>4</v>
      </c>
      <c r="V14" s="341"/>
      <c r="W14" s="341"/>
      <c r="X14" s="341"/>
      <c r="Y14" s="340"/>
      <c r="Z14" s="340"/>
      <c r="AA14" s="340"/>
      <c r="AB14" s="340"/>
      <c r="AC14" s="340"/>
      <c r="AD14" s="340"/>
      <c r="AE14" s="340"/>
      <c r="AF14" s="340"/>
      <c r="AG14" s="340"/>
      <c r="AH14" s="340"/>
      <c r="AI14" s="340"/>
      <c r="AJ14" s="340"/>
      <c r="AK14" s="340"/>
      <c r="AN14" s="117" t="s">
        <v>4</v>
      </c>
      <c r="AO14" s="117" t="s">
        <v>203</v>
      </c>
    </row>
    <row r="15" spans="1:41" ht="15" customHeight="1">
      <c r="B15" s="100"/>
      <c r="C15" s="100"/>
      <c r="D15" s="100"/>
      <c r="E15" s="100"/>
      <c r="F15" s="340"/>
      <c r="G15" s="340"/>
      <c r="H15" s="340"/>
      <c r="I15" s="340"/>
      <c r="J15" s="340"/>
      <c r="K15" s="340"/>
      <c r="L15" s="340"/>
      <c r="M15" s="340"/>
      <c r="N15" s="340"/>
      <c r="O15" s="340"/>
      <c r="P15" s="340"/>
      <c r="Q15" s="340"/>
      <c r="R15" s="340"/>
      <c r="S15" s="340"/>
      <c r="T15" s="91"/>
      <c r="U15" s="91"/>
      <c r="V15" s="91"/>
      <c r="W15" s="91"/>
      <c r="X15" s="91"/>
      <c r="Y15" s="343"/>
      <c r="Z15" s="343"/>
      <c r="AA15" s="343"/>
      <c r="AB15" s="343"/>
      <c r="AC15" s="343"/>
      <c r="AD15" s="343"/>
      <c r="AE15" s="343"/>
      <c r="AF15" s="343"/>
      <c r="AG15" s="343"/>
      <c r="AH15" s="343"/>
      <c r="AI15" s="343"/>
      <c r="AJ15" s="343"/>
      <c r="AK15" s="343"/>
      <c r="AN15" s="117"/>
      <c r="AO15" s="125"/>
    </row>
    <row r="16" spans="1:41" ht="15" customHeight="1">
      <c r="B16" s="91"/>
      <c r="C16" s="91"/>
      <c r="D16" s="91"/>
      <c r="E16" s="91"/>
      <c r="F16" s="91"/>
      <c r="G16" s="91"/>
      <c r="H16" s="91"/>
      <c r="I16" s="91"/>
      <c r="J16" s="91"/>
      <c r="K16" s="91"/>
      <c r="L16" s="91"/>
      <c r="M16" s="91"/>
      <c r="N16" s="91"/>
      <c r="O16" s="91"/>
      <c r="Q16" s="32"/>
      <c r="R16" s="91"/>
      <c r="S16" s="91"/>
      <c r="T16" s="91"/>
      <c r="U16" s="91"/>
      <c r="V16" s="91"/>
      <c r="W16" s="91"/>
      <c r="X16" s="91"/>
      <c r="Y16" s="199"/>
      <c r="Z16" s="199"/>
      <c r="AA16" s="199"/>
      <c r="AB16" s="199"/>
      <c r="AC16" s="199"/>
      <c r="AD16" s="199"/>
      <c r="AE16" s="199"/>
      <c r="AF16" s="199"/>
      <c r="AG16" s="199"/>
      <c r="AH16" s="199"/>
      <c r="AI16" s="200"/>
      <c r="AJ16" s="199"/>
      <c r="AK16" s="199"/>
      <c r="AN16" s="140" t="s">
        <v>248</v>
      </c>
      <c r="AO16" s="138"/>
    </row>
    <row r="17" spans="2:41" ht="15" customHeight="1">
      <c r="B17" s="342" t="s">
        <v>413</v>
      </c>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N17" s="141" t="s">
        <v>268</v>
      </c>
      <c r="AO17" s="119"/>
    </row>
    <row r="18" spans="2:41" ht="15" customHeight="1">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N18" s="141" t="s">
        <v>269</v>
      </c>
      <c r="AO18" s="139"/>
    </row>
    <row r="19" spans="2:41" ht="15" customHeight="1">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N19" s="141"/>
      <c r="AO19" s="119"/>
    </row>
    <row r="20" spans="2:41" ht="15" customHeight="1">
      <c r="B20" s="342"/>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N20" s="118"/>
      <c r="AO20" s="119"/>
    </row>
    <row r="21" spans="2:41" ht="15" customHeight="1">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N21" s="118"/>
      <c r="AO21" s="119"/>
    </row>
    <row r="22" spans="2:41" ht="15" customHeight="1">
      <c r="B22" s="91"/>
      <c r="C22" s="91"/>
      <c r="D22" s="91"/>
      <c r="E22" s="91"/>
      <c r="F22" s="91"/>
      <c r="G22" s="91"/>
      <c r="H22" s="91"/>
      <c r="I22" s="91"/>
      <c r="J22" s="91"/>
      <c r="K22" s="91"/>
      <c r="L22" s="91"/>
      <c r="M22" s="91"/>
      <c r="N22" s="91"/>
      <c r="O22" s="91"/>
      <c r="P22" s="91"/>
      <c r="Q22" s="91"/>
      <c r="R22" s="91"/>
      <c r="S22" s="344" t="s">
        <v>426</v>
      </c>
      <c r="T22" s="395"/>
      <c r="U22" s="91"/>
      <c r="V22" s="91"/>
      <c r="W22" s="91"/>
      <c r="X22" s="91"/>
      <c r="Y22" s="91"/>
      <c r="Z22" s="91"/>
      <c r="AA22" s="91"/>
      <c r="AB22" s="91"/>
      <c r="AC22" s="91"/>
      <c r="AD22" s="91"/>
      <c r="AE22" s="91"/>
      <c r="AF22" s="91"/>
      <c r="AG22" s="91"/>
      <c r="AH22" s="91"/>
      <c r="AI22" s="32"/>
      <c r="AJ22" s="91"/>
      <c r="AK22" s="91"/>
      <c r="AN22" s="118"/>
      <c r="AO22" s="119"/>
    </row>
    <row r="23" spans="2:41" ht="15" customHeight="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32"/>
      <c r="AJ23" s="91"/>
      <c r="AK23" s="91"/>
      <c r="AN23" s="118"/>
      <c r="AO23" s="119"/>
    </row>
    <row r="24" spans="2:41" ht="18" customHeight="1">
      <c r="B24" s="396" t="s">
        <v>24</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c r="AN24" s="118"/>
      <c r="AO24" s="119"/>
    </row>
    <row r="25" spans="2:41" ht="18" customHeight="1">
      <c r="B25" s="402" t="s">
        <v>167</v>
      </c>
      <c r="C25" s="403"/>
      <c r="D25" s="403"/>
      <c r="E25" s="403"/>
      <c r="F25" s="403"/>
      <c r="G25" s="403"/>
      <c r="H25" s="403"/>
      <c r="I25" s="403"/>
      <c r="J25" s="403"/>
      <c r="K25" s="403"/>
      <c r="L25" s="102"/>
      <c r="M25" s="403" t="s">
        <v>168</v>
      </c>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103"/>
      <c r="AN25" s="117" t="s">
        <v>168</v>
      </c>
      <c r="AO25" s="117" t="s">
        <v>168</v>
      </c>
    </row>
    <row r="26" spans="2:41" ht="18" customHeight="1">
      <c r="B26" s="350" t="s">
        <v>11</v>
      </c>
      <c r="C26" s="351"/>
      <c r="D26" s="351"/>
      <c r="E26" s="351"/>
      <c r="F26" s="351"/>
      <c r="G26" s="351"/>
      <c r="H26" s="351"/>
      <c r="I26" s="351"/>
      <c r="J26" s="351"/>
      <c r="K26" s="351"/>
      <c r="L26" s="95"/>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40"/>
      <c r="AN26" s="117" t="s">
        <v>204</v>
      </c>
      <c r="AO26" s="117" t="s">
        <v>205</v>
      </c>
    </row>
    <row r="27" spans="2:41" ht="18" customHeight="1">
      <c r="B27" s="370" t="s">
        <v>5</v>
      </c>
      <c r="C27" s="371"/>
      <c r="D27" s="371"/>
      <c r="E27" s="371"/>
      <c r="F27" s="371"/>
      <c r="G27" s="371"/>
      <c r="H27" s="371"/>
      <c r="I27" s="371"/>
      <c r="J27" s="371"/>
      <c r="K27" s="371"/>
      <c r="L27" s="88"/>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5"/>
      <c r="AN27" s="117" t="s">
        <v>206</v>
      </c>
      <c r="AO27" s="117" t="s">
        <v>207</v>
      </c>
    </row>
    <row r="28" spans="2:41" ht="18" customHeight="1">
      <c r="B28" s="354" t="s">
        <v>166</v>
      </c>
      <c r="C28" s="355"/>
      <c r="D28" s="355"/>
      <c r="E28" s="355"/>
      <c r="F28" s="355"/>
      <c r="G28" s="355"/>
      <c r="H28" s="355"/>
      <c r="I28" s="355"/>
      <c r="J28" s="355"/>
      <c r="K28" s="356"/>
      <c r="L28" s="104"/>
      <c r="M28" s="201" t="s">
        <v>75</v>
      </c>
      <c r="N28" s="106" t="s">
        <v>180</v>
      </c>
      <c r="O28" s="90"/>
      <c r="P28" s="90"/>
      <c r="Q28" s="90"/>
      <c r="R28" s="90"/>
      <c r="S28" s="90"/>
      <c r="T28" s="90"/>
      <c r="U28" s="90"/>
      <c r="V28" s="90"/>
      <c r="W28" s="90"/>
      <c r="X28" s="90"/>
      <c r="Y28" s="90"/>
      <c r="Z28" s="90"/>
      <c r="AA28" s="90"/>
      <c r="AB28" s="90"/>
      <c r="AC28" s="90"/>
      <c r="AD28" s="90"/>
      <c r="AE28" s="90"/>
      <c r="AF28" s="90"/>
      <c r="AG28" s="90"/>
      <c r="AH28" s="90"/>
      <c r="AI28" s="90"/>
      <c r="AJ28" s="90"/>
      <c r="AK28" s="44"/>
      <c r="AN28" s="124" t="s">
        <v>219</v>
      </c>
      <c r="AO28" s="128" t="s">
        <v>224</v>
      </c>
    </row>
    <row r="29" spans="2:41" ht="18" customHeight="1">
      <c r="B29" s="357"/>
      <c r="C29" s="358"/>
      <c r="D29" s="358"/>
      <c r="E29" s="358"/>
      <c r="F29" s="358"/>
      <c r="G29" s="358"/>
      <c r="H29" s="358"/>
      <c r="I29" s="358"/>
      <c r="J29" s="358"/>
      <c r="K29" s="359"/>
      <c r="L29" s="36"/>
      <c r="M29" s="202" t="s">
        <v>75</v>
      </c>
      <c r="N29" s="91" t="s">
        <v>172</v>
      </c>
      <c r="O29" s="91"/>
      <c r="P29" s="91"/>
      <c r="Q29" s="91"/>
      <c r="R29" s="91"/>
      <c r="S29" s="87"/>
      <c r="T29" s="91"/>
      <c r="U29" s="91"/>
      <c r="V29" s="91"/>
      <c r="W29" s="91"/>
      <c r="X29" s="91"/>
      <c r="Y29" s="91"/>
      <c r="Z29" s="87"/>
      <c r="AA29" s="91"/>
      <c r="AB29" s="91"/>
      <c r="AC29" s="91"/>
      <c r="AD29" s="91"/>
      <c r="AE29" s="87"/>
      <c r="AF29" s="91"/>
      <c r="AG29" s="91"/>
      <c r="AH29" s="91"/>
      <c r="AI29" s="91"/>
      <c r="AJ29" s="91"/>
      <c r="AK29" s="37"/>
      <c r="AN29" s="121"/>
      <c r="AO29" s="121"/>
    </row>
    <row r="30" spans="2:41" ht="18" customHeight="1">
      <c r="B30" s="357"/>
      <c r="C30" s="358"/>
      <c r="D30" s="358"/>
      <c r="E30" s="358"/>
      <c r="F30" s="358"/>
      <c r="G30" s="358"/>
      <c r="H30" s="358"/>
      <c r="I30" s="358"/>
      <c r="J30" s="358"/>
      <c r="K30" s="359"/>
      <c r="L30" s="36"/>
      <c r="M30" s="202" t="s">
        <v>75</v>
      </c>
      <c r="N30" s="101" t="s">
        <v>277</v>
      </c>
      <c r="O30" s="91"/>
      <c r="P30" s="91"/>
      <c r="Q30" s="91"/>
      <c r="R30" s="91"/>
      <c r="S30" s="87"/>
      <c r="T30" s="105"/>
      <c r="U30" s="91"/>
      <c r="V30" s="91"/>
      <c r="W30" s="91"/>
      <c r="X30" s="91"/>
      <c r="Y30" s="91"/>
      <c r="Z30" s="87"/>
      <c r="AA30" s="105"/>
      <c r="AB30" s="91"/>
      <c r="AC30" s="91"/>
      <c r="AD30" s="91"/>
      <c r="AE30" s="87"/>
      <c r="AF30" s="105"/>
      <c r="AG30" s="91"/>
      <c r="AH30" s="91"/>
      <c r="AI30" s="91"/>
      <c r="AJ30" s="91"/>
      <c r="AK30" s="37"/>
      <c r="AN30" s="121"/>
      <c r="AO30" s="121"/>
    </row>
    <row r="31" spans="2:41" ht="18" customHeight="1">
      <c r="B31" s="357"/>
      <c r="C31" s="358"/>
      <c r="D31" s="358"/>
      <c r="E31" s="358"/>
      <c r="F31" s="358"/>
      <c r="G31" s="358"/>
      <c r="H31" s="358"/>
      <c r="I31" s="358"/>
      <c r="J31" s="358"/>
      <c r="K31" s="359"/>
      <c r="L31" s="36"/>
      <c r="M31" s="202" t="s">
        <v>75</v>
      </c>
      <c r="N31" s="101" t="s">
        <v>179</v>
      </c>
      <c r="O31" s="149"/>
      <c r="P31" s="149"/>
      <c r="Q31" s="149"/>
      <c r="R31" s="149"/>
      <c r="S31" s="148"/>
      <c r="T31" s="105"/>
      <c r="U31" s="149"/>
      <c r="V31" s="149"/>
      <c r="W31" s="149"/>
      <c r="X31" s="149"/>
      <c r="Y31" s="149"/>
      <c r="Z31" s="148"/>
      <c r="AA31" s="105"/>
      <c r="AB31" s="149"/>
      <c r="AC31" s="149"/>
      <c r="AD31" s="149"/>
      <c r="AE31" s="148"/>
      <c r="AF31" s="105"/>
      <c r="AG31" s="149"/>
      <c r="AH31" s="149"/>
      <c r="AI31" s="149"/>
      <c r="AJ31" s="149"/>
      <c r="AK31" s="37"/>
      <c r="AN31" s="121"/>
      <c r="AO31" s="121"/>
    </row>
    <row r="32" spans="2:41" ht="18" customHeight="1">
      <c r="B32" s="357"/>
      <c r="C32" s="358"/>
      <c r="D32" s="358"/>
      <c r="E32" s="358"/>
      <c r="F32" s="358"/>
      <c r="G32" s="358"/>
      <c r="H32" s="358"/>
      <c r="I32" s="358"/>
      <c r="J32" s="358"/>
      <c r="K32" s="359"/>
      <c r="L32" s="36"/>
      <c r="M32" s="202" t="s">
        <v>75</v>
      </c>
      <c r="N32" s="101" t="s">
        <v>278</v>
      </c>
      <c r="O32" s="149"/>
      <c r="P32" s="149"/>
      <c r="Q32" s="149"/>
      <c r="R32" s="149"/>
      <c r="S32" s="148"/>
      <c r="T32" s="105"/>
      <c r="U32" s="149"/>
      <c r="V32" s="149"/>
      <c r="W32" s="149"/>
      <c r="X32" s="149"/>
      <c r="Y32" s="149"/>
      <c r="Z32" s="148"/>
      <c r="AA32" s="105"/>
      <c r="AB32" s="149"/>
      <c r="AC32" s="149"/>
      <c r="AD32" s="149"/>
      <c r="AE32" s="148"/>
      <c r="AF32" s="105"/>
      <c r="AG32" s="149"/>
      <c r="AH32" s="149"/>
      <c r="AI32" s="149"/>
      <c r="AJ32" s="149"/>
      <c r="AK32" s="37"/>
      <c r="AN32" s="121"/>
      <c r="AO32" s="121"/>
    </row>
    <row r="33" spans="2:41" ht="18" customHeight="1">
      <c r="B33" s="357"/>
      <c r="C33" s="358"/>
      <c r="D33" s="358"/>
      <c r="E33" s="358"/>
      <c r="F33" s="358"/>
      <c r="G33" s="358"/>
      <c r="H33" s="358"/>
      <c r="I33" s="358"/>
      <c r="J33" s="358"/>
      <c r="K33" s="359"/>
      <c r="L33" s="36"/>
      <c r="M33" s="202" t="s">
        <v>75</v>
      </c>
      <c r="N33" s="101" t="s">
        <v>289</v>
      </c>
      <c r="O33" s="149"/>
      <c r="P33" s="149"/>
      <c r="Q33" s="149"/>
      <c r="R33" s="149"/>
      <c r="S33" s="148"/>
      <c r="T33" s="105"/>
      <c r="U33" s="149"/>
      <c r="V33" s="149"/>
      <c r="W33" s="149"/>
      <c r="X33" s="149"/>
      <c r="Y33" s="149"/>
      <c r="Z33" s="148"/>
      <c r="AA33" s="105"/>
      <c r="AB33" s="149"/>
      <c r="AC33" s="149"/>
      <c r="AD33" s="149"/>
      <c r="AE33" s="148"/>
      <c r="AF33" s="105"/>
      <c r="AG33" s="149"/>
      <c r="AH33" s="149"/>
      <c r="AI33" s="149"/>
      <c r="AJ33" s="149"/>
      <c r="AK33" s="37"/>
      <c r="AN33" s="121"/>
      <c r="AO33" s="121"/>
    </row>
    <row r="34" spans="2:41" ht="18" customHeight="1">
      <c r="B34" s="360"/>
      <c r="C34" s="361"/>
      <c r="D34" s="361"/>
      <c r="E34" s="361"/>
      <c r="F34" s="361"/>
      <c r="G34" s="361"/>
      <c r="H34" s="361"/>
      <c r="I34" s="361"/>
      <c r="J34" s="361"/>
      <c r="K34" s="362"/>
      <c r="L34" s="36"/>
      <c r="M34" s="202" t="s">
        <v>75</v>
      </c>
      <c r="N34" s="101" t="s">
        <v>482</v>
      </c>
      <c r="O34" s="292"/>
      <c r="P34" s="292"/>
      <c r="Q34" s="292"/>
      <c r="R34" s="292"/>
      <c r="S34" s="294"/>
      <c r="T34" s="105"/>
      <c r="U34" s="292"/>
      <c r="V34" s="292"/>
      <c r="W34" s="292"/>
      <c r="X34" s="292"/>
      <c r="Y34" s="292"/>
      <c r="Z34" s="294"/>
      <c r="AA34" s="105"/>
      <c r="AB34" s="292"/>
      <c r="AC34" s="292"/>
      <c r="AD34" s="292"/>
      <c r="AE34" s="294"/>
      <c r="AF34" s="105"/>
      <c r="AG34" s="292"/>
      <c r="AH34" s="292"/>
      <c r="AI34" s="292"/>
      <c r="AJ34" s="292"/>
      <c r="AK34" s="37"/>
      <c r="AN34" s="121"/>
      <c r="AO34" s="121"/>
    </row>
    <row r="35" spans="2:41" ht="18" customHeight="1">
      <c r="B35" s="354" t="s">
        <v>25</v>
      </c>
      <c r="C35" s="355"/>
      <c r="D35" s="355"/>
      <c r="E35" s="355"/>
      <c r="F35" s="355"/>
      <c r="G35" s="355"/>
      <c r="H35" s="355"/>
      <c r="I35" s="355"/>
      <c r="J35" s="355"/>
      <c r="K35" s="356"/>
      <c r="L35" s="104"/>
      <c r="M35" s="201" t="str">
        <f>M28</f>
        <v>□</v>
      </c>
      <c r="N35" s="106" t="s">
        <v>180</v>
      </c>
      <c r="O35" s="90"/>
      <c r="P35" s="90"/>
      <c r="Q35" s="90"/>
      <c r="R35" s="90"/>
      <c r="S35" s="90"/>
      <c r="T35" s="90"/>
      <c r="U35" s="90"/>
      <c r="V35" s="90"/>
      <c r="W35" s="90"/>
      <c r="X35" s="90"/>
      <c r="Y35" s="90"/>
      <c r="Z35" s="90"/>
      <c r="AA35" s="90"/>
      <c r="AB35" s="90"/>
      <c r="AC35" s="90"/>
      <c r="AD35" s="405"/>
      <c r="AE35" s="405"/>
      <c r="AF35" s="405"/>
      <c r="AG35" s="405"/>
      <c r="AH35" s="405"/>
      <c r="AI35" s="405"/>
      <c r="AJ35" s="90" t="s">
        <v>12</v>
      </c>
      <c r="AK35" s="44"/>
      <c r="AN35" s="124" t="s">
        <v>220</v>
      </c>
      <c r="AO35" s="120" t="s">
        <v>236</v>
      </c>
    </row>
    <row r="36" spans="2:41" ht="18" customHeight="1">
      <c r="B36" s="357"/>
      <c r="C36" s="358"/>
      <c r="D36" s="358"/>
      <c r="E36" s="358"/>
      <c r="F36" s="358"/>
      <c r="G36" s="358"/>
      <c r="H36" s="358"/>
      <c r="I36" s="358"/>
      <c r="J36" s="358"/>
      <c r="K36" s="359"/>
      <c r="L36" s="36"/>
      <c r="M36" s="202" t="str">
        <f>M29</f>
        <v>□</v>
      </c>
      <c r="N36" s="101" t="s">
        <v>226</v>
      </c>
      <c r="O36" s="91"/>
      <c r="P36" s="91"/>
      <c r="Q36" s="91"/>
      <c r="R36" s="91"/>
      <c r="S36" s="87"/>
      <c r="T36" s="91"/>
      <c r="U36" s="91"/>
      <c r="V36" s="91"/>
      <c r="W36" s="91"/>
      <c r="X36" s="91"/>
      <c r="Y36" s="91"/>
      <c r="Z36" s="87"/>
      <c r="AA36" s="91"/>
      <c r="AB36" s="91"/>
      <c r="AC36" s="91"/>
      <c r="AD36" s="404"/>
      <c r="AE36" s="404"/>
      <c r="AF36" s="404"/>
      <c r="AG36" s="404"/>
      <c r="AH36" s="404"/>
      <c r="AI36" s="404"/>
      <c r="AJ36" s="91" t="s">
        <v>12</v>
      </c>
      <c r="AK36" s="37"/>
      <c r="AN36" s="121"/>
      <c r="AO36" s="121"/>
    </row>
    <row r="37" spans="2:41" ht="18" customHeight="1">
      <c r="B37" s="357"/>
      <c r="C37" s="358"/>
      <c r="D37" s="358"/>
      <c r="E37" s="358"/>
      <c r="F37" s="358"/>
      <c r="G37" s="358"/>
      <c r="H37" s="358"/>
      <c r="I37" s="358"/>
      <c r="J37" s="358"/>
      <c r="K37" s="359"/>
      <c r="L37" s="36"/>
      <c r="M37" s="202" t="s">
        <v>75</v>
      </c>
      <c r="N37" s="101" t="s">
        <v>277</v>
      </c>
      <c r="O37" s="91"/>
      <c r="P37" s="91"/>
      <c r="Q37" s="91"/>
      <c r="R37" s="91"/>
      <c r="S37" s="87"/>
      <c r="T37" s="105"/>
      <c r="U37" s="91"/>
      <c r="V37" s="91"/>
      <c r="W37" s="91"/>
      <c r="X37" s="91"/>
      <c r="Y37" s="91"/>
      <c r="Z37" s="87"/>
      <c r="AA37" s="105"/>
      <c r="AB37" s="91"/>
      <c r="AC37" s="91"/>
      <c r="AD37" s="404"/>
      <c r="AE37" s="404"/>
      <c r="AF37" s="404"/>
      <c r="AG37" s="404"/>
      <c r="AH37" s="404"/>
      <c r="AI37" s="404"/>
      <c r="AJ37" s="91" t="s">
        <v>12</v>
      </c>
      <c r="AK37" s="37"/>
      <c r="AN37" s="121"/>
      <c r="AO37" s="121"/>
    </row>
    <row r="38" spans="2:41" ht="18" customHeight="1">
      <c r="B38" s="357"/>
      <c r="C38" s="358"/>
      <c r="D38" s="358"/>
      <c r="E38" s="358"/>
      <c r="F38" s="358"/>
      <c r="G38" s="358"/>
      <c r="H38" s="358"/>
      <c r="I38" s="358"/>
      <c r="J38" s="358"/>
      <c r="K38" s="359"/>
      <c r="L38" s="36"/>
      <c r="M38" s="202" t="str">
        <f t="shared" ref="M38:M39" si="0">M31</f>
        <v>□</v>
      </c>
      <c r="N38" s="101" t="s">
        <v>179</v>
      </c>
      <c r="O38" s="149"/>
      <c r="P38" s="149"/>
      <c r="Q38" s="149"/>
      <c r="R38" s="149"/>
      <c r="S38" s="148"/>
      <c r="T38" s="105"/>
      <c r="U38" s="149"/>
      <c r="V38" s="149"/>
      <c r="W38" s="149"/>
      <c r="X38" s="149"/>
      <c r="Y38" s="149"/>
      <c r="Z38" s="148"/>
      <c r="AA38" s="105"/>
      <c r="AB38" s="149"/>
      <c r="AC38" s="149"/>
      <c r="AD38" s="394"/>
      <c r="AE38" s="394"/>
      <c r="AF38" s="394"/>
      <c r="AG38" s="394"/>
      <c r="AH38" s="394"/>
      <c r="AI38" s="394"/>
      <c r="AJ38" s="149" t="s">
        <v>12</v>
      </c>
      <c r="AK38" s="37"/>
      <c r="AN38" s="121"/>
      <c r="AO38" s="121"/>
    </row>
    <row r="39" spans="2:41" ht="18" customHeight="1">
      <c r="B39" s="357"/>
      <c r="C39" s="358"/>
      <c r="D39" s="358"/>
      <c r="E39" s="358"/>
      <c r="F39" s="358"/>
      <c r="G39" s="358"/>
      <c r="H39" s="358"/>
      <c r="I39" s="358"/>
      <c r="J39" s="358"/>
      <c r="K39" s="359"/>
      <c r="L39" s="36"/>
      <c r="M39" s="202" t="str">
        <f t="shared" si="0"/>
        <v>□</v>
      </c>
      <c r="N39" s="101" t="s">
        <v>278</v>
      </c>
      <c r="O39" s="149"/>
      <c r="P39" s="149"/>
      <c r="Q39" s="149"/>
      <c r="R39" s="149"/>
      <c r="S39" s="148"/>
      <c r="T39" s="105"/>
      <c r="U39" s="149"/>
      <c r="V39" s="149"/>
      <c r="W39" s="149"/>
      <c r="X39" s="149"/>
      <c r="Y39" s="149"/>
      <c r="Z39" s="148"/>
      <c r="AA39" s="105"/>
      <c r="AB39" s="149"/>
      <c r="AC39" s="149"/>
      <c r="AD39" s="394"/>
      <c r="AE39" s="394"/>
      <c r="AF39" s="394"/>
      <c r="AG39" s="394"/>
      <c r="AH39" s="394"/>
      <c r="AI39" s="394"/>
      <c r="AJ39" s="149" t="s">
        <v>12</v>
      </c>
      <c r="AK39" s="37"/>
      <c r="AN39" s="121"/>
      <c r="AO39" s="121"/>
    </row>
    <row r="40" spans="2:41" ht="18" customHeight="1">
      <c r="B40" s="357"/>
      <c r="C40" s="358"/>
      <c r="D40" s="358"/>
      <c r="E40" s="358"/>
      <c r="F40" s="358"/>
      <c r="G40" s="358"/>
      <c r="H40" s="358"/>
      <c r="I40" s="358"/>
      <c r="J40" s="358"/>
      <c r="K40" s="359"/>
      <c r="L40" s="36"/>
      <c r="M40" s="202" t="str">
        <f>M32</f>
        <v>□</v>
      </c>
      <c r="N40" s="101" t="s">
        <v>279</v>
      </c>
      <c r="O40" s="292"/>
      <c r="P40" s="292"/>
      <c r="Q40" s="292"/>
      <c r="R40" s="292"/>
      <c r="S40" s="294"/>
      <c r="T40" s="105"/>
      <c r="U40" s="292"/>
      <c r="V40" s="292"/>
      <c r="W40" s="292"/>
      <c r="X40" s="292"/>
      <c r="Y40" s="292"/>
      <c r="Z40" s="294"/>
      <c r="AA40" s="105"/>
      <c r="AB40" s="292"/>
      <c r="AC40" s="292"/>
      <c r="AD40" s="394"/>
      <c r="AE40" s="394"/>
      <c r="AF40" s="394"/>
      <c r="AG40" s="394"/>
      <c r="AH40" s="394"/>
      <c r="AI40" s="394"/>
      <c r="AJ40" s="292" t="s">
        <v>12</v>
      </c>
      <c r="AK40" s="37"/>
      <c r="AN40" s="121"/>
      <c r="AO40" s="121"/>
    </row>
    <row r="41" spans="2:41" ht="18" customHeight="1">
      <c r="B41" s="357"/>
      <c r="C41" s="358"/>
      <c r="D41" s="358"/>
      <c r="E41" s="358"/>
      <c r="F41" s="358"/>
      <c r="G41" s="358"/>
      <c r="H41" s="358"/>
      <c r="I41" s="358"/>
      <c r="J41" s="358"/>
      <c r="K41" s="359"/>
      <c r="L41" s="36"/>
      <c r="M41" s="202" t="s">
        <v>75</v>
      </c>
      <c r="N41" s="101" t="s">
        <v>483</v>
      </c>
      <c r="O41" s="149"/>
      <c r="P41" s="149"/>
      <c r="Q41" s="149"/>
      <c r="R41" s="149"/>
      <c r="S41" s="148"/>
      <c r="T41" s="105"/>
      <c r="U41" s="149"/>
      <c r="V41" s="149"/>
      <c r="W41" s="149"/>
      <c r="X41" s="149"/>
      <c r="Y41" s="149"/>
      <c r="Z41" s="148"/>
      <c r="AA41" s="105"/>
      <c r="AB41" s="149"/>
      <c r="AC41" s="149"/>
      <c r="AD41" s="394"/>
      <c r="AE41" s="394"/>
      <c r="AF41" s="394"/>
      <c r="AG41" s="394"/>
      <c r="AH41" s="394"/>
      <c r="AI41" s="394"/>
      <c r="AJ41" s="149" t="s">
        <v>12</v>
      </c>
      <c r="AK41" s="37"/>
      <c r="AN41" s="121"/>
      <c r="AO41" s="121"/>
    </row>
    <row r="42" spans="2:41" ht="18" customHeight="1">
      <c r="B42" s="360"/>
      <c r="C42" s="361"/>
      <c r="D42" s="361"/>
      <c r="E42" s="361"/>
      <c r="F42" s="361"/>
      <c r="G42" s="361"/>
      <c r="H42" s="361"/>
      <c r="I42" s="361"/>
      <c r="J42" s="361"/>
      <c r="K42" s="362"/>
      <c r="L42" s="36"/>
      <c r="M42" s="87"/>
      <c r="N42" s="91"/>
      <c r="O42" s="91"/>
      <c r="P42" s="91"/>
      <c r="Q42" s="91"/>
      <c r="R42" s="91"/>
      <c r="S42" s="87"/>
      <c r="T42" s="105"/>
      <c r="U42" s="91"/>
      <c r="V42" s="91"/>
      <c r="W42" s="91"/>
      <c r="X42" s="91"/>
      <c r="Y42" s="91"/>
      <c r="Z42" s="87"/>
      <c r="AA42" s="105"/>
      <c r="AB42" s="32" t="s">
        <v>177</v>
      </c>
      <c r="AC42" s="393" t="str">
        <f>IF(AD35&amp;AD36&amp;AD37&amp;AD38&amp;AD39&amp;AD41="","",SUM(AD35:AI42))</f>
        <v/>
      </c>
      <c r="AD42" s="393"/>
      <c r="AE42" s="393"/>
      <c r="AF42" s="393"/>
      <c r="AG42" s="393"/>
      <c r="AH42" s="393"/>
      <c r="AI42" s="393"/>
      <c r="AJ42" s="91" t="s">
        <v>12</v>
      </c>
      <c r="AK42" s="37"/>
      <c r="AN42" s="122"/>
      <c r="AO42" s="122"/>
    </row>
    <row r="43" spans="2:41" ht="18" customHeight="1">
      <c r="B43" s="348" t="s">
        <v>21</v>
      </c>
      <c r="C43" s="349"/>
      <c r="D43" s="349"/>
      <c r="E43" s="349"/>
      <c r="F43" s="349"/>
      <c r="G43" s="349"/>
      <c r="H43" s="349"/>
      <c r="I43" s="349"/>
      <c r="J43" s="349"/>
      <c r="K43" s="349"/>
      <c r="L43" s="92"/>
      <c r="M43" s="93"/>
      <c r="N43" s="93"/>
      <c r="O43" s="93"/>
      <c r="P43" s="93"/>
      <c r="Q43" s="93"/>
      <c r="R43" s="93"/>
      <c r="S43" s="203" t="s">
        <v>75</v>
      </c>
      <c r="T43" s="93" t="s">
        <v>169</v>
      </c>
      <c r="U43" s="93"/>
      <c r="V43" s="93"/>
      <c r="W43" s="93"/>
      <c r="X43" s="93"/>
      <c r="Y43" s="93"/>
      <c r="Z43" s="203" t="s">
        <v>75</v>
      </c>
      <c r="AA43" s="93" t="s">
        <v>170</v>
      </c>
      <c r="AB43" s="93"/>
      <c r="AC43" s="93"/>
      <c r="AD43" s="93"/>
      <c r="AE43" s="93"/>
      <c r="AF43" s="93"/>
      <c r="AG43" s="93"/>
      <c r="AH43" s="93"/>
      <c r="AI43" s="93"/>
      <c r="AJ43" s="93"/>
      <c r="AK43" s="1"/>
      <c r="AN43" s="117" t="s">
        <v>218</v>
      </c>
      <c r="AO43" s="125" t="s">
        <v>224</v>
      </c>
    </row>
    <row r="44" spans="2:41" ht="18" customHeight="1">
      <c r="B44" s="350" t="s">
        <v>22</v>
      </c>
      <c r="C44" s="351"/>
      <c r="D44" s="351"/>
      <c r="E44" s="351"/>
      <c r="F44" s="351"/>
      <c r="G44" s="351"/>
      <c r="H44" s="351"/>
      <c r="I44" s="351"/>
      <c r="J44" s="351"/>
      <c r="K44" s="351"/>
      <c r="L44" s="95"/>
      <c r="M44" s="352"/>
      <c r="N44" s="352"/>
      <c r="O44" s="352"/>
      <c r="P44" s="352"/>
      <c r="Q44" s="352"/>
      <c r="R44" s="352"/>
      <c r="S44" s="96" t="s">
        <v>12</v>
      </c>
      <c r="T44" s="96"/>
      <c r="U44" s="96"/>
      <c r="V44" s="96"/>
      <c r="W44" s="96"/>
      <c r="X44" s="96"/>
      <c r="Y44" s="96"/>
      <c r="Z44" s="96"/>
      <c r="AA44" s="96"/>
      <c r="AB44" s="96"/>
      <c r="AC44" s="96"/>
      <c r="AD44" s="96"/>
      <c r="AE44" s="96"/>
      <c r="AF44" s="96"/>
      <c r="AG44" s="96"/>
      <c r="AH44" s="96"/>
      <c r="AI44" s="96"/>
      <c r="AJ44" s="96"/>
      <c r="AK44" s="40"/>
      <c r="AN44" s="125" t="s">
        <v>227</v>
      </c>
      <c r="AO44" s="135" t="s">
        <v>249</v>
      </c>
    </row>
    <row r="45" spans="2:41" ht="30.75" customHeight="1">
      <c r="B45" s="363" t="s">
        <v>23</v>
      </c>
      <c r="C45" s="364"/>
      <c r="D45" s="364"/>
      <c r="E45" s="364"/>
      <c r="F45" s="364"/>
      <c r="G45" s="364"/>
      <c r="H45" s="364"/>
      <c r="I45" s="364"/>
      <c r="J45" s="364"/>
      <c r="K45" s="365"/>
      <c r="L45" s="95"/>
      <c r="M45" s="204" t="s">
        <v>75</v>
      </c>
      <c r="N45" s="41" t="s">
        <v>76</v>
      </c>
      <c r="O45" s="204" t="s">
        <v>75</v>
      </c>
      <c r="P45" s="41" t="s">
        <v>77</v>
      </c>
      <c r="Q45" s="97"/>
      <c r="R45" s="366" t="s">
        <v>26</v>
      </c>
      <c r="S45" s="367"/>
      <c r="T45" s="367"/>
      <c r="U45" s="367"/>
      <c r="V45" s="367"/>
      <c r="W45" s="367"/>
      <c r="X45" s="368"/>
      <c r="Y45" s="96"/>
      <c r="Z45" s="401"/>
      <c r="AA45" s="401"/>
      <c r="AB45" s="401"/>
      <c r="AC45" s="401"/>
      <c r="AD45" s="401"/>
      <c r="AE45" s="401"/>
      <c r="AF45" s="401"/>
      <c r="AG45" s="401"/>
      <c r="AH45" s="401"/>
      <c r="AI45" s="401"/>
      <c r="AJ45" s="401"/>
      <c r="AK45" s="40"/>
      <c r="AN45" s="126" t="s">
        <v>221</v>
      </c>
      <c r="AO45" s="127" t="s">
        <v>225</v>
      </c>
    </row>
    <row r="46" spans="2:41" ht="18" customHeight="1">
      <c r="B46" s="370" t="s">
        <v>6</v>
      </c>
      <c r="C46" s="371"/>
      <c r="D46" s="371"/>
      <c r="E46" s="371"/>
      <c r="F46" s="371"/>
      <c r="G46" s="371"/>
      <c r="H46" s="371"/>
      <c r="I46" s="371"/>
      <c r="J46" s="371"/>
      <c r="K46" s="371"/>
      <c r="L46" s="371"/>
      <c r="M46" s="371"/>
      <c r="N46" s="371"/>
      <c r="O46" s="371"/>
      <c r="P46" s="371"/>
      <c r="Q46" s="371"/>
      <c r="R46" s="371"/>
      <c r="S46" s="371"/>
      <c r="T46" s="371"/>
      <c r="U46" s="371"/>
      <c r="V46" s="371"/>
      <c r="W46" s="371"/>
      <c r="X46" s="371"/>
      <c r="Y46" s="88"/>
      <c r="Z46" s="89"/>
      <c r="AA46" s="89"/>
      <c r="AB46" s="89"/>
      <c r="AC46" s="205" t="s">
        <v>75</v>
      </c>
      <c r="AD46" s="42" t="s">
        <v>76</v>
      </c>
      <c r="AE46" s="89"/>
      <c r="AF46" s="205" t="s">
        <v>75</v>
      </c>
      <c r="AG46" s="89" t="s">
        <v>77</v>
      </c>
      <c r="AH46" s="89"/>
      <c r="AI46" s="89"/>
      <c r="AJ46" s="89"/>
      <c r="AK46" s="35"/>
      <c r="AN46" s="123" t="s">
        <v>216</v>
      </c>
      <c r="AO46" s="123" t="s">
        <v>217</v>
      </c>
    </row>
    <row r="47" spans="2:41" ht="18" customHeight="1">
      <c r="B47" s="348" t="s">
        <v>366</v>
      </c>
      <c r="C47" s="349"/>
      <c r="D47" s="349"/>
      <c r="E47" s="349"/>
      <c r="F47" s="349"/>
      <c r="G47" s="349"/>
      <c r="H47" s="349"/>
      <c r="I47" s="349"/>
      <c r="J47" s="349"/>
      <c r="K47" s="349"/>
      <c r="L47" s="92"/>
      <c r="M47" s="353" t="s">
        <v>173</v>
      </c>
      <c r="N47" s="353"/>
      <c r="O47" s="353"/>
      <c r="P47" s="353"/>
      <c r="Q47" s="353"/>
      <c r="R47" s="353"/>
      <c r="S47" s="353"/>
      <c r="T47" s="353"/>
      <c r="U47" s="31"/>
      <c r="V47" s="31"/>
      <c r="W47" s="31"/>
      <c r="X47" s="31"/>
      <c r="Y47" s="31"/>
      <c r="Z47" s="93"/>
      <c r="AA47" s="93"/>
      <c r="AB47" s="93"/>
      <c r="AC47" s="93"/>
      <c r="AD47" s="93"/>
      <c r="AE47" s="93"/>
      <c r="AF47" s="93"/>
      <c r="AG47" s="93"/>
      <c r="AH47" s="93"/>
      <c r="AI47" s="93"/>
      <c r="AJ47" s="93"/>
      <c r="AK47" s="1"/>
      <c r="AN47" s="125" t="s">
        <v>222</v>
      </c>
      <c r="AO47" s="117" t="s">
        <v>228</v>
      </c>
    </row>
    <row r="48" spans="2:41" ht="18" customHeight="1">
      <c r="B48" s="370" t="s">
        <v>171</v>
      </c>
      <c r="C48" s="371"/>
      <c r="D48" s="371"/>
      <c r="E48" s="371"/>
      <c r="F48" s="371"/>
      <c r="G48" s="371"/>
      <c r="H48" s="371"/>
      <c r="I48" s="371"/>
      <c r="J48" s="371"/>
      <c r="K48" s="372"/>
      <c r="L48" s="88"/>
      <c r="M48" s="369" t="s">
        <v>173</v>
      </c>
      <c r="N48" s="369"/>
      <c r="O48" s="369"/>
      <c r="P48" s="369"/>
      <c r="Q48" s="369"/>
      <c r="R48" s="369"/>
      <c r="S48" s="369"/>
      <c r="T48" s="369"/>
      <c r="U48" s="74"/>
      <c r="V48" s="74"/>
      <c r="W48" s="74"/>
      <c r="X48" s="74"/>
      <c r="Y48" s="74"/>
      <c r="Z48" s="89"/>
      <c r="AA48" s="89"/>
      <c r="AB48" s="89"/>
      <c r="AC48" s="89"/>
      <c r="AD48" s="89"/>
      <c r="AE48" s="89"/>
      <c r="AF48" s="89"/>
      <c r="AG48" s="89"/>
      <c r="AH48" s="89"/>
      <c r="AI48" s="89"/>
      <c r="AJ48" s="89"/>
      <c r="AK48" s="35"/>
      <c r="AN48" s="125" t="s">
        <v>223</v>
      </c>
      <c r="AO48" s="117" t="s">
        <v>229</v>
      </c>
    </row>
    <row r="49" spans="2:41" ht="18" customHeight="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32"/>
      <c r="AJ49" s="91"/>
      <c r="AK49" s="91"/>
      <c r="AN49" s="118"/>
      <c r="AO49" s="119"/>
    </row>
    <row r="50" spans="2:41" ht="18" customHeight="1">
      <c r="B50" s="382" t="s">
        <v>7</v>
      </c>
      <c r="C50" s="383"/>
      <c r="D50" s="383"/>
      <c r="E50" s="384"/>
      <c r="F50" s="399" t="s">
        <v>8</v>
      </c>
      <c r="G50" s="349"/>
      <c r="H50" s="400"/>
      <c r="I50" s="92"/>
      <c r="J50" s="380"/>
      <c r="K50" s="380"/>
      <c r="L50" s="380"/>
      <c r="M50" s="380"/>
      <c r="N50" s="380"/>
      <c r="O50" s="380"/>
      <c r="P50" s="380"/>
      <c r="Q50" s="94"/>
      <c r="R50" s="399" t="s">
        <v>174</v>
      </c>
      <c r="S50" s="349"/>
      <c r="T50" s="400"/>
      <c r="U50" s="93"/>
      <c r="V50" s="380"/>
      <c r="W50" s="380"/>
      <c r="X50" s="380"/>
      <c r="Y50" s="380"/>
      <c r="Z50" s="380"/>
      <c r="AA50" s="380"/>
      <c r="AB50" s="380"/>
      <c r="AC50" s="380"/>
      <c r="AD50" s="380"/>
      <c r="AE50" s="380"/>
      <c r="AF50" s="380"/>
      <c r="AG50" s="380"/>
      <c r="AH50" s="380"/>
      <c r="AI50" s="380"/>
      <c r="AJ50" s="380"/>
      <c r="AK50" s="1"/>
      <c r="AN50" s="117" t="s">
        <v>208</v>
      </c>
      <c r="AO50" s="117" t="s">
        <v>209</v>
      </c>
    </row>
    <row r="51" spans="2:41" ht="18" customHeight="1">
      <c r="B51" s="385"/>
      <c r="C51" s="341"/>
      <c r="D51" s="341"/>
      <c r="E51" s="386"/>
      <c r="F51" s="391" t="s">
        <v>13</v>
      </c>
      <c r="G51" s="351"/>
      <c r="H51" s="392"/>
      <c r="I51" s="95"/>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40"/>
      <c r="AN51" s="117" t="s">
        <v>210</v>
      </c>
      <c r="AO51" s="117" t="s">
        <v>211</v>
      </c>
    </row>
    <row r="52" spans="2:41" ht="18" customHeight="1">
      <c r="B52" s="385"/>
      <c r="C52" s="341"/>
      <c r="D52" s="341"/>
      <c r="E52" s="386"/>
      <c r="F52" s="391" t="s">
        <v>9</v>
      </c>
      <c r="G52" s="351"/>
      <c r="H52" s="392"/>
      <c r="I52" s="96"/>
      <c r="J52" s="96" t="s">
        <v>175</v>
      </c>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40"/>
      <c r="AN52" s="117" t="s">
        <v>212</v>
      </c>
      <c r="AO52" s="117" t="s">
        <v>213</v>
      </c>
    </row>
    <row r="53" spans="2:41" ht="18" customHeight="1">
      <c r="B53" s="387"/>
      <c r="C53" s="388"/>
      <c r="D53" s="388"/>
      <c r="E53" s="389"/>
      <c r="F53" s="381" t="s">
        <v>176</v>
      </c>
      <c r="G53" s="371"/>
      <c r="H53" s="372"/>
      <c r="I53" s="88"/>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5"/>
      <c r="AN53" s="117" t="s">
        <v>214</v>
      </c>
      <c r="AO53" s="117" t="s">
        <v>215</v>
      </c>
    </row>
    <row r="54" spans="2:41" ht="15" customHeight="1">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1"/>
      <c r="AC54" s="91"/>
      <c r="AD54" s="91"/>
      <c r="AE54" s="91"/>
      <c r="AF54" s="91"/>
      <c r="AG54" s="91"/>
      <c r="AH54" s="91"/>
      <c r="AI54" s="91"/>
      <c r="AJ54" s="91"/>
      <c r="AK54" s="91"/>
    </row>
    <row r="55" spans="2:41" ht="15" customHeight="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N55" s="129" t="s">
        <v>247</v>
      </c>
    </row>
    <row r="56" spans="2:41" ht="52.8">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N56" s="130" t="str">
        <f>M28&amp;N28</f>
        <v>□増設・改修</v>
      </c>
      <c r="AO56" s="233" t="s">
        <v>417</v>
      </c>
    </row>
    <row r="57" spans="2:41" ht="54">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N57" s="170" t="str">
        <f>M29&amp;N29</f>
        <v>□障壁の設置</v>
      </c>
      <c r="AO57" s="234" t="s">
        <v>418</v>
      </c>
    </row>
    <row r="58" spans="2:41" ht="32.4" customHeight="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N58" s="373" t="str">
        <f>M30&amp;N30</f>
        <v>□キャノピーの設置</v>
      </c>
      <c r="AO58" s="376" t="s">
        <v>449</v>
      </c>
    </row>
    <row r="59" spans="2:41" ht="13.8">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101"/>
      <c r="AJ59" s="91"/>
      <c r="AK59" s="91"/>
      <c r="AN59" s="374"/>
      <c r="AO59" s="377"/>
    </row>
    <row r="60" spans="2:41" ht="8.4" customHeight="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N60" s="375"/>
      <c r="AO60" s="378"/>
    </row>
    <row r="61" spans="2:41" ht="52.8">
      <c r="AN61" s="130" t="str">
        <f>M31&amp;N31</f>
        <v>□既存の設備等の撤去又は移設</v>
      </c>
      <c r="AO61" s="235" t="s">
        <v>450</v>
      </c>
    </row>
    <row r="62" spans="2:41" ht="52.8">
      <c r="AN62" s="170" t="str">
        <f>M32&amp;N32</f>
        <v>□土地の造成</v>
      </c>
      <c r="AO62" s="235" t="s">
        <v>420</v>
      </c>
    </row>
    <row r="63" spans="2:41" ht="31.8" customHeight="1">
      <c r="AN63" s="235" t="str">
        <f>M33&amp;N33</f>
        <v>□水素供給設備の設置に伴う損失経費</v>
      </c>
      <c r="AO63" s="169" t="s">
        <v>421</v>
      </c>
    </row>
    <row r="64" spans="2:41" ht="52.8">
      <c r="AN64" s="235" t="str">
        <f t="shared" ref="AN64" si="1">M34&amp;N34</f>
        <v>□建築物等の設置</v>
      </c>
      <c r="AO64" s="235" t="s">
        <v>419</v>
      </c>
    </row>
  </sheetData>
  <sheetProtection algorithmName="SHA-512" hashValue="cPEPdDwEOV6FBwqboaFzgbrsrVSo0yfkqpOiRtrW9c2JCttg/7tkUXVAtpoRFLcKnsjhrlQRNqnN4DL0ikHKzQ==" saltValue="UfYXNFNfMaAWKG6Y/JCHCA==" spinCount="100000" sheet="1" objects="1" scenarios="1"/>
  <mergeCells count="58">
    <mergeCell ref="S22:T22"/>
    <mergeCell ref="B24:AK24"/>
    <mergeCell ref="F50:H50"/>
    <mergeCell ref="R50:T50"/>
    <mergeCell ref="V50:AJ50"/>
    <mergeCell ref="B46:X46"/>
    <mergeCell ref="B26:K26"/>
    <mergeCell ref="B27:K27"/>
    <mergeCell ref="M26:AJ26"/>
    <mergeCell ref="M27:AJ27"/>
    <mergeCell ref="Z45:AJ45"/>
    <mergeCell ref="B25:K25"/>
    <mergeCell ref="M25:AJ25"/>
    <mergeCell ref="AD37:AI37"/>
    <mergeCell ref="AD35:AI35"/>
    <mergeCell ref="AD36:AI36"/>
    <mergeCell ref="AC42:AI42"/>
    <mergeCell ref="AD38:AI38"/>
    <mergeCell ref="AD39:AI39"/>
    <mergeCell ref="AD41:AI41"/>
    <mergeCell ref="AD40:AI40"/>
    <mergeCell ref="M48:T48"/>
    <mergeCell ref="B47:K47"/>
    <mergeCell ref="B48:K48"/>
    <mergeCell ref="AN58:AN60"/>
    <mergeCell ref="AO58:AO60"/>
    <mergeCell ref="J53:AJ53"/>
    <mergeCell ref="J50:P50"/>
    <mergeCell ref="F53:H53"/>
    <mergeCell ref="B50:E53"/>
    <mergeCell ref="O52:AJ52"/>
    <mergeCell ref="F51:H51"/>
    <mergeCell ref="F52:H52"/>
    <mergeCell ref="K52:N52"/>
    <mergeCell ref="J51:AJ51"/>
    <mergeCell ref="B43:K43"/>
    <mergeCell ref="B44:K44"/>
    <mergeCell ref="M44:R44"/>
    <mergeCell ref="M47:T47"/>
    <mergeCell ref="B28:K34"/>
    <mergeCell ref="B45:K45"/>
    <mergeCell ref="R45:X45"/>
    <mergeCell ref="B35:K42"/>
    <mergeCell ref="B6:AK6"/>
    <mergeCell ref="B7:AK7"/>
    <mergeCell ref="F13:S13"/>
    <mergeCell ref="U13:X13"/>
    <mergeCell ref="Y13:AK13"/>
    <mergeCell ref="B13:E13"/>
    <mergeCell ref="AD8:AK8"/>
    <mergeCell ref="AA8:AC8"/>
    <mergeCell ref="F14:S14"/>
    <mergeCell ref="U14:X14"/>
    <mergeCell ref="Y14:AK14"/>
    <mergeCell ref="F15:S15"/>
    <mergeCell ref="B17:AK20"/>
    <mergeCell ref="B14:E14"/>
    <mergeCell ref="Y15:AK15"/>
  </mergeCells>
  <phoneticPr fontId="3"/>
  <dataValidations count="1">
    <dataValidation type="list" allowBlank="1" showInputMessage="1" showErrorMessage="1" sqref="Z29:Z34 M45 O45 AC46 AF46 S29:S34 AE29:AE34 M28:M42 S36:S43 Z36:Z43">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38" min="1" max="51" man="1"/>
  </colBreaks>
  <ignoredErrors>
    <ignoredError sqref="M40 M35:M36 M38:M39" unlockedFormula="1"/>
  </ignoredError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6"/>
  </sheetPr>
  <dimension ref="A1:AL31"/>
  <sheetViews>
    <sheetView showGridLines="0" view="pageBreakPreview" zoomScaleNormal="100" zoomScaleSheetLayoutView="100" workbookViewId="0">
      <pane ySplit="1" topLeftCell="A2" activePane="bottomLeft" state="frozen"/>
      <selection activeCell="AP19" sqref="AP19"/>
      <selection pane="bottomLeft" activeCell="P24" activeCellId="4" sqref="AD8:AK8 F13:S15 Y13:AK15 B17:AK20 P24:AJ25"/>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280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398</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410</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70" t="s">
        <v>11</v>
      </c>
      <c r="C25" s="371"/>
      <c r="D25" s="371"/>
      <c r="E25" s="371"/>
      <c r="F25" s="371"/>
      <c r="G25" s="371"/>
      <c r="H25" s="371"/>
      <c r="I25" s="371"/>
      <c r="J25" s="371"/>
      <c r="K25" s="371"/>
      <c r="L25" s="371"/>
      <c r="M25" s="371"/>
      <c r="N25" s="372"/>
      <c r="O25" s="59"/>
      <c r="P25" s="379"/>
      <c r="Q25" s="379"/>
      <c r="R25" s="379"/>
      <c r="S25" s="379"/>
      <c r="T25" s="379"/>
      <c r="U25" s="379"/>
      <c r="V25" s="379"/>
      <c r="W25" s="379"/>
      <c r="X25" s="379"/>
      <c r="Y25" s="379"/>
      <c r="Z25" s="379"/>
      <c r="AA25" s="379"/>
      <c r="AB25" s="379"/>
      <c r="AC25" s="379"/>
      <c r="AD25" s="379"/>
      <c r="AE25" s="379"/>
      <c r="AF25" s="379"/>
      <c r="AG25" s="379"/>
      <c r="AH25" s="379"/>
      <c r="AI25" s="379"/>
      <c r="AJ25" s="379"/>
      <c r="AK25" s="35"/>
    </row>
    <row r="26" spans="2:37" ht="30" customHeight="1">
      <c r="B26" s="348" t="s">
        <v>73</v>
      </c>
      <c r="C26" s="349"/>
      <c r="D26" s="349"/>
      <c r="E26" s="349"/>
      <c r="F26" s="349"/>
      <c r="G26" s="349"/>
      <c r="H26" s="349"/>
      <c r="I26" s="349"/>
      <c r="J26" s="349"/>
      <c r="K26" s="349"/>
      <c r="L26" s="349"/>
      <c r="M26" s="349"/>
      <c r="N26" s="400"/>
      <c r="O26" s="64"/>
      <c r="P26" s="349" t="s">
        <v>74</v>
      </c>
      <c r="Q26" s="349"/>
      <c r="R26" s="349"/>
      <c r="S26" s="349"/>
      <c r="T26" s="349"/>
      <c r="U26" s="349"/>
      <c r="V26" s="349"/>
      <c r="W26" s="349"/>
      <c r="X26" s="349"/>
      <c r="Y26" s="349"/>
      <c r="Z26" s="349"/>
      <c r="AA26" s="349"/>
      <c r="AB26" s="349"/>
      <c r="AC26" s="349"/>
      <c r="AD26" s="349"/>
      <c r="AE26" s="349"/>
      <c r="AF26" s="349"/>
      <c r="AG26" s="349"/>
      <c r="AH26" s="349"/>
      <c r="AI26" s="349"/>
      <c r="AJ26" s="349"/>
      <c r="AK26" s="1"/>
    </row>
    <row r="27" spans="2:37" ht="90" customHeight="1">
      <c r="B27" s="63"/>
      <c r="C27" s="503" t="s">
        <v>368</v>
      </c>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43"/>
    </row>
    <row r="28" spans="2:37"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row>
    <row r="29" spans="2:37" ht="15" customHeight="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2:37" ht="15"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sheetData>
  <sheetProtection algorithmName="SHA-512" hashValue="EQrzJfOjWz7yEJHfkhMpmXi0NAZdSv1F/2Lmw7VkFwro0CAjCfMUcIqXxXFoyS0FZmFrIZO0PVqL44yImzAg2A==" saltValue="3GivjRH1EVTinpPEX+JAnQ==" spinCount="100000" sheet="1" objects="1" scenarios="1"/>
  <mergeCells count="23">
    <mergeCell ref="B25:N25"/>
    <mergeCell ref="P25:AJ25"/>
    <mergeCell ref="C27:AJ27"/>
    <mergeCell ref="B24:N24"/>
    <mergeCell ref="P24:AJ24"/>
    <mergeCell ref="B26:N26"/>
    <mergeCell ref="P26:AJ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33"/>
  <sheetViews>
    <sheetView showGridLines="0" view="pageBreakPreview" zoomScale="85" zoomScaleNormal="95" zoomScaleSheetLayoutView="85" workbookViewId="0">
      <pane xSplit="2" ySplit="6" topLeftCell="C7" activePane="bottomRight" state="frozen"/>
      <selection activeCell="AP19" sqref="AP19"/>
      <selection pane="topRight" activeCell="AP19" sqref="AP19"/>
      <selection pane="bottomLeft" activeCell="AP19" sqref="AP19"/>
      <selection pane="bottomRight" activeCell="C7" sqref="C7:L25"/>
    </sheetView>
  </sheetViews>
  <sheetFormatPr defaultColWidth="9" defaultRowHeight="18" customHeight="1"/>
  <cols>
    <col min="1" max="1" width="1.33203125" style="2" customWidth="1"/>
    <col min="2" max="2" width="22.21875" style="2" customWidth="1"/>
    <col min="3" max="3" width="8.109375" style="2" customWidth="1"/>
    <col min="4" max="4" width="5.21875" style="4" bestFit="1" customWidth="1"/>
    <col min="5" max="6" width="14.6640625" style="4" customWidth="1"/>
    <col min="7" max="7" width="10.33203125" style="8" bestFit="1" customWidth="1"/>
    <col min="8" max="8" width="9" style="5" bestFit="1" customWidth="1"/>
    <col min="9" max="9" width="15.77734375" style="2" customWidth="1"/>
    <col min="10" max="11" width="14.6640625" style="4" customWidth="1"/>
    <col min="12" max="12" width="9.88671875" style="2" customWidth="1"/>
    <col min="13" max="14" width="1" style="2" customWidth="1"/>
    <col min="15" max="16384" width="9" style="2"/>
  </cols>
  <sheetData>
    <row r="1" spans="1:13" ht="15" customHeight="1">
      <c r="A1" s="30"/>
      <c r="B1" s="30">
        <v>2</v>
      </c>
      <c r="C1" s="30">
        <v>3</v>
      </c>
      <c r="D1" s="30">
        <v>4</v>
      </c>
      <c r="E1" s="30">
        <v>5</v>
      </c>
      <c r="F1" s="30">
        <v>6</v>
      </c>
      <c r="G1" s="30">
        <v>7</v>
      </c>
      <c r="H1" s="30">
        <v>8</v>
      </c>
      <c r="I1" s="30">
        <v>9</v>
      </c>
      <c r="J1" s="30">
        <v>10</v>
      </c>
      <c r="K1" s="30">
        <v>11</v>
      </c>
      <c r="L1" s="30">
        <v>12</v>
      </c>
      <c r="M1" s="30"/>
    </row>
    <row r="2" spans="1:13" ht="15" customHeight="1">
      <c r="B2" s="56" t="s">
        <v>281</v>
      </c>
      <c r="H2" s="6"/>
    </row>
    <row r="3" spans="1:13" ht="15" customHeight="1">
      <c r="B3" s="504" t="s">
        <v>80</v>
      </c>
      <c r="C3" s="504"/>
      <c r="D3" s="504"/>
      <c r="E3" s="504"/>
      <c r="F3" s="504"/>
      <c r="G3" s="504"/>
      <c r="H3" s="504"/>
      <c r="I3" s="504"/>
      <c r="J3" s="504"/>
      <c r="K3" s="504"/>
      <c r="L3" s="504"/>
    </row>
    <row r="4" spans="1:13" ht="15" customHeight="1"/>
    <row r="5" spans="1:13" s="229" customFormat="1" ht="14.25" customHeight="1">
      <c r="B5" s="505" t="s">
        <v>53</v>
      </c>
      <c r="C5" s="12" t="s">
        <v>38</v>
      </c>
      <c r="D5" s="13" t="s">
        <v>39</v>
      </c>
      <c r="E5" s="14" t="s">
        <v>40</v>
      </c>
      <c r="F5" s="14" t="s">
        <v>41</v>
      </c>
      <c r="G5" s="15" t="s">
        <v>42</v>
      </c>
      <c r="H5" s="252" t="s">
        <v>427</v>
      </c>
      <c r="I5" s="12" t="s">
        <v>43</v>
      </c>
      <c r="J5" s="507" t="s">
        <v>81</v>
      </c>
      <c r="K5" s="507"/>
      <c r="L5" s="16" t="s">
        <v>44</v>
      </c>
    </row>
    <row r="6" spans="1:13" s="229" customFormat="1" ht="13.8">
      <c r="B6" s="506"/>
      <c r="C6" s="17"/>
      <c r="D6" s="18"/>
      <c r="E6" s="19" t="s">
        <v>45</v>
      </c>
      <c r="F6" s="19" t="s">
        <v>45</v>
      </c>
      <c r="G6" s="20" t="s">
        <v>46</v>
      </c>
      <c r="H6" s="21" t="s">
        <v>47</v>
      </c>
      <c r="I6" s="17"/>
      <c r="J6" s="29" t="s">
        <v>48</v>
      </c>
      <c r="K6" s="29" t="s">
        <v>49</v>
      </c>
      <c r="L6" s="22"/>
    </row>
    <row r="7" spans="1:13" s="7" customFormat="1" ht="25.2" customHeight="1">
      <c r="B7" s="48" t="s">
        <v>27</v>
      </c>
      <c r="C7" s="253"/>
      <c r="D7" s="254"/>
      <c r="E7" s="254"/>
      <c r="F7" s="254"/>
      <c r="G7" s="255"/>
      <c r="H7" s="256"/>
      <c r="I7" s="253"/>
      <c r="J7" s="254"/>
      <c r="K7" s="254"/>
      <c r="L7" s="257"/>
    </row>
    <row r="8" spans="1:13" s="7" customFormat="1" ht="25.2" customHeight="1">
      <c r="B8" s="11" t="s">
        <v>28</v>
      </c>
      <c r="C8" s="258"/>
      <c r="D8" s="259"/>
      <c r="E8" s="259"/>
      <c r="F8" s="259"/>
      <c r="G8" s="260"/>
      <c r="H8" s="261"/>
      <c r="I8" s="258"/>
      <c r="J8" s="259"/>
      <c r="K8" s="259"/>
      <c r="L8" s="262"/>
    </row>
    <row r="9" spans="1:13" s="7" customFormat="1" ht="25.2" customHeight="1">
      <c r="B9" s="10" t="s">
        <v>29</v>
      </c>
      <c r="C9" s="258"/>
      <c r="D9" s="259"/>
      <c r="E9" s="259"/>
      <c r="F9" s="259"/>
      <c r="G9" s="260"/>
      <c r="H9" s="261"/>
      <c r="I9" s="258"/>
      <c r="J9" s="259"/>
      <c r="K9" s="259"/>
      <c r="L9" s="262"/>
    </row>
    <row r="10" spans="1:13" s="7" customFormat="1" ht="25.2" customHeight="1">
      <c r="B10" s="10" t="s">
        <v>30</v>
      </c>
      <c r="C10" s="258"/>
      <c r="D10" s="259"/>
      <c r="E10" s="259"/>
      <c r="F10" s="259"/>
      <c r="G10" s="260"/>
      <c r="H10" s="261"/>
      <c r="I10" s="258"/>
      <c r="J10" s="259"/>
      <c r="K10" s="259"/>
      <c r="L10" s="262"/>
    </row>
    <row r="11" spans="1:13" s="7" customFormat="1" ht="25.2" customHeight="1">
      <c r="B11" s="11" t="s">
        <v>31</v>
      </c>
      <c r="C11" s="258"/>
      <c r="D11" s="259"/>
      <c r="E11" s="259"/>
      <c r="F11" s="259"/>
      <c r="G11" s="260"/>
      <c r="H11" s="261"/>
      <c r="I11" s="258"/>
      <c r="J11" s="259"/>
      <c r="K11" s="259"/>
      <c r="L11" s="262"/>
    </row>
    <row r="12" spans="1:13" s="7" customFormat="1" ht="25.2" customHeight="1">
      <c r="B12" s="10" t="s">
        <v>32</v>
      </c>
      <c r="C12" s="258"/>
      <c r="D12" s="259"/>
      <c r="E12" s="259"/>
      <c r="F12" s="259"/>
      <c r="G12" s="260"/>
      <c r="H12" s="261"/>
      <c r="I12" s="258"/>
      <c r="J12" s="259"/>
      <c r="K12" s="259"/>
      <c r="L12" s="262"/>
    </row>
    <row r="13" spans="1:13" s="7" customFormat="1" ht="25.2" customHeight="1">
      <c r="B13" s="10" t="s">
        <v>33</v>
      </c>
      <c r="C13" s="258"/>
      <c r="D13" s="259"/>
      <c r="E13" s="259"/>
      <c r="F13" s="259"/>
      <c r="G13" s="260"/>
      <c r="H13" s="261"/>
      <c r="I13" s="258"/>
      <c r="J13" s="259"/>
      <c r="K13" s="259"/>
      <c r="L13" s="262"/>
    </row>
    <row r="14" spans="1:13" s="7" customFormat="1" ht="25.2" customHeight="1">
      <c r="B14" s="10" t="s">
        <v>51</v>
      </c>
      <c r="C14" s="258"/>
      <c r="D14" s="259"/>
      <c r="E14" s="259"/>
      <c r="F14" s="259"/>
      <c r="G14" s="260"/>
      <c r="H14" s="261"/>
      <c r="I14" s="258"/>
      <c r="J14" s="259"/>
      <c r="K14" s="259"/>
      <c r="L14" s="262"/>
    </row>
    <row r="15" spans="1:13" s="7" customFormat="1" ht="25.2" customHeight="1">
      <c r="B15" s="10" t="s">
        <v>52</v>
      </c>
      <c r="C15" s="258"/>
      <c r="D15" s="259"/>
      <c r="E15" s="259"/>
      <c r="F15" s="259"/>
      <c r="G15" s="260"/>
      <c r="H15" s="261"/>
      <c r="I15" s="258"/>
      <c r="J15" s="259"/>
      <c r="K15" s="259"/>
      <c r="L15" s="262"/>
    </row>
    <row r="16" spans="1:13" s="7" customFormat="1" ht="25.2" customHeight="1">
      <c r="B16" s="10" t="s">
        <v>34</v>
      </c>
      <c r="C16" s="258"/>
      <c r="D16" s="259"/>
      <c r="E16" s="259"/>
      <c r="F16" s="259"/>
      <c r="G16" s="260"/>
      <c r="H16" s="261"/>
      <c r="I16" s="258"/>
      <c r="J16" s="259"/>
      <c r="K16" s="259"/>
      <c r="L16" s="262"/>
    </row>
    <row r="17" spans="2:12" s="7" customFormat="1" ht="25.2" customHeight="1">
      <c r="B17" s="10" t="s">
        <v>35</v>
      </c>
      <c r="C17" s="258"/>
      <c r="D17" s="259"/>
      <c r="E17" s="259"/>
      <c r="F17" s="259"/>
      <c r="G17" s="260"/>
      <c r="H17" s="261"/>
      <c r="I17" s="258"/>
      <c r="J17" s="259"/>
      <c r="K17" s="259"/>
      <c r="L17" s="262"/>
    </row>
    <row r="18" spans="2:12" s="7" customFormat="1" ht="25.2" customHeight="1">
      <c r="B18" s="10" t="s">
        <v>36</v>
      </c>
      <c r="C18" s="258"/>
      <c r="D18" s="259"/>
      <c r="E18" s="259"/>
      <c r="F18" s="259"/>
      <c r="G18" s="260"/>
      <c r="H18" s="261"/>
      <c r="I18" s="258"/>
      <c r="J18" s="259"/>
      <c r="K18" s="259"/>
      <c r="L18" s="262"/>
    </row>
    <row r="19" spans="2:12" s="7" customFormat="1" ht="25.2" customHeight="1">
      <c r="B19" s="10" t="s">
        <v>37</v>
      </c>
      <c r="C19" s="258"/>
      <c r="D19" s="259"/>
      <c r="E19" s="259"/>
      <c r="F19" s="259"/>
      <c r="G19" s="260"/>
      <c r="H19" s="261"/>
      <c r="I19" s="258"/>
      <c r="J19" s="259"/>
      <c r="K19" s="259"/>
      <c r="L19" s="262"/>
    </row>
    <row r="20" spans="2:12" s="7" customFormat="1" ht="25.2" customHeight="1">
      <c r="B20" s="263" t="s">
        <v>453</v>
      </c>
      <c r="C20" s="258"/>
      <c r="D20" s="259"/>
      <c r="E20" s="259"/>
      <c r="F20" s="259"/>
      <c r="G20" s="260"/>
      <c r="H20" s="261"/>
      <c r="I20" s="258"/>
      <c r="J20" s="259"/>
      <c r="K20" s="259"/>
      <c r="L20" s="262"/>
    </row>
    <row r="21" spans="2:12" s="7" customFormat="1" ht="25.2" customHeight="1">
      <c r="B21" s="289" t="s">
        <v>454</v>
      </c>
      <c r="C21" s="258"/>
      <c r="D21" s="259"/>
      <c r="E21" s="259"/>
      <c r="F21" s="259"/>
      <c r="G21" s="260"/>
      <c r="H21" s="261"/>
      <c r="I21" s="258"/>
      <c r="J21" s="259"/>
      <c r="K21" s="259"/>
      <c r="L21" s="262"/>
    </row>
    <row r="22" spans="2:12" s="7" customFormat="1" ht="25.2" customHeight="1">
      <c r="B22" s="11" t="s">
        <v>54</v>
      </c>
      <c r="C22" s="258"/>
      <c r="D22" s="259"/>
      <c r="E22" s="259"/>
      <c r="F22" s="259"/>
      <c r="G22" s="260"/>
      <c r="H22" s="261"/>
      <c r="I22" s="258"/>
      <c r="J22" s="259"/>
      <c r="K22" s="259"/>
      <c r="L22" s="262"/>
    </row>
    <row r="23" spans="2:12" s="7" customFormat="1" ht="25.2" customHeight="1">
      <c r="B23" s="290" t="s">
        <v>440</v>
      </c>
      <c r="C23" s="258"/>
      <c r="D23" s="259"/>
      <c r="E23" s="259"/>
      <c r="F23" s="259"/>
      <c r="G23" s="260"/>
      <c r="H23" s="261"/>
      <c r="I23" s="258"/>
      <c r="J23" s="259"/>
      <c r="K23" s="259"/>
      <c r="L23" s="262"/>
    </row>
    <row r="24" spans="2:12" s="7" customFormat="1" ht="25.2" customHeight="1">
      <c r="B24" s="11" t="s">
        <v>55</v>
      </c>
      <c r="C24" s="258"/>
      <c r="D24" s="259"/>
      <c r="E24" s="259"/>
      <c r="F24" s="259"/>
      <c r="G24" s="260"/>
      <c r="H24" s="261"/>
      <c r="I24" s="258"/>
      <c r="J24" s="259"/>
      <c r="K24" s="259"/>
      <c r="L24" s="262"/>
    </row>
    <row r="25" spans="2:12" s="7" customFormat="1" ht="25.2" customHeight="1" thickBot="1">
      <c r="B25" s="11" t="s">
        <v>56</v>
      </c>
      <c r="C25" s="258"/>
      <c r="D25" s="259"/>
      <c r="E25" s="259"/>
      <c r="F25" s="259"/>
      <c r="G25" s="260"/>
      <c r="H25" s="261"/>
      <c r="I25" s="258"/>
      <c r="J25" s="259"/>
      <c r="K25" s="259"/>
      <c r="L25" s="262"/>
    </row>
    <row r="26" spans="2:12" ht="18" customHeight="1" thickTop="1">
      <c r="B26" s="23" t="s">
        <v>50</v>
      </c>
      <c r="C26" s="24"/>
      <c r="D26" s="25"/>
      <c r="E26" s="25"/>
      <c r="F26" s="25">
        <f>SUM(F7:F25)</f>
        <v>0</v>
      </c>
      <c r="G26" s="26"/>
      <c r="H26" s="27"/>
      <c r="I26" s="24"/>
      <c r="J26" s="25">
        <f>SUM(J7:J25)</f>
        <v>0</v>
      </c>
      <c r="K26" s="25">
        <f>SUM(K7:K25)</f>
        <v>0</v>
      </c>
      <c r="L26" s="28"/>
    </row>
    <row r="27" spans="2:12" ht="15" customHeight="1">
      <c r="B27" s="264" t="s">
        <v>446</v>
      </c>
    </row>
    <row r="28" spans="2:12" ht="15" customHeight="1">
      <c r="B28" s="264" t="s">
        <v>428</v>
      </c>
    </row>
    <row r="29" spans="2:12" ht="15" customHeight="1">
      <c r="B29" s="264" t="s">
        <v>485</v>
      </c>
    </row>
    <row r="30" spans="2:12" ht="15" customHeight="1">
      <c r="B30" s="9" t="s">
        <v>57</v>
      </c>
      <c r="J30" s="508" t="s">
        <v>441</v>
      </c>
      <c r="K30" s="510" t="s">
        <v>442</v>
      </c>
    </row>
    <row r="31" spans="2:12" ht="15" customHeight="1">
      <c r="B31" s="3"/>
      <c r="J31" s="508"/>
      <c r="K31" s="510"/>
    </row>
    <row r="32" spans="2:12" ht="18" customHeight="1">
      <c r="J32" s="508"/>
      <c r="K32" s="510"/>
    </row>
    <row r="33" spans="2:34" ht="18" customHeight="1">
      <c r="B33" s="265"/>
      <c r="C33" s="265"/>
      <c r="D33" s="266"/>
      <c r="E33" s="266"/>
      <c r="F33" s="266"/>
      <c r="G33" s="267"/>
      <c r="H33" s="268"/>
      <c r="I33" s="265"/>
      <c r="J33" s="509"/>
      <c r="K33" s="511"/>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row>
  </sheetData>
  <sheetProtection algorithmName="SHA-512" hashValue="u5DBtrCtt8vJGbdWYLIJpEBUCNatFLApFEAHGeLSOyL+Lb4UhcxBfjWcHfmhTuOXFragJqqPYpTVZtI8qKDn4w==" saltValue="sKTMKaeXpZCOmxcbOxirDQ==" spinCount="100000" sheet="1" objects="1" scenarios="1"/>
  <mergeCells count="5">
    <mergeCell ref="B3:L3"/>
    <mergeCell ref="B5:B6"/>
    <mergeCell ref="J5:K5"/>
    <mergeCell ref="J30:J33"/>
    <mergeCell ref="K30:K33"/>
  </mergeCells>
  <phoneticPr fontId="3"/>
  <printOptions horizontalCentered="1"/>
  <pageMargins left="0.70866141732283472" right="0.39370078740157483" top="0.39370078740157483" bottom="0.39370078740157483" header="0.39370078740157483" footer="0.39370078740157483"/>
  <pageSetup paperSize="9" scale="89" fitToWidth="2" orientation="landscape" blackAndWhite="1"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8"/>
  </sheetPr>
  <dimension ref="A1:AL52"/>
  <sheetViews>
    <sheetView showGridLines="0" view="pageBreakPreview" zoomScaleNormal="100" zoomScaleSheetLayoutView="100" workbookViewId="0">
      <pane ySplit="1" topLeftCell="A2" activePane="bottomLeft" state="frozen"/>
      <selection activeCell="AP19" sqref="AP19"/>
      <selection pane="bottomLeft" activeCell="AC27" activeCellId="7" sqref="AD8:AK8 F13:S15 Y13:AK15 B17:AK20 P24:AJ25 P26:T26 U27:Y35 AC27:AJ32"/>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447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399</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411</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50" t="s">
        <v>11</v>
      </c>
      <c r="C25" s="351"/>
      <c r="D25" s="351"/>
      <c r="E25" s="351"/>
      <c r="F25" s="351"/>
      <c r="G25" s="351"/>
      <c r="H25" s="351"/>
      <c r="I25" s="351"/>
      <c r="J25" s="351"/>
      <c r="K25" s="351"/>
      <c r="L25" s="351"/>
      <c r="M25" s="351"/>
      <c r="N25" s="392"/>
      <c r="O25" s="67"/>
      <c r="P25" s="390"/>
      <c r="Q25" s="390"/>
      <c r="R25" s="390"/>
      <c r="S25" s="390"/>
      <c r="T25" s="390"/>
      <c r="U25" s="390"/>
      <c r="V25" s="390"/>
      <c r="W25" s="390"/>
      <c r="X25" s="390"/>
      <c r="Y25" s="390"/>
      <c r="Z25" s="390"/>
      <c r="AA25" s="390"/>
      <c r="AB25" s="390"/>
      <c r="AC25" s="390"/>
      <c r="AD25" s="390"/>
      <c r="AE25" s="390"/>
      <c r="AF25" s="390"/>
      <c r="AG25" s="390"/>
      <c r="AH25" s="390"/>
      <c r="AI25" s="390"/>
      <c r="AJ25" s="390"/>
      <c r="AK25" s="40"/>
    </row>
    <row r="26" spans="2:37" ht="30" customHeight="1">
      <c r="B26" s="370" t="s">
        <v>59</v>
      </c>
      <c r="C26" s="371"/>
      <c r="D26" s="371"/>
      <c r="E26" s="371"/>
      <c r="F26" s="371"/>
      <c r="G26" s="371"/>
      <c r="H26" s="371"/>
      <c r="I26" s="371"/>
      <c r="J26" s="371"/>
      <c r="K26" s="371"/>
      <c r="L26" s="371"/>
      <c r="M26" s="371"/>
      <c r="N26" s="372"/>
      <c r="O26" s="59"/>
      <c r="P26" s="512"/>
      <c r="Q26" s="512"/>
      <c r="R26" s="512"/>
      <c r="S26" s="512"/>
      <c r="T26" s="512"/>
      <c r="U26" s="60" t="s">
        <v>12</v>
      </c>
      <c r="V26" s="60"/>
      <c r="W26" s="60"/>
      <c r="X26" s="60"/>
      <c r="Y26" s="60"/>
      <c r="Z26" s="60"/>
      <c r="AA26" s="60"/>
      <c r="AB26" s="60"/>
      <c r="AC26" s="60"/>
      <c r="AD26" s="60"/>
      <c r="AE26" s="60"/>
      <c r="AF26" s="60"/>
      <c r="AG26" s="60"/>
      <c r="AH26" s="60"/>
      <c r="AI26" s="60"/>
      <c r="AJ26" s="60"/>
      <c r="AK26" s="35"/>
    </row>
    <row r="27" spans="2:37" ht="18" customHeight="1">
      <c r="B27" s="385" t="s">
        <v>60</v>
      </c>
      <c r="C27" s="341"/>
      <c r="D27" s="341"/>
      <c r="E27" s="341"/>
      <c r="F27" s="341"/>
      <c r="G27" s="341"/>
      <c r="H27" s="341"/>
      <c r="I27" s="341"/>
      <c r="J27" s="341"/>
      <c r="K27" s="341"/>
      <c r="L27" s="341"/>
      <c r="M27" s="341"/>
      <c r="N27" s="386"/>
      <c r="O27" s="513" t="s">
        <v>61</v>
      </c>
      <c r="P27" s="513"/>
      <c r="Q27" s="513"/>
      <c r="R27" s="513"/>
      <c r="S27" s="513"/>
      <c r="T27" s="75"/>
      <c r="U27" s="514"/>
      <c r="V27" s="514"/>
      <c r="W27" s="514"/>
      <c r="X27" s="514"/>
      <c r="Y27" s="514"/>
      <c r="Z27" s="70" t="s">
        <v>12</v>
      </c>
      <c r="AA27" s="70"/>
      <c r="AB27" s="31"/>
      <c r="AC27" s="455" t="s">
        <v>78</v>
      </c>
      <c r="AD27" s="455"/>
      <c r="AE27" s="455"/>
      <c r="AF27" s="455"/>
      <c r="AG27" s="455"/>
      <c r="AH27" s="455"/>
      <c r="AI27" s="455"/>
      <c r="AJ27" s="455"/>
      <c r="AK27" s="38"/>
    </row>
    <row r="28" spans="2:37" ht="18" customHeight="1">
      <c r="B28" s="385"/>
      <c r="C28" s="341"/>
      <c r="D28" s="341"/>
      <c r="E28" s="341"/>
      <c r="F28" s="341"/>
      <c r="G28" s="341"/>
      <c r="H28" s="341"/>
      <c r="I28" s="341"/>
      <c r="J28" s="341"/>
      <c r="K28" s="341"/>
      <c r="L28" s="341"/>
      <c r="M28" s="341"/>
      <c r="N28" s="386"/>
      <c r="O28" s="515" t="s">
        <v>150</v>
      </c>
      <c r="P28" s="515"/>
      <c r="Q28" s="515"/>
      <c r="R28" s="515"/>
      <c r="S28" s="515"/>
      <c r="T28" s="76"/>
      <c r="U28" s="352"/>
      <c r="V28" s="352"/>
      <c r="W28" s="352"/>
      <c r="X28" s="352"/>
      <c r="Y28" s="352"/>
      <c r="Z28" s="68" t="s">
        <v>12</v>
      </c>
      <c r="AA28" s="68"/>
      <c r="AB28" s="73"/>
      <c r="AC28" s="466" t="s">
        <v>78</v>
      </c>
      <c r="AD28" s="466"/>
      <c r="AE28" s="466"/>
      <c r="AF28" s="466"/>
      <c r="AG28" s="466"/>
      <c r="AH28" s="466"/>
      <c r="AI28" s="466"/>
      <c r="AJ28" s="466"/>
      <c r="AK28" s="40"/>
    </row>
    <row r="29" spans="2:37" ht="18" customHeight="1">
      <c r="B29" s="385"/>
      <c r="C29" s="341"/>
      <c r="D29" s="341"/>
      <c r="E29" s="341"/>
      <c r="F29" s="341"/>
      <c r="G29" s="341"/>
      <c r="H29" s="341"/>
      <c r="I29" s="341"/>
      <c r="J29" s="341"/>
      <c r="K29" s="341"/>
      <c r="L29" s="341"/>
      <c r="M29" s="341"/>
      <c r="N29" s="386"/>
      <c r="O29" s="516" t="s">
        <v>62</v>
      </c>
      <c r="P29" s="516"/>
      <c r="Q29" s="516"/>
      <c r="R29" s="516"/>
      <c r="S29" s="516"/>
      <c r="T29" s="77"/>
      <c r="U29" s="512"/>
      <c r="V29" s="512"/>
      <c r="W29" s="512"/>
      <c r="X29" s="512"/>
      <c r="Y29" s="512"/>
      <c r="Z29" s="72" t="s">
        <v>12</v>
      </c>
      <c r="AA29" s="72"/>
      <c r="AB29" s="74"/>
      <c r="AC29" s="456" t="s">
        <v>78</v>
      </c>
      <c r="AD29" s="456"/>
      <c r="AE29" s="456"/>
      <c r="AF29" s="456"/>
      <c r="AG29" s="456"/>
      <c r="AH29" s="456"/>
      <c r="AI29" s="456"/>
      <c r="AJ29" s="456"/>
      <c r="AK29" s="39"/>
    </row>
    <row r="30" spans="2:37" ht="18" customHeight="1">
      <c r="B30" s="382" t="s">
        <v>63</v>
      </c>
      <c r="C30" s="383"/>
      <c r="D30" s="383"/>
      <c r="E30" s="383"/>
      <c r="F30" s="383"/>
      <c r="G30" s="383"/>
      <c r="H30" s="383"/>
      <c r="I30" s="383"/>
      <c r="J30" s="383"/>
      <c r="K30" s="383"/>
      <c r="L30" s="383"/>
      <c r="M30" s="383"/>
      <c r="N30" s="384"/>
      <c r="O30" s="513" t="s">
        <v>61</v>
      </c>
      <c r="P30" s="513"/>
      <c r="Q30" s="513"/>
      <c r="R30" s="513"/>
      <c r="S30" s="513"/>
      <c r="T30" s="75"/>
      <c r="U30" s="514"/>
      <c r="V30" s="514"/>
      <c r="W30" s="514"/>
      <c r="X30" s="514"/>
      <c r="Y30" s="514"/>
      <c r="Z30" s="65" t="s">
        <v>12</v>
      </c>
      <c r="AA30" s="65"/>
      <c r="AB30" s="31"/>
      <c r="AC30" s="455" t="s">
        <v>78</v>
      </c>
      <c r="AD30" s="455"/>
      <c r="AE30" s="455"/>
      <c r="AF30" s="455"/>
      <c r="AG30" s="455"/>
      <c r="AH30" s="455"/>
      <c r="AI30" s="455"/>
      <c r="AJ30" s="455"/>
      <c r="AK30" s="1"/>
    </row>
    <row r="31" spans="2:37" ht="18" customHeight="1">
      <c r="B31" s="385"/>
      <c r="C31" s="341"/>
      <c r="D31" s="341"/>
      <c r="E31" s="341"/>
      <c r="F31" s="341"/>
      <c r="G31" s="341"/>
      <c r="H31" s="341"/>
      <c r="I31" s="341"/>
      <c r="J31" s="341"/>
      <c r="K31" s="341"/>
      <c r="L31" s="341"/>
      <c r="M31" s="341"/>
      <c r="N31" s="386"/>
      <c r="O31" s="515" t="s">
        <v>150</v>
      </c>
      <c r="P31" s="515"/>
      <c r="Q31" s="515"/>
      <c r="R31" s="515"/>
      <c r="S31" s="515"/>
      <c r="T31" s="76"/>
      <c r="U31" s="352"/>
      <c r="V31" s="352"/>
      <c r="W31" s="352"/>
      <c r="X31" s="352"/>
      <c r="Y31" s="352"/>
      <c r="Z31" s="68" t="s">
        <v>12</v>
      </c>
      <c r="AA31" s="68"/>
      <c r="AB31" s="73"/>
      <c r="AC31" s="466" t="s">
        <v>78</v>
      </c>
      <c r="AD31" s="466"/>
      <c r="AE31" s="466"/>
      <c r="AF31" s="466"/>
      <c r="AG31" s="466"/>
      <c r="AH31" s="466"/>
      <c r="AI31" s="466"/>
      <c r="AJ31" s="466"/>
      <c r="AK31" s="40"/>
    </row>
    <row r="32" spans="2:37" ht="18" customHeight="1">
      <c r="B32" s="387"/>
      <c r="C32" s="388"/>
      <c r="D32" s="388"/>
      <c r="E32" s="388"/>
      <c r="F32" s="388"/>
      <c r="G32" s="388"/>
      <c r="H32" s="388"/>
      <c r="I32" s="388"/>
      <c r="J32" s="388"/>
      <c r="K32" s="388"/>
      <c r="L32" s="388"/>
      <c r="M32" s="388"/>
      <c r="N32" s="389"/>
      <c r="O32" s="516" t="s">
        <v>62</v>
      </c>
      <c r="P32" s="516"/>
      <c r="Q32" s="516"/>
      <c r="R32" s="516"/>
      <c r="S32" s="516"/>
      <c r="T32" s="77"/>
      <c r="U32" s="512"/>
      <c r="V32" s="512"/>
      <c r="W32" s="512"/>
      <c r="X32" s="512"/>
      <c r="Y32" s="512"/>
      <c r="Z32" s="60" t="s">
        <v>12</v>
      </c>
      <c r="AA32" s="60"/>
      <c r="AB32" s="74"/>
      <c r="AC32" s="456" t="s">
        <v>78</v>
      </c>
      <c r="AD32" s="456"/>
      <c r="AE32" s="456"/>
      <c r="AF32" s="456"/>
      <c r="AG32" s="456"/>
      <c r="AH32" s="456"/>
      <c r="AI32" s="456"/>
      <c r="AJ32" s="456"/>
      <c r="AK32" s="35"/>
    </row>
    <row r="33" spans="2:37" ht="18" customHeight="1">
      <c r="B33" s="382" t="s">
        <v>64</v>
      </c>
      <c r="C33" s="383"/>
      <c r="D33" s="383"/>
      <c r="E33" s="383"/>
      <c r="F33" s="383"/>
      <c r="G33" s="383"/>
      <c r="H33" s="383"/>
      <c r="I33" s="383"/>
      <c r="J33" s="383"/>
      <c r="K33" s="383"/>
      <c r="L33" s="383"/>
      <c r="M33" s="383"/>
      <c r="N33" s="384"/>
      <c r="O33" s="513" t="s">
        <v>61</v>
      </c>
      <c r="P33" s="513"/>
      <c r="Q33" s="513"/>
      <c r="R33" s="513"/>
      <c r="S33" s="513"/>
      <c r="T33" s="75"/>
      <c r="U33" s="514"/>
      <c r="V33" s="514"/>
      <c r="W33" s="514"/>
      <c r="X33" s="514"/>
      <c r="Y33" s="514"/>
      <c r="Z33" s="65" t="s">
        <v>12</v>
      </c>
      <c r="AA33" s="65"/>
      <c r="AB33" s="31"/>
      <c r="AC33" s="31"/>
      <c r="AD33" s="31"/>
      <c r="AE33" s="31"/>
      <c r="AF33" s="31"/>
      <c r="AG33" s="31"/>
      <c r="AH33" s="31"/>
      <c r="AI33" s="65"/>
      <c r="AJ33" s="65"/>
      <c r="AK33" s="1"/>
    </row>
    <row r="34" spans="2:37" ht="18" customHeight="1">
      <c r="B34" s="385"/>
      <c r="C34" s="341"/>
      <c r="D34" s="341"/>
      <c r="E34" s="341"/>
      <c r="F34" s="341"/>
      <c r="G34" s="341"/>
      <c r="H34" s="341"/>
      <c r="I34" s="341"/>
      <c r="J34" s="341"/>
      <c r="K34" s="341"/>
      <c r="L34" s="341"/>
      <c r="M34" s="341"/>
      <c r="N34" s="386"/>
      <c r="O34" s="515" t="s">
        <v>150</v>
      </c>
      <c r="P34" s="515"/>
      <c r="Q34" s="515"/>
      <c r="R34" s="515"/>
      <c r="S34" s="515"/>
      <c r="T34" s="76"/>
      <c r="U34" s="352"/>
      <c r="V34" s="352"/>
      <c r="W34" s="352"/>
      <c r="X34" s="352"/>
      <c r="Y34" s="352"/>
      <c r="Z34" s="68" t="s">
        <v>12</v>
      </c>
      <c r="AA34" s="68"/>
      <c r="AB34" s="73"/>
      <c r="AC34" s="73"/>
      <c r="AD34" s="73"/>
      <c r="AE34" s="73"/>
      <c r="AF34" s="73"/>
      <c r="AG34" s="73"/>
      <c r="AH34" s="73"/>
      <c r="AI34" s="68"/>
      <c r="AJ34" s="68"/>
      <c r="AK34" s="40"/>
    </row>
    <row r="35" spans="2:37" ht="18" customHeight="1">
      <c r="B35" s="387"/>
      <c r="C35" s="388"/>
      <c r="D35" s="388"/>
      <c r="E35" s="388"/>
      <c r="F35" s="388"/>
      <c r="G35" s="388"/>
      <c r="H35" s="388"/>
      <c r="I35" s="388"/>
      <c r="J35" s="388"/>
      <c r="K35" s="388"/>
      <c r="L35" s="388"/>
      <c r="M35" s="388"/>
      <c r="N35" s="389"/>
      <c r="O35" s="516" t="s">
        <v>62</v>
      </c>
      <c r="P35" s="516"/>
      <c r="Q35" s="516"/>
      <c r="R35" s="516"/>
      <c r="S35" s="516"/>
      <c r="T35" s="77"/>
      <c r="U35" s="512"/>
      <c r="V35" s="512"/>
      <c r="W35" s="512"/>
      <c r="X35" s="512"/>
      <c r="Y35" s="512"/>
      <c r="Z35" s="60" t="s">
        <v>12</v>
      </c>
      <c r="AA35" s="60"/>
      <c r="AB35" s="74"/>
      <c r="AC35" s="74"/>
      <c r="AD35" s="74"/>
      <c r="AE35" s="74"/>
      <c r="AF35" s="74"/>
      <c r="AG35" s="74"/>
      <c r="AH35" s="74"/>
      <c r="AI35" s="60"/>
      <c r="AJ35" s="60"/>
      <c r="AK35" s="35"/>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47"/>
      <c r="AC36" s="47"/>
      <c r="AD36" s="47"/>
      <c r="AE36" s="47"/>
      <c r="AF36" s="47"/>
      <c r="AG36" s="47"/>
      <c r="AH36" s="47"/>
      <c r="AI36" s="6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47"/>
      <c r="AC37" s="47"/>
      <c r="AD37" s="47"/>
      <c r="AE37" s="47"/>
      <c r="AF37" s="47"/>
      <c r="AG37" s="47"/>
      <c r="AH37" s="47"/>
      <c r="AI37" s="62"/>
      <c r="AJ37" s="62"/>
      <c r="AK37" s="62"/>
    </row>
    <row r="38" spans="2:37" ht="15" customHeight="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47"/>
      <c r="AC38" s="47"/>
      <c r="AD38" s="47"/>
      <c r="AE38" s="47"/>
      <c r="AF38" s="47"/>
      <c r="AG38" s="47"/>
      <c r="AH38" s="47"/>
      <c r="AI38" s="62"/>
      <c r="AJ38" s="62"/>
      <c r="AK38" s="62"/>
    </row>
    <row r="39" spans="2:37" ht="15" customHeight="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47"/>
      <c r="AC39" s="47"/>
      <c r="AD39" s="47"/>
      <c r="AE39" s="47"/>
      <c r="AF39" s="47"/>
      <c r="AG39" s="47"/>
      <c r="AH39" s="47"/>
      <c r="AI39" s="62"/>
      <c r="AJ39" s="62"/>
      <c r="AK39" s="62"/>
    </row>
    <row r="40" spans="2:37" ht="15" customHeight="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47"/>
      <c r="AC40" s="47"/>
      <c r="AD40" s="47"/>
      <c r="AE40" s="47"/>
      <c r="AF40" s="47"/>
      <c r="AG40" s="47"/>
      <c r="AH40" s="47"/>
      <c r="AI40" s="62"/>
      <c r="AJ40" s="62"/>
      <c r="AK40" s="62"/>
    </row>
    <row r="41" spans="2:37" ht="15" customHeight="1">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47"/>
      <c r="AC41" s="47"/>
      <c r="AD41" s="47"/>
      <c r="AE41" s="47"/>
      <c r="AF41" s="47"/>
      <c r="AG41" s="47"/>
      <c r="AH41" s="47"/>
      <c r="AI41" s="62"/>
      <c r="AJ41" s="62"/>
      <c r="AK41" s="62"/>
    </row>
    <row r="42" spans="2:37" ht="15" customHeight="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47"/>
      <c r="AC42" s="47"/>
      <c r="AD42" s="47"/>
      <c r="AE42" s="47"/>
      <c r="AF42" s="47"/>
      <c r="AG42" s="47"/>
      <c r="AH42" s="47"/>
      <c r="AI42" s="62"/>
      <c r="AJ42" s="62"/>
      <c r="AK42" s="62"/>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47"/>
      <c r="AC43" s="47"/>
      <c r="AD43" s="47"/>
      <c r="AE43" s="47"/>
      <c r="AF43" s="47"/>
      <c r="AG43" s="47"/>
      <c r="AH43" s="47"/>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47"/>
      <c r="AC44" s="47"/>
      <c r="AD44" s="47"/>
      <c r="AE44" s="47"/>
      <c r="AF44" s="47"/>
      <c r="AG44" s="47"/>
      <c r="AH44" s="47"/>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47"/>
      <c r="AC45" s="47"/>
      <c r="AD45" s="47"/>
      <c r="AE45" s="47"/>
      <c r="AF45" s="47"/>
      <c r="AG45" s="47"/>
      <c r="AH45" s="47"/>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47"/>
      <c r="AC46" s="47"/>
      <c r="AD46" s="47"/>
      <c r="AE46" s="47"/>
      <c r="AF46" s="47"/>
      <c r="AG46" s="47"/>
      <c r="AH46" s="47"/>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47"/>
      <c r="AC47" s="47"/>
      <c r="AD47" s="47"/>
      <c r="AE47" s="47"/>
      <c r="AF47" s="47"/>
      <c r="AG47" s="47"/>
      <c r="AH47" s="47"/>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47"/>
      <c r="AC48" s="47"/>
      <c r="AD48" s="47"/>
      <c r="AE48" s="47"/>
      <c r="AF48" s="47"/>
      <c r="AG48" s="47"/>
      <c r="AH48" s="47"/>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47"/>
      <c r="AC49" s="47"/>
      <c r="AD49" s="47"/>
      <c r="AE49" s="47"/>
      <c r="AF49" s="47"/>
      <c r="AG49" s="47"/>
      <c r="AH49" s="47"/>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sheetProtection algorithmName="SHA-512" hashValue="EJkGVFQlVCraBKOQr7G/0aIj+ZRHg67s7As+0Ca8xeIcPzFpISXlAci/5E8Nboml6h+5m9ZFx1OvCtQQtr6ETw==" saltValue="N/WET8bh5E8HqB29soO9lw==" spinCount="100000" sheet="1" objects="1" scenarios="1"/>
  <mergeCells count="49">
    <mergeCell ref="B33:N35"/>
    <mergeCell ref="O33:S33"/>
    <mergeCell ref="U33:Y33"/>
    <mergeCell ref="O34:S34"/>
    <mergeCell ref="U34:Y34"/>
    <mergeCell ref="O35:S35"/>
    <mergeCell ref="U35:Y35"/>
    <mergeCell ref="B30:N32"/>
    <mergeCell ref="O31:S31"/>
    <mergeCell ref="U31:Y31"/>
    <mergeCell ref="AC31:AJ31"/>
    <mergeCell ref="O32:S32"/>
    <mergeCell ref="U32:Y32"/>
    <mergeCell ref="AC32:AJ32"/>
    <mergeCell ref="O30:S30"/>
    <mergeCell ref="U30:Y30"/>
    <mergeCell ref="AC30:AJ30"/>
    <mergeCell ref="B27:N29"/>
    <mergeCell ref="O27:S27"/>
    <mergeCell ref="U27:Y27"/>
    <mergeCell ref="AC27:AJ27"/>
    <mergeCell ref="O28:S28"/>
    <mergeCell ref="U28:Y28"/>
    <mergeCell ref="AC28:AJ28"/>
    <mergeCell ref="O29:S29"/>
    <mergeCell ref="U29:Y29"/>
    <mergeCell ref="AC29:AJ29"/>
    <mergeCell ref="B24:N24"/>
    <mergeCell ref="P24:AJ24"/>
    <mergeCell ref="B25:N25"/>
    <mergeCell ref="P25:AJ25"/>
    <mergeCell ref="B26:N26"/>
    <mergeCell ref="P26:T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sheetPr>
  <dimension ref="A1:AL55"/>
  <sheetViews>
    <sheetView showGridLines="0" view="pageBreakPreview" zoomScaleNormal="100" zoomScaleSheetLayoutView="100" workbookViewId="0">
      <pane ySplit="1" topLeftCell="A2" activePane="bottomLeft" state="frozen"/>
      <selection activeCell="AP19" sqref="AP19"/>
      <selection pane="bottomLeft" activeCell="P24" activeCellId="4" sqref="AD8:AK8 F13:S15 Y13:AK16 B17:AK20 P24:AJ25"/>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s="108" customFormat="1" ht="15" customHeight="1">
      <c r="B4" s="109" t="s">
        <v>282</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400</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99"/>
      <c r="Z16" s="199"/>
      <c r="AA16" s="199"/>
      <c r="AB16" s="199"/>
      <c r="AC16" s="199"/>
      <c r="AD16" s="199"/>
      <c r="AE16" s="199"/>
      <c r="AF16" s="199"/>
      <c r="AG16" s="199"/>
      <c r="AH16" s="199"/>
      <c r="AI16" s="200"/>
      <c r="AJ16" s="199"/>
      <c r="AK16" s="199"/>
    </row>
    <row r="17" spans="1:38" ht="15" customHeight="1">
      <c r="B17" s="452" t="s">
        <v>412</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1:38"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1:38"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1:38"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1:38"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8"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1:38"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1:38"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1:38" ht="30" customHeight="1">
      <c r="B25" s="370" t="s">
        <v>11</v>
      </c>
      <c r="C25" s="371"/>
      <c r="D25" s="371"/>
      <c r="E25" s="371"/>
      <c r="F25" s="371"/>
      <c r="G25" s="371"/>
      <c r="H25" s="371"/>
      <c r="I25" s="371"/>
      <c r="J25" s="371"/>
      <c r="K25" s="371"/>
      <c r="L25" s="371"/>
      <c r="M25" s="371"/>
      <c r="N25" s="372"/>
      <c r="O25" s="59"/>
      <c r="P25" s="379"/>
      <c r="Q25" s="379"/>
      <c r="R25" s="379"/>
      <c r="S25" s="379"/>
      <c r="T25" s="379"/>
      <c r="U25" s="379"/>
      <c r="V25" s="379"/>
      <c r="W25" s="379"/>
      <c r="X25" s="379"/>
      <c r="Y25" s="379"/>
      <c r="Z25" s="379"/>
      <c r="AA25" s="379"/>
      <c r="AB25" s="379"/>
      <c r="AC25" s="379"/>
      <c r="AD25" s="379"/>
      <c r="AE25" s="379"/>
      <c r="AF25" s="379"/>
      <c r="AG25" s="379"/>
      <c r="AH25" s="379"/>
      <c r="AI25" s="379"/>
      <c r="AJ25" s="379"/>
      <c r="AK25" s="35"/>
    </row>
    <row r="26" spans="1:38" ht="15" customHeight="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32"/>
      <c r="AJ26" s="62"/>
      <c r="AK26" s="62"/>
    </row>
    <row r="27" spans="1:38" ht="15" customHeight="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1:38" ht="15" customHeight="1">
      <c r="A28" s="225"/>
      <c r="B28" s="199" t="s">
        <v>65</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225"/>
    </row>
    <row r="29" spans="1:38" ht="15" customHeight="1">
      <c r="A29" s="225"/>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225"/>
    </row>
    <row r="30" spans="1:38" ht="15" customHeight="1">
      <c r="A30" s="225"/>
      <c r="B30" s="199"/>
      <c r="C30" s="199" t="s">
        <v>66</v>
      </c>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225"/>
    </row>
    <row r="31" spans="1:38" ht="15" customHeight="1">
      <c r="A31" s="225"/>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25"/>
    </row>
    <row r="32" spans="1:38" ht="15" customHeight="1">
      <c r="A32" s="225"/>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25"/>
    </row>
    <row r="33" spans="1:38" ht="15" customHeight="1">
      <c r="A33" s="225"/>
      <c r="B33" s="199"/>
      <c r="C33" s="199" t="s">
        <v>67</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225"/>
    </row>
    <row r="34" spans="1:38" ht="15" customHeight="1">
      <c r="A34" s="225"/>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225"/>
    </row>
    <row r="35" spans="1:38" ht="15" customHeight="1">
      <c r="A35" s="225"/>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225"/>
    </row>
    <row r="36" spans="1:38" ht="15" customHeight="1">
      <c r="A36" s="225"/>
      <c r="B36" s="199" t="s">
        <v>68</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225"/>
    </row>
    <row r="37" spans="1:38" ht="15" customHeight="1">
      <c r="A37" s="225"/>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225"/>
    </row>
    <row r="38" spans="1:38" ht="15" customHeight="1">
      <c r="A38" s="225"/>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25"/>
    </row>
    <row r="39" spans="1:38" ht="15" customHeight="1">
      <c r="A39" s="225"/>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225"/>
    </row>
    <row r="40" spans="1:38" ht="15" customHeight="1">
      <c r="A40" s="225"/>
      <c r="B40" s="199" t="s">
        <v>69</v>
      </c>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225"/>
    </row>
    <row r="41" spans="1:38" ht="15" customHeight="1">
      <c r="A41" s="225"/>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225"/>
    </row>
    <row r="42" spans="1:38" ht="15" customHeight="1">
      <c r="A42" s="225"/>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225"/>
    </row>
    <row r="43" spans="1:38" ht="15" customHeight="1">
      <c r="A43" s="225"/>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225"/>
    </row>
    <row r="44" spans="1:38" ht="15" customHeight="1">
      <c r="A44" s="225"/>
      <c r="B44" s="199" t="s">
        <v>70</v>
      </c>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225"/>
    </row>
    <row r="45" spans="1:38" ht="15" customHeight="1">
      <c r="A45" s="225"/>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225"/>
    </row>
    <row r="46" spans="1:38" ht="15" customHeight="1">
      <c r="A46" s="225"/>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225"/>
    </row>
    <row r="47" spans="1:38" ht="15" customHeight="1">
      <c r="A47" s="225"/>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225"/>
    </row>
    <row r="48" spans="1:38" ht="15" customHeight="1">
      <c r="A48" s="225"/>
      <c r="B48" s="199" t="s">
        <v>71</v>
      </c>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225"/>
    </row>
    <row r="49" spans="1:38" ht="15" customHeight="1">
      <c r="A49" s="225"/>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225"/>
    </row>
    <row r="50" spans="1:38" ht="15" customHeight="1">
      <c r="A50" s="225"/>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225"/>
    </row>
    <row r="51" spans="1:38" ht="15" customHeight="1">
      <c r="A51" s="225"/>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225"/>
    </row>
    <row r="52" spans="1:38" ht="15" customHeight="1">
      <c r="A52" s="225"/>
      <c r="B52" s="199" t="s">
        <v>72</v>
      </c>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225"/>
    </row>
    <row r="53" spans="1:38" ht="15" customHeight="1">
      <c r="A53" s="225"/>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225"/>
    </row>
    <row r="54" spans="1:38" ht="15" customHeight="1">
      <c r="A54" s="225"/>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225"/>
    </row>
    <row r="55" spans="1:38" ht="15" customHeight="1">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sheetData>
  <sheetProtection algorithmName="SHA-512" hashValue="hBmSIVoXP30hFfLff89yX8/AEBm5K+DsQ8Ozf/+5vbTc5YeV3t0wbcS1epKocg8rUtOxrN2y4iLk44OGcEvN5w==" saltValue="pga8gEy8at/Ubd6QxAkGtw==" spinCount="100000" sheet="1" objects="1" scenarios="1"/>
  <mergeCells count="20">
    <mergeCell ref="B6:AK6"/>
    <mergeCell ref="B7:AK7"/>
    <mergeCell ref="AD8:AK8"/>
    <mergeCell ref="F13:S13"/>
    <mergeCell ref="U13:X13"/>
    <mergeCell ref="Y13:AK13"/>
    <mergeCell ref="B13:E13"/>
    <mergeCell ref="AA8:AC8"/>
    <mergeCell ref="B24:N24"/>
    <mergeCell ref="P24:AJ24"/>
    <mergeCell ref="B25:N25"/>
    <mergeCell ref="P25:AJ25"/>
    <mergeCell ref="F14:S14"/>
    <mergeCell ref="U14:X14"/>
    <mergeCell ref="Y14:AK14"/>
    <mergeCell ref="F15:S15"/>
    <mergeCell ref="B17:AK20"/>
    <mergeCell ref="S22:T22"/>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AC54"/>
  <sheetViews>
    <sheetView showGridLines="0" view="pageBreakPreview" zoomScale="85" zoomScaleNormal="100" zoomScaleSheetLayoutView="85" workbookViewId="0">
      <pane ySplit="1" topLeftCell="A2" activePane="bottomLeft" state="frozen"/>
      <selection activeCell="AA9" sqref="AA9:AC9"/>
      <selection pane="bottomLeft" activeCell="D17" sqref="D17"/>
    </sheetView>
  </sheetViews>
  <sheetFormatPr defaultColWidth="9" defaultRowHeight="15" customHeight="1"/>
  <cols>
    <col min="1" max="1" width="1.33203125" style="173" customWidth="1"/>
    <col min="2" max="2" width="3.6640625" style="173" customWidth="1"/>
    <col min="3" max="3" width="4.109375" style="173" bestFit="1" customWidth="1"/>
    <col min="4" max="4" width="36.109375" style="173" bestFit="1" customWidth="1"/>
    <col min="5" max="5" width="20.6640625" style="174" customWidth="1"/>
    <col min="6" max="6" width="25.44140625" style="174" customWidth="1"/>
    <col min="7" max="7" width="1.33203125" style="173" customWidth="1"/>
    <col min="8" max="8" width="2.44140625" style="173" customWidth="1"/>
    <col min="9" max="9" width="20.6640625" style="173" customWidth="1"/>
    <col min="10" max="10" width="69.44140625" style="173" customWidth="1"/>
    <col min="11" max="11" width="3.44140625" style="173" bestFit="1" customWidth="1"/>
    <col min="12" max="13" width="9" style="173"/>
    <col min="14" max="14" width="10.44140625" style="173" bestFit="1" customWidth="1"/>
    <col min="15" max="16384" width="9" style="173"/>
  </cols>
  <sheetData>
    <row r="1" spans="2:29" s="180" customFormat="1" ht="15" customHeight="1">
      <c r="B1" s="180">
        <v>2</v>
      </c>
      <c r="C1" s="180">
        <v>3</v>
      </c>
      <c r="D1" s="180">
        <v>4</v>
      </c>
      <c r="E1" s="180">
        <v>5</v>
      </c>
      <c r="F1" s="180">
        <v>6</v>
      </c>
    </row>
    <row r="2" spans="2:29" ht="15" customHeight="1">
      <c r="B2" s="173" t="s">
        <v>319</v>
      </c>
      <c r="F2" s="175"/>
      <c r="I2" s="115" t="s">
        <v>385</v>
      </c>
      <c r="J2" s="115"/>
    </row>
    <row r="3" spans="2:29" ht="15" customHeight="1">
      <c r="F3" s="175"/>
      <c r="I3" s="115"/>
      <c r="J3" s="115"/>
    </row>
    <row r="4" spans="2:29" ht="15" customHeight="1">
      <c r="B4" s="409" t="s">
        <v>286</v>
      </c>
      <c r="C4" s="409"/>
      <c r="D4" s="409"/>
      <c r="E4" s="409"/>
      <c r="F4" s="409"/>
      <c r="I4" s="115"/>
      <c r="J4" s="115"/>
    </row>
    <row r="5" spans="2:29" ht="15" customHeight="1" thickBot="1">
      <c r="F5" s="175" t="s">
        <v>320</v>
      </c>
      <c r="I5" s="115"/>
      <c r="J5" s="115"/>
    </row>
    <row r="6" spans="2:29" s="180" customFormat="1" ht="18" customHeight="1">
      <c r="B6" s="176"/>
      <c r="C6" s="177"/>
      <c r="D6" s="177" t="s">
        <v>321</v>
      </c>
      <c r="E6" s="178" t="s">
        <v>322</v>
      </c>
      <c r="F6" s="179" t="s">
        <v>91</v>
      </c>
      <c r="I6" s="291" t="s">
        <v>321</v>
      </c>
      <c r="J6" s="291" t="s">
        <v>317</v>
      </c>
    </row>
    <row r="7" spans="2:29" ht="18" customHeight="1">
      <c r="B7" s="410" t="s">
        <v>323</v>
      </c>
      <c r="C7" s="163">
        <f>ROW()-6</f>
        <v>1</v>
      </c>
      <c r="D7" s="163" t="s">
        <v>324</v>
      </c>
      <c r="E7" s="206"/>
      <c r="F7" s="212"/>
      <c r="I7" s="164" t="s">
        <v>324</v>
      </c>
      <c r="J7" s="161" t="s">
        <v>235</v>
      </c>
      <c r="K7" s="173">
        <f>ROW()-6</f>
        <v>1</v>
      </c>
    </row>
    <row r="8" spans="2:29" ht="18" customHeight="1">
      <c r="B8" s="410"/>
      <c r="C8" s="163">
        <f t="shared" ref="C8:C54" si="0">ROW()-6</f>
        <v>2</v>
      </c>
      <c r="D8" s="163" t="s">
        <v>325</v>
      </c>
      <c r="E8" s="206"/>
      <c r="F8" s="212"/>
      <c r="I8" s="164" t="s">
        <v>325</v>
      </c>
      <c r="J8" s="162" t="s">
        <v>234</v>
      </c>
      <c r="K8" s="173">
        <f t="shared" ref="K8:K54" si="1">ROW()-6</f>
        <v>2</v>
      </c>
    </row>
    <row r="9" spans="2:29" ht="18" customHeight="1">
      <c r="B9" s="410"/>
      <c r="C9" s="163">
        <f t="shared" si="0"/>
        <v>3</v>
      </c>
      <c r="D9" s="163" t="s">
        <v>326</v>
      </c>
      <c r="E9" s="206"/>
      <c r="F9" s="212"/>
      <c r="I9" s="164" t="s">
        <v>326</v>
      </c>
      <c r="J9" s="162"/>
      <c r="K9" s="173">
        <f t="shared" si="1"/>
        <v>3</v>
      </c>
      <c r="N9" s="181"/>
      <c r="AA9" s="517"/>
      <c r="AB9" s="517"/>
      <c r="AC9" s="517"/>
    </row>
    <row r="10" spans="2:29" ht="18" customHeight="1">
      <c r="B10" s="410"/>
      <c r="C10" s="163">
        <f t="shared" si="0"/>
        <v>4</v>
      </c>
      <c r="D10" s="163" t="s">
        <v>327</v>
      </c>
      <c r="E10" s="206"/>
      <c r="F10" s="212"/>
      <c r="I10" s="164" t="s">
        <v>327</v>
      </c>
      <c r="J10" s="162"/>
      <c r="K10" s="173">
        <f t="shared" si="1"/>
        <v>4</v>
      </c>
    </row>
    <row r="11" spans="2:29" ht="18" customHeight="1">
      <c r="B11" s="410"/>
      <c r="C11" s="163">
        <f t="shared" si="0"/>
        <v>5</v>
      </c>
      <c r="D11" s="163" t="s">
        <v>328</v>
      </c>
      <c r="E11" s="206"/>
      <c r="F11" s="212"/>
      <c r="I11" s="164" t="s">
        <v>328</v>
      </c>
      <c r="J11" s="162"/>
      <c r="K11" s="173">
        <f t="shared" si="1"/>
        <v>5</v>
      </c>
    </row>
    <row r="12" spans="2:29" ht="18" customHeight="1">
      <c r="B12" s="410"/>
      <c r="C12" s="163">
        <f t="shared" si="0"/>
        <v>6</v>
      </c>
      <c r="D12" s="163" t="s">
        <v>329</v>
      </c>
      <c r="E12" s="206"/>
      <c r="F12" s="212"/>
      <c r="I12" s="164" t="s">
        <v>329</v>
      </c>
      <c r="J12" s="162"/>
      <c r="K12" s="173">
        <f t="shared" si="1"/>
        <v>6</v>
      </c>
    </row>
    <row r="13" spans="2:29" ht="18" customHeight="1">
      <c r="B13" s="410"/>
      <c r="C13" s="163">
        <f t="shared" si="0"/>
        <v>7</v>
      </c>
      <c r="D13" s="163" t="s">
        <v>330</v>
      </c>
      <c r="E13" s="206"/>
      <c r="F13" s="212"/>
      <c r="I13" s="164" t="s">
        <v>330</v>
      </c>
      <c r="J13" s="162"/>
      <c r="K13" s="173">
        <f t="shared" si="1"/>
        <v>7</v>
      </c>
    </row>
    <row r="14" spans="2:29" ht="18" customHeight="1">
      <c r="B14" s="410"/>
      <c r="C14" s="163">
        <f t="shared" si="0"/>
        <v>8</v>
      </c>
      <c r="D14" s="163" t="s">
        <v>331</v>
      </c>
      <c r="E14" s="206"/>
      <c r="F14" s="212"/>
      <c r="I14" s="164" t="s">
        <v>331</v>
      </c>
      <c r="J14" s="162"/>
      <c r="K14" s="173">
        <f t="shared" si="1"/>
        <v>8</v>
      </c>
    </row>
    <row r="15" spans="2:29" ht="18" customHeight="1">
      <c r="B15" s="410"/>
      <c r="C15" s="163">
        <f t="shared" si="0"/>
        <v>9</v>
      </c>
      <c r="D15" s="163" t="s">
        <v>332</v>
      </c>
      <c r="E15" s="206"/>
      <c r="F15" s="212"/>
      <c r="I15" s="164" t="s">
        <v>332</v>
      </c>
      <c r="J15" s="162"/>
      <c r="K15" s="173">
        <f t="shared" si="1"/>
        <v>9</v>
      </c>
    </row>
    <row r="16" spans="2:29" ht="18" customHeight="1">
      <c r="B16" s="410"/>
      <c r="C16" s="163">
        <f t="shared" si="0"/>
        <v>10</v>
      </c>
      <c r="D16" s="163" t="s">
        <v>333</v>
      </c>
      <c r="E16" s="206"/>
      <c r="F16" s="212"/>
      <c r="I16" s="164" t="s">
        <v>333</v>
      </c>
      <c r="J16" s="162"/>
      <c r="K16" s="173">
        <f t="shared" si="1"/>
        <v>10</v>
      </c>
    </row>
    <row r="17" spans="2:11" ht="18" customHeight="1">
      <c r="B17" s="410"/>
      <c r="C17" s="163">
        <f t="shared" si="0"/>
        <v>11</v>
      </c>
      <c r="D17" s="163" t="s">
        <v>334</v>
      </c>
      <c r="E17" s="206"/>
      <c r="F17" s="212"/>
      <c r="I17" s="164" t="s">
        <v>334</v>
      </c>
      <c r="J17" s="162"/>
      <c r="K17" s="173">
        <f t="shared" si="1"/>
        <v>11</v>
      </c>
    </row>
    <row r="18" spans="2:11" ht="18" customHeight="1">
      <c r="B18" s="410"/>
      <c r="C18" s="163">
        <f t="shared" si="0"/>
        <v>12</v>
      </c>
      <c r="D18" s="163" t="s">
        <v>335</v>
      </c>
      <c r="E18" s="206"/>
      <c r="F18" s="212"/>
      <c r="I18" s="164" t="s">
        <v>335</v>
      </c>
      <c r="J18" s="162"/>
      <c r="K18" s="173">
        <f t="shared" si="1"/>
        <v>12</v>
      </c>
    </row>
    <row r="19" spans="2:11" ht="18" customHeight="1">
      <c r="B19" s="410"/>
      <c r="C19" s="163">
        <f t="shared" si="0"/>
        <v>13</v>
      </c>
      <c r="D19" s="163" t="s">
        <v>336</v>
      </c>
      <c r="E19" s="206"/>
      <c r="F19" s="212"/>
      <c r="I19" s="164" t="s">
        <v>336</v>
      </c>
      <c r="J19" s="162"/>
      <c r="K19" s="173">
        <f t="shared" si="1"/>
        <v>13</v>
      </c>
    </row>
    <row r="20" spans="2:11" ht="18" customHeight="1" thickBot="1">
      <c r="B20" s="410"/>
      <c r="C20" s="163">
        <f t="shared" si="0"/>
        <v>14</v>
      </c>
      <c r="D20" s="211" t="s">
        <v>292</v>
      </c>
      <c r="E20" s="207"/>
      <c r="F20" s="213"/>
      <c r="I20" s="164" t="s">
        <v>233</v>
      </c>
      <c r="J20" s="162" t="s">
        <v>414</v>
      </c>
      <c r="K20" s="173">
        <f t="shared" si="1"/>
        <v>14</v>
      </c>
    </row>
    <row r="21" spans="2:11" ht="18" customHeight="1" thickBot="1">
      <c r="B21" s="410"/>
      <c r="C21" s="163">
        <f t="shared" si="0"/>
        <v>15</v>
      </c>
      <c r="D21" s="182" t="s">
        <v>337</v>
      </c>
      <c r="E21" s="208"/>
      <c r="F21" s="214"/>
      <c r="I21" s="164" t="s">
        <v>337</v>
      </c>
      <c r="J21" s="162"/>
      <c r="K21" s="173">
        <f t="shared" si="1"/>
        <v>15</v>
      </c>
    </row>
    <row r="22" spans="2:11" ht="18" customHeight="1" thickTop="1" thickBot="1">
      <c r="B22" s="411"/>
      <c r="C22" s="165">
        <f t="shared" si="0"/>
        <v>16</v>
      </c>
      <c r="D22" s="183" t="s">
        <v>338</v>
      </c>
      <c r="E22" s="184">
        <f>SUM(E7:E20)-E21</f>
        <v>0</v>
      </c>
      <c r="F22" s="215"/>
      <c r="I22" s="164" t="s">
        <v>338</v>
      </c>
      <c r="J22" s="162"/>
      <c r="K22" s="173">
        <f t="shared" si="1"/>
        <v>16</v>
      </c>
    </row>
    <row r="23" spans="2:11" ht="18" customHeight="1">
      <c r="B23" s="412" t="s">
        <v>339</v>
      </c>
      <c r="C23" s="186">
        <f t="shared" si="0"/>
        <v>17</v>
      </c>
      <c r="D23" s="185" t="s">
        <v>339</v>
      </c>
      <c r="E23" s="209"/>
      <c r="F23" s="216"/>
      <c r="I23" s="164" t="s">
        <v>339</v>
      </c>
      <c r="J23" s="162"/>
      <c r="K23" s="173">
        <f t="shared" si="1"/>
        <v>17</v>
      </c>
    </row>
    <row r="24" spans="2:11" ht="18" customHeight="1" thickBot="1">
      <c r="B24" s="410"/>
      <c r="C24" s="163">
        <f t="shared" si="0"/>
        <v>18</v>
      </c>
      <c r="D24" s="165" t="s">
        <v>340</v>
      </c>
      <c r="E24" s="207"/>
      <c r="F24" s="213"/>
      <c r="I24" s="164" t="s">
        <v>340</v>
      </c>
      <c r="J24" s="162"/>
      <c r="K24" s="173">
        <f t="shared" si="1"/>
        <v>18</v>
      </c>
    </row>
    <row r="25" spans="2:11" ht="18" customHeight="1" thickBot="1">
      <c r="B25" s="410"/>
      <c r="C25" s="163">
        <f t="shared" si="0"/>
        <v>19</v>
      </c>
      <c r="D25" s="247" t="s">
        <v>337</v>
      </c>
      <c r="E25" s="248"/>
      <c r="F25" s="249"/>
      <c r="I25" s="164" t="s">
        <v>337</v>
      </c>
      <c r="J25" s="162"/>
      <c r="K25" s="173">
        <f t="shared" si="1"/>
        <v>19</v>
      </c>
    </row>
    <row r="26" spans="2:11" ht="18" customHeight="1" thickTop="1" thickBot="1">
      <c r="B26" s="411"/>
      <c r="C26" s="165">
        <f t="shared" si="0"/>
        <v>20</v>
      </c>
      <c r="D26" s="183" t="s">
        <v>341</v>
      </c>
      <c r="E26" s="184">
        <f>SUM(E23:E24)-E25</f>
        <v>0</v>
      </c>
      <c r="F26" s="215"/>
      <c r="I26" s="164" t="s">
        <v>341</v>
      </c>
      <c r="J26" s="162"/>
      <c r="K26" s="173">
        <f t="shared" si="1"/>
        <v>20</v>
      </c>
    </row>
    <row r="27" spans="2:11" ht="18" customHeight="1">
      <c r="B27" s="412" t="s">
        <v>342</v>
      </c>
      <c r="C27" s="186">
        <f t="shared" si="0"/>
        <v>21</v>
      </c>
      <c r="D27" s="186" t="s">
        <v>343</v>
      </c>
      <c r="E27" s="210"/>
      <c r="F27" s="217"/>
      <c r="I27" s="164" t="s">
        <v>343</v>
      </c>
      <c r="J27" s="162"/>
      <c r="K27" s="173">
        <f t="shared" si="1"/>
        <v>21</v>
      </c>
    </row>
    <row r="28" spans="2:11" ht="18" customHeight="1">
      <c r="B28" s="410"/>
      <c r="C28" s="163">
        <f t="shared" si="0"/>
        <v>22</v>
      </c>
      <c r="D28" s="163" t="s">
        <v>486</v>
      </c>
      <c r="E28" s="206"/>
      <c r="F28" s="212"/>
      <c r="I28" s="164" t="s">
        <v>486</v>
      </c>
      <c r="J28" s="162"/>
      <c r="K28" s="173">
        <f t="shared" si="1"/>
        <v>22</v>
      </c>
    </row>
    <row r="29" spans="2:11" ht="18" customHeight="1">
      <c r="B29" s="410"/>
      <c r="C29" s="163">
        <f t="shared" si="0"/>
        <v>23</v>
      </c>
      <c r="D29" s="163" t="s">
        <v>484</v>
      </c>
      <c r="E29" s="206"/>
      <c r="F29" s="212"/>
      <c r="I29" s="164" t="s">
        <v>484</v>
      </c>
      <c r="J29" s="162"/>
      <c r="K29" s="173">
        <f t="shared" si="1"/>
        <v>23</v>
      </c>
    </row>
    <row r="30" spans="2:11" ht="18" customHeight="1">
      <c r="B30" s="410"/>
      <c r="C30" s="163">
        <f t="shared" si="0"/>
        <v>24</v>
      </c>
      <c r="D30" s="163" t="s">
        <v>487</v>
      </c>
      <c r="E30" s="206"/>
      <c r="F30" s="212"/>
      <c r="I30" s="164" t="s">
        <v>487</v>
      </c>
      <c r="J30" s="162"/>
      <c r="K30" s="173">
        <f t="shared" si="1"/>
        <v>24</v>
      </c>
    </row>
    <row r="31" spans="2:11" ht="18" customHeight="1">
      <c r="B31" s="410"/>
      <c r="C31" s="163">
        <f t="shared" si="0"/>
        <v>25</v>
      </c>
      <c r="D31" s="163" t="s">
        <v>293</v>
      </c>
      <c r="E31" s="206"/>
      <c r="F31" s="212"/>
      <c r="I31" s="164" t="s">
        <v>294</v>
      </c>
      <c r="J31" s="162"/>
      <c r="K31" s="173">
        <f t="shared" si="1"/>
        <v>25</v>
      </c>
    </row>
    <row r="32" spans="2:11" ht="18" customHeight="1">
      <c r="B32" s="410"/>
      <c r="C32" s="163">
        <f t="shared" si="0"/>
        <v>26</v>
      </c>
      <c r="D32" s="163" t="s">
        <v>432</v>
      </c>
      <c r="E32" s="206"/>
      <c r="F32" s="212"/>
      <c r="I32" s="164" t="s">
        <v>432</v>
      </c>
      <c r="J32" s="162"/>
      <c r="K32" s="173">
        <f t="shared" si="1"/>
        <v>26</v>
      </c>
    </row>
    <row r="33" spans="2:11" ht="18" customHeight="1">
      <c r="B33" s="410"/>
      <c r="C33" s="163">
        <f t="shared" si="0"/>
        <v>27</v>
      </c>
      <c r="D33" s="163" t="s">
        <v>345</v>
      </c>
      <c r="E33" s="206"/>
      <c r="F33" s="212"/>
      <c r="I33" s="164" t="s">
        <v>345</v>
      </c>
      <c r="J33" s="162"/>
      <c r="K33" s="173">
        <f t="shared" si="1"/>
        <v>27</v>
      </c>
    </row>
    <row r="34" spans="2:11" ht="18" customHeight="1">
      <c r="B34" s="410"/>
      <c r="C34" s="163">
        <f t="shared" si="0"/>
        <v>28</v>
      </c>
      <c r="D34" s="163" t="s">
        <v>346</v>
      </c>
      <c r="E34" s="206"/>
      <c r="F34" s="212"/>
      <c r="I34" s="164" t="s">
        <v>346</v>
      </c>
      <c r="J34" s="162"/>
      <c r="K34" s="173">
        <f t="shared" si="1"/>
        <v>28</v>
      </c>
    </row>
    <row r="35" spans="2:11" ht="18" customHeight="1">
      <c r="B35" s="410"/>
      <c r="C35" s="163">
        <f t="shared" si="0"/>
        <v>29</v>
      </c>
      <c r="D35" s="163" t="s">
        <v>347</v>
      </c>
      <c r="E35" s="206"/>
      <c r="F35" s="212"/>
      <c r="I35" s="164" t="s">
        <v>347</v>
      </c>
      <c r="J35" s="162"/>
      <c r="K35" s="173">
        <f t="shared" si="1"/>
        <v>29</v>
      </c>
    </row>
    <row r="36" spans="2:11" ht="18" customHeight="1">
      <c r="B36" s="410"/>
      <c r="C36" s="163">
        <f t="shared" si="0"/>
        <v>30</v>
      </c>
      <c r="D36" s="163" t="s">
        <v>348</v>
      </c>
      <c r="E36" s="206"/>
      <c r="F36" s="212"/>
      <c r="I36" s="164" t="s">
        <v>348</v>
      </c>
      <c r="J36" s="162"/>
      <c r="K36" s="173">
        <f t="shared" si="1"/>
        <v>30</v>
      </c>
    </row>
    <row r="37" spans="2:11" ht="18" customHeight="1">
      <c r="B37" s="410"/>
      <c r="C37" s="163">
        <f t="shared" si="0"/>
        <v>31</v>
      </c>
      <c r="D37" s="163" t="s">
        <v>349</v>
      </c>
      <c r="E37" s="206"/>
      <c r="F37" s="212"/>
      <c r="I37" s="164" t="s">
        <v>349</v>
      </c>
      <c r="J37" s="162"/>
      <c r="K37" s="173">
        <f t="shared" si="1"/>
        <v>31</v>
      </c>
    </row>
    <row r="38" spans="2:11" ht="18" customHeight="1">
      <c r="B38" s="410"/>
      <c r="C38" s="163">
        <f t="shared" si="0"/>
        <v>32</v>
      </c>
      <c r="D38" s="163" t="s">
        <v>295</v>
      </c>
      <c r="E38" s="206"/>
      <c r="F38" s="212"/>
      <c r="I38" s="164" t="s">
        <v>295</v>
      </c>
      <c r="J38" s="162"/>
      <c r="K38" s="173">
        <f t="shared" si="1"/>
        <v>32</v>
      </c>
    </row>
    <row r="39" spans="2:11" ht="18" customHeight="1">
      <c r="B39" s="410"/>
      <c r="C39" s="163">
        <f t="shared" si="0"/>
        <v>33</v>
      </c>
      <c r="D39" s="163" t="s">
        <v>313</v>
      </c>
      <c r="E39" s="206"/>
      <c r="F39" s="212"/>
      <c r="I39" s="164" t="s">
        <v>296</v>
      </c>
      <c r="J39" s="162"/>
      <c r="K39" s="173">
        <f t="shared" si="1"/>
        <v>33</v>
      </c>
    </row>
    <row r="40" spans="2:11" ht="18" customHeight="1">
      <c r="B40" s="410"/>
      <c r="C40" s="163">
        <f t="shared" si="0"/>
        <v>34</v>
      </c>
      <c r="D40" s="163" t="s">
        <v>297</v>
      </c>
      <c r="E40" s="206"/>
      <c r="F40" s="212"/>
      <c r="I40" s="164" t="s">
        <v>297</v>
      </c>
      <c r="J40" s="162"/>
      <c r="K40" s="173">
        <f t="shared" si="1"/>
        <v>34</v>
      </c>
    </row>
    <row r="41" spans="2:11" ht="18" customHeight="1" thickBot="1">
      <c r="B41" s="410"/>
      <c r="C41" s="163">
        <f t="shared" si="0"/>
        <v>35</v>
      </c>
      <c r="D41" s="183" t="s">
        <v>451</v>
      </c>
      <c r="E41" s="295"/>
      <c r="F41" s="215"/>
      <c r="I41" s="164" t="s">
        <v>451</v>
      </c>
      <c r="J41" s="162"/>
      <c r="K41" s="173">
        <f t="shared" si="1"/>
        <v>35</v>
      </c>
    </row>
    <row r="42" spans="2:11" ht="18" customHeight="1" thickBot="1">
      <c r="B42" s="410"/>
      <c r="C42" s="163">
        <f t="shared" si="0"/>
        <v>36</v>
      </c>
      <c r="D42" s="182" t="s">
        <v>337</v>
      </c>
      <c r="E42" s="208"/>
      <c r="F42" s="214"/>
      <c r="I42" s="164" t="s">
        <v>337</v>
      </c>
      <c r="J42" s="162"/>
      <c r="K42" s="173">
        <f t="shared" si="1"/>
        <v>36</v>
      </c>
    </row>
    <row r="43" spans="2:11" ht="18" customHeight="1" thickTop="1" thickBot="1">
      <c r="B43" s="411"/>
      <c r="C43" s="165">
        <f t="shared" si="0"/>
        <v>37</v>
      </c>
      <c r="D43" s="279" t="s">
        <v>350</v>
      </c>
      <c r="E43" s="280">
        <f>SUM(E27:E41)-E42</f>
        <v>0</v>
      </c>
      <c r="F43" s="281"/>
      <c r="I43" s="164" t="s">
        <v>350</v>
      </c>
      <c r="J43" s="162"/>
      <c r="K43" s="173">
        <f t="shared" si="1"/>
        <v>37</v>
      </c>
    </row>
    <row r="44" spans="2:11" ht="18" customHeight="1">
      <c r="B44" s="406" t="s">
        <v>434</v>
      </c>
      <c r="C44" s="298">
        <f t="shared" si="0"/>
        <v>38</v>
      </c>
      <c r="D44" s="185" t="s">
        <v>437</v>
      </c>
      <c r="E44" s="209"/>
      <c r="F44" s="216"/>
      <c r="I44" s="164" t="s">
        <v>437</v>
      </c>
      <c r="J44" s="188"/>
      <c r="K44" s="173">
        <f t="shared" si="1"/>
        <v>38</v>
      </c>
    </row>
    <row r="45" spans="2:11" ht="18" customHeight="1">
      <c r="B45" s="407"/>
      <c r="C45" s="275">
        <f t="shared" si="0"/>
        <v>39</v>
      </c>
      <c r="D45" s="164" t="s">
        <v>433</v>
      </c>
      <c r="E45" s="206"/>
      <c r="F45" s="212"/>
      <c r="I45" s="164" t="s">
        <v>433</v>
      </c>
      <c r="J45" s="189"/>
      <c r="K45" s="173">
        <f t="shared" si="1"/>
        <v>39</v>
      </c>
    </row>
    <row r="46" spans="2:11" ht="18" customHeight="1" thickBot="1">
      <c r="B46" s="407"/>
      <c r="C46" s="275">
        <f t="shared" si="0"/>
        <v>40</v>
      </c>
      <c r="D46" s="272" t="s">
        <v>438</v>
      </c>
      <c r="E46" s="273"/>
      <c r="F46" s="274"/>
      <c r="I46" s="164" t="s">
        <v>438</v>
      </c>
      <c r="J46" s="190"/>
      <c r="K46" s="173">
        <f t="shared" si="1"/>
        <v>40</v>
      </c>
    </row>
    <row r="47" spans="2:11" ht="18" customHeight="1" thickTop="1" thickBot="1">
      <c r="B47" s="408"/>
      <c r="C47" s="165">
        <f t="shared" si="0"/>
        <v>41</v>
      </c>
      <c r="D47" s="276" t="s">
        <v>436</v>
      </c>
      <c r="E47" s="277">
        <f>SUM(E44:E46)</f>
        <v>0</v>
      </c>
      <c r="F47" s="278"/>
      <c r="I47" s="164" t="s">
        <v>435</v>
      </c>
      <c r="J47" s="190"/>
      <c r="K47" s="173">
        <f>ROW()-6</f>
        <v>41</v>
      </c>
    </row>
    <row r="48" spans="2:11" ht="18" customHeight="1">
      <c r="B48" s="406" t="s">
        <v>351</v>
      </c>
      <c r="C48" s="186">
        <f t="shared" si="0"/>
        <v>42</v>
      </c>
      <c r="D48" s="271" t="s">
        <v>352</v>
      </c>
      <c r="E48" s="210"/>
      <c r="F48" s="216"/>
      <c r="I48" s="164" t="s">
        <v>352</v>
      </c>
      <c r="J48" s="190"/>
      <c r="K48" s="173">
        <f t="shared" si="1"/>
        <v>42</v>
      </c>
    </row>
    <row r="49" spans="2:11" ht="18" customHeight="1">
      <c r="B49" s="407"/>
      <c r="C49" s="163">
        <f t="shared" si="0"/>
        <v>43</v>
      </c>
      <c r="D49" s="164" t="s">
        <v>353</v>
      </c>
      <c r="E49" s="206"/>
      <c r="F49" s="212"/>
      <c r="I49" s="164" t="s">
        <v>353</v>
      </c>
      <c r="J49" s="190"/>
      <c r="K49" s="173">
        <f t="shared" si="1"/>
        <v>43</v>
      </c>
    </row>
    <row r="50" spans="2:11" ht="17.399999999999999" customHeight="1">
      <c r="B50" s="407"/>
      <c r="C50" s="163">
        <f t="shared" si="0"/>
        <v>44</v>
      </c>
      <c r="D50" s="163" t="s">
        <v>354</v>
      </c>
      <c r="E50" s="206"/>
      <c r="F50" s="212"/>
      <c r="I50" s="164" t="s">
        <v>354</v>
      </c>
      <c r="J50" s="191"/>
      <c r="K50" s="173">
        <f t="shared" si="1"/>
        <v>44</v>
      </c>
    </row>
    <row r="51" spans="2:11" ht="18" customHeight="1" thickBot="1">
      <c r="B51" s="407"/>
      <c r="C51" s="163">
        <f t="shared" si="0"/>
        <v>45</v>
      </c>
      <c r="D51" s="165" t="s">
        <v>355</v>
      </c>
      <c r="E51" s="207"/>
      <c r="F51" s="213"/>
      <c r="I51" s="164" t="s">
        <v>355</v>
      </c>
      <c r="J51" s="191"/>
      <c r="K51" s="173">
        <f t="shared" si="1"/>
        <v>45</v>
      </c>
    </row>
    <row r="52" spans="2:11" ht="18" customHeight="1" thickBot="1">
      <c r="B52" s="407"/>
      <c r="C52" s="282">
        <f t="shared" si="0"/>
        <v>46</v>
      </c>
      <c r="D52" s="286" t="s">
        <v>356</v>
      </c>
      <c r="E52" s="283">
        <f>SUM(E48:E51)</f>
        <v>0</v>
      </c>
      <c r="F52" s="285"/>
      <c r="I52" s="164" t="s">
        <v>356</v>
      </c>
      <c r="J52" s="192"/>
      <c r="K52" s="173">
        <f t="shared" si="1"/>
        <v>46</v>
      </c>
    </row>
    <row r="53" spans="2:11" ht="18" customHeight="1" thickBot="1">
      <c r="B53" s="408"/>
      <c r="C53" s="165">
        <f t="shared" si="0"/>
        <v>47</v>
      </c>
      <c r="D53" s="183" t="s">
        <v>439</v>
      </c>
      <c r="E53" s="287">
        <v>0</v>
      </c>
      <c r="F53" s="281"/>
      <c r="I53" s="164" t="s">
        <v>439</v>
      </c>
      <c r="J53" s="192"/>
      <c r="K53" s="173">
        <f t="shared" si="1"/>
        <v>47</v>
      </c>
    </row>
    <row r="54" spans="2:11" ht="18" customHeight="1" thickBot="1">
      <c r="B54" s="284"/>
      <c r="C54" s="286">
        <f t="shared" si="0"/>
        <v>48</v>
      </c>
      <c r="D54" s="183" t="s">
        <v>357</v>
      </c>
      <c r="E54" s="184">
        <f>E22+E26+E43+E47+E52+E53</f>
        <v>0</v>
      </c>
      <c r="F54" s="285"/>
      <c r="I54" s="164" t="s">
        <v>357</v>
      </c>
      <c r="J54" s="186"/>
      <c r="K54" s="173">
        <f t="shared" si="1"/>
        <v>48</v>
      </c>
    </row>
  </sheetData>
  <sheetProtection algorithmName="SHA-512" hashValue="UgnuOiTfgyhrhMj60KGPQP3G+PmTfS8fC8GKTag+gJ90GpCbTMns1G4B73WtKzxdJ2CaMeWtXP0CtRrwg60fkg==" saltValue="W1++JU3h3E564/qpVuWwog==" spinCount="100000" sheet="1" objects="1" scenarios="1"/>
  <mergeCells count="6">
    <mergeCell ref="B48:B53"/>
    <mergeCell ref="B4:F4"/>
    <mergeCell ref="B7:B22"/>
    <mergeCell ref="B23:B26"/>
    <mergeCell ref="B27:B43"/>
    <mergeCell ref="B44:B47"/>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62"/>
  <sheetViews>
    <sheetView showGridLines="0" view="pageBreakPreview" zoomScaleNormal="100" zoomScaleSheetLayoutView="100" workbookViewId="0">
      <selection activeCell="G33" activeCellId="5" sqref="AA9:AC9 C11:G13 C17:F19 C31 G31 G33"/>
    </sheetView>
  </sheetViews>
  <sheetFormatPr defaultRowHeight="13.2"/>
  <cols>
    <col min="1" max="1" width="2.6640625" customWidth="1"/>
    <col min="2" max="2" width="4.88671875" customWidth="1"/>
    <col min="3" max="7" width="15.77734375" customWidth="1"/>
    <col min="8" max="8" width="1.77734375" customWidth="1"/>
    <col min="9" max="10" width="2.109375" customWidth="1"/>
    <col min="19" max="19" width="2.109375" customWidth="1"/>
  </cols>
  <sheetData>
    <row r="1" spans="1:29" ht="18" customHeight="1">
      <c r="A1" s="150">
        <v>2</v>
      </c>
      <c r="B1" s="150">
        <v>3</v>
      </c>
      <c r="C1" s="150">
        <v>4</v>
      </c>
      <c r="D1" s="150">
        <v>5</v>
      </c>
      <c r="E1" s="150">
        <v>6</v>
      </c>
      <c r="F1" s="150">
        <v>7</v>
      </c>
      <c r="G1" s="150">
        <v>8</v>
      </c>
      <c r="H1" s="150">
        <v>9</v>
      </c>
      <c r="I1" s="150">
        <v>10</v>
      </c>
      <c r="J1" s="150">
        <v>11</v>
      </c>
      <c r="K1" s="150">
        <v>12</v>
      </c>
    </row>
    <row r="2" spans="1:29" ht="18" customHeight="1">
      <c r="A2" s="152" t="s">
        <v>298</v>
      </c>
      <c r="B2" s="151"/>
      <c r="C2" s="151"/>
      <c r="D2" s="151"/>
      <c r="E2" s="151"/>
      <c r="F2" s="151"/>
      <c r="G2" s="151"/>
      <c r="H2" s="151"/>
      <c r="K2" s="115" t="s">
        <v>386</v>
      </c>
      <c r="L2" s="171"/>
      <c r="M2" s="171"/>
      <c r="N2" s="171"/>
      <c r="O2" s="171"/>
      <c r="P2" s="171"/>
      <c r="Q2" s="171"/>
      <c r="R2" s="171"/>
    </row>
    <row r="3" spans="1:29" ht="18" customHeight="1">
      <c r="A3" s="151"/>
      <c r="B3" s="151"/>
      <c r="C3" s="151"/>
      <c r="D3" s="151"/>
      <c r="E3" s="151"/>
      <c r="F3" s="151"/>
      <c r="G3" s="151"/>
      <c r="H3" s="151"/>
      <c r="I3" s="171"/>
      <c r="J3" s="171"/>
      <c r="K3" s="269" t="s">
        <v>429</v>
      </c>
      <c r="L3" s="171"/>
      <c r="M3" s="171"/>
      <c r="N3" s="171"/>
      <c r="O3" s="171"/>
      <c r="P3" s="171"/>
      <c r="Q3" s="171"/>
      <c r="R3" s="171"/>
    </row>
    <row r="4" spans="1:29" ht="18" customHeight="1">
      <c r="A4" s="413"/>
      <c r="B4" s="413"/>
      <c r="C4" s="413"/>
      <c r="D4" s="413"/>
      <c r="E4" s="413"/>
      <c r="F4" s="413"/>
      <c r="G4" s="413"/>
      <c r="H4" s="413"/>
      <c r="I4" s="198"/>
      <c r="J4" s="198"/>
      <c r="K4" s="269"/>
      <c r="L4" s="171"/>
      <c r="M4" s="171"/>
      <c r="N4" s="171"/>
      <c r="O4" s="171"/>
      <c r="P4" s="171"/>
      <c r="Q4" s="171"/>
      <c r="R4" s="171"/>
      <c r="S4" s="171"/>
    </row>
    <row r="5" spans="1:29" ht="17.399999999999999" customHeight="1">
      <c r="A5" s="300"/>
      <c r="B5" s="300"/>
      <c r="C5" s="300"/>
      <c r="D5" s="300"/>
      <c r="E5" s="300"/>
      <c r="F5" s="300"/>
      <c r="G5" s="300"/>
      <c r="H5" s="300"/>
      <c r="I5" s="150"/>
      <c r="J5" s="150"/>
      <c r="K5" s="236" t="s">
        <v>317</v>
      </c>
      <c r="L5" s="237"/>
      <c r="M5" s="237"/>
      <c r="N5" s="237"/>
      <c r="O5" s="237"/>
      <c r="P5" s="237"/>
      <c r="Q5" s="237"/>
      <c r="R5" s="238"/>
    </row>
    <row r="6" spans="1:29" ht="18" customHeight="1">
      <c r="A6" s="151"/>
      <c r="B6" s="151" t="s">
        <v>299</v>
      </c>
      <c r="C6" s="151"/>
      <c r="D6" s="151"/>
      <c r="E6" s="151"/>
      <c r="F6" s="151"/>
      <c r="G6" s="151"/>
      <c r="H6" s="151"/>
      <c r="K6" s="417" t="s">
        <v>422</v>
      </c>
      <c r="L6" s="418"/>
      <c r="M6" s="418"/>
      <c r="N6" s="418"/>
      <c r="O6" s="418"/>
      <c r="P6" s="418"/>
      <c r="Q6" s="418"/>
      <c r="R6" s="419"/>
    </row>
    <row r="7" spans="1:29" ht="18" customHeight="1">
      <c r="A7" s="151"/>
      <c r="B7" s="301"/>
      <c r="C7" s="151"/>
      <c r="D7" s="151"/>
      <c r="E7" s="151"/>
      <c r="F7" s="151"/>
      <c r="G7" s="151"/>
      <c r="H7" s="151"/>
      <c r="K7" s="239"/>
      <c r="L7" s="240"/>
      <c r="M7" s="240"/>
      <c r="N7" s="240"/>
      <c r="O7" s="240"/>
      <c r="P7" s="240"/>
      <c r="Q7" s="240"/>
      <c r="R7" s="241"/>
    </row>
    <row r="8" spans="1:29" ht="18" customHeight="1">
      <c r="A8" s="151"/>
      <c r="B8" s="414"/>
      <c r="C8" s="415" t="s">
        <v>300</v>
      </c>
      <c r="D8" s="415" t="s">
        <v>456</v>
      </c>
      <c r="E8" s="415" t="s">
        <v>455</v>
      </c>
      <c r="F8" s="415" t="s">
        <v>468</v>
      </c>
      <c r="G8" s="415" t="s">
        <v>458</v>
      </c>
      <c r="H8" s="151"/>
      <c r="K8" s="314" t="s">
        <v>462</v>
      </c>
      <c r="L8" s="171"/>
      <c r="M8" s="171"/>
      <c r="N8" s="171"/>
      <c r="O8" s="171"/>
      <c r="P8" s="171"/>
      <c r="Q8" s="171"/>
      <c r="R8" s="306"/>
    </row>
    <row r="9" spans="1:29" ht="18" customHeight="1">
      <c r="A9" s="151"/>
      <c r="B9" s="414"/>
      <c r="C9" s="416"/>
      <c r="D9" s="416"/>
      <c r="E9" s="416"/>
      <c r="F9" s="416"/>
      <c r="G9" s="416"/>
      <c r="H9" s="151"/>
      <c r="K9" s="426" t="s">
        <v>461</v>
      </c>
      <c r="L9" s="427"/>
      <c r="M9" s="427"/>
      <c r="N9" s="427"/>
      <c r="O9" s="427"/>
      <c r="P9" s="427"/>
      <c r="Q9" s="427"/>
      <c r="R9" s="428"/>
      <c r="AA9" s="518"/>
      <c r="AB9" s="518"/>
      <c r="AC9" s="518"/>
    </row>
    <row r="10" spans="1:29" ht="10.050000000000001" customHeight="1">
      <c r="A10" s="151"/>
      <c r="B10" s="302"/>
      <c r="C10" s="305"/>
      <c r="D10" s="153" t="s">
        <v>466</v>
      </c>
      <c r="E10" s="153" t="s">
        <v>466</v>
      </c>
      <c r="F10" s="153" t="s">
        <v>466</v>
      </c>
      <c r="G10" s="153" t="s">
        <v>466</v>
      </c>
      <c r="H10" s="151"/>
      <c r="K10" s="426"/>
      <c r="L10" s="427"/>
      <c r="M10" s="427"/>
      <c r="N10" s="427"/>
      <c r="O10" s="427"/>
      <c r="P10" s="427"/>
      <c r="Q10" s="427"/>
      <c r="R10" s="428"/>
    </row>
    <row r="11" spans="1:29" ht="18" customHeight="1">
      <c r="A11" s="151"/>
      <c r="B11" s="303"/>
      <c r="C11" s="311"/>
      <c r="D11" s="218"/>
      <c r="E11" s="218"/>
      <c r="F11" s="218"/>
      <c r="G11" s="218"/>
      <c r="H11" s="151"/>
      <c r="K11" s="239"/>
      <c r="L11" s="240"/>
      <c r="M11" s="240"/>
      <c r="N11" s="240"/>
      <c r="O11" s="240"/>
      <c r="P11" s="240"/>
      <c r="Q11" s="240"/>
      <c r="R11" s="241"/>
    </row>
    <row r="12" spans="1:29" ht="18" customHeight="1">
      <c r="A12" s="151"/>
      <c r="B12" s="303"/>
      <c r="C12" s="312"/>
      <c r="D12" s="218"/>
      <c r="E12" s="218"/>
      <c r="F12" s="218"/>
      <c r="G12" s="218"/>
      <c r="H12" s="151"/>
      <c r="K12" s="239"/>
      <c r="L12" s="240"/>
      <c r="M12" s="240"/>
      <c r="N12" s="240"/>
      <c r="O12" s="240"/>
      <c r="P12" s="240"/>
      <c r="Q12" s="240"/>
      <c r="R12" s="241"/>
    </row>
    <row r="13" spans="1:29" ht="18" customHeight="1">
      <c r="A13" s="151"/>
      <c r="B13" s="303"/>
      <c r="C13" s="313"/>
      <c r="D13" s="218"/>
      <c r="E13" s="218"/>
      <c r="F13" s="218"/>
      <c r="G13" s="218"/>
      <c r="H13" s="151"/>
      <c r="K13" s="239"/>
      <c r="L13" s="240"/>
      <c r="M13" s="240"/>
      <c r="N13" s="240"/>
      <c r="O13" s="240"/>
      <c r="P13" s="240"/>
      <c r="Q13" s="240"/>
      <c r="R13" s="241"/>
    </row>
    <row r="14" spans="1:29" ht="18" customHeight="1">
      <c r="A14" s="151"/>
      <c r="B14" s="308"/>
      <c r="C14" s="415" t="s">
        <v>457</v>
      </c>
      <c r="D14" s="415" t="s">
        <v>459</v>
      </c>
      <c r="E14" s="415" t="s">
        <v>460</v>
      </c>
      <c r="F14" s="415" t="s">
        <v>465</v>
      </c>
      <c r="G14" s="420" t="s">
        <v>464</v>
      </c>
      <c r="H14" s="151"/>
      <c r="K14" s="239"/>
      <c r="L14" s="240"/>
      <c r="M14" s="240"/>
      <c r="N14" s="240"/>
      <c r="O14" s="240"/>
      <c r="P14" s="240"/>
      <c r="Q14" s="240"/>
      <c r="R14" s="241"/>
    </row>
    <row r="15" spans="1:29" ht="18" customHeight="1">
      <c r="A15" s="151"/>
      <c r="B15" s="308"/>
      <c r="C15" s="416"/>
      <c r="D15" s="416"/>
      <c r="E15" s="416"/>
      <c r="F15" s="416"/>
      <c r="G15" s="421"/>
      <c r="H15" s="151"/>
      <c r="K15" s="239"/>
      <c r="L15" s="240"/>
      <c r="M15" s="240"/>
      <c r="N15" s="240"/>
      <c r="O15" s="240"/>
      <c r="P15" s="240"/>
      <c r="Q15" s="240"/>
      <c r="R15" s="241"/>
    </row>
    <row r="16" spans="1:29" ht="10.050000000000001" customHeight="1">
      <c r="A16" s="151"/>
      <c r="B16" s="308"/>
      <c r="C16" s="153" t="s">
        <v>466</v>
      </c>
      <c r="D16" s="153" t="s">
        <v>466</v>
      </c>
      <c r="E16" s="153" t="s">
        <v>466</v>
      </c>
      <c r="F16" s="153" t="s">
        <v>463</v>
      </c>
      <c r="G16" s="309" t="s">
        <v>466</v>
      </c>
      <c r="H16" s="151"/>
      <c r="K16" s="239"/>
      <c r="L16" s="240"/>
      <c r="M16" s="240"/>
      <c r="N16" s="240"/>
      <c r="O16" s="240"/>
      <c r="P16" s="240"/>
      <c r="Q16" s="240"/>
      <c r="R16" s="241"/>
    </row>
    <row r="17" spans="1:18" ht="18" customHeight="1">
      <c r="A17" s="151"/>
      <c r="B17" s="308"/>
      <c r="C17" s="218"/>
      <c r="D17" s="218"/>
      <c r="E17" s="218"/>
      <c r="F17" s="219"/>
      <c r="G17" s="315" t="str">
        <f>IFERROR(((D11-E11-F11+G11-C17+D17-E17)/F17),"")</f>
        <v/>
      </c>
      <c r="H17" s="151"/>
      <c r="K17" s="239"/>
      <c r="L17" s="240"/>
      <c r="M17" s="240"/>
      <c r="N17" s="240"/>
      <c r="O17" s="240"/>
      <c r="P17" s="240"/>
      <c r="Q17" s="240"/>
      <c r="R17" s="241"/>
    </row>
    <row r="18" spans="1:18" ht="18" customHeight="1">
      <c r="A18" s="151"/>
      <c r="B18" s="301"/>
      <c r="C18" s="218"/>
      <c r="D18" s="218"/>
      <c r="E18" s="218"/>
      <c r="F18" s="219"/>
      <c r="G18" s="315" t="str">
        <f>IFERROR(((D12-E12-F12+G12-C18+D18-E18)/F18),"")</f>
        <v/>
      </c>
      <c r="H18" s="151"/>
      <c r="K18" s="239"/>
      <c r="L18" s="240"/>
      <c r="M18" s="240"/>
      <c r="N18" s="240"/>
      <c r="O18" s="240"/>
      <c r="P18" s="240"/>
      <c r="Q18" s="240"/>
      <c r="R18" s="241"/>
    </row>
    <row r="19" spans="1:18" ht="18" customHeight="1">
      <c r="A19" s="151"/>
      <c r="B19" s="301"/>
      <c r="C19" s="218"/>
      <c r="D19" s="218"/>
      <c r="E19" s="218"/>
      <c r="F19" s="219"/>
      <c r="G19" s="315" t="str">
        <f>IFERROR(((D13-E13-F13+G13-C19+D19-E19)/F19),"")</f>
        <v/>
      </c>
      <c r="H19" s="151"/>
      <c r="K19" s="239"/>
      <c r="L19" s="240"/>
      <c r="M19" s="240"/>
      <c r="N19" s="240"/>
      <c r="O19" s="240"/>
      <c r="P19" s="240"/>
      <c r="Q19" s="240"/>
      <c r="R19" s="241"/>
    </row>
    <row r="20" spans="1:18" ht="18" customHeight="1">
      <c r="A20" s="151"/>
      <c r="B20" s="301"/>
      <c r="C20" s="303"/>
      <c r="D20" s="307"/>
      <c r="E20" s="307"/>
      <c r="F20" s="307"/>
      <c r="G20" s="304"/>
      <c r="H20" s="151"/>
      <c r="K20" s="239"/>
      <c r="L20" s="240"/>
      <c r="M20" s="240"/>
      <c r="N20" s="240"/>
      <c r="O20" s="240"/>
      <c r="P20" s="240"/>
      <c r="Q20" s="240"/>
      <c r="R20" s="241"/>
    </row>
    <row r="21" spans="1:18" ht="18" customHeight="1">
      <c r="A21" s="151"/>
      <c r="B21" s="151" t="s">
        <v>304</v>
      </c>
      <c r="C21" s="151"/>
      <c r="D21" s="151"/>
      <c r="E21" s="151"/>
      <c r="F21" s="301"/>
      <c r="G21" s="304"/>
      <c r="H21" s="151"/>
      <c r="K21" s="239"/>
      <c r="L21" s="240"/>
      <c r="M21" s="240"/>
      <c r="N21" s="240"/>
      <c r="O21" s="240"/>
      <c r="P21" s="240"/>
      <c r="Q21" s="240"/>
      <c r="R21" s="241"/>
    </row>
    <row r="22" spans="1:18" ht="18" customHeight="1" thickBot="1">
      <c r="A22" s="151"/>
      <c r="B22" s="151"/>
      <c r="C22" s="151"/>
      <c r="D22" s="151"/>
      <c r="E22" s="151"/>
      <c r="F22" s="151"/>
      <c r="G22" s="151"/>
      <c r="H22" s="151"/>
      <c r="K22" s="239"/>
      <c r="L22" s="240"/>
      <c r="M22" s="240"/>
      <c r="N22" s="240"/>
      <c r="O22" s="240"/>
      <c r="P22" s="240"/>
      <c r="Q22" s="240"/>
      <c r="R22" s="241"/>
    </row>
    <row r="23" spans="1:18" ht="18" customHeight="1" thickBot="1">
      <c r="A23" s="151"/>
      <c r="B23" s="151"/>
      <c r="C23" s="424">
        <f>IFERROR((SUM(G17:G19)/3),"")</f>
        <v>0</v>
      </c>
      <c r="D23" s="425"/>
      <c r="E23" s="151"/>
      <c r="F23" s="151"/>
      <c r="G23" s="151"/>
      <c r="H23" s="151"/>
      <c r="K23" s="239"/>
      <c r="L23" s="240"/>
      <c r="M23" s="240"/>
      <c r="N23" s="240"/>
      <c r="O23" s="240"/>
      <c r="P23" s="240"/>
      <c r="Q23" s="240"/>
      <c r="R23" s="241"/>
    </row>
    <row r="24" spans="1:18" ht="18" customHeight="1">
      <c r="A24" s="151"/>
      <c r="B24" s="151"/>
      <c r="C24" s="151"/>
      <c r="D24" s="151"/>
      <c r="E24" s="151"/>
      <c r="F24" s="151"/>
      <c r="G24" s="151"/>
      <c r="H24" s="151"/>
      <c r="K24" s="239"/>
      <c r="L24" s="240"/>
      <c r="M24" s="240"/>
      <c r="N24" s="240"/>
      <c r="O24" s="240"/>
      <c r="P24" s="240"/>
      <c r="Q24" s="240"/>
      <c r="R24" s="241"/>
    </row>
    <row r="25" spans="1:18" ht="18" customHeight="1">
      <c r="A25" s="151"/>
      <c r="B25" s="151" t="s">
        <v>361</v>
      </c>
      <c r="C25" s="151"/>
      <c r="D25" s="151"/>
      <c r="E25" s="151"/>
      <c r="F25" s="151"/>
      <c r="G25" s="151"/>
      <c r="H25" s="151"/>
      <c r="K25" s="239"/>
      <c r="L25" s="240"/>
      <c r="M25" s="240"/>
      <c r="N25" s="240"/>
      <c r="O25" s="240"/>
      <c r="P25" s="240"/>
      <c r="Q25" s="240"/>
      <c r="R25" s="241"/>
    </row>
    <row r="26" spans="1:18" ht="18" customHeight="1">
      <c r="A26" s="151"/>
      <c r="B26" s="151"/>
      <c r="C26" s="151"/>
      <c r="D26" s="151"/>
      <c r="E26" s="151"/>
      <c r="F26" s="151"/>
      <c r="G26" s="151"/>
      <c r="H26" s="151"/>
      <c r="K26" s="239"/>
      <c r="L26" s="240"/>
      <c r="M26" s="240"/>
      <c r="N26" s="240"/>
      <c r="O26" s="240"/>
      <c r="P26" s="240"/>
      <c r="Q26" s="240"/>
      <c r="R26" s="241"/>
    </row>
    <row r="27" spans="1:18" ht="18" customHeight="1">
      <c r="A27" s="151"/>
      <c r="B27" s="151"/>
      <c r="C27" s="429" t="s">
        <v>300</v>
      </c>
      <c r="D27" s="415" t="s">
        <v>360</v>
      </c>
      <c r="E27" s="415" t="s">
        <v>301</v>
      </c>
      <c r="F27" s="415" t="s">
        <v>302</v>
      </c>
      <c r="G27" s="415" t="s">
        <v>306</v>
      </c>
      <c r="H27" s="151"/>
      <c r="K27" s="239"/>
      <c r="L27" s="240"/>
      <c r="M27" s="240"/>
      <c r="N27" s="240"/>
      <c r="O27" s="240"/>
      <c r="P27" s="240"/>
      <c r="Q27" s="240"/>
      <c r="R27" s="241"/>
    </row>
    <row r="28" spans="1:18" ht="18" customHeight="1">
      <c r="A28" s="151"/>
      <c r="B28" s="151"/>
      <c r="C28" s="430"/>
      <c r="D28" s="416"/>
      <c r="E28" s="416"/>
      <c r="F28" s="416"/>
      <c r="G28" s="416"/>
      <c r="H28" s="151"/>
      <c r="K28" s="239"/>
      <c r="L28" s="240"/>
      <c r="M28" s="240"/>
      <c r="N28" s="240"/>
      <c r="O28" s="240"/>
      <c r="P28" s="240"/>
      <c r="Q28" s="240"/>
      <c r="R28" s="241"/>
    </row>
    <row r="29" spans="1:18" ht="18" customHeight="1">
      <c r="A29" s="151"/>
      <c r="B29" s="151"/>
      <c r="C29" s="430"/>
      <c r="D29" s="431"/>
      <c r="E29" s="431"/>
      <c r="F29" s="431"/>
      <c r="G29" s="431"/>
      <c r="H29" s="151"/>
      <c r="K29" s="239"/>
      <c r="L29" s="240"/>
      <c r="M29" s="240"/>
      <c r="N29" s="240"/>
      <c r="O29" s="240"/>
      <c r="P29" s="240"/>
      <c r="Q29" s="240"/>
      <c r="R29" s="241"/>
    </row>
    <row r="30" spans="1:18" ht="10.5" customHeight="1">
      <c r="A30" s="151"/>
      <c r="B30" s="151"/>
      <c r="C30" s="155"/>
      <c r="D30" s="153" t="s">
        <v>303</v>
      </c>
      <c r="E30" s="153" t="s">
        <v>303</v>
      </c>
      <c r="F30" s="153" t="s">
        <v>303</v>
      </c>
      <c r="G30" s="154"/>
      <c r="H30" s="151"/>
      <c r="K30" s="239"/>
      <c r="L30" s="240"/>
      <c r="M30" s="240"/>
      <c r="N30" s="240"/>
      <c r="O30" s="240"/>
      <c r="P30" s="240"/>
      <c r="Q30" s="240"/>
      <c r="R30" s="241"/>
    </row>
    <row r="31" spans="1:18" ht="18" customHeight="1">
      <c r="A31" s="151"/>
      <c r="B31" s="151"/>
      <c r="C31" s="313"/>
      <c r="D31" s="193" t="s">
        <v>363</v>
      </c>
      <c r="E31" s="193" t="s">
        <v>363</v>
      </c>
      <c r="F31" s="193" t="s">
        <v>363</v>
      </c>
      <c r="G31" s="219"/>
      <c r="H31" s="151"/>
      <c r="K31" s="242" t="s">
        <v>362</v>
      </c>
      <c r="L31" s="240"/>
      <c r="M31" s="240"/>
      <c r="N31" s="240"/>
      <c r="O31" s="240"/>
      <c r="P31" s="240"/>
      <c r="Q31" s="240"/>
      <c r="R31" s="241"/>
    </row>
    <row r="32" spans="1:18" ht="18" customHeight="1">
      <c r="A32" s="151"/>
      <c r="B32" s="151"/>
      <c r="C32" s="151"/>
      <c r="D32" s="151"/>
      <c r="E32" s="151"/>
      <c r="F32" s="151"/>
      <c r="G32" s="156" t="s">
        <v>307</v>
      </c>
      <c r="H32" s="151"/>
      <c r="K32" s="243" t="s">
        <v>316</v>
      </c>
      <c r="L32" s="240"/>
      <c r="M32" s="240"/>
      <c r="N32" s="240"/>
      <c r="O32" s="240"/>
      <c r="P32" s="240"/>
      <c r="Q32" s="240"/>
      <c r="R32" s="241"/>
    </row>
    <row r="33" spans="1:18" ht="18" customHeight="1">
      <c r="A33" s="151"/>
      <c r="B33" s="151"/>
      <c r="C33" s="151"/>
      <c r="D33" s="151"/>
      <c r="E33" s="151"/>
      <c r="F33" s="151"/>
      <c r="G33" s="219"/>
      <c r="H33" s="151"/>
      <c r="K33" s="239"/>
      <c r="L33" s="240"/>
      <c r="M33" s="240"/>
      <c r="N33" s="240"/>
      <c r="O33" s="240"/>
      <c r="P33" s="240"/>
      <c r="Q33" s="240"/>
      <c r="R33" s="241"/>
    </row>
    <row r="34" spans="1:18" ht="18" customHeight="1">
      <c r="A34" s="151"/>
      <c r="B34" s="151"/>
      <c r="C34" s="151"/>
      <c r="D34" s="151"/>
      <c r="E34" s="151"/>
      <c r="F34" s="151"/>
      <c r="G34" s="157"/>
      <c r="H34" s="151"/>
      <c r="K34" s="239"/>
      <c r="L34" s="240"/>
      <c r="M34" s="240"/>
      <c r="N34" s="240"/>
      <c r="O34" s="240"/>
      <c r="P34" s="240"/>
      <c r="Q34" s="240"/>
      <c r="R34" s="241"/>
    </row>
    <row r="35" spans="1:18" ht="18" customHeight="1">
      <c r="A35" s="151"/>
      <c r="B35" s="151" t="s">
        <v>308</v>
      </c>
      <c r="C35" s="151"/>
      <c r="D35" s="151"/>
      <c r="E35" s="151"/>
      <c r="F35" s="151"/>
      <c r="G35" s="151"/>
      <c r="H35" s="151"/>
      <c r="K35" s="239"/>
      <c r="L35" s="240"/>
      <c r="M35" s="240"/>
      <c r="N35" s="240"/>
      <c r="O35" s="240"/>
      <c r="P35" s="240"/>
      <c r="Q35" s="240"/>
      <c r="R35" s="241"/>
    </row>
    <row r="36" spans="1:18" ht="18" customHeight="1" thickBot="1">
      <c r="A36" s="151"/>
      <c r="B36" s="151"/>
      <c r="C36" s="151"/>
      <c r="D36" s="151"/>
      <c r="E36" s="151"/>
      <c r="F36" s="151"/>
      <c r="G36" s="151"/>
      <c r="H36" s="151"/>
      <c r="K36" s="239"/>
      <c r="L36" s="240"/>
      <c r="M36" s="240"/>
      <c r="N36" s="240"/>
      <c r="O36" s="240"/>
      <c r="P36" s="240"/>
      <c r="Q36" s="240"/>
      <c r="R36" s="241"/>
    </row>
    <row r="37" spans="1:18" ht="18" customHeight="1" thickBot="1">
      <c r="A37" s="151"/>
      <c r="B37" s="151"/>
      <c r="C37" s="422" t="s">
        <v>359</v>
      </c>
      <c r="D37" s="423"/>
      <c r="E37" s="151"/>
      <c r="F37" s="151"/>
      <c r="G37" s="151"/>
      <c r="H37" s="151"/>
      <c r="K37" s="239" t="s">
        <v>358</v>
      </c>
      <c r="L37" s="240"/>
      <c r="M37" s="240"/>
      <c r="N37" s="240"/>
      <c r="O37" s="240"/>
      <c r="P37" s="240"/>
      <c r="Q37" s="240"/>
      <c r="R37" s="241"/>
    </row>
    <row r="38" spans="1:18" ht="18" customHeight="1">
      <c r="A38" s="151"/>
      <c r="B38" s="151"/>
      <c r="C38" s="151"/>
      <c r="D38" s="151"/>
      <c r="E38" s="151"/>
      <c r="F38" s="151"/>
      <c r="G38" s="151"/>
      <c r="H38" s="151"/>
      <c r="K38" s="239"/>
      <c r="L38" s="240"/>
      <c r="M38" s="240"/>
      <c r="N38" s="240"/>
      <c r="O38" s="240"/>
      <c r="P38" s="240"/>
      <c r="Q38" s="240"/>
      <c r="R38" s="241"/>
    </row>
    <row r="39" spans="1:18" ht="18" customHeight="1">
      <c r="A39" s="151"/>
      <c r="B39" s="151" t="s">
        <v>479</v>
      </c>
      <c r="C39" s="151"/>
      <c r="D39" s="151"/>
      <c r="E39" s="151"/>
      <c r="F39" s="151"/>
      <c r="G39" s="151"/>
      <c r="H39" s="151"/>
      <c r="K39" s="239"/>
      <c r="L39" s="240"/>
      <c r="M39" s="240"/>
      <c r="N39" s="240"/>
      <c r="O39" s="240"/>
      <c r="P39" s="240"/>
      <c r="Q39" s="240"/>
      <c r="R39" s="241"/>
    </row>
    <row r="40" spans="1:18" ht="18" customHeight="1">
      <c r="A40" s="151"/>
      <c r="B40" s="151" t="s">
        <v>309</v>
      </c>
      <c r="C40" s="151"/>
      <c r="D40" s="151"/>
      <c r="E40" s="151"/>
      <c r="F40" s="151"/>
      <c r="G40" s="151"/>
      <c r="H40" s="151"/>
      <c r="K40" s="239"/>
      <c r="L40" s="240"/>
      <c r="M40" s="240"/>
      <c r="N40" s="240"/>
      <c r="O40" s="240"/>
      <c r="P40" s="240"/>
      <c r="Q40" s="240"/>
      <c r="R40" s="241"/>
    </row>
    <row r="41" spans="1:18" ht="18" customHeight="1" thickBot="1">
      <c r="A41" s="151"/>
      <c r="B41" s="151"/>
      <c r="C41" s="151"/>
      <c r="D41" s="151"/>
      <c r="E41" s="151"/>
      <c r="F41" s="151"/>
      <c r="G41" s="151"/>
      <c r="H41" s="151"/>
      <c r="K41" s="239"/>
      <c r="L41" s="240"/>
      <c r="M41" s="240"/>
      <c r="N41" s="240"/>
      <c r="O41" s="240"/>
      <c r="P41" s="240"/>
      <c r="Q41" s="240"/>
      <c r="R41" s="241"/>
    </row>
    <row r="42" spans="1:18" ht="18" customHeight="1" thickBot="1">
      <c r="A42" s="151"/>
      <c r="B42" s="151"/>
      <c r="C42" s="424">
        <f>IFERROR(IF(ROUNDDOWN((C23-0)*G31,-3)&lt;=5000000,ROUNDDOWN((C23-0)*G31,-3),5000000),"")</f>
        <v>0</v>
      </c>
      <c r="D42" s="425"/>
      <c r="E42" s="151"/>
      <c r="F42" s="151"/>
      <c r="G42" s="151"/>
      <c r="H42" s="151"/>
      <c r="K42" s="239" t="s">
        <v>315</v>
      </c>
      <c r="L42" s="240"/>
      <c r="M42" s="240"/>
      <c r="N42" s="240"/>
      <c r="O42" s="240"/>
      <c r="P42" s="240"/>
      <c r="Q42" s="240"/>
      <c r="R42" s="241"/>
    </row>
    <row r="43" spans="1:18" ht="18" customHeight="1">
      <c r="A43" s="151"/>
      <c r="B43" s="151"/>
      <c r="C43" s="151"/>
      <c r="D43" s="151"/>
      <c r="E43" s="151"/>
      <c r="F43" s="151"/>
      <c r="G43" s="151"/>
      <c r="H43" s="151"/>
      <c r="K43" s="239"/>
      <c r="L43" s="240"/>
      <c r="M43" s="240"/>
      <c r="N43" s="240"/>
      <c r="O43" s="240"/>
      <c r="P43" s="240"/>
      <c r="Q43" s="240"/>
      <c r="R43" s="241"/>
    </row>
    <row r="44" spans="1:18" ht="18" customHeight="1">
      <c r="A44" s="151"/>
      <c r="B44" s="151"/>
      <c r="C44" s="151"/>
      <c r="D44" s="151"/>
      <c r="E44" s="151"/>
      <c r="F44" s="151"/>
      <c r="G44" s="151"/>
      <c r="H44" s="151"/>
      <c r="K44" s="239"/>
      <c r="L44" s="240"/>
      <c r="M44" s="240"/>
      <c r="N44" s="240"/>
      <c r="O44" s="240"/>
      <c r="P44" s="240"/>
      <c r="Q44" s="240"/>
      <c r="R44" s="241"/>
    </row>
    <row r="45" spans="1:18" ht="18" customHeight="1">
      <c r="A45" s="151"/>
      <c r="B45" s="151"/>
      <c r="C45" s="151"/>
      <c r="D45" s="151"/>
      <c r="E45" s="151"/>
      <c r="F45" s="151"/>
      <c r="G45" s="151"/>
      <c r="H45" s="151"/>
      <c r="K45" s="239"/>
      <c r="L45" s="240"/>
      <c r="M45" s="240"/>
      <c r="N45" s="240"/>
      <c r="O45" s="240"/>
      <c r="P45" s="240"/>
      <c r="Q45" s="240"/>
      <c r="R45" s="241"/>
    </row>
    <row r="46" spans="1:18" ht="18" customHeight="1">
      <c r="A46" s="151"/>
      <c r="B46" s="151"/>
      <c r="C46" s="151"/>
      <c r="D46" s="151"/>
      <c r="E46" s="151"/>
      <c r="F46" s="151"/>
      <c r="G46" s="151"/>
      <c r="H46" s="151"/>
      <c r="K46" s="239"/>
      <c r="L46" s="240"/>
      <c r="M46" s="240"/>
      <c r="N46" s="240"/>
      <c r="O46" s="240"/>
      <c r="P46" s="240"/>
      <c r="Q46" s="240"/>
      <c r="R46" s="241"/>
    </row>
    <row r="47" spans="1:18" ht="18" customHeight="1">
      <c r="A47" s="151"/>
      <c r="B47" s="151"/>
      <c r="C47" s="151"/>
      <c r="D47" s="151"/>
      <c r="E47" s="151"/>
      <c r="F47" s="151"/>
      <c r="G47" s="151"/>
      <c r="H47" s="151"/>
      <c r="K47" s="239"/>
      <c r="L47" s="240"/>
      <c r="M47" s="240"/>
      <c r="N47" s="240"/>
      <c r="O47" s="240"/>
      <c r="P47" s="240"/>
      <c r="Q47" s="240"/>
      <c r="R47" s="241"/>
    </row>
    <row r="48" spans="1:18" ht="18" customHeight="1">
      <c r="A48" s="151"/>
      <c r="B48" s="151"/>
      <c r="C48" s="151"/>
      <c r="D48" s="151"/>
      <c r="E48" s="151"/>
      <c r="F48" s="151"/>
      <c r="G48" s="151"/>
      <c r="H48" s="151"/>
      <c r="K48" s="239"/>
      <c r="L48" s="240"/>
      <c r="M48" s="240"/>
      <c r="N48" s="240"/>
      <c r="O48" s="240"/>
      <c r="P48" s="240"/>
      <c r="Q48" s="240"/>
      <c r="R48" s="241"/>
    </row>
    <row r="49" spans="1:18" ht="18" customHeight="1">
      <c r="A49" s="151"/>
      <c r="B49" s="151"/>
      <c r="C49" s="151"/>
      <c r="D49" s="151"/>
      <c r="E49" s="151"/>
      <c r="F49" s="151"/>
      <c r="G49" s="151"/>
      <c r="H49" s="151"/>
      <c r="K49" s="244"/>
      <c r="L49" s="245"/>
      <c r="M49" s="245"/>
      <c r="N49" s="245"/>
      <c r="O49" s="245"/>
      <c r="P49" s="245"/>
      <c r="Q49" s="245"/>
      <c r="R49" s="246"/>
    </row>
    <row r="50" spans="1:18" ht="18" customHeight="1">
      <c r="A50" s="151"/>
      <c r="B50" s="151"/>
      <c r="C50" s="151"/>
      <c r="D50" s="151"/>
      <c r="E50" s="151"/>
      <c r="F50" s="151"/>
      <c r="G50" s="151"/>
      <c r="H50" s="151"/>
    </row>
    <row r="51" spans="1:18" ht="18" customHeight="1">
      <c r="A51" s="151"/>
      <c r="B51" s="151"/>
      <c r="C51" s="151"/>
      <c r="D51" s="151"/>
      <c r="E51" s="151"/>
      <c r="F51" s="151"/>
      <c r="G51" s="151"/>
      <c r="H51" s="151"/>
    </row>
    <row r="52" spans="1:18" ht="18" customHeight="1">
      <c r="A52" s="151"/>
      <c r="B52" s="151"/>
      <c r="C52" s="151"/>
      <c r="D52" s="151"/>
      <c r="E52" s="151"/>
      <c r="F52" s="151"/>
      <c r="G52" s="151"/>
      <c r="H52" s="151"/>
    </row>
    <row r="53" spans="1:18" ht="18" customHeight="1">
      <c r="A53" s="151"/>
      <c r="B53" s="151"/>
      <c r="C53" s="151"/>
      <c r="D53" s="151"/>
      <c r="E53" s="151"/>
      <c r="F53" s="151"/>
      <c r="G53" s="151"/>
      <c r="H53" s="151"/>
    </row>
    <row r="54" spans="1:18" ht="18" customHeight="1">
      <c r="A54" s="151"/>
      <c r="B54" s="151"/>
      <c r="C54" s="151"/>
      <c r="D54" s="151"/>
      <c r="E54" s="151"/>
      <c r="F54" s="151"/>
      <c r="G54" s="151"/>
      <c r="H54" s="151"/>
    </row>
    <row r="55" spans="1:18" ht="18" customHeight="1">
      <c r="A55" s="151"/>
      <c r="B55" s="151"/>
      <c r="C55" s="151"/>
      <c r="D55" s="151"/>
      <c r="E55" s="151"/>
      <c r="F55" s="151"/>
      <c r="G55" s="151"/>
      <c r="H55" s="151"/>
    </row>
    <row r="56" spans="1:18" ht="18" customHeight="1">
      <c r="A56" s="151"/>
      <c r="B56" s="151"/>
      <c r="C56" s="151"/>
      <c r="D56" s="151"/>
      <c r="E56" s="151"/>
      <c r="F56" s="151"/>
      <c r="G56" s="151"/>
      <c r="H56" s="151"/>
    </row>
    <row r="57" spans="1:18" ht="18" customHeight="1">
      <c r="A57" s="151"/>
      <c r="B57" s="151"/>
      <c r="C57" s="151"/>
      <c r="D57" s="151"/>
      <c r="E57" s="151"/>
      <c r="F57" s="151"/>
      <c r="G57" s="151"/>
      <c r="H57" s="151"/>
    </row>
    <row r="58" spans="1:18" ht="18" customHeight="1">
      <c r="A58" s="151"/>
      <c r="B58" s="151"/>
      <c r="C58" s="151"/>
      <c r="D58" s="151"/>
      <c r="E58" s="151"/>
      <c r="F58" s="151"/>
      <c r="G58" s="151"/>
      <c r="H58" s="151"/>
    </row>
    <row r="59" spans="1:18" ht="18" customHeight="1"/>
    <row r="60" spans="1:18" ht="18" customHeight="1"/>
    <row r="61" spans="1:18" ht="18" customHeight="1"/>
    <row r="62" spans="1:18" ht="18" customHeight="1"/>
  </sheetData>
  <sheetProtection algorithmName="SHA-512" hashValue="I0D5zgxr9mvktWkhSZ2CM7tot5Tj1KBSYewG5upKB1YJtWNF6gAo3eqxf7Cv4c912ccf3cwHvGBsEFAB9OUWzA==" saltValue="tqusq4tJmgnYo2X0LQdojQ==" spinCount="100000" sheet="1" objects="1" scenarios="1"/>
  <mergeCells count="22">
    <mergeCell ref="C37:D37"/>
    <mergeCell ref="C42:D42"/>
    <mergeCell ref="K9:R10"/>
    <mergeCell ref="C23:D23"/>
    <mergeCell ref="C27:C29"/>
    <mergeCell ref="D27:D29"/>
    <mergeCell ref="E27:E29"/>
    <mergeCell ref="F27:F29"/>
    <mergeCell ref="G27:G29"/>
    <mergeCell ref="K6:R6"/>
    <mergeCell ref="C14:C15"/>
    <mergeCell ref="D14:D15"/>
    <mergeCell ref="E14:E15"/>
    <mergeCell ref="F14:F15"/>
    <mergeCell ref="G14:G15"/>
    <mergeCell ref="A4:H4"/>
    <mergeCell ref="B8:B9"/>
    <mergeCell ref="C8:C9"/>
    <mergeCell ref="D8:D9"/>
    <mergeCell ref="E8:E9"/>
    <mergeCell ref="F8:F9"/>
    <mergeCell ref="G8:G9"/>
  </mergeCells>
  <phoneticPr fontId="3"/>
  <conditionalFormatting sqref="G17:G19">
    <cfRule type="cellIs" dxfId="1" priority="2" operator="equal">
      <formula>0</formula>
    </cfRule>
  </conditionalFormatting>
  <conditionalFormatting sqref="G17:G19">
    <cfRule type="cellIs" dxfId="0" priority="1" operator="equal">
      <formula>#DIV/0!</formula>
    </cfRule>
  </conditionalFormatting>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AO55"/>
  <sheetViews>
    <sheetView showGridLines="0" view="pageBreakPreview" zoomScaleNormal="100" zoomScaleSheetLayoutView="100" workbookViewId="0">
      <pane ySplit="1" topLeftCell="A2" activePane="bottomLeft" state="frozen"/>
      <selection activeCell="AA9" sqref="AA9:AC9"/>
      <selection pane="bottomLeft" activeCell="G52" activeCellId="4" sqref="G43:N43 H45:K45 G46:AK49 H51:K51 G52:AK54"/>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114" customWidth="1"/>
    <col min="41" max="41" width="69.44140625" style="11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5" t="s">
        <v>232</v>
      </c>
    </row>
    <row r="4" spans="1:41" ht="15" customHeight="1">
      <c r="B4" s="91" t="s">
        <v>147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N4" s="116"/>
      <c r="AO4" s="116"/>
    </row>
    <row r="5" spans="1:41"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N5" s="270" t="s">
        <v>430</v>
      </c>
      <c r="AO5" s="270" t="s">
        <v>431</v>
      </c>
    </row>
    <row r="6" spans="1:41" ht="15" customHeight="1">
      <c r="B6" s="432" t="s">
        <v>314</v>
      </c>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N6" s="232"/>
      <c r="AO6" s="230"/>
    </row>
    <row r="7" spans="1:41" ht="13.5" customHeight="1">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N7" s="118"/>
      <c r="AO7" s="119"/>
    </row>
    <row r="8" spans="1:41"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32"/>
      <c r="AJ8" s="62"/>
      <c r="AK8" s="62"/>
      <c r="AN8" s="118"/>
      <c r="AO8" s="119"/>
    </row>
    <row r="9" spans="1:41" ht="15" customHeight="1">
      <c r="B9" s="62" t="s">
        <v>0</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c r="AN9" s="118"/>
      <c r="AO9" s="119"/>
    </row>
    <row r="10" spans="1:41" ht="15" customHeight="1">
      <c r="B10" s="62" t="s">
        <v>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N10" s="118"/>
      <c r="AO10" s="119"/>
    </row>
    <row r="11" spans="1:41" ht="18.45" customHeight="1">
      <c r="B11" s="438" t="s">
        <v>379</v>
      </c>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N11" s="118"/>
      <c r="AO11" s="119"/>
    </row>
    <row r="12" spans="1:41" ht="10.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N12" s="118"/>
      <c r="AO12" s="119"/>
    </row>
    <row r="13" spans="1:41" ht="15" customHeight="1">
      <c r="B13" s="433" t="s">
        <v>401</v>
      </c>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N13" s="118"/>
      <c r="AO13" s="119"/>
    </row>
    <row r="14" spans="1:41" ht="15" customHeight="1">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N14" s="118"/>
      <c r="AO14" s="119"/>
    </row>
    <row r="15" spans="1:41" ht="15" customHeight="1">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N15" s="118"/>
      <c r="AO15" s="119"/>
    </row>
    <row r="16" spans="1:41" ht="15" customHeight="1">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N16" s="118"/>
      <c r="AO16" s="119"/>
    </row>
    <row r="17" spans="2:41" ht="15" customHeight="1">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N17" s="118"/>
      <c r="AO17" s="119"/>
    </row>
    <row r="18" spans="2:41" ht="15" customHeight="1">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N18" s="118"/>
      <c r="AO18" s="119"/>
    </row>
    <row r="19" spans="2:41" ht="15" customHeight="1">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N19" s="118"/>
      <c r="AO19" s="119"/>
    </row>
    <row r="20" spans="2:41" ht="15" customHeight="1">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N20" s="118"/>
      <c r="AO20" s="119"/>
    </row>
    <row r="21" spans="2:41" ht="15" customHeight="1">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N21" s="118"/>
      <c r="AO21" s="119"/>
    </row>
    <row r="22" spans="2:41" ht="15" customHeight="1">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N22" s="118"/>
      <c r="AO22" s="119"/>
    </row>
    <row r="23" spans="2:41" ht="9" customHeight="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N23" s="118"/>
      <c r="AO23" s="119"/>
    </row>
    <row r="24" spans="2:41" ht="15" customHeight="1">
      <c r="B24" s="435" t="s">
        <v>377</v>
      </c>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N24" s="118"/>
      <c r="AO24" s="119"/>
    </row>
    <row r="25" spans="2:41" ht="15" customHeight="1">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N25" s="118"/>
      <c r="AO25" s="119"/>
    </row>
    <row r="26" spans="2:41" ht="15" customHeight="1">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N26" s="118"/>
      <c r="AO26" s="119"/>
    </row>
    <row r="27" spans="2:41" ht="15" customHeight="1">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N27" s="118"/>
      <c r="AO27" s="119"/>
    </row>
    <row r="28" spans="2:41" ht="15" customHeight="1">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N28" s="118"/>
      <c r="AO28" s="119"/>
    </row>
    <row r="29" spans="2:41" ht="15" customHeight="1">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N29" s="118"/>
      <c r="AO29" s="119"/>
    </row>
    <row r="30" spans="2:41" ht="15" customHeight="1">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t="b">
        <v>0</v>
      </c>
      <c r="AK30" s="435"/>
      <c r="AN30" s="118"/>
      <c r="AO30" s="119"/>
    </row>
    <row r="31" spans="2:41" ht="9.4499999999999993" customHeight="1">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N31" s="118"/>
      <c r="AO31" s="119"/>
    </row>
    <row r="32" spans="2:41" ht="15" customHeight="1">
      <c r="B32" s="220"/>
      <c r="C32" s="437" t="s">
        <v>378</v>
      </c>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N32" s="118"/>
      <c r="AO32" s="119"/>
    </row>
    <row r="33" spans="2:41" ht="15" customHeight="1">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N33" s="118"/>
      <c r="AO33" s="119"/>
    </row>
    <row r="34" spans="2:41" ht="19.5" customHeight="1">
      <c r="B34" s="440" t="s">
        <v>380</v>
      </c>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N34" s="118"/>
      <c r="AO34" s="119"/>
    </row>
    <row r="35" spans="2:41" ht="15" customHeight="1">
      <c r="B35" s="220"/>
      <c r="C35" s="442" t="s">
        <v>381</v>
      </c>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N35" s="118"/>
      <c r="AO35" s="119"/>
    </row>
    <row r="36" spans="2:41" ht="15" customHeight="1">
      <c r="B36" s="195"/>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N36" s="118"/>
      <c r="AO36" s="119"/>
    </row>
    <row r="37" spans="2:41" ht="15" customHeight="1">
      <c r="B37" s="220"/>
      <c r="C37" s="442" t="s">
        <v>382</v>
      </c>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N37" s="118"/>
      <c r="AO37" s="119"/>
    </row>
    <row r="38" spans="2:41" ht="15" customHeight="1">
      <c r="B38" s="195"/>
      <c r="C38" s="443"/>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N38" s="118"/>
      <c r="AO38" s="119"/>
    </row>
    <row r="39" spans="2:41" ht="15" customHeight="1">
      <c r="B39" s="220"/>
      <c r="C39" s="196" t="s">
        <v>383</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N39" s="118"/>
      <c r="AO39" s="119"/>
    </row>
    <row r="40" spans="2:41" ht="15" customHeight="1">
      <c r="B40" s="195"/>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N40" s="118"/>
      <c r="AO40" s="119"/>
    </row>
    <row r="41" spans="2:41" ht="15" customHeight="1">
      <c r="B41" s="436" t="s">
        <v>384</v>
      </c>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N41" s="118"/>
      <c r="AO41" s="119"/>
    </row>
    <row r="42" spans="2:41" ht="15" customHeight="1">
      <c r="B42" s="144"/>
      <c r="C42" s="144"/>
      <c r="D42" s="144"/>
      <c r="E42" s="144"/>
      <c r="F42" s="144"/>
      <c r="G42" s="144"/>
      <c r="H42" s="144"/>
      <c r="I42" s="144"/>
      <c r="J42" s="144"/>
      <c r="K42" s="144"/>
      <c r="L42" s="144"/>
      <c r="M42" s="144"/>
      <c r="N42" s="144"/>
      <c r="O42" s="144"/>
      <c r="P42" s="144"/>
      <c r="Q42" s="144"/>
      <c r="R42" s="144"/>
      <c r="S42" s="144"/>
      <c r="T42" s="144"/>
      <c r="U42" s="69"/>
      <c r="V42" s="69"/>
      <c r="W42" s="69"/>
      <c r="X42" s="69"/>
      <c r="Y42" s="69"/>
      <c r="Z42" s="69"/>
      <c r="AA42" s="69"/>
      <c r="AB42" s="69"/>
      <c r="AC42" s="69"/>
      <c r="AD42" s="69"/>
      <c r="AE42" s="69"/>
      <c r="AF42" s="69"/>
      <c r="AG42" s="69"/>
      <c r="AH42" s="69"/>
      <c r="AI42" s="69"/>
      <c r="AJ42" s="69"/>
      <c r="AK42" s="69"/>
      <c r="AN42" s="131"/>
      <c r="AO42" s="43"/>
    </row>
    <row r="43" spans="2:41" ht="15" customHeight="1">
      <c r="B43" s="296"/>
      <c r="C43" s="444" t="s">
        <v>452</v>
      </c>
      <c r="D43" s="444"/>
      <c r="E43" s="444"/>
      <c r="F43" s="444"/>
      <c r="G43" s="345" t="s">
        <v>364</v>
      </c>
      <c r="H43" s="346"/>
      <c r="I43" s="346"/>
      <c r="J43" s="346"/>
      <c r="K43" s="346"/>
      <c r="L43" s="346"/>
      <c r="M43" s="346"/>
      <c r="N43" s="346"/>
      <c r="O43" s="297"/>
      <c r="P43" s="297"/>
      <c r="Q43" s="297"/>
      <c r="R43" s="292"/>
      <c r="S43" s="292"/>
      <c r="T43" s="292"/>
      <c r="U43" s="62"/>
      <c r="V43" s="62"/>
      <c r="W43" s="292"/>
      <c r="X43" s="292"/>
      <c r="Y43" s="292"/>
      <c r="Z43" s="292"/>
      <c r="AA43" s="292"/>
      <c r="AB43" s="292"/>
      <c r="AC43" s="292"/>
      <c r="AD43" s="292"/>
      <c r="AE43" s="292"/>
      <c r="AF43" s="292"/>
      <c r="AG43" s="292"/>
      <c r="AH43" s="292"/>
      <c r="AI43" s="292"/>
      <c r="AJ43" s="292"/>
      <c r="AK43" s="292"/>
      <c r="AN43" s="117" t="s">
        <v>200</v>
      </c>
      <c r="AO43" s="117" t="s">
        <v>231</v>
      </c>
    </row>
    <row r="44" spans="2:41" ht="15" customHeight="1">
      <c r="B44" s="62"/>
      <c r="C44" s="62"/>
      <c r="D44" s="62"/>
      <c r="E44" s="62"/>
      <c r="F44" s="62"/>
      <c r="G44" s="62"/>
      <c r="H44" s="62"/>
      <c r="I44" s="62"/>
      <c r="J44" s="62"/>
      <c r="K44" s="62"/>
      <c r="L44" s="62"/>
      <c r="M44" s="62"/>
      <c r="N44" s="62"/>
      <c r="O44" s="62"/>
      <c r="P44" s="62"/>
      <c r="Q44" s="62"/>
      <c r="R44" s="62"/>
      <c r="S44" s="62"/>
      <c r="T44" s="62"/>
      <c r="U44" s="62"/>
      <c r="V44" s="62"/>
      <c r="W44" s="292"/>
      <c r="X44" s="292"/>
      <c r="Y44" s="292"/>
      <c r="Z44" s="292"/>
      <c r="AA44" s="296"/>
      <c r="AB44" s="297"/>
      <c r="AC44" s="297"/>
      <c r="AD44" s="297"/>
      <c r="AE44" s="297"/>
      <c r="AF44" s="297"/>
      <c r="AG44" s="297"/>
      <c r="AH44" s="297"/>
      <c r="AI44" s="32"/>
      <c r="AJ44" s="292"/>
      <c r="AK44" s="292"/>
      <c r="AN44" s="132"/>
      <c r="AO44" s="133"/>
    </row>
    <row r="45" spans="2:41" ht="18" customHeight="1">
      <c r="B45" s="62"/>
      <c r="C45" s="434" t="s">
        <v>230</v>
      </c>
      <c r="D45" s="434"/>
      <c r="E45" s="434"/>
      <c r="F45" s="434"/>
      <c r="G45" s="58" t="s">
        <v>148</v>
      </c>
      <c r="H45" s="343"/>
      <c r="I45" s="343"/>
      <c r="J45" s="343"/>
      <c r="K45" s="343"/>
      <c r="L45" s="62"/>
      <c r="M45" s="62"/>
      <c r="N45" s="62"/>
      <c r="O45" s="62"/>
      <c r="P45" s="62"/>
      <c r="Q45" s="62"/>
      <c r="R45" s="62"/>
      <c r="S45" s="62"/>
      <c r="T45" s="62"/>
      <c r="U45" s="62"/>
      <c r="V45" s="62"/>
      <c r="W45" s="292"/>
      <c r="X45" s="292"/>
      <c r="Y45" s="292"/>
      <c r="Z45" s="292"/>
      <c r="AA45" s="292"/>
      <c r="AB45" s="292"/>
      <c r="AC45" s="292"/>
      <c r="AD45" s="292"/>
      <c r="AE45" s="292"/>
      <c r="AF45" s="292"/>
      <c r="AG45" s="292"/>
      <c r="AH45" s="292"/>
      <c r="AI45" s="32"/>
      <c r="AJ45" s="292"/>
      <c r="AK45" s="292"/>
      <c r="AN45" s="123" t="s">
        <v>259</v>
      </c>
      <c r="AO45" s="126" t="s">
        <v>255</v>
      </c>
    </row>
    <row r="46" spans="2:41" ht="18" customHeight="1">
      <c r="B46" s="62"/>
      <c r="C46" s="62"/>
      <c r="D46" s="62"/>
      <c r="E46" s="62"/>
      <c r="F46" s="62"/>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N46" s="123" t="s">
        <v>260</v>
      </c>
      <c r="AO46" s="126" t="s">
        <v>256</v>
      </c>
    </row>
    <row r="47" spans="2:41" ht="18" customHeight="1">
      <c r="B47" s="62"/>
      <c r="C47" s="341" t="s">
        <v>3</v>
      </c>
      <c r="D47" s="341"/>
      <c r="E47" s="341"/>
      <c r="F47" s="341"/>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N47" s="123" t="s">
        <v>261</v>
      </c>
      <c r="AO47" s="126" t="s">
        <v>257</v>
      </c>
    </row>
    <row r="48" spans="2:41" ht="18" customHeight="1">
      <c r="B48" s="62"/>
      <c r="C48" s="341" t="s">
        <v>4</v>
      </c>
      <c r="D48" s="341"/>
      <c r="E48" s="341"/>
      <c r="F48" s="341"/>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N48" s="120" t="s">
        <v>262</v>
      </c>
      <c r="AO48" s="126" t="s">
        <v>258</v>
      </c>
    </row>
    <row r="49" spans="2:41" ht="18" customHeight="1">
      <c r="B49" s="62"/>
      <c r="C49" s="62"/>
      <c r="D49" s="62"/>
      <c r="E49" s="62"/>
      <c r="F49" s="62"/>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N49" s="226"/>
      <c r="AO49" s="250"/>
    </row>
    <row r="50" spans="2:41"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N50" s="227"/>
      <c r="AO50" s="251"/>
    </row>
    <row r="51" spans="2:41" ht="18" customHeight="1">
      <c r="B51" s="62"/>
      <c r="C51" s="341" t="str">
        <f>IF(H51="","",C45)</f>
        <v/>
      </c>
      <c r="D51" s="341"/>
      <c r="E51" s="341"/>
      <c r="F51" s="341"/>
      <c r="G51" s="113" t="str">
        <f>IF(H51="","",G45)</f>
        <v/>
      </c>
      <c r="H51" s="343"/>
      <c r="I51" s="343"/>
      <c r="J51" s="343"/>
      <c r="K51" s="343"/>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34"/>
      <c r="AJ51" s="100"/>
      <c r="AK51" s="100"/>
      <c r="AN51" s="126" t="s">
        <v>263</v>
      </c>
      <c r="AO51" s="126" t="s">
        <v>251</v>
      </c>
    </row>
    <row r="52" spans="2:41" ht="18" customHeight="1">
      <c r="B52" s="62"/>
      <c r="C52" s="100"/>
      <c r="D52" s="100"/>
      <c r="E52" s="100"/>
      <c r="F52" s="10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N52" s="126" t="s">
        <v>264</v>
      </c>
      <c r="AO52" s="126" t="s">
        <v>252</v>
      </c>
    </row>
    <row r="53" spans="2:41" ht="18" customHeight="1">
      <c r="B53" s="62"/>
      <c r="C53" s="341" t="str">
        <f>IF(G53="","",C47)</f>
        <v/>
      </c>
      <c r="D53" s="341"/>
      <c r="E53" s="341"/>
      <c r="F53" s="341"/>
      <c r="G53" s="339"/>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N53" s="126" t="s">
        <v>265</v>
      </c>
      <c r="AO53" s="126" t="s">
        <v>253</v>
      </c>
    </row>
    <row r="54" spans="2:41" ht="18" customHeight="1">
      <c r="B54" s="62"/>
      <c r="C54" s="341" t="str">
        <f>IF(G54="","",C48)</f>
        <v/>
      </c>
      <c r="D54" s="341"/>
      <c r="E54" s="341"/>
      <c r="F54" s="341"/>
      <c r="G54" s="339"/>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N54" s="126" t="s">
        <v>266</v>
      </c>
      <c r="AO54" s="126" t="s">
        <v>254</v>
      </c>
    </row>
    <row r="55" spans="2:41" ht="15" customHeight="1">
      <c r="B55" s="62"/>
      <c r="C55" s="62"/>
      <c r="D55" s="62"/>
      <c r="E55" s="62"/>
      <c r="F55" s="62"/>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N55" s="34"/>
      <c r="AO55" s="34"/>
    </row>
  </sheetData>
  <sheetProtection algorithmName="SHA-512" hashValue="quxdhYbKtU2WOkKGZcc6qIIgIYEeKhsksiio9PyiwIuey0l04G6eeotrQ6MIj1SD9zX1M2CvZ7jQbuGpPVLaKg==" saltValue="LqWptS23J6LVUfqNuhLLmQ==" spinCount="100000" sheet="1" objects="1" scenarios="1"/>
  <mergeCells count="27">
    <mergeCell ref="G46:AK46"/>
    <mergeCell ref="C47:F47"/>
    <mergeCell ref="G47:AK47"/>
    <mergeCell ref="C48:F48"/>
    <mergeCell ref="G48:AK48"/>
    <mergeCell ref="G49:AK49"/>
    <mergeCell ref="C54:F54"/>
    <mergeCell ref="G54:AK54"/>
    <mergeCell ref="G55:AK55"/>
    <mergeCell ref="C51:F51"/>
    <mergeCell ref="H51:K51"/>
    <mergeCell ref="G52:AK52"/>
    <mergeCell ref="C53:F53"/>
    <mergeCell ref="G53:AK53"/>
    <mergeCell ref="B6:AK7"/>
    <mergeCell ref="B13:AK22"/>
    <mergeCell ref="C45:F45"/>
    <mergeCell ref="H45:K45"/>
    <mergeCell ref="B24:AK30"/>
    <mergeCell ref="B41:AK41"/>
    <mergeCell ref="C32:AK32"/>
    <mergeCell ref="B11:AK11"/>
    <mergeCell ref="B34:AK34"/>
    <mergeCell ref="C35:AK36"/>
    <mergeCell ref="C37:AK38"/>
    <mergeCell ref="G43:N43"/>
    <mergeCell ref="C43:F43"/>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colBreaks count="1" manualBreakCount="1">
    <brk id="38"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locked="0" defaultSize="0" autoFill="0" autoLine="0" autoPict="0">
                <anchor moveWithCells="1">
                  <from>
                    <xdr:col>1</xdr:col>
                    <xdr:colOff>22860</xdr:colOff>
                    <xdr:row>30</xdr:row>
                    <xdr:rowOff>76200</xdr:rowOff>
                  </from>
                  <to>
                    <xdr:col>2</xdr:col>
                    <xdr:colOff>60960</xdr:colOff>
                    <xdr:row>32</xdr:row>
                    <xdr:rowOff>22860</xdr:rowOff>
                  </to>
                </anchor>
              </controlPr>
            </control>
          </mc:Choice>
        </mc:AlternateContent>
        <mc:AlternateContent xmlns:mc="http://schemas.openxmlformats.org/markup-compatibility/2006">
          <mc:Choice Requires="x14">
            <control shapeId="2068" r:id="rId5" name="Check Box 20">
              <controlPr locked="0" defaultSize="0" autoFill="0" autoLine="0" autoPict="0">
                <anchor moveWithCells="1">
                  <from>
                    <xdr:col>1</xdr:col>
                    <xdr:colOff>22860</xdr:colOff>
                    <xdr:row>33</xdr:row>
                    <xdr:rowOff>213360</xdr:rowOff>
                  </from>
                  <to>
                    <xdr:col>2</xdr:col>
                    <xdr:colOff>60960</xdr:colOff>
                    <xdr:row>35</xdr:row>
                    <xdr:rowOff>38100</xdr:rowOff>
                  </to>
                </anchor>
              </controlPr>
            </control>
          </mc:Choice>
        </mc:AlternateContent>
        <mc:AlternateContent xmlns:mc="http://schemas.openxmlformats.org/markup-compatibility/2006">
          <mc:Choice Requires="x14">
            <control shapeId="2069" r:id="rId6" name="Check Box 21">
              <controlPr locked="0" defaultSize="0" autoFill="0" autoLine="0" autoPict="0">
                <anchor moveWithCells="1">
                  <from>
                    <xdr:col>1</xdr:col>
                    <xdr:colOff>22860</xdr:colOff>
                    <xdr:row>35</xdr:row>
                    <xdr:rowOff>144780</xdr:rowOff>
                  </from>
                  <to>
                    <xdr:col>2</xdr:col>
                    <xdr:colOff>60960</xdr:colOff>
                    <xdr:row>37</xdr:row>
                    <xdr:rowOff>22860</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1</xdr:col>
                    <xdr:colOff>22860</xdr:colOff>
                    <xdr:row>37</xdr:row>
                    <xdr:rowOff>175260</xdr:rowOff>
                  </from>
                  <to>
                    <xdr:col>2</xdr:col>
                    <xdr:colOff>60960</xdr:colOff>
                    <xdr:row>39</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L43"/>
  <sheetViews>
    <sheetView showGridLines="0" view="pageBreakPreview" zoomScaleNormal="100" zoomScaleSheetLayoutView="100" workbookViewId="0">
      <pane ySplit="1" topLeftCell="A2" activePane="bottomLeft" state="frozen"/>
      <selection activeCell="AG46" sqref="AF46:AG46"/>
      <selection pane="bottomLeft" activeCell="P30" activeCellId="10" sqref="AD9:AK9 F14:S16 Y14:AK16 B18:AK21 P25:AJ26 P27 U27 Z27 P28:AJ28 P29:U29 P30:AJ3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row>
    <row r="5" spans="1:38" ht="1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389</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row>
    <row r="9" spans="1:38" ht="15" customHeight="1">
      <c r="B9" s="80"/>
      <c r="C9" s="80"/>
      <c r="D9" s="80"/>
      <c r="E9" s="80"/>
      <c r="F9" s="80"/>
      <c r="G9" s="80"/>
      <c r="H9" s="80"/>
      <c r="I9" s="80"/>
      <c r="J9" s="80"/>
      <c r="K9" s="80"/>
      <c r="L9" s="80"/>
      <c r="M9" s="80"/>
      <c r="N9" s="80"/>
      <c r="O9" s="80"/>
      <c r="P9" s="80"/>
      <c r="Q9" s="80"/>
      <c r="R9" s="80"/>
      <c r="S9" s="80"/>
      <c r="T9" s="80"/>
      <c r="U9" s="80"/>
      <c r="V9" s="80"/>
      <c r="W9" s="80"/>
      <c r="X9" s="80"/>
      <c r="Y9" s="80"/>
      <c r="Z9" s="80"/>
      <c r="AA9" s="347" t="s">
        <v>448</v>
      </c>
      <c r="AB9" s="341"/>
      <c r="AC9" s="341"/>
      <c r="AD9" s="346" t="s">
        <v>78</v>
      </c>
      <c r="AE9" s="346"/>
      <c r="AF9" s="346"/>
      <c r="AG9" s="346"/>
      <c r="AH9" s="346"/>
      <c r="AI9" s="346"/>
      <c r="AJ9" s="346"/>
      <c r="AK9" s="346"/>
    </row>
    <row r="10" spans="1:38" ht="15" customHeight="1">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32"/>
      <c r="AJ10" s="80"/>
      <c r="AK10" s="80"/>
    </row>
    <row r="11" spans="1:38" ht="15" customHeight="1">
      <c r="B11" s="80" t="s">
        <v>0</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32"/>
      <c r="AJ11" s="80"/>
      <c r="AK11" s="80"/>
    </row>
    <row r="12" spans="1:38" ht="15" customHeight="1">
      <c r="B12" s="80" t="s">
        <v>1</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8" ht="15" customHeight="1">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3</v>
      </c>
      <c r="V14" s="341"/>
      <c r="W14" s="341"/>
      <c r="X14" s="341"/>
      <c r="Y14" s="340"/>
      <c r="Z14" s="340"/>
      <c r="AA14" s="340"/>
      <c r="AB14" s="340"/>
      <c r="AC14" s="340"/>
      <c r="AD14" s="340"/>
      <c r="AE14" s="340"/>
      <c r="AF14" s="340"/>
      <c r="AG14" s="340"/>
      <c r="AH14" s="340"/>
      <c r="AI14" s="340"/>
      <c r="AJ14" s="340"/>
      <c r="AK14" s="340"/>
    </row>
    <row r="15" spans="1:38" ht="18" customHeight="1">
      <c r="B15" s="341" t="str">
        <f>IF(F15="","",U15)</f>
        <v/>
      </c>
      <c r="C15" s="341"/>
      <c r="D15" s="341"/>
      <c r="E15" s="341"/>
      <c r="F15" s="339"/>
      <c r="G15" s="340"/>
      <c r="H15" s="340"/>
      <c r="I15" s="340"/>
      <c r="J15" s="340"/>
      <c r="K15" s="340"/>
      <c r="L15" s="340"/>
      <c r="M15" s="340"/>
      <c r="N15" s="340"/>
      <c r="O15" s="340"/>
      <c r="P15" s="340"/>
      <c r="Q15" s="340"/>
      <c r="R15" s="340"/>
      <c r="S15" s="340"/>
      <c r="T15" s="136"/>
      <c r="U15" s="341" t="s">
        <v>4</v>
      </c>
      <c r="V15" s="341"/>
      <c r="W15" s="341"/>
      <c r="X15" s="341"/>
      <c r="Y15" s="340"/>
      <c r="Z15" s="340"/>
      <c r="AA15" s="340"/>
      <c r="AB15" s="340"/>
      <c r="AC15" s="340"/>
      <c r="AD15" s="340"/>
      <c r="AE15" s="340"/>
      <c r="AF15" s="340"/>
      <c r="AG15" s="340"/>
      <c r="AH15" s="340"/>
      <c r="AI15" s="340"/>
      <c r="AJ15" s="340"/>
      <c r="AK15" s="340"/>
    </row>
    <row r="16" spans="1:38" ht="15" customHeight="1">
      <c r="B16" s="137"/>
      <c r="C16" s="137"/>
      <c r="D16" s="137"/>
      <c r="E16" s="137"/>
      <c r="F16" s="340"/>
      <c r="G16" s="340"/>
      <c r="H16" s="340"/>
      <c r="I16" s="340"/>
      <c r="J16" s="340"/>
      <c r="K16" s="340"/>
      <c r="L16" s="340"/>
      <c r="M16" s="340"/>
      <c r="N16" s="340"/>
      <c r="O16" s="340"/>
      <c r="P16" s="340"/>
      <c r="Q16" s="340"/>
      <c r="R16" s="340"/>
      <c r="S16" s="340"/>
      <c r="T16" s="136"/>
      <c r="U16" s="136"/>
      <c r="V16" s="136"/>
      <c r="W16" s="136"/>
      <c r="X16" s="136"/>
      <c r="Y16" s="343"/>
      <c r="Z16" s="343"/>
      <c r="AA16" s="343"/>
      <c r="AB16" s="343"/>
      <c r="AC16" s="343"/>
      <c r="AD16" s="343"/>
      <c r="AE16" s="343"/>
      <c r="AF16" s="343"/>
      <c r="AG16" s="343"/>
      <c r="AH16" s="343"/>
      <c r="AI16" s="343"/>
      <c r="AJ16" s="343"/>
      <c r="AK16" s="343"/>
    </row>
    <row r="17" spans="2:37" ht="15" customHeight="1">
      <c r="B17" s="136"/>
      <c r="C17" s="136"/>
      <c r="D17" s="136"/>
      <c r="E17" s="136"/>
      <c r="F17" s="136"/>
      <c r="G17" s="136"/>
      <c r="H17" s="136"/>
      <c r="I17" s="136"/>
      <c r="J17" s="136"/>
      <c r="K17" s="136"/>
      <c r="L17" s="136"/>
      <c r="M17" s="136"/>
      <c r="N17" s="136"/>
      <c r="O17" s="136"/>
      <c r="Q17" s="32"/>
      <c r="R17" s="136"/>
      <c r="S17" s="136"/>
      <c r="T17" s="136"/>
      <c r="U17" s="136"/>
      <c r="V17" s="136"/>
      <c r="W17" s="136"/>
      <c r="X17" s="136"/>
      <c r="Y17" s="136"/>
      <c r="Z17" s="136"/>
      <c r="AA17" s="136"/>
      <c r="AB17" s="136"/>
      <c r="AC17" s="136"/>
      <c r="AD17" s="136"/>
      <c r="AE17" s="136"/>
      <c r="AF17" s="136"/>
      <c r="AG17" s="136"/>
      <c r="AH17" s="136"/>
      <c r="AI17" s="32"/>
      <c r="AJ17" s="136"/>
      <c r="AK17" s="136"/>
    </row>
    <row r="18" spans="2:37" ht="15" customHeight="1">
      <c r="B18" s="449" t="s">
        <v>444</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row>
    <row r="19" spans="2:37" ht="15" customHeight="1">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row>
    <row r="20" spans="2:37" ht="15" customHeight="1">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row>
    <row r="21" spans="2:37" ht="15" customHeight="1">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row>
    <row r="22" spans="2:37" ht="15" customHeight="1">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row>
    <row r="23" spans="2:37" ht="15" customHeight="1">
      <c r="B23" s="80"/>
      <c r="C23" s="80"/>
      <c r="D23" s="80"/>
      <c r="E23" s="80"/>
      <c r="F23" s="80"/>
      <c r="G23" s="80"/>
      <c r="H23" s="80"/>
      <c r="I23" s="80"/>
      <c r="J23" s="80"/>
      <c r="K23" s="80"/>
      <c r="L23" s="80"/>
      <c r="M23" s="80"/>
      <c r="N23" s="80"/>
      <c r="O23" s="80"/>
      <c r="P23" s="80"/>
      <c r="Q23" s="80"/>
      <c r="R23" s="80"/>
      <c r="S23" s="395" t="s">
        <v>2</v>
      </c>
      <c r="T23" s="395"/>
      <c r="U23" s="80"/>
      <c r="V23" s="80"/>
      <c r="W23" s="80"/>
      <c r="X23" s="80"/>
      <c r="Y23" s="80"/>
      <c r="Z23" s="80"/>
      <c r="AA23" s="80"/>
      <c r="AB23" s="80"/>
      <c r="AC23" s="80"/>
      <c r="AD23" s="80"/>
      <c r="AE23" s="80"/>
      <c r="AF23" s="80"/>
      <c r="AG23" s="80"/>
      <c r="AH23" s="80"/>
      <c r="AI23" s="32"/>
      <c r="AJ23" s="80"/>
      <c r="AK23" s="80"/>
    </row>
    <row r="24" spans="2:37" ht="15" customHeight="1">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32"/>
      <c r="AJ24" s="80"/>
      <c r="AK24" s="80"/>
    </row>
    <row r="25" spans="2:37" ht="30" customHeight="1">
      <c r="B25" s="348" t="s">
        <v>10</v>
      </c>
      <c r="C25" s="349"/>
      <c r="D25" s="349"/>
      <c r="E25" s="349"/>
      <c r="F25" s="349"/>
      <c r="G25" s="349"/>
      <c r="H25" s="349"/>
      <c r="I25" s="349"/>
      <c r="J25" s="349"/>
      <c r="K25" s="349"/>
      <c r="L25" s="349"/>
      <c r="M25" s="349"/>
      <c r="N25" s="400"/>
      <c r="O25" s="84"/>
      <c r="P25" s="380"/>
      <c r="Q25" s="380"/>
      <c r="R25" s="380"/>
      <c r="S25" s="380"/>
      <c r="T25" s="380"/>
      <c r="U25" s="380"/>
      <c r="V25" s="380"/>
      <c r="W25" s="380"/>
      <c r="X25" s="380"/>
      <c r="Y25" s="380"/>
      <c r="Z25" s="380"/>
      <c r="AA25" s="380"/>
      <c r="AB25" s="380"/>
      <c r="AC25" s="380"/>
      <c r="AD25" s="380"/>
      <c r="AE25" s="380"/>
      <c r="AF25" s="380"/>
      <c r="AG25" s="380"/>
      <c r="AH25" s="380"/>
      <c r="AI25" s="380"/>
      <c r="AJ25" s="380"/>
      <c r="AK25" s="1"/>
    </row>
    <row r="26" spans="2:37" ht="30" customHeight="1">
      <c r="B26" s="350" t="s">
        <v>11</v>
      </c>
      <c r="C26" s="351"/>
      <c r="D26" s="351"/>
      <c r="E26" s="351"/>
      <c r="F26" s="351"/>
      <c r="G26" s="351"/>
      <c r="H26" s="351"/>
      <c r="I26" s="351"/>
      <c r="J26" s="351"/>
      <c r="K26" s="351"/>
      <c r="L26" s="351"/>
      <c r="M26" s="351"/>
      <c r="N26" s="392"/>
      <c r="O26" s="81"/>
      <c r="P26" s="390"/>
      <c r="Q26" s="390"/>
      <c r="R26" s="390"/>
      <c r="S26" s="390"/>
      <c r="T26" s="390"/>
      <c r="U26" s="390"/>
      <c r="V26" s="390"/>
      <c r="W26" s="390"/>
      <c r="X26" s="390"/>
      <c r="Y26" s="390"/>
      <c r="Z26" s="390"/>
      <c r="AA26" s="390"/>
      <c r="AB26" s="390"/>
      <c r="AC26" s="390"/>
      <c r="AD26" s="390"/>
      <c r="AE26" s="390"/>
      <c r="AF26" s="390"/>
      <c r="AG26" s="390"/>
      <c r="AH26" s="390"/>
      <c r="AI26" s="390"/>
      <c r="AJ26" s="390"/>
      <c r="AK26" s="40"/>
    </row>
    <row r="27" spans="2:37" ht="30" customHeight="1">
      <c r="B27" s="350" t="s">
        <v>155</v>
      </c>
      <c r="C27" s="351"/>
      <c r="D27" s="351"/>
      <c r="E27" s="351"/>
      <c r="F27" s="351"/>
      <c r="G27" s="351"/>
      <c r="H27" s="351"/>
      <c r="I27" s="351"/>
      <c r="J27" s="351"/>
      <c r="K27" s="351"/>
      <c r="L27" s="351"/>
      <c r="M27" s="351"/>
      <c r="N27" s="392"/>
      <c r="O27" s="99"/>
      <c r="P27" s="202" t="s">
        <v>75</v>
      </c>
      <c r="Q27" s="100" t="s">
        <v>156</v>
      </c>
      <c r="R27" s="100"/>
      <c r="S27" s="100"/>
      <c r="T27" s="100"/>
      <c r="U27" s="202" t="s">
        <v>75</v>
      </c>
      <c r="V27" s="100" t="s">
        <v>157</v>
      </c>
      <c r="W27" s="100"/>
      <c r="X27" s="100"/>
      <c r="Y27" s="100"/>
      <c r="Z27" s="202" t="s">
        <v>75</v>
      </c>
      <c r="AA27" s="100" t="s">
        <v>158</v>
      </c>
      <c r="AB27" s="100"/>
      <c r="AC27" s="100"/>
      <c r="AD27" s="100"/>
      <c r="AE27" s="100"/>
      <c r="AF27" s="79"/>
      <c r="AG27" s="79"/>
      <c r="AH27" s="79"/>
      <c r="AI27" s="79"/>
      <c r="AJ27" s="79"/>
      <c r="AK27" s="40"/>
    </row>
    <row r="28" spans="2:37" ht="50.25" customHeight="1">
      <c r="B28" s="350" t="s">
        <v>154</v>
      </c>
      <c r="C28" s="351"/>
      <c r="D28" s="351"/>
      <c r="E28" s="351"/>
      <c r="F28" s="351"/>
      <c r="G28" s="351"/>
      <c r="H28" s="351"/>
      <c r="I28" s="351"/>
      <c r="J28" s="351"/>
      <c r="K28" s="351"/>
      <c r="L28" s="351"/>
      <c r="M28" s="351"/>
      <c r="N28" s="392"/>
      <c r="O28" s="81"/>
      <c r="P28" s="446"/>
      <c r="Q28" s="390"/>
      <c r="R28" s="390"/>
      <c r="S28" s="390"/>
      <c r="T28" s="390"/>
      <c r="U28" s="390"/>
      <c r="V28" s="390"/>
      <c r="W28" s="390"/>
      <c r="X28" s="390"/>
      <c r="Y28" s="390"/>
      <c r="Z28" s="390"/>
      <c r="AA28" s="390"/>
      <c r="AB28" s="390"/>
      <c r="AC28" s="390"/>
      <c r="AD28" s="390"/>
      <c r="AE28" s="390"/>
      <c r="AF28" s="390"/>
      <c r="AG28" s="390"/>
      <c r="AH28" s="390"/>
      <c r="AI28" s="390"/>
      <c r="AJ28" s="390"/>
      <c r="AK28" s="40"/>
    </row>
    <row r="29" spans="2:37" ht="30" customHeight="1">
      <c r="B29" s="350" t="s">
        <v>159</v>
      </c>
      <c r="C29" s="351"/>
      <c r="D29" s="351"/>
      <c r="E29" s="351"/>
      <c r="F29" s="351"/>
      <c r="G29" s="351"/>
      <c r="H29" s="351"/>
      <c r="I29" s="351"/>
      <c r="J29" s="351"/>
      <c r="K29" s="351"/>
      <c r="L29" s="351"/>
      <c r="M29" s="351"/>
      <c r="N29" s="392"/>
      <c r="O29" s="81"/>
      <c r="P29" s="447"/>
      <c r="Q29" s="447"/>
      <c r="R29" s="447"/>
      <c r="S29" s="447"/>
      <c r="T29" s="447"/>
      <c r="U29" s="447"/>
      <c r="V29" s="83" t="s">
        <v>12</v>
      </c>
      <c r="W29" s="83"/>
      <c r="X29" s="83"/>
      <c r="Y29" s="83"/>
      <c r="Z29" s="83"/>
      <c r="AA29" s="83"/>
      <c r="AB29" s="83"/>
      <c r="AC29" s="83"/>
      <c r="AD29" s="83"/>
      <c r="AE29" s="83"/>
      <c r="AF29" s="83"/>
      <c r="AG29" s="83"/>
      <c r="AH29" s="83"/>
      <c r="AI29" s="83"/>
      <c r="AJ29" s="83"/>
      <c r="AK29" s="40"/>
    </row>
    <row r="30" spans="2:37" ht="150.75" customHeight="1">
      <c r="B30" s="370" t="s">
        <v>153</v>
      </c>
      <c r="C30" s="371"/>
      <c r="D30" s="371"/>
      <c r="E30" s="371"/>
      <c r="F30" s="371"/>
      <c r="G30" s="371"/>
      <c r="H30" s="371"/>
      <c r="I30" s="371"/>
      <c r="J30" s="371"/>
      <c r="K30" s="371"/>
      <c r="L30" s="371"/>
      <c r="M30" s="371"/>
      <c r="N30" s="372"/>
      <c r="O30" s="82"/>
      <c r="P30" s="448"/>
      <c r="Q30" s="448"/>
      <c r="R30" s="448"/>
      <c r="S30" s="448"/>
      <c r="T30" s="448"/>
      <c r="U30" s="448"/>
      <c r="V30" s="448"/>
      <c r="W30" s="448"/>
      <c r="X30" s="448"/>
      <c r="Y30" s="448"/>
      <c r="Z30" s="448"/>
      <c r="AA30" s="448"/>
      <c r="AB30" s="448"/>
      <c r="AC30" s="448"/>
      <c r="AD30" s="448"/>
      <c r="AE30" s="448"/>
      <c r="AF30" s="448"/>
      <c r="AG30" s="448"/>
      <c r="AH30" s="448"/>
      <c r="AI30" s="448"/>
      <c r="AJ30" s="448"/>
      <c r="AK30" s="35"/>
    </row>
    <row r="31" spans="2:37" ht="15" customHeight="1">
      <c r="B31" s="80"/>
      <c r="C31" s="80"/>
      <c r="D31" s="80"/>
      <c r="E31" s="80"/>
      <c r="F31" s="80"/>
      <c r="G31" s="80"/>
      <c r="H31" s="80"/>
      <c r="I31" s="80"/>
      <c r="J31" s="80"/>
      <c r="K31" s="80"/>
      <c r="L31" s="80"/>
      <c r="M31" s="80"/>
      <c r="N31" s="80"/>
      <c r="O31" s="80"/>
      <c r="P31" s="86"/>
      <c r="Q31" s="80"/>
      <c r="R31" s="80"/>
      <c r="S31" s="80"/>
      <c r="T31" s="80"/>
      <c r="U31" s="80"/>
      <c r="V31" s="80"/>
      <c r="W31" s="80"/>
      <c r="X31" s="80"/>
      <c r="Y31" s="80"/>
      <c r="Z31" s="80"/>
      <c r="AA31" s="80"/>
      <c r="AB31" s="80"/>
      <c r="AC31" s="80"/>
      <c r="AD31" s="80"/>
      <c r="AE31" s="80"/>
      <c r="AF31" s="80"/>
      <c r="AG31" s="80"/>
      <c r="AH31" s="80"/>
      <c r="AI31" s="32"/>
      <c r="AJ31" s="80"/>
      <c r="AK31" s="80"/>
    </row>
    <row r="32" spans="2:37" ht="15" customHeight="1">
      <c r="B32" s="80"/>
      <c r="C32" s="80"/>
      <c r="D32" s="80"/>
      <c r="E32" s="80"/>
      <c r="F32" s="80"/>
      <c r="G32" s="80"/>
      <c r="H32" s="80"/>
      <c r="I32" s="80"/>
      <c r="J32" s="80"/>
      <c r="K32" s="80"/>
      <c r="L32" s="80"/>
      <c r="M32" s="80"/>
      <c r="N32" s="80"/>
      <c r="O32" s="80"/>
      <c r="P32" s="86"/>
      <c r="Q32" s="80"/>
      <c r="R32" s="80"/>
      <c r="S32" s="80"/>
      <c r="T32" s="80"/>
      <c r="U32" s="80"/>
      <c r="V32" s="80"/>
      <c r="W32" s="80"/>
      <c r="X32" s="80"/>
      <c r="Y32" s="80"/>
      <c r="Z32" s="80"/>
      <c r="AA32" s="80"/>
      <c r="AB32" s="80"/>
      <c r="AC32" s="80"/>
      <c r="AD32" s="80"/>
      <c r="AE32" s="80"/>
      <c r="AF32" s="80"/>
      <c r="AG32" s="80"/>
      <c r="AH32" s="80"/>
      <c r="AI32" s="32"/>
      <c r="AJ32" s="80"/>
      <c r="AK32" s="80"/>
    </row>
    <row r="33" spans="2:37" ht="15" customHeight="1">
      <c r="B33" s="80"/>
      <c r="C33" s="80"/>
      <c r="D33" s="80"/>
      <c r="E33" s="80"/>
      <c r="F33" s="80"/>
      <c r="G33" s="80"/>
      <c r="H33" s="80"/>
      <c r="I33" s="80"/>
      <c r="J33" s="80"/>
      <c r="K33" s="80"/>
      <c r="L33" s="80"/>
      <c r="M33" s="80"/>
      <c r="N33" s="80"/>
      <c r="O33" s="80"/>
      <c r="P33" s="86"/>
      <c r="Q33" s="80"/>
      <c r="R33" s="80"/>
      <c r="S33" s="80"/>
      <c r="T33" s="80"/>
      <c r="U33" s="80"/>
      <c r="V33" s="80"/>
      <c r="W33" s="80"/>
      <c r="X33" s="80"/>
      <c r="Y33" s="80"/>
      <c r="Z33" s="80"/>
      <c r="AA33" s="80"/>
      <c r="AB33" s="80"/>
      <c r="AC33" s="80"/>
      <c r="AD33" s="80"/>
      <c r="AE33" s="80"/>
      <c r="AF33" s="80"/>
      <c r="AG33" s="80"/>
      <c r="AH33" s="80"/>
      <c r="AI33" s="32"/>
      <c r="AJ33" s="80"/>
      <c r="AK33" s="80"/>
    </row>
    <row r="34" spans="2:37" ht="15" customHeight="1">
      <c r="B34" s="80"/>
      <c r="C34" s="80"/>
      <c r="D34" s="80"/>
      <c r="E34" s="80"/>
      <c r="F34" s="80"/>
      <c r="G34" s="80"/>
      <c r="H34" s="80"/>
      <c r="I34" s="80"/>
      <c r="J34" s="80"/>
      <c r="K34" s="80"/>
      <c r="L34" s="80"/>
      <c r="M34" s="80"/>
      <c r="N34" s="80"/>
      <c r="O34" s="80"/>
      <c r="P34" s="86"/>
      <c r="Q34" s="80"/>
      <c r="R34" s="80"/>
      <c r="S34" s="80"/>
      <c r="T34" s="80"/>
      <c r="U34" s="80"/>
      <c r="V34" s="80"/>
      <c r="W34" s="80"/>
      <c r="X34" s="80"/>
      <c r="Y34" s="80"/>
      <c r="Z34" s="80"/>
      <c r="AA34" s="80"/>
      <c r="AB34" s="80"/>
      <c r="AC34" s="80"/>
      <c r="AD34" s="80"/>
      <c r="AE34" s="80"/>
      <c r="AF34" s="80"/>
      <c r="AG34" s="80"/>
      <c r="AH34" s="80"/>
      <c r="AI34" s="32"/>
      <c r="AJ34" s="80"/>
      <c r="AK34" s="80"/>
    </row>
    <row r="35" spans="2:37" ht="15" customHeight="1">
      <c r="B35" s="80"/>
      <c r="C35" s="80"/>
      <c r="D35" s="80"/>
      <c r="E35" s="80"/>
      <c r="F35" s="80"/>
      <c r="G35" s="80"/>
      <c r="H35" s="80"/>
      <c r="I35" s="80"/>
      <c r="J35" s="80"/>
      <c r="K35" s="80"/>
      <c r="L35" s="80"/>
      <c r="M35" s="80"/>
      <c r="N35" s="80"/>
      <c r="O35" s="80"/>
      <c r="P35" s="86"/>
      <c r="Q35" s="80"/>
      <c r="R35" s="80"/>
      <c r="S35" s="80"/>
      <c r="T35" s="80"/>
      <c r="U35" s="80"/>
      <c r="V35" s="80"/>
      <c r="W35" s="80"/>
      <c r="X35" s="80"/>
      <c r="Y35" s="80"/>
      <c r="Z35" s="80"/>
      <c r="AA35" s="80"/>
      <c r="AB35" s="80"/>
      <c r="AC35" s="80"/>
      <c r="AD35" s="80"/>
      <c r="AE35" s="80"/>
      <c r="AF35" s="80"/>
      <c r="AG35" s="80"/>
      <c r="AH35" s="80"/>
      <c r="AI35" s="32"/>
      <c r="AJ35" s="80"/>
      <c r="AK35" s="80"/>
    </row>
    <row r="36" spans="2:37" ht="15" customHeight="1">
      <c r="B36" s="80"/>
      <c r="C36" s="80"/>
      <c r="D36" s="80"/>
      <c r="E36" s="80"/>
      <c r="F36" s="80"/>
      <c r="G36" s="80"/>
      <c r="H36" s="80"/>
      <c r="I36" s="80"/>
      <c r="J36" s="80"/>
      <c r="K36" s="80"/>
      <c r="L36" s="80"/>
      <c r="M36" s="80"/>
      <c r="N36" s="80"/>
      <c r="O36" s="80"/>
      <c r="P36" s="86"/>
      <c r="Q36" s="80"/>
      <c r="R36" s="80"/>
      <c r="S36" s="80"/>
      <c r="T36" s="80"/>
      <c r="U36" s="80"/>
      <c r="V36" s="80"/>
      <c r="W36" s="80"/>
      <c r="X36" s="80"/>
      <c r="Y36" s="80"/>
      <c r="Z36" s="80"/>
      <c r="AA36" s="80"/>
      <c r="AB36" s="80"/>
      <c r="AC36" s="80"/>
      <c r="AD36" s="80"/>
      <c r="AE36" s="80"/>
      <c r="AF36" s="80"/>
      <c r="AG36" s="80"/>
      <c r="AH36" s="80"/>
      <c r="AI36" s="32"/>
      <c r="AJ36" s="80"/>
      <c r="AK36" s="80"/>
    </row>
    <row r="37" spans="2:37" ht="15" customHeight="1">
      <c r="B37" s="80"/>
      <c r="C37" s="80"/>
      <c r="D37" s="80"/>
      <c r="E37" s="80"/>
      <c r="F37" s="80"/>
      <c r="G37" s="80"/>
      <c r="H37" s="80"/>
      <c r="I37" s="80"/>
      <c r="J37" s="80"/>
      <c r="K37" s="80"/>
      <c r="L37" s="80"/>
      <c r="M37" s="80"/>
      <c r="N37" s="80"/>
      <c r="O37" s="80"/>
      <c r="P37" s="86"/>
      <c r="Q37" s="80"/>
      <c r="R37" s="80"/>
      <c r="S37" s="80"/>
      <c r="T37" s="80"/>
      <c r="U37" s="80"/>
      <c r="V37" s="80"/>
      <c r="W37" s="80"/>
      <c r="X37" s="80"/>
      <c r="Y37" s="80"/>
      <c r="Z37" s="80"/>
      <c r="AA37" s="80"/>
      <c r="AB37" s="80"/>
      <c r="AC37" s="80"/>
      <c r="AD37" s="80"/>
      <c r="AE37" s="80"/>
      <c r="AF37" s="80"/>
      <c r="AG37" s="80"/>
      <c r="AH37" s="80"/>
      <c r="AI37" s="32"/>
      <c r="AJ37" s="80"/>
      <c r="AK37" s="80"/>
    </row>
    <row r="38" spans="2:37" ht="15" customHeight="1">
      <c r="B38" s="80"/>
      <c r="C38" s="80"/>
      <c r="D38" s="80"/>
      <c r="E38" s="80"/>
      <c r="F38" s="80"/>
      <c r="G38" s="80"/>
      <c r="H38" s="80"/>
      <c r="I38" s="80"/>
      <c r="J38" s="80"/>
      <c r="K38" s="80"/>
      <c r="L38" s="80"/>
      <c r="M38" s="80"/>
      <c r="N38" s="80"/>
      <c r="O38" s="80"/>
      <c r="P38" s="86"/>
      <c r="Q38" s="80"/>
      <c r="R38" s="80"/>
      <c r="S38" s="80"/>
      <c r="T38" s="80"/>
      <c r="U38" s="80"/>
      <c r="V38" s="80"/>
      <c r="W38" s="80"/>
      <c r="X38" s="80"/>
      <c r="Y38" s="80"/>
      <c r="Z38" s="80"/>
      <c r="AA38" s="80"/>
      <c r="AB38" s="80"/>
      <c r="AC38" s="80"/>
      <c r="AD38" s="80"/>
      <c r="AE38" s="80"/>
      <c r="AF38" s="80"/>
      <c r="AG38" s="80"/>
      <c r="AH38" s="80"/>
      <c r="AI38" s="32"/>
      <c r="AJ38" s="80"/>
      <c r="AK38" s="80"/>
    </row>
    <row r="39" spans="2:37" ht="15" customHeight="1">
      <c r="B39" s="80"/>
      <c r="C39" s="80"/>
      <c r="D39" s="80"/>
      <c r="E39" s="80"/>
      <c r="F39" s="80"/>
      <c r="G39" s="80"/>
      <c r="H39" s="80"/>
      <c r="I39" s="80"/>
      <c r="J39" s="80"/>
      <c r="K39" s="80"/>
      <c r="L39" s="80"/>
      <c r="M39" s="80"/>
      <c r="N39" s="80"/>
      <c r="O39" s="80"/>
      <c r="P39" s="86"/>
      <c r="Q39" s="80"/>
      <c r="R39" s="80"/>
      <c r="S39" s="80"/>
      <c r="T39" s="80"/>
      <c r="U39" s="80"/>
      <c r="V39" s="80"/>
      <c r="W39" s="80"/>
      <c r="X39" s="80"/>
      <c r="Y39" s="80"/>
      <c r="Z39" s="80"/>
      <c r="AA39" s="80"/>
      <c r="AB39" s="80"/>
      <c r="AC39" s="80"/>
      <c r="AD39" s="80"/>
      <c r="AE39" s="80"/>
      <c r="AF39" s="80"/>
      <c r="AG39" s="80"/>
      <c r="AH39" s="80"/>
      <c r="AI39" s="32"/>
      <c r="AJ39" s="80"/>
      <c r="AK39" s="80"/>
    </row>
    <row r="40" spans="2:37" ht="15" customHeight="1">
      <c r="B40" s="80"/>
      <c r="C40" s="80"/>
      <c r="D40" s="80"/>
      <c r="E40" s="80"/>
      <c r="F40" s="80"/>
      <c r="G40" s="80"/>
      <c r="H40" s="80"/>
      <c r="I40" s="80"/>
      <c r="J40" s="80"/>
      <c r="K40" s="80"/>
      <c r="L40" s="80"/>
      <c r="M40" s="80"/>
      <c r="N40" s="80"/>
      <c r="O40" s="80"/>
      <c r="P40" s="86"/>
      <c r="Q40" s="80"/>
      <c r="R40" s="80"/>
      <c r="S40" s="80"/>
      <c r="T40" s="80"/>
      <c r="U40" s="80"/>
      <c r="V40" s="80"/>
      <c r="W40" s="80"/>
      <c r="X40" s="80"/>
      <c r="Y40" s="80"/>
      <c r="Z40" s="80"/>
      <c r="AA40" s="80"/>
      <c r="AB40" s="80"/>
      <c r="AC40" s="80"/>
      <c r="AD40" s="80"/>
      <c r="AE40" s="80"/>
      <c r="AF40" s="80"/>
      <c r="AG40" s="80"/>
      <c r="AH40" s="80"/>
      <c r="AI40" s="32"/>
      <c r="AJ40" s="80"/>
      <c r="AK40" s="80"/>
    </row>
    <row r="41" spans="2:37" ht="15" customHeight="1">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32"/>
      <c r="AJ41" s="80"/>
      <c r="AK41" s="80"/>
    </row>
    <row r="42" spans="2:37" ht="15" customHeight="1">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32"/>
      <c r="AJ42" s="80"/>
      <c r="AK42" s="80"/>
    </row>
    <row r="43" spans="2:37" ht="15" customHeight="1">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32"/>
      <c r="AJ43" s="80"/>
      <c r="AK43" s="80"/>
    </row>
  </sheetData>
  <sheetProtection algorithmName="SHA-512" hashValue="SOcfyqdAhw2wtud67g07fW7BCATssh4RJIe/DVzl01ma2ySC1WCC8mZ55Zlr/uOXafjnWGqUGaTPXNsSjam+og==" saltValue="SFO66NGrvatHPt1Y+/MBXA==" spinCount="100000" sheet="1" objects="1" scenarios="1"/>
  <mergeCells count="27">
    <mergeCell ref="B6:AK6"/>
    <mergeCell ref="B7:AK7"/>
    <mergeCell ref="AD9:AK9"/>
    <mergeCell ref="B14:E14"/>
    <mergeCell ref="F14:S14"/>
    <mergeCell ref="U14:X14"/>
    <mergeCell ref="Y14:AK14"/>
    <mergeCell ref="AA9:AC9"/>
    <mergeCell ref="B27:N27"/>
    <mergeCell ref="B15:E15"/>
    <mergeCell ref="F15:S15"/>
    <mergeCell ref="U15:X15"/>
    <mergeCell ref="Y15:AK15"/>
    <mergeCell ref="F16:S16"/>
    <mergeCell ref="B18:AK21"/>
    <mergeCell ref="S23:T23"/>
    <mergeCell ref="B25:N25"/>
    <mergeCell ref="P25:AJ25"/>
    <mergeCell ref="B26:N26"/>
    <mergeCell ref="P26:AJ26"/>
    <mergeCell ref="Y16:AK16"/>
    <mergeCell ref="B28:N28"/>
    <mergeCell ref="P28:AJ28"/>
    <mergeCell ref="B29:N29"/>
    <mergeCell ref="P29:U29"/>
    <mergeCell ref="B30:N30"/>
    <mergeCell ref="P30:AJ30"/>
  </mergeCells>
  <phoneticPr fontId="3"/>
  <dataValidations count="1">
    <dataValidation type="list" allowBlank="1" showInputMessage="1" showErrorMessage="1" sqref="U27 P27 Z27">
      <formula1>"□,■"</formula1>
    </dataValidation>
  </dataValidations>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A1:AL35"/>
  <sheetViews>
    <sheetView showGridLines="0" view="pageBreakPreview" zoomScaleNormal="100" zoomScaleSheetLayoutView="100" workbookViewId="0">
      <pane ySplit="1" topLeftCell="A23" activePane="bottomLeft" state="frozen"/>
      <selection activeCell="AA9" sqref="AA9:AC9"/>
      <selection pane="bottomLeft" activeCell="P25" activeCellId="4" sqref="AD9:AK9 F14:S16 Y14:AK16 B18:AK21 P25:AJ3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row>
    <row r="5" spans="1:38" ht="1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443</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row>
    <row r="9" spans="1:38" ht="15" customHeight="1">
      <c r="B9" s="80"/>
      <c r="C9" s="80"/>
      <c r="D9" s="80"/>
      <c r="E9" s="80"/>
      <c r="F9" s="80"/>
      <c r="G9" s="80"/>
      <c r="H9" s="80"/>
      <c r="I9" s="80"/>
      <c r="J9" s="80"/>
      <c r="K9" s="80"/>
      <c r="L9" s="80"/>
      <c r="M9" s="80"/>
      <c r="N9" s="80"/>
      <c r="O9" s="80"/>
      <c r="P9" s="80"/>
      <c r="Q9" s="80"/>
      <c r="R9" s="80"/>
      <c r="S9" s="80"/>
      <c r="T9" s="80"/>
      <c r="U9" s="80"/>
      <c r="V9" s="80"/>
      <c r="W9" s="80"/>
      <c r="X9" s="80"/>
      <c r="Y9" s="80"/>
      <c r="Z9" s="80"/>
      <c r="AA9" s="347" t="s">
        <v>448</v>
      </c>
      <c r="AB9" s="341"/>
      <c r="AC9" s="341"/>
      <c r="AD9" s="346" t="s">
        <v>78</v>
      </c>
      <c r="AE9" s="346"/>
      <c r="AF9" s="346"/>
      <c r="AG9" s="346"/>
      <c r="AH9" s="346"/>
      <c r="AI9" s="346"/>
      <c r="AJ9" s="346"/>
      <c r="AK9" s="346"/>
    </row>
    <row r="10" spans="1:38" ht="15" customHeight="1">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32"/>
      <c r="AJ10" s="80"/>
      <c r="AK10" s="80"/>
    </row>
    <row r="11" spans="1:38" ht="15" customHeight="1">
      <c r="B11" s="80" t="s">
        <v>0</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32"/>
      <c r="AJ11" s="80"/>
      <c r="AK11" s="80"/>
    </row>
    <row r="12" spans="1:38" ht="15" customHeight="1">
      <c r="B12" s="80" t="s">
        <v>1</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8" ht="15" customHeight="1">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3</v>
      </c>
      <c r="V14" s="341"/>
      <c r="W14" s="341"/>
      <c r="X14" s="341"/>
      <c r="Y14" s="340"/>
      <c r="Z14" s="340"/>
      <c r="AA14" s="340"/>
      <c r="AB14" s="340"/>
      <c r="AC14" s="340"/>
      <c r="AD14" s="340"/>
      <c r="AE14" s="340"/>
      <c r="AF14" s="340"/>
      <c r="AG14" s="340"/>
      <c r="AH14" s="340"/>
      <c r="AI14" s="340"/>
      <c r="AJ14" s="340"/>
      <c r="AK14" s="340"/>
    </row>
    <row r="15" spans="1:38" ht="18" customHeight="1">
      <c r="B15" s="341" t="str">
        <f>IF(F15="","",U15)</f>
        <v/>
      </c>
      <c r="C15" s="341"/>
      <c r="D15" s="341"/>
      <c r="E15" s="341"/>
      <c r="F15" s="339"/>
      <c r="G15" s="340"/>
      <c r="H15" s="340"/>
      <c r="I15" s="340"/>
      <c r="J15" s="340"/>
      <c r="K15" s="340"/>
      <c r="L15" s="340"/>
      <c r="M15" s="340"/>
      <c r="N15" s="340"/>
      <c r="O15" s="340"/>
      <c r="P15" s="340"/>
      <c r="Q15" s="340"/>
      <c r="R15" s="340"/>
      <c r="S15" s="340"/>
      <c r="T15" s="136"/>
      <c r="U15" s="341" t="s">
        <v>4</v>
      </c>
      <c r="V15" s="341"/>
      <c r="W15" s="341"/>
      <c r="X15" s="341"/>
      <c r="Y15" s="340"/>
      <c r="Z15" s="340"/>
      <c r="AA15" s="340"/>
      <c r="AB15" s="340"/>
      <c r="AC15" s="340"/>
      <c r="AD15" s="340"/>
      <c r="AE15" s="340"/>
      <c r="AF15" s="340"/>
      <c r="AG15" s="340"/>
      <c r="AH15" s="340"/>
      <c r="AI15" s="340"/>
      <c r="AJ15" s="340"/>
      <c r="AK15" s="340"/>
    </row>
    <row r="16" spans="1:38" ht="15" customHeight="1">
      <c r="B16" s="137"/>
      <c r="C16" s="137"/>
      <c r="D16" s="137"/>
      <c r="E16" s="137"/>
      <c r="F16" s="340"/>
      <c r="G16" s="340"/>
      <c r="H16" s="340"/>
      <c r="I16" s="340"/>
      <c r="J16" s="340"/>
      <c r="K16" s="340"/>
      <c r="L16" s="340"/>
      <c r="M16" s="340"/>
      <c r="N16" s="340"/>
      <c r="O16" s="340"/>
      <c r="P16" s="340"/>
      <c r="Q16" s="340"/>
      <c r="R16" s="340"/>
      <c r="S16" s="340"/>
      <c r="T16" s="136"/>
      <c r="U16" s="136"/>
      <c r="V16" s="136"/>
      <c r="W16" s="136"/>
      <c r="X16" s="136"/>
      <c r="Y16" s="343"/>
      <c r="Z16" s="343"/>
      <c r="AA16" s="343"/>
      <c r="AB16" s="343"/>
      <c r="AC16" s="343"/>
      <c r="AD16" s="343"/>
      <c r="AE16" s="343"/>
      <c r="AF16" s="343"/>
      <c r="AG16" s="343"/>
      <c r="AH16" s="343"/>
      <c r="AI16" s="343"/>
      <c r="AJ16" s="343"/>
      <c r="AK16" s="343"/>
    </row>
    <row r="17" spans="2:37" ht="15" customHeight="1">
      <c r="B17" s="136"/>
      <c r="C17" s="136"/>
      <c r="D17" s="136"/>
      <c r="E17" s="136"/>
      <c r="F17" s="136"/>
      <c r="G17" s="136"/>
      <c r="H17" s="136"/>
      <c r="I17" s="136"/>
      <c r="J17" s="136"/>
      <c r="K17" s="136"/>
      <c r="L17" s="136"/>
      <c r="M17" s="136"/>
      <c r="N17" s="136"/>
      <c r="O17" s="136"/>
      <c r="Q17" s="32"/>
      <c r="R17" s="136"/>
      <c r="S17" s="136"/>
      <c r="T17" s="136"/>
      <c r="U17" s="136"/>
      <c r="V17" s="136"/>
      <c r="W17" s="136"/>
      <c r="X17" s="136"/>
      <c r="Y17" s="136"/>
      <c r="Z17" s="136"/>
      <c r="AA17" s="136"/>
      <c r="AB17" s="136"/>
      <c r="AC17" s="136"/>
      <c r="AD17" s="136"/>
      <c r="AE17" s="136"/>
      <c r="AF17" s="136"/>
      <c r="AG17" s="136"/>
      <c r="AH17" s="136"/>
      <c r="AI17" s="32"/>
      <c r="AJ17" s="136"/>
      <c r="AK17" s="136"/>
    </row>
    <row r="18" spans="2:37" ht="15" customHeight="1">
      <c r="B18" s="449" t="s">
        <v>445</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row>
    <row r="19" spans="2:37" ht="15" customHeight="1">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row>
    <row r="20" spans="2:37" ht="15" customHeight="1">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row>
    <row r="21" spans="2:37" ht="15" customHeight="1">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row>
    <row r="22" spans="2:37" ht="15" customHeight="1">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row>
    <row r="23" spans="2:37" ht="15" customHeight="1">
      <c r="B23" s="80"/>
      <c r="C23" s="80"/>
      <c r="D23" s="80"/>
      <c r="E23" s="80"/>
      <c r="F23" s="80"/>
      <c r="G23" s="80"/>
      <c r="H23" s="80"/>
      <c r="I23" s="80"/>
      <c r="J23" s="80"/>
      <c r="K23" s="80"/>
      <c r="L23" s="80"/>
      <c r="M23" s="80"/>
      <c r="N23" s="80"/>
      <c r="O23" s="80"/>
      <c r="P23" s="80"/>
      <c r="Q23" s="80"/>
      <c r="R23" s="80"/>
      <c r="S23" s="395" t="s">
        <v>2</v>
      </c>
      <c r="T23" s="395"/>
      <c r="U23" s="80"/>
      <c r="V23" s="80"/>
      <c r="W23" s="80"/>
      <c r="X23" s="80"/>
      <c r="Y23" s="80"/>
      <c r="Z23" s="80"/>
      <c r="AA23" s="80"/>
      <c r="AB23" s="80"/>
      <c r="AC23" s="80"/>
      <c r="AD23" s="80"/>
      <c r="AE23" s="80"/>
      <c r="AF23" s="80"/>
      <c r="AG23" s="80"/>
      <c r="AH23" s="80"/>
      <c r="AI23" s="32"/>
      <c r="AJ23" s="80"/>
      <c r="AK23" s="80"/>
    </row>
    <row r="24" spans="2:37" ht="15" customHeight="1">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32"/>
      <c r="AJ24" s="80"/>
      <c r="AK24" s="80"/>
    </row>
    <row r="25" spans="2:37" ht="30" customHeight="1">
      <c r="B25" s="348" t="s">
        <v>10</v>
      </c>
      <c r="C25" s="349"/>
      <c r="D25" s="349"/>
      <c r="E25" s="349"/>
      <c r="F25" s="349"/>
      <c r="G25" s="349"/>
      <c r="H25" s="349"/>
      <c r="I25" s="349"/>
      <c r="J25" s="349"/>
      <c r="K25" s="349"/>
      <c r="L25" s="349"/>
      <c r="M25" s="349"/>
      <c r="N25" s="400"/>
      <c r="O25" s="84"/>
      <c r="P25" s="380"/>
      <c r="Q25" s="380"/>
      <c r="R25" s="380"/>
      <c r="S25" s="380"/>
      <c r="T25" s="380"/>
      <c r="U25" s="380"/>
      <c r="V25" s="380"/>
      <c r="W25" s="380"/>
      <c r="X25" s="380"/>
      <c r="Y25" s="380"/>
      <c r="Z25" s="380"/>
      <c r="AA25" s="380"/>
      <c r="AB25" s="380"/>
      <c r="AC25" s="380"/>
      <c r="AD25" s="380"/>
      <c r="AE25" s="380"/>
      <c r="AF25" s="380"/>
      <c r="AG25" s="380"/>
      <c r="AH25" s="380"/>
      <c r="AI25" s="380"/>
      <c r="AJ25" s="380"/>
      <c r="AK25" s="1"/>
    </row>
    <row r="26" spans="2:37" ht="30" customHeight="1">
      <c r="B26" s="350" t="s">
        <v>11</v>
      </c>
      <c r="C26" s="351"/>
      <c r="D26" s="351"/>
      <c r="E26" s="351"/>
      <c r="F26" s="351"/>
      <c r="G26" s="351"/>
      <c r="H26" s="351"/>
      <c r="I26" s="351"/>
      <c r="J26" s="351"/>
      <c r="K26" s="351"/>
      <c r="L26" s="351"/>
      <c r="M26" s="351"/>
      <c r="N26" s="392"/>
      <c r="O26" s="81"/>
      <c r="P26" s="390"/>
      <c r="Q26" s="390"/>
      <c r="R26" s="390"/>
      <c r="S26" s="390"/>
      <c r="T26" s="390"/>
      <c r="U26" s="390"/>
      <c r="V26" s="390"/>
      <c r="W26" s="390"/>
      <c r="X26" s="390"/>
      <c r="Y26" s="390"/>
      <c r="Z26" s="390"/>
      <c r="AA26" s="390"/>
      <c r="AB26" s="390"/>
      <c r="AC26" s="390"/>
      <c r="AD26" s="390"/>
      <c r="AE26" s="390"/>
      <c r="AF26" s="390"/>
      <c r="AG26" s="390"/>
      <c r="AH26" s="390"/>
      <c r="AI26" s="390"/>
      <c r="AJ26" s="390"/>
      <c r="AK26" s="40"/>
    </row>
    <row r="27" spans="2:37" ht="50.25" customHeight="1">
      <c r="B27" s="350" t="s">
        <v>162</v>
      </c>
      <c r="C27" s="351"/>
      <c r="D27" s="351"/>
      <c r="E27" s="351"/>
      <c r="F27" s="351"/>
      <c r="G27" s="351"/>
      <c r="H27" s="351"/>
      <c r="I27" s="351"/>
      <c r="J27" s="351"/>
      <c r="K27" s="351"/>
      <c r="L27" s="351"/>
      <c r="M27" s="351"/>
      <c r="N27" s="392"/>
      <c r="O27" s="99"/>
      <c r="P27" s="390"/>
      <c r="Q27" s="390"/>
      <c r="R27" s="390"/>
      <c r="S27" s="390"/>
      <c r="T27" s="390"/>
      <c r="U27" s="390"/>
      <c r="V27" s="390"/>
      <c r="W27" s="390"/>
      <c r="X27" s="390"/>
      <c r="Y27" s="390"/>
      <c r="Z27" s="390"/>
      <c r="AA27" s="390"/>
      <c r="AB27" s="390"/>
      <c r="AC27" s="390"/>
      <c r="AD27" s="390"/>
      <c r="AE27" s="390"/>
      <c r="AF27" s="390"/>
      <c r="AG27" s="390"/>
      <c r="AH27" s="390"/>
      <c r="AI27" s="390"/>
      <c r="AJ27" s="390"/>
      <c r="AK27" s="40"/>
    </row>
    <row r="28" spans="2:37" ht="50.25" customHeight="1">
      <c r="B28" s="350" t="s">
        <v>160</v>
      </c>
      <c r="C28" s="351"/>
      <c r="D28" s="351"/>
      <c r="E28" s="351"/>
      <c r="F28" s="351"/>
      <c r="G28" s="351"/>
      <c r="H28" s="351"/>
      <c r="I28" s="351"/>
      <c r="J28" s="351"/>
      <c r="K28" s="351"/>
      <c r="L28" s="351"/>
      <c r="M28" s="351"/>
      <c r="N28" s="392"/>
      <c r="O28" s="81"/>
      <c r="P28" s="390"/>
      <c r="Q28" s="390"/>
      <c r="R28" s="390"/>
      <c r="S28" s="390"/>
      <c r="T28" s="390"/>
      <c r="U28" s="390"/>
      <c r="V28" s="390"/>
      <c r="W28" s="390"/>
      <c r="X28" s="390"/>
      <c r="Y28" s="390"/>
      <c r="Z28" s="390"/>
      <c r="AA28" s="390"/>
      <c r="AB28" s="390"/>
      <c r="AC28" s="390"/>
      <c r="AD28" s="390"/>
      <c r="AE28" s="390"/>
      <c r="AF28" s="390"/>
      <c r="AG28" s="390"/>
      <c r="AH28" s="390"/>
      <c r="AI28" s="390"/>
      <c r="AJ28" s="390"/>
      <c r="AK28" s="40"/>
    </row>
    <row r="29" spans="2:37" ht="75" customHeight="1">
      <c r="B29" s="450" t="s">
        <v>165</v>
      </c>
      <c r="C29" s="351"/>
      <c r="D29" s="351"/>
      <c r="E29" s="351"/>
      <c r="F29" s="351"/>
      <c r="G29" s="351"/>
      <c r="H29" s="351"/>
      <c r="I29" s="351"/>
      <c r="J29" s="351"/>
      <c r="K29" s="351"/>
      <c r="L29" s="351"/>
      <c r="M29" s="351"/>
      <c r="N29" s="392"/>
      <c r="O29" s="81"/>
      <c r="P29" s="451"/>
      <c r="Q29" s="451"/>
      <c r="R29" s="451"/>
      <c r="S29" s="451"/>
      <c r="T29" s="451"/>
      <c r="U29" s="451"/>
      <c r="V29" s="451"/>
      <c r="W29" s="451"/>
      <c r="X29" s="451"/>
      <c r="Y29" s="451"/>
      <c r="Z29" s="451"/>
      <c r="AA29" s="451"/>
      <c r="AB29" s="451"/>
      <c r="AC29" s="451"/>
      <c r="AD29" s="451"/>
      <c r="AE29" s="451"/>
      <c r="AF29" s="451"/>
      <c r="AG29" s="451"/>
      <c r="AH29" s="451"/>
      <c r="AI29" s="451"/>
      <c r="AJ29" s="451"/>
      <c r="AK29" s="40"/>
    </row>
    <row r="30" spans="2:37" ht="200.25" customHeight="1">
      <c r="B30" s="370" t="s">
        <v>161</v>
      </c>
      <c r="C30" s="371"/>
      <c r="D30" s="371"/>
      <c r="E30" s="371"/>
      <c r="F30" s="371"/>
      <c r="G30" s="371"/>
      <c r="H30" s="371"/>
      <c r="I30" s="371"/>
      <c r="J30" s="371"/>
      <c r="K30" s="371"/>
      <c r="L30" s="371"/>
      <c r="M30" s="371"/>
      <c r="N30" s="372"/>
      <c r="O30" s="82"/>
      <c r="P30" s="448"/>
      <c r="Q30" s="448"/>
      <c r="R30" s="448"/>
      <c r="S30" s="448"/>
      <c r="T30" s="448"/>
      <c r="U30" s="448"/>
      <c r="V30" s="448"/>
      <c r="W30" s="448"/>
      <c r="X30" s="448"/>
      <c r="Y30" s="448"/>
      <c r="Z30" s="448"/>
      <c r="AA30" s="448"/>
      <c r="AB30" s="448"/>
      <c r="AC30" s="448"/>
      <c r="AD30" s="448"/>
      <c r="AE30" s="448"/>
      <c r="AF30" s="448"/>
      <c r="AG30" s="448"/>
      <c r="AH30" s="448"/>
      <c r="AI30" s="448"/>
      <c r="AJ30" s="448"/>
      <c r="AK30" s="35"/>
    </row>
    <row r="31" spans="2:37" ht="15" customHeight="1">
      <c r="B31" s="101" t="s">
        <v>163</v>
      </c>
      <c r="C31" s="80"/>
      <c r="D31" s="80"/>
      <c r="E31" s="80"/>
      <c r="F31" s="80"/>
      <c r="G31" s="80"/>
      <c r="H31" s="80"/>
      <c r="I31" s="80"/>
      <c r="J31" s="80"/>
      <c r="K31" s="80"/>
      <c r="L31" s="80"/>
      <c r="M31" s="80"/>
      <c r="N31" s="80"/>
      <c r="O31" s="80"/>
      <c r="P31" s="86"/>
      <c r="Q31" s="80"/>
      <c r="R31" s="80"/>
      <c r="S31" s="80"/>
      <c r="T31" s="80"/>
      <c r="U31" s="80"/>
      <c r="V31" s="80"/>
      <c r="W31" s="80"/>
      <c r="X31" s="80"/>
      <c r="Y31" s="80"/>
      <c r="Z31" s="80"/>
      <c r="AA31" s="80"/>
      <c r="AB31" s="80"/>
      <c r="AC31" s="80"/>
      <c r="AD31" s="80"/>
      <c r="AE31" s="80"/>
      <c r="AF31" s="80"/>
      <c r="AG31" s="80"/>
      <c r="AH31" s="80"/>
      <c r="AI31" s="32"/>
      <c r="AJ31" s="80"/>
      <c r="AK31" s="80"/>
    </row>
    <row r="32" spans="2:37" ht="15" customHeight="1">
      <c r="B32" s="80"/>
      <c r="C32" s="101" t="s">
        <v>164</v>
      </c>
      <c r="D32" s="80"/>
      <c r="E32" s="80"/>
      <c r="F32" s="80"/>
      <c r="G32" s="80"/>
      <c r="H32" s="80"/>
      <c r="I32" s="80"/>
      <c r="J32" s="80"/>
      <c r="K32" s="80"/>
      <c r="L32" s="80"/>
      <c r="M32" s="80"/>
      <c r="N32" s="80"/>
      <c r="O32" s="80"/>
      <c r="P32" s="86"/>
      <c r="Q32" s="80"/>
      <c r="R32" s="80"/>
      <c r="S32" s="80"/>
      <c r="T32" s="80"/>
      <c r="U32" s="80"/>
      <c r="V32" s="80"/>
      <c r="W32" s="80"/>
      <c r="X32" s="80"/>
      <c r="Y32" s="80"/>
      <c r="Z32" s="80"/>
      <c r="AA32" s="80"/>
      <c r="AB32" s="80"/>
      <c r="AC32" s="80"/>
      <c r="AD32" s="80"/>
      <c r="AE32" s="80"/>
      <c r="AF32" s="80"/>
      <c r="AG32" s="80"/>
      <c r="AH32" s="80"/>
      <c r="AI32" s="32"/>
      <c r="AJ32" s="80"/>
      <c r="AK32" s="80"/>
    </row>
    <row r="33" spans="2:37" ht="15" customHeight="1">
      <c r="B33" s="80"/>
      <c r="C33" s="80"/>
      <c r="D33" s="80"/>
      <c r="E33" s="80"/>
      <c r="F33" s="80"/>
      <c r="G33" s="80"/>
      <c r="H33" s="80"/>
      <c r="I33" s="80"/>
      <c r="J33" s="80"/>
      <c r="K33" s="80"/>
      <c r="L33" s="80"/>
      <c r="M33" s="80"/>
      <c r="N33" s="80"/>
      <c r="O33" s="80"/>
      <c r="P33" s="86"/>
      <c r="Q33" s="80"/>
      <c r="R33" s="80"/>
      <c r="S33" s="80"/>
      <c r="T33" s="80"/>
      <c r="U33" s="80"/>
      <c r="V33" s="80"/>
      <c r="W33" s="80"/>
      <c r="X33" s="80"/>
      <c r="Y33" s="80"/>
      <c r="Z33" s="80"/>
      <c r="AA33" s="80"/>
      <c r="AB33" s="80"/>
      <c r="AC33" s="80"/>
      <c r="AD33" s="80"/>
      <c r="AE33" s="80"/>
      <c r="AF33" s="80"/>
      <c r="AG33" s="80"/>
      <c r="AH33" s="80"/>
      <c r="AI33" s="32"/>
      <c r="AJ33" s="80"/>
      <c r="AK33" s="80"/>
    </row>
    <row r="34" spans="2:37" ht="15" customHeight="1">
      <c r="B34" s="80"/>
      <c r="C34" s="80"/>
      <c r="D34" s="80"/>
      <c r="E34" s="80"/>
      <c r="F34" s="80"/>
      <c r="G34" s="80"/>
      <c r="H34" s="80"/>
      <c r="I34" s="80"/>
      <c r="J34" s="80"/>
      <c r="K34" s="80"/>
      <c r="L34" s="80"/>
      <c r="M34" s="80"/>
      <c r="N34" s="80"/>
      <c r="O34" s="80"/>
      <c r="P34" s="86"/>
      <c r="Q34" s="80"/>
      <c r="R34" s="80"/>
      <c r="S34" s="80"/>
      <c r="T34" s="80"/>
      <c r="U34" s="80"/>
      <c r="V34" s="80"/>
      <c r="W34" s="80"/>
      <c r="X34" s="80"/>
      <c r="Y34" s="80"/>
      <c r="Z34" s="80"/>
      <c r="AA34" s="80"/>
      <c r="AB34" s="80"/>
      <c r="AC34" s="80"/>
      <c r="AD34" s="80"/>
      <c r="AE34" s="80"/>
      <c r="AF34" s="80"/>
      <c r="AG34" s="80"/>
      <c r="AH34" s="80"/>
      <c r="AI34" s="32"/>
      <c r="AJ34" s="80"/>
      <c r="AK34" s="80"/>
    </row>
    <row r="35" spans="2:37" ht="15" customHeight="1">
      <c r="B35" s="80"/>
      <c r="C35" s="80"/>
      <c r="D35" s="80"/>
      <c r="E35" s="80"/>
      <c r="F35" s="80"/>
      <c r="G35" s="80"/>
      <c r="H35" s="80"/>
      <c r="I35" s="80"/>
      <c r="J35" s="80"/>
      <c r="K35" s="80"/>
      <c r="L35" s="80"/>
      <c r="M35" s="80"/>
      <c r="N35" s="80"/>
      <c r="O35" s="80"/>
      <c r="P35" s="86"/>
      <c r="Q35" s="80"/>
      <c r="R35" s="80"/>
      <c r="S35" s="80"/>
      <c r="T35" s="80"/>
      <c r="U35" s="80"/>
      <c r="V35" s="80"/>
      <c r="W35" s="80"/>
      <c r="X35" s="80"/>
      <c r="Y35" s="80"/>
      <c r="Z35" s="80"/>
      <c r="AA35" s="80"/>
      <c r="AB35" s="80"/>
      <c r="AC35" s="80"/>
      <c r="AD35" s="80"/>
      <c r="AE35" s="80"/>
      <c r="AF35" s="80"/>
      <c r="AG35" s="80"/>
      <c r="AH35" s="80"/>
      <c r="AI35" s="32"/>
      <c r="AJ35" s="80"/>
      <c r="AK35" s="80"/>
    </row>
  </sheetData>
  <sheetProtection algorithmName="SHA-512" hashValue="khcKmpeV1IWVT1muBsb+Tdqzlm8dZ8LNJRD835LhmMb/81T8DPZMOgqGuaSCYJYTEzMrlVDV/DMn++i4UmCgjA==" saltValue="qkF5eoWzAACBcV37Ls3+bg==" spinCount="100000" sheet="1" objects="1" scenarios="1"/>
  <mergeCells count="28">
    <mergeCell ref="B6:AK6"/>
    <mergeCell ref="B7:AK7"/>
    <mergeCell ref="AD9:AK9"/>
    <mergeCell ref="B14:E14"/>
    <mergeCell ref="F14:S14"/>
    <mergeCell ref="U14:X14"/>
    <mergeCell ref="Y14:AK14"/>
    <mergeCell ref="AA9:AC9"/>
    <mergeCell ref="B27:N27"/>
    <mergeCell ref="P27:AJ27"/>
    <mergeCell ref="B15:E15"/>
    <mergeCell ref="F15:S15"/>
    <mergeCell ref="U15:X15"/>
    <mergeCell ref="Y15:AK15"/>
    <mergeCell ref="F16:S16"/>
    <mergeCell ref="B18:AK21"/>
    <mergeCell ref="S23:T23"/>
    <mergeCell ref="B25:N25"/>
    <mergeCell ref="P25:AJ25"/>
    <mergeCell ref="B26:N26"/>
    <mergeCell ref="P26:AJ26"/>
    <mergeCell ref="Y16:AK16"/>
    <mergeCell ref="B28:N28"/>
    <mergeCell ref="P28:AJ28"/>
    <mergeCell ref="B29:N29"/>
    <mergeCell ref="B30:N30"/>
    <mergeCell ref="P30:AJ30"/>
    <mergeCell ref="P29:AJ2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AL52"/>
  <sheetViews>
    <sheetView showGridLines="0" view="pageBreakPreview" zoomScaleNormal="100" zoomScaleSheetLayoutView="100" workbookViewId="0">
      <pane ySplit="1" topLeftCell="A8" activePane="bottomLeft" state="frozen"/>
      <selection activeCell="AA9" sqref="AA9:AC9"/>
      <selection pane="bottomLeft" activeCell="J35" activeCellId="11" sqref="AD9:AK9 F14:S16 Y14:AK16 B18:AK21 M26:AJ28 M29:S30 J32:P32 V32:AJ32 J33:AJ33 K34:N34 O34:AJ34 J35:AJ35"/>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183</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390</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row>
    <row r="9" spans="1:38" ht="15" customHeight="1">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347" t="s">
        <v>448</v>
      </c>
      <c r="AB9" s="341"/>
      <c r="AC9" s="341"/>
      <c r="AD9" s="453" t="s">
        <v>364</v>
      </c>
      <c r="AE9" s="453"/>
      <c r="AF9" s="453"/>
      <c r="AG9" s="453"/>
      <c r="AH9" s="453"/>
      <c r="AI9" s="453"/>
      <c r="AJ9" s="453"/>
      <c r="AK9" s="453"/>
    </row>
    <row r="10" spans="1:38" ht="15" customHeight="1">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0</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32"/>
      <c r="AJ11" s="62"/>
      <c r="AK11" s="62"/>
    </row>
    <row r="12" spans="1:38" ht="15" customHeight="1">
      <c r="B12" s="62" t="s">
        <v>1</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5" customHeight="1">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3</v>
      </c>
      <c r="V14" s="341"/>
      <c r="W14" s="341"/>
      <c r="X14" s="341"/>
      <c r="Y14" s="340"/>
      <c r="Z14" s="340"/>
      <c r="AA14" s="340"/>
      <c r="AB14" s="340"/>
      <c r="AC14" s="340"/>
      <c r="AD14" s="340"/>
      <c r="AE14" s="340"/>
      <c r="AF14" s="340"/>
      <c r="AG14" s="340"/>
      <c r="AH14" s="340"/>
      <c r="AI14" s="340"/>
      <c r="AJ14" s="340"/>
      <c r="AK14" s="340"/>
    </row>
    <row r="15" spans="1:38" ht="18" customHeight="1">
      <c r="B15" s="341" t="str">
        <f>IF(F15="","",U15)</f>
        <v/>
      </c>
      <c r="C15" s="341"/>
      <c r="D15" s="341"/>
      <c r="E15" s="341"/>
      <c r="F15" s="339"/>
      <c r="G15" s="340"/>
      <c r="H15" s="340"/>
      <c r="I15" s="340"/>
      <c r="J15" s="340"/>
      <c r="K15" s="340"/>
      <c r="L15" s="340"/>
      <c r="M15" s="340"/>
      <c r="N15" s="340"/>
      <c r="O15" s="340"/>
      <c r="P15" s="340"/>
      <c r="Q15" s="340"/>
      <c r="R15" s="340"/>
      <c r="S15" s="340"/>
      <c r="T15" s="136"/>
      <c r="U15" s="341" t="s">
        <v>4</v>
      </c>
      <c r="V15" s="341"/>
      <c r="W15" s="341"/>
      <c r="X15" s="341"/>
      <c r="Y15" s="340"/>
      <c r="Z15" s="340"/>
      <c r="AA15" s="340"/>
      <c r="AB15" s="340"/>
      <c r="AC15" s="340"/>
      <c r="AD15" s="340"/>
      <c r="AE15" s="340"/>
      <c r="AF15" s="340"/>
      <c r="AG15" s="340"/>
      <c r="AH15" s="340"/>
      <c r="AI15" s="340"/>
      <c r="AJ15" s="340"/>
      <c r="AK15" s="340"/>
    </row>
    <row r="16" spans="1:38" ht="15" customHeight="1">
      <c r="B16" s="137"/>
      <c r="C16" s="137"/>
      <c r="D16" s="137"/>
      <c r="E16" s="137"/>
      <c r="F16" s="340"/>
      <c r="G16" s="340"/>
      <c r="H16" s="340"/>
      <c r="I16" s="340"/>
      <c r="J16" s="340"/>
      <c r="K16" s="340"/>
      <c r="L16" s="340"/>
      <c r="M16" s="340"/>
      <c r="N16" s="340"/>
      <c r="O16" s="340"/>
      <c r="P16" s="340"/>
      <c r="Q16" s="340"/>
      <c r="R16" s="340"/>
      <c r="S16" s="340"/>
      <c r="T16" s="136"/>
      <c r="U16" s="136"/>
      <c r="V16" s="136"/>
      <c r="W16" s="136"/>
      <c r="X16" s="136"/>
      <c r="Y16" s="343"/>
      <c r="Z16" s="343"/>
      <c r="AA16" s="343"/>
      <c r="AB16" s="343"/>
      <c r="AC16" s="343"/>
      <c r="AD16" s="343"/>
      <c r="AE16" s="343"/>
      <c r="AF16" s="343"/>
      <c r="AG16" s="343"/>
      <c r="AH16" s="343"/>
      <c r="AI16" s="343"/>
      <c r="AJ16" s="343"/>
      <c r="AK16" s="343"/>
    </row>
    <row r="17" spans="2:37" ht="15" customHeight="1">
      <c r="B17" s="136"/>
      <c r="C17" s="136"/>
      <c r="D17" s="136"/>
      <c r="E17" s="136"/>
      <c r="F17" s="136"/>
      <c r="G17" s="136"/>
      <c r="H17" s="136"/>
      <c r="I17" s="136"/>
      <c r="J17" s="136"/>
      <c r="K17" s="136"/>
      <c r="L17" s="136"/>
      <c r="M17" s="136"/>
      <c r="N17" s="136"/>
      <c r="O17" s="136"/>
      <c r="Q17" s="32"/>
      <c r="R17" s="136"/>
      <c r="S17" s="136"/>
      <c r="T17" s="136"/>
      <c r="U17" s="136"/>
      <c r="V17" s="136"/>
      <c r="W17" s="136"/>
      <c r="X17" s="136"/>
      <c r="Y17" s="136"/>
      <c r="Z17" s="136"/>
      <c r="AA17" s="136"/>
      <c r="AB17" s="136"/>
      <c r="AC17" s="136"/>
      <c r="AD17" s="136"/>
      <c r="AE17" s="136"/>
      <c r="AF17" s="136"/>
      <c r="AG17" s="136"/>
      <c r="AH17" s="136"/>
      <c r="AI17" s="32"/>
      <c r="AJ17" s="136"/>
      <c r="AK17" s="136"/>
    </row>
    <row r="18" spans="2:37" ht="15" customHeight="1">
      <c r="B18" s="452" t="s">
        <v>402</v>
      </c>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row>
    <row r="22" spans="2:37" ht="15" customHeight="1">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2:37" ht="15" customHeight="1">
      <c r="B23" s="62"/>
      <c r="C23" s="62"/>
      <c r="D23" s="62"/>
      <c r="E23" s="62"/>
      <c r="F23" s="62"/>
      <c r="G23" s="62"/>
      <c r="H23" s="62"/>
      <c r="I23" s="62"/>
      <c r="J23" s="62"/>
      <c r="K23" s="62"/>
      <c r="L23" s="62"/>
      <c r="M23" s="62"/>
      <c r="N23" s="62"/>
      <c r="O23" s="62"/>
      <c r="P23" s="62"/>
      <c r="Q23" s="62"/>
      <c r="R23" s="62"/>
      <c r="S23" s="395" t="s">
        <v>2</v>
      </c>
      <c r="T23" s="395"/>
      <c r="U23" s="62"/>
      <c r="V23" s="62"/>
      <c r="W23" s="62"/>
      <c r="X23" s="62"/>
      <c r="Y23" s="62"/>
      <c r="Z23" s="62"/>
      <c r="AA23" s="62"/>
      <c r="AB23" s="62"/>
      <c r="AC23" s="62"/>
      <c r="AD23" s="62"/>
      <c r="AE23" s="62"/>
      <c r="AF23" s="62"/>
      <c r="AG23" s="62"/>
      <c r="AH23" s="62"/>
      <c r="AI23" s="32"/>
      <c r="AJ23" s="62"/>
      <c r="AK23" s="62"/>
    </row>
    <row r="24" spans="2:37" ht="15" customHeight="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32"/>
      <c r="AJ24" s="62"/>
      <c r="AK24" s="62"/>
    </row>
    <row r="25" spans="2:37" ht="18" customHeight="1">
      <c r="B25" s="454" t="s">
        <v>365</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8"/>
    </row>
    <row r="26" spans="2:37" ht="30" customHeight="1">
      <c r="B26" s="348" t="s">
        <v>10</v>
      </c>
      <c r="C26" s="349"/>
      <c r="D26" s="349"/>
      <c r="E26" s="349"/>
      <c r="F26" s="349"/>
      <c r="G26" s="349"/>
      <c r="H26" s="349"/>
      <c r="I26" s="349"/>
      <c r="J26" s="349"/>
      <c r="K26" s="400"/>
      <c r="L26" s="93"/>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1"/>
    </row>
    <row r="27" spans="2:37" ht="30" customHeight="1">
      <c r="B27" s="350" t="s">
        <v>11</v>
      </c>
      <c r="C27" s="351"/>
      <c r="D27" s="351"/>
      <c r="E27" s="351"/>
      <c r="F27" s="351"/>
      <c r="G27" s="351"/>
      <c r="H27" s="351"/>
      <c r="I27" s="351"/>
      <c r="J27" s="351"/>
      <c r="K27" s="392"/>
      <c r="L27" s="96"/>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40"/>
    </row>
    <row r="28" spans="2:37" ht="30" customHeight="1">
      <c r="B28" s="370" t="s">
        <v>5</v>
      </c>
      <c r="C28" s="371"/>
      <c r="D28" s="371"/>
      <c r="E28" s="371"/>
      <c r="F28" s="371"/>
      <c r="G28" s="371"/>
      <c r="H28" s="371"/>
      <c r="I28" s="371"/>
      <c r="J28" s="371"/>
      <c r="K28" s="372"/>
      <c r="L28" s="60"/>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5"/>
    </row>
    <row r="29" spans="2:37" ht="30" customHeight="1">
      <c r="B29" s="348" t="s">
        <v>135</v>
      </c>
      <c r="C29" s="349"/>
      <c r="D29" s="349"/>
      <c r="E29" s="349"/>
      <c r="F29" s="349"/>
      <c r="G29" s="349"/>
      <c r="H29" s="349"/>
      <c r="I29" s="349"/>
      <c r="J29" s="349"/>
      <c r="K29" s="400"/>
      <c r="L29" s="65"/>
      <c r="M29" s="455" t="s">
        <v>142</v>
      </c>
      <c r="N29" s="455"/>
      <c r="O29" s="455"/>
      <c r="P29" s="455"/>
      <c r="Q29" s="455"/>
      <c r="R29" s="455"/>
      <c r="S29" s="455"/>
      <c r="T29" s="31"/>
      <c r="U29" s="31"/>
      <c r="V29" s="31"/>
      <c r="W29" s="31"/>
      <c r="X29" s="31"/>
      <c r="Y29" s="31"/>
      <c r="Z29" s="65"/>
      <c r="AA29" s="65"/>
      <c r="AB29" s="65"/>
      <c r="AC29" s="65"/>
      <c r="AD29" s="65"/>
      <c r="AE29" s="65"/>
      <c r="AF29" s="65"/>
      <c r="AG29" s="65"/>
      <c r="AH29" s="65"/>
      <c r="AI29" s="65"/>
      <c r="AJ29" s="65"/>
      <c r="AK29" s="1"/>
    </row>
    <row r="30" spans="2:37" ht="30" customHeight="1">
      <c r="B30" s="370" t="s">
        <v>136</v>
      </c>
      <c r="C30" s="371"/>
      <c r="D30" s="371"/>
      <c r="E30" s="371"/>
      <c r="F30" s="371"/>
      <c r="G30" s="371"/>
      <c r="H30" s="371"/>
      <c r="I30" s="371"/>
      <c r="J30" s="371"/>
      <c r="K30" s="372"/>
      <c r="L30" s="60"/>
      <c r="M30" s="456" t="s">
        <v>142</v>
      </c>
      <c r="N30" s="456"/>
      <c r="O30" s="456"/>
      <c r="P30" s="456"/>
      <c r="Q30" s="456"/>
      <c r="R30" s="456"/>
      <c r="S30" s="456"/>
      <c r="T30" s="74"/>
      <c r="U30" s="74"/>
      <c r="V30" s="74"/>
      <c r="W30" s="74"/>
      <c r="X30" s="74"/>
      <c r="Y30" s="74"/>
      <c r="Z30" s="60"/>
      <c r="AA30" s="60"/>
      <c r="AB30" s="60"/>
      <c r="AC30" s="60"/>
      <c r="AD30" s="60"/>
      <c r="AE30" s="60"/>
      <c r="AF30" s="60"/>
      <c r="AG30" s="60"/>
      <c r="AH30" s="60"/>
      <c r="AI30" s="60"/>
      <c r="AJ30" s="60"/>
      <c r="AK30" s="35"/>
    </row>
    <row r="31" spans="2:37" ht="18"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row r="32" spans="2:37" ht="18" customHeight="1">
      <c r="B32" s="382" t="s">
        <v>7</v>
      </c>
      <c r="C32" s="383"/>
      <c r="D32" s="383"/>
      <c r="E32" s="384"/>
      <c r="F32" s="399" t="s">
        <v>8</v>
      </c>
      <c r="G32" s="349"/>
      <c r="H32" s="400"/>
      <c r="I32" s="64"/>
      <c r="J32" s="380"/>
      <c r="K32" s="380"/>
      <c r="L32" s="380"/>
      <c r="M32" s="380"/>
      <c r="N32" s="380"/>
      <c r="O32" s="380"/>
      <c r="P32" s="380"/>
      <c r="Q32" s="66"/>
      <c r="R32" s="399" t="s">
        <v>143</v>
      </c>
      <c r="S32" s="349"/>
      <c r="T32" s="400"/>
      <c r="U32" s="65"/>
      <c r="V32" s="380"/>
      <c r="W32" s="380"/>
      <c r="X32" s="380"/>
      <c r="Y32" s="380"/>
      <c r="Z32" s="380"/>
      <c r="AA32" s="380"/>
      <c r="AB32" s="380"/>
      <c r="AC32" s="380"/>
      <c r="AD32" s="380"/>
      <c r="AE32" s="380"/>
      <c r="AF32" s="380"/>
      <c r="AG32" s="380"/>
      <c r="AH32" s="380"/>
      <c r="AI32" s="380"/>
      <c r="AJ32" s="380"/>
      <c r="AK32" s="1"/>
    </row>
    <row r="33" spans="2:37" ht="18" customHeight="1">
      <c r="B33" s="385"/>
      <c r="C33" s="341"/>
      <c r="D33" s="341"/>
      <c r="E33" s="386"/>
      <c r="F33" s="391" t="s">
        <v>13</v>
      </c>
      <c r="G33" s="351"/>
      <c r="H33" s="392"/>
      <c r="I33" s="67"/>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40"/>
    </row>
    <row r="34" spans="2:37" ht="18" customHeight="1">
      <c r="B34" s="385"/>
      <c r="C34" s="341"/>
      <c r="D34" s="341"/>
      <c r="E34" s="386"/>
      <c r="F34" s="391" t="s">
        <v>9</v>
      </c>
      <c r="G34" s="351"/>
      <c r="H34" s="392"/>
      <c r="I34" s="68"/>
      <c r="J34" s="68" t="s">
        <v>144</v>
      </c>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40"/>
    </row>
    <row r="35" spans="2:37" ht="18" customHeight="1">
      <c r="B35" s="387"/>
      <c r="C35" s="388"/>
      <c r="D35" s="388"/>
      <c r="E35" s="389"/>
      <c r="F35" s="381" t="s">
        <v>145</v>
      </c>
      <c r="G35" s="371"/>
      <c r="H35" s="372"/>
      <c r="I35" s="5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5"/>
    </row>
    <row r="36" spans="2:37" ht="15" customHeight="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2"/>
      <c r="AC36" s="62"/>
      <c r="AD36" s="62"/>
      <c r="AE36" s="62"/>
      <c r="AF36" s="62"/>
      <c r="AG36" s="62"/>
      <c r="AH36" s="62"/>
      <c r="AI36" s="6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ht="15" customHeight="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ht="15" customHeight="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ht="15" customHeight="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ht="15" customHeight="1">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ht="15" customHeight="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sheetProtection algorithmName="SHA-512" hashValue="GESaM05y5Y+XBIwiI8SmB018ODj9QCEJdOM9St2F8p3LQLaePJorIGbNsCi2gCqOjq2YS31c7wI2WqnBYZHSmg==" saltValue="vu0jX14tVnu1fFpi3M5Ofw==" spinCount="100000" sheet="1" objects="1" scenarios="1"/>
  <mergeCells count="39">
    <mergeCell ref="M29:S29"/>
    <mergeCell ref="B30:K30"/>
    <mergeCell ref="M30:S30"/>
    <mergeCell ref="J33:AJ33"/>
    <mergeCell ref="F34:H34"/>
    <mergeCell ref="K34:N34"/>
    <mergeCell ref="O34:AJ34"/>
    <mergeCell ref="B29:K29"/>
    <mergeCell ref="F35:H35"/>
    <mergeCell ref="J35:AJ35"/>
    <mergeCell ref="B32:E35"/>
    <mergeCell ref="F32:H32"/>
    <mergeCell ref="J32:P32"/>
    <mergeCell ref="R32:T32"/>
    <mergeCell ref="V32:AJ32"/>
    <mergeCell ref="F33:H33"/>
    <mergeCell ref="S23:T23"/>
    <mergeCell ref="B25:AK25"/>
    <mergeCell ref="B27:K27"/>
    <mergeCell ref="M27:AJ27"/>
    <mergeCell ref="B28:K28"/>
    <mergeCell ref="M28:AJ28"/>
    <mergeCell ref="B26:K26"/>
    <mergeCell ref="M26:AJ26"/>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AL52"/>
  <sheetViews>
    <sheetView showGridLines="0" view="pageBreakPreview" zoomScaleNormal="100" zoomScaleSheetLayoutView="100" workbookViewId="0">
      <pane ySplit="1" topLeftCell="A20" activePane="bottomLeft" state="frozen"/>
      <selection activeCell="AA9" sqref="AA9:AC9"/>
      <selection pane="bottomLeft" activeCell="B28" activeCellId="5" sqref="AD8:AK8 F13:S15 Y13:AK15 B17:AK20 P24:AJ25 B28:AK42"/>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7" t="s">
        <v>184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44" t="s">
        <v>387</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8" ht="15" customHeight="1">
      <c r="B7" s="344" t="s">
        <v>391</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347" t="s">
        <v>448</v>
      </c>
      <c r="AB8" s="341"/>
      <c r="AC8" s="341"/>
      <c r="AD8" s="346" t="s">
        <v>78</v>
      </c>
      <c r="AE8" s="346"/>
      <c r="AF8" s="346"/>
      <c r="AG8" s="346"/>
      <c r="AH8" s="346"/>
      <c r="AI8" s="346"/>
      <c r="AJ8" s="346"/>
      <c r="AK8" s="346"/>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41" t="str">
        <f>IF(F13="","",U13)</f>
        <v/>
      </c>
      <c r="C13" s="341"/>
      <c r="D13" s="341"/>
      <c r="E13" s="341"/>
      <c r="F13" s="339"/>
      <c r="G13" s="340"/>
      <c r="H13" s="340"/>
      <c r="I13" s="340"/>
      <c r="J13" s="340"/>
      <c r="K13" s="340"/>
      <c r="L13" s="340"/>
      <c r="M13" s="340"/>
      <c r="N13" s="340"/>
      <c r="O13" s="340"/>
      <c r="P13" s="340"/>
      <c r="Q13" s="340"/>
      <c r="R13" s="340"/>
      <c r="S13" s="340"/>
      <c r="T13" s="136"/>
      <c r="U13" s="341" t="s">
        <v>3</v>
      </c>
      <c r="V13" s="341"/>
      <c r="W13" s="341"/>
      <c r="X13" s="341"/>
      <c r="Y13" s="340"/>
      <c r="Z13" s="340"/>
      <c r="AA13" s="340"/>
      <c r="AB13" s="340"/>
      <c r="AC13" s="340"/>
      <c r="AD13" s="340"/>
      <c r="AE13" s="340"/>
      <c r="AF13" s="340"/>
      <c r="AG13" s="340"/>
      <c r="AH13" s="340"/>
      <c r="AI13" s="340"/>
      <c r="AJ13" s="340"/>
      <c r="AK13" s="340"/>
    </row>
    <row r="14" spans="1:38" ht="18" customHeight="1">
      <c r="B14" s="341" t="str">
        <f>IF(F14="","",U14)</f>
        <v/>
      </c>
      <c r="C14" s="341"/>
      <c r="D14" s="341"/>
      <c r="E14" s="341"/>
      <c r="F14" s="339"/>
      <c r="G14" s="340"/>
      <c r="H14" s="340"/>
      <c r="I14" s="340"/>
      <c r="J14" s="340"/>
      <c r="K14" s="340"/>
      <c r="L14" s="340"/>
      <c r="M14" s="340"/>
      <c r="N14" s="340"/>
      <c r="O14" s="340"/>
      <c r="P14" s="340"/>
      <c r="Q14" s="340"/>
      <c r="R14" s="340"/>
      <c r="S14" s="340"/>
      <c r="T14" s="136"/>
      <c r="U14" s="341" t="s">
        <v>4</v>
      </c>
      <c r="V14" s="341"/>
      <c r="W14" s="341"/>
      <c r="X14" s="341"/>
      <c r="Y14" s="340"/>
      <c r="Z14" s="340"/>
      <c r="AA14" s="340"/>
      <c r="AB14" s="340"/>
      <c r="AC14" s="340"/>
      <c r="AD14" s="340"/>
      <c r="AE14" s="340"/>
      <c r="AF14" s="340"/>
      <c r="AG14" s="340"/>
      <c r="AH14" s="340"/>
      <c r="AI14" s="340"/>
      <c r="AJ14" s="340"/>
      <c r="AK14" s="340"/>
    </row>
    <row r="15" spans="1:38" ht="15" customHeight="1">
      <c r="B15" s="137"/>
      <c r="C15" s="137"/>
      <c r="D15" s="137"/>
      <c r="E15" s="137"/>
      <c r="F15" s="340"/>
      <c r="G15" s="340"/>
      <c r="H15" s="340"/>
      <c r="I15" s="340"/>
      <c r="J15" s="340"/>
      <c r="K15" s="340"/>
      <c r="L15" s="340"/>
      <c r="M15" s="340"/>
      <c r="N15" s="340"/>
      <c r="O15" s="340"/>
      <c r="P15" s="340"/>
      <c r="Q15" s="340"/>
      <c r="R15" s="340"/>
      <c r="S15" s="340"/>
      <c r="T15" s="136"/>
      <c r="U15" s="136"/>
      <c r="V15" s="136"/>
      <c r="W15" s="136"/>
      <c r="X15" s="136"/>
      <c r="Y15" s="343"/>
      <c r="Z15" s="343"/>
      <c r="AA15" s="343"/>
      <c r="AB15" s="343"/>
      <c r="AC15" s="343"/>
      <c r="AD15" s="343"/>
      <c r="AE15" s="343"/>
      <c r="AF15" s="343"/>
      <c r="AG15" s="343"/>
      <c r="AH15" s="343"/>
      <c r="AI15" s="343"/>
      <c r="AJ15" s="343"/>
      <c r="AK15" s="343"/>
    </row>
    <row r="16" spans="1:38" ht="15" customHeight="1">
      <c r="B16" s="136"/>
      <c r="C16" s="136"/>
      <c r="D16" s="136"/>
      <c r="E16" s="136"/>
      <c r="F16" s="136"/>
      <c r="G16" s="136"/>
      <c r="H16" s="136"/>
      <c r="I16" s="136"/>
      <c r="J16" s="136"/>
      <c r="K16" s="136"/>
      <c r="L16" s="136"/>
      <c r="M16" s="136"/>
      <c r="N16" s="136"/>
      <c r="O16" s="136"/>
      <c r="Q16" s="32"/>
      <c r="R16" s="136"/>
      <c r="S16" s="136"/>
      <c r="T16" s="136"/>
      <c r="U16" s="136"/>
      <c r="V16" s="136"/>
      <c r="W16" s="136"/>
      <c r="X16" s="136"/>
      <c r="Y16" s="136"/>
      <c r="Z16" s="136"/>
      <c r="AA16" s="136"/>
      <c r="AB16" s="136"/>
      <c r="AC16" s="136"/>
      <c r="AD16" s="136"/>
      <c r="AE16" s="136"/>
      <c r="AF16" s="136"/>
      <c r="AG16" s="136"/>
      <c r="AH16" s="136"/>
      <c r="AI16" s="32"/>
      <c r="AJ16" s="136"/>
      <c r="AK16" s="136"/>
    </row>
    <row r="17" spans="2:37" ht="15" customHeight="1">
      <c r="B17" s="452" t="s">
        <v>403</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row>
    <row r="18" spans="2:37" ht="15" customHeight="1">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row>
    <row r="19" spans="2:37" ht="15" customHeight="1">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row>
    <row r="20" spans="2:37" ht="15" customHeight="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row>
    <row r="21" spans="2:37" ht="15" customHeight="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2:37" ht="15" customHeight="1">
      <c r="B22" s="62"/>
      <c r="C22" s="62"/>
      <c r="D22" s="62"/>
      <c r="E22" s="62"/>
      <c r="F22" s="62"/>
      <c r="G22" s="62"/>
      <c r="H22" s="62"/>
      <c r="I22" s="62"/>
      <c r="J22" s="62"/>
      <c r="K22" s="62"/>
      <c r="L22" s="62"/>
      <c r="M22" s="62"/>
      <c r="N22" s="62"/>
      <c r="O22" s="62"/>
      <c r="P22" s="62"/>
      <c r="Q22" s="62"/>
      <c r="R22" s="62"/>
      <c r="S22" s="395" t="s">
        <v>2</v>
      </c>
      <c r="T22" s="395"/>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48" t="s">
        <v>10</v>
      </c>
      <c r="C24" s="349"/>
      <c r="D24" s="349"/>
      <c r="E24" s="349"/>
      <c r="F24" s="349"/>
      <c r="G24" s="349"/>
      <c r="H24" s="349"/>
      <c r="I24" s="349"/>
      <c r="J24" s="349"/>
      <c r="K24" s="349"/>
      <c r="L24" s="349"/>
      <c r="M24" s="349"/>
      <c r="N24" s="400"/>
      <c r="O24" s="64"/>
      <c r="P24" s="380"/>
      <c r="Q24" s="380"/>
      <c r="R24" s="380"/>
      <c r="S24" s="380"/>
      <c r="T24" s="380"/>
      <c r="U24" s="380"/>
      <c r="V24" s="380"/>
      <c r="W24" s="380"/>
      <c r="X24" s="380"/>
      <c r="Y24" s="380"/>
      <c r="Z24" s="380"/>
      <c r="AA24" s="380"/>
      <c r="AB24" s="380"/>
      <c r="AC24" s="380"/>
      <c r="AD24" s="380"/>
      <c r="AE24" s="380"/>
      <c r="AF24" s="380"/>
      <c r="AG24" s="380"/>
      <c r="AH24" s="380"/>
      <c r="AI24" s="380"/>
      <c r="AJ24" s="380"/>
      <c r="AK24" s="1"/>
    </row>
    <row r="25" spans="2:37" ht="30" customHeight="1">
      <c r="B25" s="370" t="s">
        <v>11</v>
      </c>
      <c r="C25" s="371"/>
      <c r="D25" s="371"/>
      <c r="E25" s="371"/>
      <c r="F25" s="371"/>
      <c r="G25" s="371"/>
      <c r="H25" s="371"/>
      <c r="I25" s="371"/>
      <c r="J25" s="371"/>
      <c r="K25" s="371"/>
      <c r="L25" s="371"/>
      <c r="M25" s="371"/>
      <c r="N25" s="372"/>
      <c r="O25" s="59"/>
      <c r="P25" s="379"/>
      <c r="Q25" s="379"/>
      <c r="R25" s="379"/>
      <c r="S25" s="379"/>
      <c r="T25" s="379"/>
      <c r="U25" s="379"/>
      <c r="V25" s="379"/>
      <c r="W25" s="379"/>
      <c r="X25" s="379"/>
      <c r="Y25" s="379"/>
      <c r="Z25" s="379"/>
      <c r="AA25" s="379"/>
      <c r="AB25" s="379"/>
      <c r="AC25" s="379"/>
      <c r="AD25" s="379"/>
      <c r="AE25" s="379"/>
      <c r="AF25" s="379"/>
      <c r="AG25" s="379"/>
      <c r="AH25" s="379"/>
      <c r="AI25" s="379"/>
      <c r="AJ25" s="379"/>
      <c r="AK25" s="35"/>
    </row>
    <row r="26" spans="2:37" ht="15" customHeight="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32"/>
      <c r="AJ26" s="62"/>
      <c r="AK26" s="62"/>
    </row>
    <row r="27" spans="2:37" ht="18" customHeight="1">
      <c r="B27" s="396" t="s">
        <v>58</v>
      </c>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8"/>
    </row>
    <row r="28" spans="2:37" ht="18" customHeight="1">
      <c r="B28" s="457"/>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9"/>
    </row>
    <row r="29" spans="2:37" ht="18" customHeight="1">
      <c r="B29" s="460"/>
      <c r="C29" s="461"/>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2"/>
    </row>
    <row r="30" spans="2:37" ht="18" customHeight="1">
      <c r="B30" s="460"/>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2"/>
    </row>
    <row r="31" spans="2:37" ht="18" customHeight="1">
      <c r="B31" s="460"/>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2"/>
    </row>
    <row r="32" spans="2:37" ht="18" customHeight="1">
      <c r="B32" s="460"/>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2"/>
    </row>
    <row r="33" spans="2:37" ht="18" customHeight="1">
      <c r="B33" s="460"/>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2"/>
    </row>
    <row r="34" spans="2:37" ht="18" customHeight="1">
      <c r="B34" s="460"/>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2"/>
    </row>
    <row r="35" spans="2:37" ht="18" customHeight="1">
      <c r="B35" s="460"/>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2"/>
    </row>
    <row r="36" spans="2:37" ht="18" customHeight="1">
      <c r="B36" s="460"/>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2"/>
    </row>
    <row r="37" spans="2:37" ht="18" customHeight="1">
      <c r="B37" s="460"/>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2"/>
    </row>
    <row r="38" spans="2:37" ht="18" customHeight="1">
      <c r="B38" s="460"/>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2"/>
    </row>
    <row r="39" spans="2:37" ht="18" customHeight="1">
      <c r="B39" s="460"/>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2"/>
    </row>
    <row r="40" spans="2:37" ht="18" customHeight="1">
      <c r="B40" s="460"/>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2"/>
    </row>
    <row r="41" spans="2:37" ht="18" customHeight="1">
      <c r="B41" s="460"/>
      <c r="C41" s="461"/>
      <c r="D41" s="461"/>
      <c r="E41" s="461"/>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2"/>
    </row>
    <row r="42" spans="2:37" ht="18" customHeight="1">
      <c r="B42" s="463"/>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5"/>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sheetProtection algorithmName="SHA-512" hashValue="nJFzxH67Wk2M0oqmHKJIJRZTWA52QrkZYYQvmwpuDEwLLBQsn1Mz+v1EtG26sUozjmivrStkz7mGlxzzusmLQQ==" saltValue="lJIhbK+ZRzck6lhUHJz38Q==" spinCount="100000" sheet="1" objects="1" scenarios="1"/>
  <mergeCells count="22">
    <mergeCell ref="AA8:AC8"/>
    <mergeCell ref="B24:N24"/>
    <mergeCell ref="P24:AJ24"/>
    <mergeCell ref="B25:N25"/>
    <mergeCell ref="P25:AJ25"/>
    <mergeCell ref="Y15:AK15"/>
    <mergeCell ref="B27:AK27"/>
    <mergeCell ref="B28:AK4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B9730-21C8-4D0F-B0FE-314C111DDA3A}">
  <ds:schemaRefs>
    <ds:schemaRef ds:uri="http://schemas.microsoft.com/sharepoint/v3/contenttype/forms"/>
  </ds:schemaRefs>
</ds:datastoreItem>
</file>

<file path=customXml/itemProps3.xml><?xml version="1.0" encoding="utf-8"?>
<ds:datastoreItem xmlns:ds="http://schemas.openxmlformats.org/officeDocument/2006/customXml" ds:itemID="{ECB0C86B-3DB7-400E-92B8-43EE3C77BF5E}">
  <ds:schemaRefs>
    <ds:schemaRef ds:uri="http://purl.org/dc/elements/1.1/"/>
    <ds:schemaRef ds:uri="http://schemas.microsoft.com/office/2006/documentManagement/types"/>
    <ds:schemaRef ds:uri="http://purl.org/dc/terms/"/>
    <ds:schemaRef ds:uri="6de65409-be2e-4f05-a085-4485e7a2b8dd"/>
    <ds:schemaRef ds:uri="http://schemas.microsoft.com/office/infopath/2007/PartnerControls"/>
    <ds:schemaRef ds:uri="http://purl.org/dc/dcmitype/"/>
    <ds:schemaRef ds:uri="http://schemas.openxmlformats.org/package/2006/metadata/core-properties"/>
    <ds:schemaRef ds:uri="36608b51-246c-4901-bf4f-e6715ed717f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Index</vt:lpstr>
      <vt:lpstr>第1号</vt:lpstr>
      <vt:lpstr>第1号付表</vt:lpstr>
      <vt:lpstr>第1号付表2 </vt:lpstr>
      <vt:lpstr>第2号</vt:lpstr>
      <vt:lpstr>第5号</vt:lpstr>
      <vt:lpstr>第6号</vt:lpstr>
      <vt:lpstr>第7号</vt:lpstr>
      <vt:lpstr>第8号</vt:lpstr>
      <vt:lpstr>第9号</vt:lpstr>
      <vt:lpstr>第9号付表</vt:lpstr>
      <vt:lpstr>第9号付表2</vt:lpstr>
      <vt:lpstr>第11号</vt:lpstr>
      <vt:lpstr>第12号</vt:lpstr>
      <vt:lpstr>第13号</vt:lpstr>
      <vt:lpstr>第14号</vt:lpstr>
      <vt:lpstr>第14号付表</vt:lpstr>
      <vt:lpstr>第14号付表2</vt:lpstr>
      <vt:lpstr>第16号</vt:lpstr>
      <vt:lpstr>第17号</vt:lpstr>
      <vt:lpstr>第18号</vt:lpstr>
      <vt:lpstr>第19号</vt:lpstr>
      <vt:lpstr>第20号</vt:lpstr>
      <vt:lpstr>第11号!Print_Area</vt:lpstr>
      <vt:lpstr>第12号!Print_Area</vt:lpstr>
      <vt:lpstr>第13号!Print_Area</vt:lpstr>
      <vt:lpstr>第14号!Print_Area</vt:lpstr>
      <vt:lpstr>第14号付表!Print_Area</vt:lpstr>
      <vt:lpstr>第14号付表2!Print_Area</vt:lpstr>
      <vt:lpstr>第16号!Print_Area</vt:lpstr>
      <vt:lpstr>第17号!Print_Area</vt:lpstr>
      <vt:lpstr>第18号!Print_Area</vt:lpstr>
      <vt:lpstr>第19号!Print_Area</vt:lpstr>
      <vt:lpstr>第1号!Print_Area</vt:lpstr>
      <vt:lpstr>第1号付表!Print_Area</vt:lpstr>
      <vt:lpstr>'第1号付表2 '!Print_Area</vt:lpstr>
      <vt:lpstr>第20号!Print_Area</vt:lpstr>
      <vt:lpstr>第2号!Print_Area</vt:lpstr>
      <vt:lpstr>第5号!Print_Area</vt:lpstr>
      <vt:lpstr>第6号!Print_Area</vt:lpstr>
      <vt:lpstr>第7号!Print_Area</vt:lpstr>
      <vt:lpstr>第8号!Print_Area</vt:lpstr>
      <vt:lpstr>第9号!Print_Area</vt:lpstr>
      <vt:lpstr>第9号付表!Print_Area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2023-08-16T00:44:53Z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