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00001\CNT\温暖化対策推進課\建物脱炭素化支援チーム\Ｒ５\305環境性能向上支援事業\02_交付要綱\直接人件費実績証明書\"/>
    </mc:Choice>
  </mc:AlternateContent>
  <xr:revisionPtr revIDLastSave="0" documentId="13_ncr:1_{7ADDB895-E8FB-4658-B923-239656490E07}" xr6:coauthVersionLast="47" xr6:coauthVersionMax="47" xr10:uidLastSave="{00000000-0000-0000-0000-000000000000}"/>
  <bookViews>
    <workbookView xWindow="28680" yWindow="-120" windowWidth="29040" windowHeight="15840" tabRatio="754" firstSheet="3" activeTab="3" xr2:uid="{4DC4A0D1-D7CD-421D-AD03-897CD4139C78}"/>
  </bookViews>
  <sheets>
    <sheet name="プルダウンリスト" sheetId="109" state="hidden" r:id="rId1"/>
    <sheet name="集計シート（交付申請等）" sheetId="110" state="hidden" r:id="rId2"/>
    <sheet name="集計シート（内訳書）" sheetId="117" state="hidden" r:id="rId3"/>
    <sheet name="基本情報" sheetId="129" r:id="rId4"/>
    <sheet name="実績証明書" sheetId="131" r:id="rId5"/>
    <sheet name="別紙内訳書" sheetId="128" r:id="rId6"/>
    <sheet name="別表２　人件費単価表" sheetId="130" r:id="rId7"/>
    <sheet name="従事時間確認シート" sheetId="132" r:id="rId8"/>
  </sheets>
  <externalReferences>
    <externalReference r:id="rId9"/>
    <externalReference r:id="rId10"/>
    <externalReference r:id="rId11"/>
  </externalReferences>
  <definedNames>
    <definedName name="_xlnm._FilterDatabase" localSheetId="0" hidden="1">プルダウンリスト!$K$2:$L$4</definedName>
    <definedName name="_xlnm._FilterDatabase" localSheetId="5" hidden="1">別紙内訳書!$A$5:$F$36</definedName>
    <definedName name="_xlnm.Print_Area" localSheetId="4">実績証明書!$A$1:$AO$18</definedName>
    <definedName name="_xlnm.Print_Area" localSheetId="5">別紙内訳書!$A$1:$F$38</definedName>
    <definedName name="_xlnm.Print_Titles" localSheetId="5">別紙内訳書!$1:$5</definedName>
    <definedName name="該当しない">プルダウンリスト!$L$3</definedName>
    <definedName name="該当する">プルダウンリスト!$K$3:$K$4</definedName>
    <definedName name="車">[1]車両別集計!$B$4:$B$112</definedName>
    <definedName name="設備">[2]データ参照シート!$B$2</definedName>
    <definedName name="大分類">#REF!</definedName>
    <definedName name="別1その2">[3]対策!$K$2:$K$9</definedName>
  </definedNames>
  <calcPr calcId="181029"/>
</workbook>
</file>

<file path=xl/calcChain.xml><?xml version="1.0" encoding="utf-8"?>
<calcChain xmlns="http://schemas.openxmlformats.org/spreadsheetml/2006/main">
  <c r="B38" i="128" l="1"/>
  <c r="CG27" i="128"/>
  <c r="BY27" i="128"/>
  <c r="G27" i="128"/>
  <c r="F27" i="128"/>
  <c r="F18" i="128"/>
  <c r="CG36" i="128"/>
  <c r="CG35" i="128"/>
  <c r="CG34" i="128"/>
  <c r="CG33" i="128"/>
  <c r="CG32" i="128"/>
  <c r="CG31" i="128"/>
  <c r="CG30" i="128"/>
  <c r="CG29" i="128"/>
  <c r="CG28" i="128"/>
  <c r="CG26" i="128"/>
  <c r="CG25" i="128"/>
  <c r="CG24" i="128"/>
  <c r="CG23" i="128"/>
  <c r="CG22" i="128"/>
  <c r="CG21" i="128"/>
  <c r="CG20" i="128"/>
  <c r="CG19" i="128"/>
  <c r="CG18" i="128"/>
  <c r="CG17" i="128"/>
  <c r="CG16" i="128"/>
  <c r="CG10" i="128"/>
  <c r="CG7" i="128"/>
  <c r="G7" i="128"/>
  <c r="CG6" i="128"/>
  <c r="CG9" i="128" s="1"/>
  <c r="V7" i="131"/>
  <c r="L7" i="131"/>
  <c r="G6" i="128"/>
  <c r="E4" i="132"/>
  <c r="E5" i="132"/>
  <c r="E6" i="132"/>
  <c r="E7" i="132"/>
  <c r="E8" i="132"/>
  <c r="E9" i="132"/>
  <c r="E10" i="132"/>
  <c r="E11" i="132"/>
  <c r="E12" i="132"/>
  <c r="E13" i="132"/>
  <c r="E14" i="132"/>
  <c r="E15" i="132"/>
  <c r="E16" i="132"/>
  <c r="E17" i="132"/>
  <c r="E18" i="132"/>
  <c r="E19" i="132"/>
  <c r="E20" i="132"/>
  <c r="E21" i="132"/>
  <c r="E22" i="132"/>
  <c r="E3" i="132"/>
  <c r="BY19" i="128"/>
  <c r="G19" i="128"/>
  <c r="F19" i="128"/>
  <c r="G36" i="128"/>
  <c r="G35" i="128"/>
  <c r="G34" i="128"/>
  <c r="G33" i="128"/>
  <c r="G32" i="128"/>
  <c r="G31" i="128"/>
  <c r="G30" i="128"/>
  <c r="G29" i="128"/>
  <c r="G28" i="128"/>
  <c r="G26" i="128"/>
  <c r="G25" i="128"/>
  <c r="G24" i="128"/>
  <c r="G23" i="128"/>
  <c r="G22" i="128"/>
  <c r="G21" i="128"/>
  <c r="G20" i="128"/>
  <c r="G18" i="128"/>
  <c r="G17" i="128"/>
  <c r="G16" i="128"/>
  <c r="G15" i="128"/>
  <c r="G14" i="128"/>
  <c r="G8" i="128"/>
  <c r="CG11" i="128" l="1"/>
  <c r="CG8" i="128"/>
  <c r="G12" i="128"/>
  <c r="G9" i="128"/>
  <c r="BY28" i="128"/>
  <c r="F28" i="128"/>
  <c r="BY26" i="128"/>
  <c r="F26" i="128"/>
  <c r="BY25" i="128"/>
  <c r="F25" i="128"/>
  <c r="BY24" i="128"/>
  <c r="F24" i="128"/>
  <c r="BY23" i="128"/>
  <c r="F23" i="128"/>
  <c r="BY22" i="128"/>
  <c r="F22" i="128"/>
  <c r="BY21" i="128"/>
  <c r="F21" i="128"/>
  <c r="BY20" i="128"/>
  <c r="F20" i="128"/>
  <c r="BY35" i="128"/>
  <c r="F35" i="128"/>
  <c r="BY34" i="128"/>
  <c r="F34" i="128"/>
  <c r="BY33" i="128"/>
  <c r="F33" i="128"/>
  <c r="BY32" i="128"/>
  <c r="F32" i="128"/>
  <c r="BY31" i="128"/>
  <c r="F31" i="128"/>
  <c r="CU7" i="131"/>
  <c r="CK7" i="131"/>
  <c r="DG17" i="131"/>
  <c r="DA17" i="131"/>
  <c r="AG17" i="131"/>
  <c r="AA17" i="131"/>
  <c r="DA16" i="131"/>
  <c r="AA16" i="131"/>
  <c r="DA15" i="131"/>
  <c r="AA15" i="131"/>
  <c r="DC14" i="131"/>
  <c r="CY14" i="131"/>
  <c r="CS14" i="131"/>
  <c r="AC14" i="131"/>
  <c r="Y14" i="131"/>
  <c r="S14" i="131"/>
  <c r="G13" i="128" l="1"/>
  <c r="G10" i="128"/>
  <c r="G11" i="128" s="1"/>
  <c r="B7" i="132" s="1"/>
  <c r="C7" i="132" s="1"/>
  <c r="CG12" i="128"/>
  <c r="CG14" i="128" s="1"/>
  <c r="F36" i="128"/>
  <c r="F30" i="128"/>
  <c r="F29" i="128"/>
  <c r="F17" i="128"/>
  <c r="F16" i="128"/>
  <c r="F15" i="128"/>
  <c r="F14" i="128"/>
  <c r="F13" i="128"/>
  <c r="F12" i="128"/>
  <c r="F11" i="128"/>
  <c r="F10" i="128"/>
  <c r="F9" i="128"/>
  <c r="F8" i="128"/>
  <c r="F7" i="128"/>
  <c r="F6" i="128"/>
  <c r="BY16" i="128"/>
  <c r="BY7" i="128"/>
  <c r="BY8" i="128"/>
  <c r="BY9" i="128"/>
  <c r="BY10" i="128"/>
  <c r="BY11" i="128"/>
  <c r="BY12" i="128"/>
  <c r="BY13" i="128"/>
  <c r="BY14" i="128"/>
  <c r="BY15" i="128"/>
  <c r="BY17" i="128"/>
  <c r="BY18" i="128"/>
  <c r="BY29" i="128"/>
  <c r="BY30" i="128"/>
  <c r="BY36" i="128"/>
  <c r="BY6" i="128"/>
  <c r="B10" i="132" l="1"/>
  <c r="C10" i="132" s="1"/>
  <c r="B22" i="132"/>
  <c r="C22" i="132" s="1"/>
  <c r="F17" i="132"/>
  <c r="G17" i="132" s="1"/>
  <c r="B20" i="132"/>
  <c r="C20" i="132" s="1"/>
  <c r="F22" i="132"/>
  <c r="G22" i="132" s="1"/>
  <c r="F18" i="132"/>
  <c r="G18" i="132" s="1"/>
  <c r="F12" i="132"/>
  <c r="G12" i="132" s="1"/>
  <c r="B8" i="132"/>
  <c r="C8" i="132" s="1"/>
  <c r="F8" i="132"/>
  <c r="G8" i="132" s="1"/>
  <c r="B11" i="132"/>
  <c r="C11" i="132" s="1"/>
  <c r="B9" i="132"/>
  <c r="C9" i="132" s="1"/>
  <c r="F21" i="132"/>
  <c r="G21" i="132" s="1"/>
  <c r="F20" i="132"/>
  <c r="G20" i="132" s="1"/>
  <c r="B17" i="132"/>
  <c r="C17" i="132" s="1"/>
  <c r="F10" i="132"/>
  <c r="G10" i="132" s="1"/>
  <c r="B13" i="132"/>
  <c r="C13" i="132" s="1"/>
  <c r="F13" i="132"/>
  <c r="G13" i="132" s="1"/>
  <c r="F11" i="132"/>
  <c r="G11" i="132" s="1"/>
  <c r="F19" i="132"/>
  <c r="G19" i="132" s="1"/>
  <c r="B15" i="132"/>
  <c r="C15" i="132" s="1"/>
  <c r="F15" i="132"/>
  <c r="G15" i="132" s="1"/>
  <c r="B18" i="132"/>
  <c r="C18" i="132" s="1"/>
  <c r="B16" i="132"/>
  <c r="C16" i="132" s="1"/>
  <c r="F9" i="132"/>
  <c r="G9" i="132" s="1"/>
  <c r="F16" i="132"/>
  <c r="G16" i="132" s="1"/>
  <c r="B21" i="132"/>
  <c r="C21" i="132" s="1"/>
  <c r="F7" i="132"/>
  <c r="G7" i="132" s="1"/>
  <c r="B14" i="132"/>
  <c r="C14" i="132" s="1"/>
  <c r="B12" i="132"/>
  <c r="C12" i="132" s="1"/>
  <c r="F14" i="132"/>
  <c r="G14" i="132" s="1"/>
  <c r="B19" i="132"/>
  <c r="C19" i="132" s="1"/>
  <c r="CG15" i="128"/>
  <c r="CG13" i="128"/>
  <c r="E38" i="128"/>
  <c r="BT38" i="128"/>
  <c r="CK8" i="131" s="1"/>
  <c r="BB38" i="128"/>
  <c r="BG4" i="128"/>
  <c r="AW4" i="128"/>
  <c r="D4" i="128"/>
  <c r="B4" i="128"/>
  <c r="CH27" i="128" l="1"/>
  <c r="CH36" i="128"/>
  <c r="CH33" i="128"/>
  <c r="CH31" i="128"/>
  <c r="CH29" i="128"/>
  <c r="CH26" i="128"/>
  <c r="CH24" i="128"/>
  <c r="CH22" i="128"/>
  <c r="CH20" i="128"/>
  <c r="CH18" i="128"/>
  <c r="CH16" i="128"/>
  <c r="CH35" i="128"/>
  <c r="CH34" i="128"/>
  <c r="CH32" i="128"/>
  <c r="CH30" i="128"/>
  <c r="CH28" i="128"/>
  <c r="CH25" i="128"/>
  <c r="CH23" i="128"/>
  <c r="CH21" i="128"/>
  <c r="CH19" i="128"/>
  <c r="CH17" i="128"/>
  <c r="F1" i="132"/>
  <c r="B1" i="132"/>
  <c r="L8" i="131"/>
  <c r="H27" i="128" l="1"/>
  <c r="H25" i="128"/>
  <c r="H31" i="128"/>
  <c r="H16" i="128"/>
  <c r="H9" i="128"/>
  <c r="H14" i="128"/>
  <c r="H15" i="128"/>
  <c r="H21" i="128"/>
  <c r="H26" i="128"/>
  <c r="H28" i="128"/>
  <c r="H10" i="128"/>
  <c r="H11" i="128"/>
  <c r="H36" i="128"/>
  <c r="H7" i="128"/>
  <c r="H18" i="128"/>
  <c r="H32" i="128"/>
  <c r="H20" i="128"/>
  <c r="H13" i="128"/>
  <c r="H30" i="128"/>
  <c r="H19" i="128"/>
  <c r="H35" i="128"/>
  <c r="H29" i="128"/>
  <c r="H17" i="128"/>
  <c r="H34" i="128"/>
  <c r="H22" i="128"/>
  <c r="H6" i="128"/>
  <c r="H23" i="128"/>
  <c r="H12" i="128"/>
  <c r="H33" i="128"/>
  <c r="H8" i="128"/>
  <c r="H24" i="128"/>
  <c r="CH12" i="128"/>
  <c r="CH6" i="128"/>
  <c r="CH9" i="128"/>
  <c r="CH7" i="128"/>
  <c r="CH14" i="128"/>
  <c r="CH15" i="128"/>
  <c r="CH11" i="128"/>
  <c r="CH10" i="128"/>
  <c r="CH8" i="128"/>
  <c r="CH13" i="128"/>
  <c r="B6" i="132"/>
  <c r="C6" i="132" s="1"/>
  <c r="F6" i="132"/>
  <c r="G6" i="132" s="1"/>
  <c r="F5" i="132"/>
  <c r="G5" i="132" s="1"/>
  <c r="B5" i="132"/>
  <c r="C5" i="132" s="1"/>
  <c r="F3" i="132"/>
  <c r="G3" i="132" s="1"/>
  <c r="B3" i="132"/>
  <c r="C3" i="132" s="1"/>
  <c r="F4" i="132"/>
  <c r="G4" i="132" s="1"/>
  <c r="B4" i="132"/>
  <c r="C4" i="132" s="1"/>
  <c r="XT5" i="117"/>
  <c r="XU5" i="117"/>
  <c r="XV5" i="117"/>
  <c r="XW5" i="117"/>
  <c r="XX5" i="117"/>
  <c r="XZ5" i="117"/>
  <c r="YA5" i="117"/>
  <c r="YB5" i="117"/>
  <c r="YC5" i="117"/>
  <c r="YD5" i="117"/>
  <c r="YF5" i="117"/>
  <c r="YG5" i="117"/>
  <c r="YH5" i="117"/>
  <c r="YI5" i="117"/>
  <c r="YJ5" i="117"/>
  <c r="YL5" i="117"/>
  <c r="YM5" i="117"/>
  <c r="YN5" i="117"/>
  <c r="YO5" i="117"/>
  <c r="YP5" i="117"/>
  <c r="YR5" i="117"/>
  <c r="YS5" i="117"/>
  <c r="YT5" i="117"/>
  <c r="YU5" i="117"/>
  <c r="YV5" i="117"/>
  <c r="WP5" i="117"/>
  <c r="WQ5" i="117"/>
  <c r="WR5" i="117"/>
  <c r="WS5" i="117"/>
  <c r="WT5" i="117"/>
  <c r="WV5" i="117"/>
  <c r="WW5" i="117"/>
  <c r="WX5" i="117"/>
  <c r="WY5" i="117"/>
  <c r="WZ5" i="117"/>
  <c r="XB5" i="117"/>
  <c r="XC5" i="117"/>
  <c r="XD5" i="117"/>
  <c r="XE5" i="117"/>
  <c r="XF5" i="117"/>
  <c r="XH5" i="117"/>
  <c r="XI5" i="117"/>
  <c r="XJ5" i="117"/>
  <c r="XK5" i="117"/>
  <c r="XL5" i="117"/>
  <c r="XN5" i="117"/>
  <c r="XO5" i="117"/>
  <c r="XP5" i="117"/>
  <c r="XQ5" i="117"/>
  <c r="XR5" i="117"/>
  <c r="VR5" i="117"/>
  <c r="VS5" i="117"/>
  <c r="VT5" i="117"/>
  <c r="VU5" i="117"/>
  <c r="VV5" i="117"/>
  <c r="VX5" i="117"/>
  <c r="VY5" i="117"/>
  <c r="VZ5" i="117"/>
  <c r="WA5" i="117"/>
  <c r="WB5" i="117"/>
  <c r="WD5" i="117"/>
  <c r="WE5" i="117"/>
  <c r="WF5" i="117"/>
  <c r="WG5" i="117"/>
  <c r="WH5" i="117"/>
  <c r="WJ5" i="117"/>
  <c r="WK5" i="117"/>
  <c r="WL5" i="117"/>
  <c r="WM5" i="117"/>
  <c r="WN5" i="117"/>
  <c r="VL5" i="117"/>
  <c r="VM5" i="117"/>
  <c r="VN5" i="117"/>
  <c r="VO5" i="117"/>
  <c r="VP5" i="117"/>
  <c r="UG5" i="117"/>
  <c r="UH5" i="117"/>
  <c r="UI5" i="117"/>
  <c r="UJ5" i="117"/>
  <c r="UK5" i="117"/>
  <c r="UM5" i="117"/>
  <c r="UN5" i="117"/>
  <c r="UO5" i="117"/>
  <c r="UP5" i="117"/>
  <c r="UQ5" i="117"/>
  <c r="US5" i="117"/>
  <c r="UT5" i="117"/>
  <c r="UU5" i="117"/>
  <c r="UV5" i="117"/>
  <c r="UW5" i="117"/>
  <c r="UY5" i="117"/>
  <c r="UZ5" i="117"/>
  <c r="VA5" i="117"/>
  <c r="VB5" i="117"/>
  <c r="VC5" i="117"/>
  <c r="VE5" i="117"/>
  <c r="VF5" i="117"/>
  <c r="VG5" i="117"/>
  <c r="VH5" i="117"/>
  <c r="VI5" i="117"/>
  <c r="TC5" i="117"/>
  <c r="TD5" i="117"/>
  <c r="TE5" i="117"/>
  <c r="TF5" i="117"/>
  <c r="TG5" i="117"/>
  <c r="TI5" i="117"/>
  <c r="TJ5" i="117"/>
  <c r="TK5" i="117"/>
  <c r="TL5" i="117"/>
  <c r="TM5" i="117"/>
  <c r="TO5" i="117"/>
  <c r="TP5" i="117"/>
  <c r="TQ5" i="117"/>
  <c r="TR5" i="117"/>
  <c r="TS5" i="117"/>
  <c r="TU5" i="117"/>
  <c r="TV5" i="117"/>
  <c r="TW5" i="117"/>
  <c r="TX5" i="117"/>
  <c r="TY5" i="117"/>
  <c r="UA5" i="117"/>
  <c r="UB5" i="117"/>
  <c r="UC5" i="117"/>
  <c r="UD5" i="117"/>
  <c r="UE5" i="117"/>
  <c r="SF5" i="117"/>
  <c r="SG5" i="117"/>
  <c r="SH5" i="117"/>
  <c r="SI5" i="117"/>
  <c r="SL5" i="117"/>
  <c r="SM5" i="117"/>
  <c r="SN5" i="117"/>
  <c r="SO5" i="117"/>
  <c r="SR5" i="117"/>
  <c r="SS5" i="117"/>
  <c r="ST5" i="117"/>
  <c r="SU5" i="117"/>
  <c r="SX5" i="117"/>
  <c r="SY5" i="117"/>
  <c r="SZ5" i="117"/>
  <c r="TA5" i="117"/>
  <c r="SE5" i="117"/>
  <c r="SK5" i="117"/>
  <c r="SQ5" i="117"/>
  <c r="SW5" i="117"/>
  <c r="RZ5" i="117"/>
  <c r="SA5" i="117"/>
  <c r="SB5" i="117"/>
  <c r="SC5" i="117"/>
  <c r="RY5" i="117"/>
  <c r="QU5" i="117"/>
  <c r="QV5" i="117"/>
  <c r="QW5" i="117"/>
  <c r="QX5" i="117"/>
  <c r="QY5" i="117"/>
  <c r="QZ5" i="117"/>
  <c r="RA5" i="117"/>
  <c r="RB5" i="117"/>
  <c r="RC5" i="117"/>
  <c r="RD5" i="117"/>
  <c r="RE5" i="117"/>
  <c r="RF5" i="117"/>
  <c r="RG5" i="117"/>
  <c r="RH5" i="117"/>
  <c r="RI5" i="117"/>
  <c r="RJ5" i="117"/>
  <c r="RK5" i="117"/>
  <c r="RL5" i="117"/>
  <c r="RM5" i="117"/>
  <c r="RN5" i="117"/>
  <c r="RO5" i="117"/>
  <c r="RP5" i="117"/>
  <c r="RQ5" i="117"/>
  <c r="RR5" i="117"/>
  <c r="RS5" i="117"/>
  <c r="RT5" i="117"/>
  <c r="RU5" i="117"/>
  <c r="RV5" i="117"/>
  <c r="PP5" i="117"/>
  <c r="PQ5" i="117"/>
  <c r="PR5" i="117"/>
  <c r="PS5" i="117"/>
  <c r="PT5" i="117"/>
  <c r="PU5" i="117"/>
  <c r="PV5" i="117"/>
  <c r="PW5" i="117"/>
  <c r="PX5" i="117"/>
  <c r="PY5" i="117"/>
  <c r="PZ5" i="117"/>
  <c r="QA5" i="117"/>
  <c r="QB5" i="117"/>
  <c r="QC5" i="117"/>
  <c r="QD5" i="117"/>
  <c r="QE5" i="117"/>
  <c r="QF5" i="117"/>
  <c r="QG5" i="117"/>
  <c r="QH5" i="117"/>
  <c r="QI5" i="117"/>
  <c r="QJ5" i="117"/>
  <c r="QK5" i="117"/>
  <c r="QL5" i="117"/>
  <c r="QM5" i="117"/>
  <c r="QN5" i="117"/>
  <c r="QO5" i="117"/>
  <c r="QP5" i="117"/>
  <c r="QQ5" i="117"/>
  <c r="QT5" i="117"/>
  <c r="QS5" i="117"/>
  <c r="PO5" i="117"/>
  <c r="PN5" i="117"/>
  <c r="OJ5" i="117"/>
  <c r="OK5" i="117"/>
  <c r="OL5" i="117"/>
  <c r="OM5" i="117"/>
  <c r="ON5" i="117"/>
  <c r="OO5" i="117"/>
  <c r="OP5" i="117"/>
  <c r="OQ5" i="117"/>
  <c r="OR5" i="117"/>
  <c r="OS5" i="117"/>
  <c r="OT5" i="117"/>
  <c r="OU5" i="117"/>
  <c r="OV5" i="117"/>
  <c r="OW5" i="117"/>
  <c r="OX5" i="117"/>
  <c r="OY5" i="117"/>
  <c r="OZ5" i="117"/>
  <c r="PA5" i="117"/>
  <c r="PB5" i="117"/>
  <c r="PC5" i="117"/>
  <c r="PD5" i="117"/>
  <c r="PE5" i="117"/>
  <c r="PF5" i="117"/>
  <c r="PG5" i="117"/>
  <c r="PH5" i="117"/>
  <c r="PI5" i="117"/>
  <c r="PJ5" i="117"/>
  <c r="PK5" i="117"/>
  <c r="OI5" i="117"/>
  <c r="OH5" i="117"/>
  <c r="NE5" i="117"/>
  <c r="NF5" i="117"/>
  <c r="NG5" i="117"/>
  <c r="NH5" i="117"/>
  <c r="NI5" i="117"/>
  <c r="NJ5" i="117"/>
  <c r="NK5" i="117"/>
  <c r="NL5" i="117"/>
  <c r="NM5" i="117"/>
  <c r="NN5" i="117"/>
  <c r="NO5" i="117"/>
  <c r="NP5" i="117"/>
  <c r="NQ5" i="117"/>
  <c r="NR5" i="117"/>
  <c r="NS5" i="117"/>
  <c r="NT5" i="117"/>
  <c r="NU5" i="117"/>
  <c r="NV5" i="117"/>
  <c r="NW5" i="117"/>
  <c r="NX5" i="117"/>
  <c r="NY5" i="117"/>
  <c r="NZ5" i="117"/>
  <c r="OA5" i="117"/>
  <c r="OB5" i="117"/>
  <c r="OC5" i="117"/>
  <c r="OD5" i="117"/>
  <c r="OE5" i="117"/>
  <c r="OF5" i="117"/>
  <c r="ND5" i="117"/>
  <c r="NC5" i="117"/>
  <c r="LY5" i="117"/>
  <c r="LZ5" i="117"/>
  <c r="MA5" i="117"/>
  <c r="MB5" i="117"/>
  <c r="MC5" i="117"/>
  <c r="MD5" i="117"/>
  <c r="ME5" i="117"/>
  <c r="MF5" i="117"/>
  <c r="MG5" i="117"/>
  <c r="MH5" i="117"/>
  <c r="MI5" i="117"/>
  <c r="MJ5" i="117"/>
  <c r="MK5" i="117"/>
  <c r="ML5" i="117"/>
  <c r="MM5" i="117"/>
  <c r="MN5" i="117"/>
  <c r="MO5" i="117"/>
  <c r="MP5" i="117"/>
  <c r="MQ5" i="117"/>
  <c r="MR5" i="117"/>
  <c r="MS5" i="117"/>
  <c r="MT5" i="117"/>
  <c r="MU5" i="117"/>
  <c r="MV5" i="117"/>
  <c r="MW5" i="117"/>
  <c r="MX5" i="117"/>
  <c r="MY5" i="117"/>
  <c r="MZ5" i="117"/>
  <c r="LX5" i="117"/>
  <c r="LW5" i="117"/>
  <c r="KT5" i="117"/>
  <c r="KU5" i="117"/>
  <c r="KV5" i="117"/>
  <c r="KW5" i="117"/>
  <c r="KX5" i="117"/>
  <c r="KY5" i="117"/>
  <c r="KZ5" i="117"/>
  <c r="LA5" i="117"/>
  <c r="LB5" i="117"/>
  <c r="LC5" i="117"/>
  <c r="LD5" i="117"/>
  <c r="LE5" i="117"/>
  <c r="LF5" i="117"/>
  <c r="LG5" i="117"/>
  <c r="LH5" i="117"/>
  <c r="LI5" i="117"/>
  <c r="LJ5" i="117"/>
  <c r="LK5" i="117"/>
  <c r="LL5" i="117"/>
  <c r="LM5" i="117"/>
  <c r="LN5" i="117"/>
  <c r="LO5" i="117"/>
  <c r="LP5" i="117"/>
  <c r="LQ5" i="117"/>
  <c r="LR5" i="117"/>
  <c r="LS5" i="117"/>
  <c r="LT5" i="117"/>
  <c r="LU5" i="117"/>
  <c r="KS5" i="117"/>
  <c r="KR5" i="117"/>
  <c r="JN5" i="117"/>
  <c r="JO5" i="117"/>
  <c r="JP5" i="117"/>
  <c r="JQ5" i="117"/>
  <c r="JR5" i="117"/>
  <c r="JS5" i="117"/>
  <c r="JT5" i="117"/>
  <c r="JU5" i="117"/>
  <c r="JV5" i="117"/>
  <c r="JW5" i="117"/>
  <c r="JX5" i="117"/>
  <c r="JY5" i="117"/>
  <c r="JZ5" i="117"/>
  <c r="KA5" i="117"/>
  <c r="KB5" i="117"/>
  <c r="KC5" i="117"/>
  <c r="KD5" i="117"/>
  <c r="KE5" i="117"/>
  <c r="KF5" i="117"/>
  <c r="KG5" i="117"/>
  <c r="KH5" i="117"/>
  <c r="KI5" i="117"/>
  <c r="KJ5" i="117"/>
  <c r="KK5" i="117"/>
  <c r="KL5" i="117"/>
  <c r="KM5" i="117"/>
  <c r="KN5" i="117"/>
  <c r="KO5" i="117"/>
  <c r="JM5" i="117"/>
  <c r="JL5" i="117"/>
  <c r="II5" i="117"/>
  <c r="IJ5" i="117"/>
  <c r="IK5" i="117"/>
  <c r="IL5" i="117"/>
  <c r="IM5" i="117"/>
  <c r="IN5" i="117"/>
  <c r="IO5" i="117"/>
  <c r="IP5" i="117"/>
  <c r="IQ5" i="117"/>
  <c r="IR5" i="117"/>
  <c r="IS5" i="117"/>
  <c r="IT5" i="117"/>
  <c r="IU5" i="117"/>
  <c r="IV5" i="117"/>
  <c r="IW5" i="117"/>
  <c r="IX5" i="117"/>
  <c r="IY5" i="117"/>
  <c r="IZ5" i="117"/>
  <c r="JA5" i="117"/>
  <c r="JB5" i="117"/>
  <c r="JC5" i="117"/>
  <c r="JD5" i="117"/>
  <c r="JE5" i="117"/>
  <c r="JF5" i="117"/>
  <c r="JG5" i="117"/>
  <c r="JH5" i="117"/>
  <c r="JI5" i="117"/>
  <c r="JJ5" i="117"/>
  <c r="IH5" i="117"/>
  <c r="IG5" i="117"/>
  <c r="HC5" i="117"/>
  <c r="HD5" i="117"/>
  <c r="HE5" i="117"/>
  <c r="HF5" i="117"/>
  <c r="HG5" i="117"/>
  <c r="HH5" i="117"/>
  <c r="HI5" i="117"/>
  <c r="HJ5" i="117"/>
  <c r="HK5" i="117"/>
  <c r="HL5" i="117"/>
  <c r="HM5" i="117"/>
  <c r="HN5" i="117"/>
  <c r="HO5" i="117"/>
  <c r="HP5" i="117"/>
  <c r="HQ5" i="117"/>
  <c r="HR5" i="117"/>
  <c r="HS5" i="117"/>
  <c r="HT5" i="117"/>
  <c r="HU5" i="117"/>
  <c r="HV5" i="117"/>
  <c r="HW5" i="117"/>
  <c r="HX5" i="117"/>
  <c r="HY5" i="117"/>
  <c r="HZ5" i="117"/>
  <c r="IA5" i="117"/>
  <c r="IB5" i="117"/>
  <c r="IC5" i="117"/>
  <c r="ID5" i="117"/>
  <c r="HB5" i="117"/>
  <c r="HA5" i="117"/>
  <c r="FX5" i="117"/>
  <c r="FY5" i="117"/>
  <c r="FZ5" i="117"/>
  <c r="GA5" i="117"/>
  <c r="GB5" i="117"/>
  <c r="GC5" i="117"/>
  <c r="GD5" i="117"/>
  <c r="GE5" i="117"/>
  <c r="GF5" i="117"/>
  <c r="GG5" i="117"/>
  <c r="GH5" i="117"/>
  <c r="GI5" i="117"/>
  <c r="GJ5" i="117"/>
  <c r="GK5" i="117"/>
  <c r="GL5" i="117"/>
  <c r="GM5" i="117"/>
  <c r="GN5" i="117"/>
  <c r="GO5" i="117"/>
  <c r="GP5" i="117"/>
  <c r="GQ5" i="117"/>
  <c r="GR5" i="117"/>
  <c r="GS5" i="117"/>
  <c r="GT5" i="117"/>
  <c r="GU5" i="117"/>
  <c r="GV5" i="117"/>
  <c r="GW5" i="117"/>
  <c r="GX5" i="117"/>
  <c r="GY5" i="117"/>
  <c r="FW5" i="117"/>
  <c r="FV5" i="117"/>
  <c r="ED5" i="117"/>
  <c r="EE5" i="117"/>
  <c r="EF5" i="117"/>
  <c r="EG5" i="117"/>
  <c r="EH5" i="117"/>
  <c r="EI5" i="117"/>
  <c r="EJ5" i="117"/>
  <c r="EK5" i="117"/>
  <c r="EL5" i="117"/>
  <c r="EM5" i="117"/>
  <c r="EN5" i="117"/>
  <c r="EO5" i="117"/>
  <c r="EP5" i="117"/>
  <c r="EQ5" i="117"/>
  <c r="ER5" i="117"/>
  <c r="ES5" i="117"/>
  <c r="ET5" i="117"/>
  <c r="EU5" i="117"/>
  <c r="EV5" i="117"/>
  <c r="EW5" i="117"/>
  <c r="EX5" i="117"/>
  <c r="EY5" i="117"/>
  <c r="EZ5" i="117"/>
  <c r="FA5" i="117"/>
  <c r="FB5" i="117"/>
  <c r="FC5" i="117"/>
  <c r="FD5" i="117"/>
  <c r="FE5" i="117"/>
  <c r="FF5" i="117"/>
  <c r="FG5" i="117"/>
  <c r="FH5" i="117"/>
  <c r="FI5" i="117"/>
  <c r="FJ5" i="117"/>
  <c r="FK5" i="117"/>
  <c r="FL5" i="117"/>
  <c r="FM5" i="117"/>
  <c r="FN5" i="117"/>
  <c r="FO5" i="117"/>
  <c r="FP5" i="117"/>
  <c r="FQ5" i="117"/>
  <c r="FR5" i="117"/>
  <c r="FS5" i="117"/>
  <c r="EA5" i="117"/>
  <c r="EB5" i="117"/>
  <c r="EC5" i="117"/>
  <c r="DT5" i="117"/>
  <c r="DU5" i="117"/>
  <c r="DV5" i="117"/>
  <c r="DW5" i="117"/>
  <c r="DX5" i="117"/>
  <c r="DY5" i="117"/>
  <c r="DK5" i="117"/>
  <c r="DL5" i="117"/>
  <c r="DM5" i="117"/>
  <c r="DN5" i="117"/>
  <c r="DO5" i="117"/>
  <c r="DP5" i="117"/>
  <c r="DQ5" i="117"/>
  <c r="DR5" i="117"/>
  <c r="DS5" i="117"/>
  <c r="CJ5" i="117"/>
  <c r="CK5" i="117"/>
  <c r="CL5" i="117"/>
  <c r="CM5" i="117"/>
  <c r="CN5" i="117"/>
  <c r="CO5" i="117"/>
  <c r="CP5" i="117"/>
  <c r="CQ5" i="117"/>
  <c r="CR5" i="117"/>
  <c r="CS5" i="117"/>
  <c r="CT5" i="117"/>
  <c r="CU5" i="117"/>
  <c r="CV5" i="117"/>
  <c r="CW5" i="117"/>
  <c r="CX5" i="117"/>
  <c r="CY5" i="117"/>
  <c r="CZ5" i="117"/>
  <c r="DA5" i="117"/>
  <c r="DB5" i="117"/>
  <c r="DC5" i="117"/>
  <c r="DD5" i="117"/>
  <c r="DE5" i="117"/>
  <c r="DF5" i="117"/>
  <c r="DG5" i="117"/>
  <c r="DH5" i="117"/>
  <c r="DI5" i="117"/>
  <c r="DJ5" i="117"/>
  <c r="CI5" i="117"/>
  <c r="CH5" i="117"/>
  <c r="CG5" i="117"/>
  <c r="W5" i="117"/>
  <c r="YW5" i="117" l="1"/>
  <c r="YQ5" i="117"/>
  <c r="YK5" i="117"/>
  <c r="YE5" i="117"/>
  <c r="XY5" i="117"/>
  <c r="XS5" i="117"/>
  <c r="XM5" i="117"/>
  <c r="XG5" i="117"/>
  <c r="XA5" i="117"/>
  <c r="WU5" i="117"/>
  <c r="WO5" i="117"/>
  <c r="WC5" i="117"/>
  <c r="VQ5" i="117"/>
  <c r="VJ5" i="117"/>
  <c r="VD5" i="117"/>
  <c r="UX5" i="117"/>
  <c r="UR5" i="117"/>
  <c r="UL5" i="117"/>
  <c r="UF5" i="117"/>
  <c r="TZ5" i="117"/>
  <c r="TT5" i="117"/>
  <c r="TN5" i="117"/>
  <c r="TH5" i="117"/>
  <c r="TB5" i="117"/>
  <c r="SV5" i="117"/>
  <c r="SP5" i="117"/>
  <c r="SJ5" i="117"/>
  <c r="RW5" i="117"/>
  <c r="G5" i="117"/>
  <c r="KP5" i="117"/>
  <c r="IE5" i="117"/>
  <c r="GZ5" i="117"/>
  <c r="M5" i="117"/>
  <c r="F5" i="117"/>
  <c r="CD5" i="117"/>
  <c r="CC5" i="117"/>
  <c r="CB5" i="117"/>
  <c r="CA5" i="117"/>
  <c r="BZ5" i="117"/>
  <c r="BY5" i="117"/>
  <c r="BX5" i="117"/>
  <c r="BW5" i="117"/>
  <c r="BV5" i="117"/>
  <c r="BU5" i="117"/>
  <c r="BT5" i="117"/>
  <c r="BS5" i="117"/>
  <c r="BR5" i="117"/>
  <c r="BQ5" i="117"/>
  <c r="BP5" i="117"/>
  <c r="BO5" i="117"/>
  <c r="BN5" i="117"/>
  <c r="BM5" i="117"/>
  <c r="BL5" i="117"/>
  <c r="BK5" i="117"/>
  <c r="BJ5" i="117"/>
  <c r="BI5" i="117"/>
  <c r="BH5" i="117"/>
  <c r="BG5" i="117"/>
  <c r="BF5" i="117"/>
  <c r="BE5" i="117"/>
  <c r="BD5" i="117"/>
  <c r="BC5" i="117"/>
  <c r="BB5" i="117"/>
  <c r="BA5" i="117"/>
  <c r="AY5" i="117"/>
  <c r="AX5" i="117"/>
  <c r="AW5" i="117"/>
  <c r="AV5" i="117"/>
  <c r="AU5" i="117"/>
  <c r="AT5" i="117"/>
  <c r="AS5" i="117"/>
  <c r="AR5" i="117"/>
  <c r="AQ5" i="117"/>
  <c r="AP5" i="117"/>
  <c r="AO5" i="117"/>
  <c r="AN5" i="117"/>
  <c r="AM5" i="117"/>
  <c r="AL5" i="117"/>
  <c r="AK5" i="117"/>
  <c r="AJ5" i="117"/>
  <c r="AI5" i="117"/>
  <c r="AH5" i="117"/>
  <c r="AG5" i="117"/>
  <c r="AF5" i="117"/>
  <c r="AE5" i="117"/>
  <c r="AD5" i="117"/>
  <c r="AC5" i="117"/>
  <c r="AB5" i="117"/>
  <c r="AA5" i="117"/>
  <c r="Z5" i="117"/>
  <c r="Y5" i="117"/>
  <c r="X5" i="117"/>
  <c r="V5" i="117"/>
  <c r="QR5" i="117" l="1"/>
  <c r="VW5" i="117"/>
  <c r="OG5" i="117"/>
  <c r="PM5" i="117"/>
  <c r="SD5" i="117"/>
  <c r="L5" i="117"/>
  <c r="IF5" i="117"/>
  <c r="D5" i="117"/>
  <c r="KQ5" i="117"/>
  <c r="JK5" i="117"/>
  <c r="N5" i="117"/>
  <c r="NA5" i="117"/>
  <c r="LV5" i="117"/>
  <c r="O5" i="117"/>
  <c r="PL5" i="117"/>
  <c r="RX5" i="117"/>
  <c r="AZ5" i="117"/>
  <c r="K5" i="117"/>
  <c r="FT5" i="117"/>
  <c r="WI5" i="117"/>
  <c r="B5" i="117"/>
  <c r="DZ5" i="117"/>
  <c r="CE5" i="117"/>
  <c r="A5" i="117"/>
  <c r="J5" i="117"/>
  <c r="FU5" i="117"/>
  <c r="NB5" i="117"/>
  <c r="CF5" i="117" l="1"/>
  <c r="VK5" i="117"/>
  <c r="C5" i="117"/>
  <c r="E5" i="117"/>
  <c r="P5" i="117"/>
  <c r="YX5" i="117"/>
  <c r="YY5" i="117"/>
  <c r="Q5" i="117" l="1"/>
  <c r="R5" i="117"/>
  <c r="H5" i="117"/>
  <c r="I5" i="117"/>
  <c r="S5" i="117" l="1"/>
  <c r="AJ5" i="110" l="1"/>
  <c r="AA5" i="110"/>
  <c r="AB5" i="110"/>
  <c r="AC5" i="110"/>
  <c r="AD5" i="110"/>
  <c r="AE5" i="110"/>
  <c r="AF5" i="110"/>
  <c r="AG5" i="110"/>
  <c r="Y5" i="110"/>
  <c r="V5" i="110"/>
  <c r="U5" i="110"/>
  <c r="T5" i="110"/>
  <c r="BW5" i="110" l="1"/>
  <c r="BU5" i="110"/>
  <c r="BV5" i="110"/>
  <c r="BT5" i="110"/>
  <c r="BQ5" i="110"/>
  <c r="BR5" i="110"/>
  <c r="BS5" i="110"/>
  <c r="BP5" i="110"/>
  <c r="BM5" i="110"/>
  <c r="BN5" i="110"/>
  <c r="BO5" i="110"/>
  <c r="BL5" i="110"/>
  <c r="BI5" i="110"/>
  <c r="BJ5" i="110"/>
  <c r="BK5" i="110"/>
  <c r="BH5" i="110"/>
  <c r="BG5" i="110"/>
  <c r="BF5" i="110"/>
  <c r="BE5" i="110"/>
  <c r="BD5" i="110"/>
  <c r="BC5" i="110"/>
  <c r="BB5" i="110"/>
  <c r="BA5" i="110"/>
  <c r="AZ5" i="110"/>
  <c r="AY5" i="110"/>
  <c r="AW5" i="110"/>
  <c r="AV5" i="110"/>
  <c r="AU5" i="110"/>
  <c r="AT5" i="110"/>
  <c r="AS5" i="110"/>
  <c r="AQ5" i="110"/>
  <c r="AP5" i="110"/>
  <c r="AO5" i="110"/>
  <c r="AN5" i="110"/>
  <c r="AM5" i="110"/>
  <c r="AR5" i="110" l="1"/>
  <c r="AX5" i="110"/>
  <c r="P5" i="110" l="1"/>
  <c r="C5" i="110"/>
  <c r="D5" i="110"/>
  <c r="E5" i="110"/>
  <c r="F5" i="110"/>
  <c r="H5" i="110"/>
  <c r="I5" i="110"/>
  <c r="K5" i="110"/>
  <c r="L5" i="110"/>
  <c r="M5" i="110"/>
  <c r="N5" i="110"/>
  <c r="O5" i="110"/>
  <c r="Q5" i="110"/>
  <c r="R5" i="110"/>
  <c r="S5" i="110"/>
  <c r="A5" i="110"/>
  <c r="D20" i="109"/>
  <c r="E20" i="109" s="1"/>
  <c r="D19" i="109"/>
  <c r="E19" i="109" s="1"/>
  <c r="D18" i="109"/>
  <c r="E18" i="109" s="1"/>
  <c r="D17" i="109"/>
  <c r="E17" i="109" s="1"/>
  <c r="D16" i="109"/>
  <c r="E16" i="109" s="1"/>
  <c r="D15" i="109"/>
  <c r="E15" i="109" s="1"/>
  <c r="D14" i="109"/>
  <c r="E14" i="109" s="1"/>
  <c r="D13" i="109"/>
  <c r="E13" i="109" s="1"/>
  <c r="D12" i="109"/>
  <c r="E12" i="109" s="1"/>
  <c r="D11" i="109"/>
  <c r="E11" i="109" s="1"/>
  <c r="D10" i="109"/>
  <c r="E10" i="109" s="1"/>
  <c r="D9" i="109"/>
  <c r="E9" i="109" s="1"/>
  <c r="D8" i="109"/>
  <c r="E8" i="109" s="1"/>
  <c r="D7" i="109"/>
  <c r="E7" i="109" s="1"/>
  <c r="D6" i="109"/>
  <c r="E6" i="109" s="1"/>
  <c r="D5" i="109"/>
  <c r="E5" i="109" s="1"/>
  <c r="D4" i="109"/>
  <c r="E4" i="109" s="1"/>
  <c r="D3" i="109"/>
  <c r="E3" i="109" s="1"/>
  <c r="AI5" i="110" l="1"/>
  <c r="AK5" i="110" l="1"/>
  <c r="T5" i="117" l="1"/>
  <c r="U5" i="117"/>
  <c r="J5" i="110" l="1"/>
  <c r="B5" i="110"/>
  <c r="G5" i="110"/>
  <c r="X5" i="110"/>
  <c r="W5" i="110"/>
  <c r="Z5" i="110"/>
  <c r="AH5" i="110" l="1"/>
  <c r="AL5" i="1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PC31260JP018</author>
  </authors>
  <commentList>
    <comment ref="E5" authorId="0" shapeId="0" xr:uid="{2A1A3469-986C-4293-A1C3-1DF81C938D67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プルダウンより選択してください。</t>
        </r>
      </text>
    </comment>
  </commentList>
</comments>
</file>

<file path=xl/sharedStrings.xml><?xml version="1.0" encoding="utf-8"?>
<sst xmlns="http://schemas.openxmlformats.org/spreadsheetml/2006/main" count="1389" uniqueCount="435">
  <si>
    <t>大分類</t>
    <rPh sb="0" eb="3">
      <t>ダイブンルイ</t>
    </rPh>
    <phoneticPr fontId="14"/>
  </si>
  <si>
    <t xml:space="preserve">中分類 </t>
    <phoneticPr fontId="17"/>
  </si>
  <si>
    <t xml:space="preserve">大分類 </t>
  </si>
  <si>
    <t xml:space="preserve">Ａ 農業、林業 </t>
  </si>
  <si>
    <t xml:space="preserve">Ｂ 漁業 </t>
  </si>
  <si>
    <t xml:space="preserve">Ｃ 鉱業、採石業、砂利採取業 </t>
    <phoneticPr fontId="17"/>
  </si>
  <si>
    <t xml:space="preserve">Ｄ 建設業 </t>
  </si>
  <si>
    <t xml:space="preserve">Ｅ 製造業 </t>
  </si>
  <si>
    <t xml:space="preserve">Ｆ 電気・ガス・熱供給・水道業 </t>
  </si>
  <si>
    <t xml:space="preserve">Ｇ 情報通信業 </t>
  </si>
  <si>
    <t xml:space="preserve">Ｈ 運輸業、郵便業 </t>
  </si>
  <si>
    <t xml:space="preserve">Ｉ 卸売・小売業 </t>
  </si>
  <si>
    <t xml:space="preserve">Ｊ 金融業・保険業 </t>
  </si>
  <si>
    <t xml:space="preserve">Ｋ 不動産業、物品賃貸業 </t>
  </si>
  <si>
    <t xml:space="preserve">Ｌ 学術研究、専門・技術サービ </t>
  </si>
  <si>
    <t xml:space="preserve">Ｍ 宿泊業、飲食サービス業 </t>
  </si>
  <si>
    <t xml:space="preserve">Ｎ 生活関連サービス業、娯楽業 </t>
  </si>
  <si>
    <t xml:space="preserve">Ｏ 教育、学習支援業 </t>
  </si>
  <si>
    <t xml:space="preserve">Ｐ 医療、福祉 </t>
  </si>
  <si>
    <t xml:space="preserve">Ｑ 複合サービス事業 </t>
  </si>
  <si>
    <t xml:space="preserve">Ｒ サービス業（他に分類されな いもの） </t>
    <phoneticPr fontId="17"/>
  </si>
  <si>
    <t xml:space="preserve">Ｓ 公務（他に分類されるものを 除く） </t>
    <phoneticPr fontId="17"/>
  </si>
  <si>
    <t xml:space="preserve">Ｔ 分類不能の産業 </t>
  </si>
  <si>
    <t xml:space="preserve">1 農業 </t>
    <phoneticPr fontId="17"/>
  </si>
  <si>
    <t xml:space="preserve">2 林業 </t>
    <phoneticPr fontId="17"/>
  </si>
  <si>
    <t xml:space="preserve">3 漁業 </t>
    <phoneticPr fontId="17"/>
  </si>
  <si>
    <t xml:space="preserve">4 水産養殖業 </t>
    <phoneticPr fontId="17"/>
  </si>
  <si>
    <t xml:space="preserve">5 鉱業、採石業、砂利採取業 </t>
    <phoneticPr fontId="17"/>
  </si>
  <si>
    <t xml:space="preserve">6 総合工事業 </t>
    <phoneticPr fontId="17"/>
  </si>
  <si>
    <t xml:space="preserve">7 職別工事業（設備工事業を除く） </t>
    <phoneticPr fontId="17"/>
  </si>
  <si>
    <t xml:space="preserve">8 設備工事業 </t>
    <phoneticPr fontId="17"/>
  </si>
  <si>
    <t xml:space="preserve">9 食料品製造業 </t>
    <phoneticPr fontId="17"/>
  </si>
  <si>
    <t xml:space="preserve">10 飲料・たばこ・飼料製造業 </t>
    <phoneticPr fontId="17"/>
  </si>
  <si>
    <t xml:space="preserve">11 繊維工業 </t>
    <phoneticPr fontId="17"/>
  </si>
  <si>
    <t xml:space="preserve">12 木材・木製品製造業（家具を除く） </t>
    <phoneticPr fontId="17"/>
  </si>
  <si>
    <t xml:space="preserve">13 家具・装備品製造業 </t>
    <phoneticPr fontId="17"/>
  </si>
  <si>
    <t xml:space="preserve">14 パルプ・紙・紙加工品製造業 </t>
    <phoneticPr fontId="17"/>
  </si>
  <si>
    <t xml:space="preserve">15 印刷・同関連業 </t>
    <phoneticPr fontId="17"/>
  </si>
  <si>
    <t xml:space="preserve">17 石油製品・石炭製品製造業 </t>
    <phoneticPr fontId="17"/>
  </si>
  <si>
    <t xml:space="preserve">18 プラスチック製品製造業（別掲を除く） </t>
    <phoneticPr fontId="17"/>
  </si>
  <si>
    <t xml:space="preserve">19ゴム製品製造業 </t>
    <phoneticPr fontId="17"/>
  </si>
  <si>
    <t xml:space="preserve">21 窯業・土石製品製造業 </t>
    <phoneticPr fontId="17"/>
  </si>
  <si>
    <t xml:space="preserve">22 鉄鋼業 </t>
    <phoneticPr fontId="17"/>
  </si>
  <si>
    <t xml:space="preserve">23 非鉄金属製造業 </t>
    <phoneticPr fontId="17"/>
  </si>
  <si>
    <t xml:space="preserve">24 金属製品製造業 </t>
    <phoneticPr fontId="17"/>
  </si>
  <si>
    <t xml:space="preserve">25 はん用機械器具製造業 </t>
    <phoneticPr fontId="17"/>
  </si>
  <si>
    <t xml:space="preserve">26 生産用機械器具製造業 </t>
    <phoneticPr fontId="17"/>
  </si>
  <si>
    <t xml:space="preserve">27 業務用機械器具製造業 </t>
    <phoneticPr fontId="17"/>
  </si>
  <si>
    <t xml:space="preserve">28 電子部品・デバイス・電子回路製造業 </t>
    <phoneticPr fontId="17"/>
  </si>
  <si>
    <t xml:space="preserve">29 電気機械器具製造業 </t>
    <phoneticPr fontId="17"/>
  </si>
  <si>
    <t xml:space="preserve">30 情報通信機械器具製造業 </t>
    <phoneticPr fontId="17"/>
  </si>
  <si>
    <t xml:space="preserve">31 輸送用機械器具製造業 </t>
    <phoneticPr fontId="17"/>
  </si>
  <si>
    <t xml:space="preserve">32 その他の製造業 </t>
    <phoneticPr fontId="17"/>
  </si>
  <si>
    <t xml:space="preserve">33 電気業 </t>
    <phoneticPr fontId="17"/>
  </si>
  <si>
    <t xml:space="preserve">34 ガス業 </t>
    <phoneticPr fontId="17"/>
  </si>
  <si>
    <t xml:space="preserve">35 熱供給業 </t>
    <phoneticPr fontId="17"/>
  </si>
  <si>
    <t xml:space="preserve">36 水道業 </t>
    <phoneticPr fontId="17"/>
  </si>
  <si>
    <t xml:space="preserve">37 通信業 </t>
    <phoneticPr fontId="17"/>
  </si>
  <si>
    <t xml:space="preserve">38 放送業 </t>
    <phoneticPr fontId="17"/>
  </si>
  <si>
    <t xml:space="preserve">39 情報サービス業 </t>
    <phoneticPr fontId="17"/>
  </si>
  <si>
    <t xml:space="preserve">40 インターネット付随サービス業 </t>
    <phoneticPr fontId="17"/>
  </si>
  <si>
    <t xml:space="preserve">41 映像・音声・文字情報制作業 </t>
    <phoneticPr fontId="17"/>
  </si>
  <si>
    <t xml:space="preserve">42 鉄道業 </t>
    <phoneticPr fontId="17"/>
  </si>
  <si>
    <t xml:space="preserve">43 道路旅客運送業 </t>
    <phoneticPr fontId="17"/>
  </si>
  <si>
    <t xml:space="preserve">44 道路貨物運送業 </t>
    <phoneticPr fontId="17"/>
  </si>
  <si>
    <t xml:space="preserve">45 水運業 </t>
    <phoneticPr fontId="17"/>
  </si>
  <si>
    <t xml:space="preserve">46 航空運輸業 </t>
    <phoneticPr fontId="17"/>
  </si>
  <si>
    <t xml:space="preserve">47 倉庫業 </t>
    <phoneticPr fontId="17"/>
  </si>
  <si>
    <t xml:space="preserve">48 運輸に附帯するサービス業 </t>
    <phoneticPr fontId="17"/>
  </si>
  <si>
    <t xml:space="preserve">49 郵便業（信書便事業を含む） </t>
    <phoneticPr fontId="17"/>
  </si>
  <si>
    <t xml:space="preserve">50 各種商品卸売業 </t>
    <phoneticPr fontId="17"/>
  </si>
  <si>
    <t xml:space="preserve">51 繊維・衣服等卸売業 </t>
    <phoneticPr fontId="17"/>
  </si>
  <si>
    <t xml:space="preserve">53 建築材料、鉱物・金属材料等卸売業 </t>
    <phoneticPr fontId="17"/>
  </si>
  <si>
    <t xml:space="preserve">54 機械器具卸売業 </t>
    <phoneticPr fontId="17"/>
  </si>
  <si>
    <t xml:space="preserve">55 その他の卸売業 </t>
    <phoneticPr fontId="17"/>
  </si>
  <si>
    <t xml:space="preserve">57 織物・衣服・身の回り品小売業 </t>
    <phoneticPr fontId="17"/>
  </si>
  <si>
    <t xml:space="preserve">58 飲食料品小売業 </t>
    <phoneticPr fontId="17"/>
  </si>
  <si>
    <t xml:space="preserve">59 機械器具小売業 </t>
    <phoneticPr fontId="17"/>
  </si>
  <si>
    <t xml:space="preserve">60 その他の小売業 </t>
    <phoneticPr fontId="17"/>
  </si>
  <si>
    <t xml:space="preserve">61 無店舗小売業 </t>
    <phoneticPr fontId="17"/>
  </si>
  <si>
    <t xml:space="preserve">62 銀行業 </t>
    <phoneticPr fontId="17"/>
  </si>
  <si>
    <t xml:space="preserve">63 協同組織金融業 </t>
    <phoneticPr fontId="17"/>
  </si>
  <si>
    <t xml:space="preserve">64 貸金業、クレジットカード業等非預金信用機関 </t>
    <phoneticPr fontId="17"/>
  </si>
  <si>
    <t xml:space="preserve">65 金融商品取引業、商品先物取引業 </t>
    <phoneticPr fontId="17"/>
  </si>
  <si>
    <t xml:space="preserve">66 補助的金融業等 </t>
    <phoneticPr fontId="17"/>
  </si>
  <si>
    <t xml:space="preserve">67 保険業（保険媒介代理業、保険サービス業を含む） </t>
    <phoneticPr fontId="17"/>
  </si>
  <si>
    <t xml:space="preserve">68 不動産取引業 </t>
    <phoneticPr fontId="17"/>
  </si>
  <si>
    <t xml:space="preserve">69 不動産賃貸業・管理業 </t>
    <phoneticPr fontId="17"/>
  </si>
  <si>
    <t xml:space="preserve">70 物品賃貸業 </t>
    <phoneticPr fontId="17"/>
  </si>
  <si>
    <t xml:space="preserve">71 学術・開発研究機関 </t>
    <phoneticPr fontId="17"/>
  </si>
  <si>
    <t xml:space="preserve">72 専門サービス業（他に分類されないもの） </t>
    <phoneticPr fontId="17"/>
  </si>
  <si>
    <t xml:space="preserve">73 広告業 </t>
    <phoneticPr fontId="17"/>
  </si>
  <si>
    <t xml:space="preserve">74 技術サービス業（他に分類されないもの） </t>
    <phoneticPr fontId="17"/>
  </si>
  <si>
    <t xml:space="preserve">75 宿泊業 </t>
    <phoneticPr fontId="17"/>
  </si>
  <si>
    <t xml:space="preserve">76 飲食店 </t>
    <phoneticPr fontId="17"/>
  </si>
  <si>
    <t xml:space="preserve">77 持ち帰り・配達飲食サービス業 </t>
    <phoneticPr fontId="17"/>
  </si>
  <si>
    <t xml:space="preserve">78 選択・利用・美容・浴場業 </t>
    <phoneticPr fontId="17"/>
  </si>
  <si>
    <t xml:space="preserve">79 その他の生活関連サービス業 </t>
    <phoneticPr fontId="17"/>
  </si>
  <si>
    <t xml:space="preserve">80 娯楽業 </t>
    <phoneticPr fontId="17"/>
  </si>
  <si>
    <t xml:space="preserve">81 学校教育 </t>
    <phoneticPr fontId="17"/>
  </si>
  <si>
    <t xml:space="preserve">82 その他の教育、学習支援業 </t>
    <phoneticPr fontId="17"/>
  </si>
  <si>
    <t xml:space="preserve">83 医療業 </t>
    <phoneticPr fontId="17"/>
  </si>
  <si>
    <t xml:space="preserve">84 保健衛生 </t>
    <phoneticPr fontId="17"/>
  </si>
  <si>
    <t xml:space="preserve">85 社会保険・社会福祉・介護事業 </t>
    <phoneticPr fontId="17"/>
  </si>
  <si>
    <t xml:space="preserve">86 郵便局 </t>
    <phoneticPr fontId="17"/>
  </si>
  <si>
    <t xml:space="preserve">87 協同組合（他に分類されないもの） </t>
    <phoneticPr fontId="17"/>
  </si>
  <si>
    <t xml:space="preserve">88 廃棄物処理業 </t>
    <phoneticPr fontId="17"/>
  </si>
  <si>
    <t xml:space="preserve">89 自動車整備業 </t>
    <phoneticPr fontId="17"/>
  </si>
  <si>
    <t xml:space="preserve">90 機械等修理業（別掲を除く） </t>
    <phoneticPr fontId="17"/>
  </si>
  <si>
    <t xml:space="preserve">91 職業紹介・労働者派遣業 </t>
    <phoneticPr fontId="17"/>
  </si>
  <si>
    <t xml:space="preserve">92 その他の事業サービス業 </t>
    <phoneticPr fontId="17"/>
  </si>
  <si>
    <t xml:space="preserve">93 政治・経済・文化団体 </t>
    <phoneticPr fontId="17"/>
  </si>
  <si>
    <t xml:space="preserve">94 宗教 </t>
    <phoneticPr fontId="17"/>
  </si>
  <si>
    <t xml:space="preserve">95 その他のサービス業 </t>
    <phoneticPr fontId="17"/>
  </si>
  <si>
    <t xml:space="preserve">96 外国公務 </t>
    <phoneticPr fontId="17"/>
  </si>
  <si>
    <t xml:space="preserve">97 国家公務 </t>
    <phoneticPr fontId="17"/>
  </si>
  <si>
    <t xml:space="preserve">98 地方公務 </t>
    <phoneticPr fontId="17"/>
  </si>
  <si>
    <t xml:space="preserve">99 分類不能の産業 </t>
    <phoneticPr fontId="17"/>
  </si>
  <si>
    <t xml:space="preserve">Ｃ 鉱業、採石業、砂利採取業 </t>
  </si>
  <si>
    <t xml:space="preserve">Ｒ サービス業（他に分類されな いもの） </t>
  </si>
  <si>
    <t xml:space="preserve">Ｓ 公務（他に分類されるものを 除く） </t>
  </si>
  <si>
    <t>合計</t>
    <rPh sb="0" eb="2">
      <t>ゴウケイ</t>
    </rPh>
    <phoneticPr fontId="25"/>
  </si>
  <si>
    <t>小計</t>
    <rPh sb="0" eb="2">
      <t>ショウケイ</t>
    </rPh>
    <phoneticPr fontId="25"/>
  </si>
  <si>
    <t>フリガナ</t>
  </si>
  <si>
    <t>日本標準産業中分類</t>
    <rPh sb="0" eb="2">
      <t>ニホン</t>
    </rPh>
    <rPh sb="2" eb="4">
      <t>ヒョウジュン</t>
    </rPh>
    <rPh sb="4" eb="6">
      <t>サンギョウ</t>
    </rPh>
    <rPh sb="6" eb="9">
      <t>チュウブンルイ</t>
    </rPh>
    <phoneticPr fontId="14"/>
  </si>
  <si>
    <t>行数</t>
    <rPh sb="0" eb="2">
      <t>ギョウスウ</t>
    </rPh>
    <phoneticPr fontId="14"/>
  </si>
  <si>
    <t>リスト</t>
    <phoneticPr fontId="14"/>
  </si>
  <si>
    <t>選択してください</t>
    <rPh sb="0" eb="2">
      <t>センタク</t>
    </rPh>
    <phoneticPr fontId="14"/>
  </si>
  <si>
    <t>太陽光発電・蓄電池</t>
  </si>
  <si>
    <t>蓄電池</t>
    <rPh sb="0" eb="3">
      <t>チクデンチ</t>
    </rPh>
    <phoneticPr fontId="14"/>
  </si>
  <si>
    <t xml:space="preserve">Ｌ 学術研究、専門・技術サービス </t>
    <phoneticPr fontId="14"/>
  </si>
  <si>
    <t>役職</t>
    <rPh sb="0" eb="2">
      <t>ヤクショク</t>
    </rPh>
    <phoneticPr fontId="24"/>
  </si>
  <si>
    <t>企業名</t>
    <rPh sb="0" eb="2">
      <t>キギョウ</t>
    </rPh>
    <rPh sb="2" eb="3">
      <t>メイ</t>
    </rPh>
    <phoneticPr fontId="24"/>
  </si>
  <si>
    <t>助成対象事業経費内訳</t>
  </si>
  <si>
    <t>機械装置・工具器具費</t>
  </si>
  <si>
    <t>交付申請日</t>
  </si>
  <si>
    <t>助成対象事業者</t>
  </si>
  <si>
    <t>助成対象事業の名称</t>
  </si>
  <si>
    <t>実施要綱第３条第４項
中小企業者等への該当について</t>
  </si>
  <si>
    <t>交付申請を行う日が属する年度の４月１日から遡って３年の間の、都内における年間供給延べ面積</t>
  </si>
  <si>
    <t>助成対象事業主旨（200字程度）</t>
  </si>
  <si>
    <t>助成対象経費</t>
  </si>
  <si>
    <t>助成率</t>
  </si>
  <si>
    <t>助成期間</t>
  </si>
  <si>
    <t>助成上限額</t>
  </si>
  <si>
    <t>交付申請額</t>
  </si>
  <si>
    <t>名称</t>
  </si>
  <si>
    <t>登記された
本社住所</t>
  </si>
  <si>
    <t>代表者</t>
  </si>
  <si>
    <t>担当者
連絡先
※公社から照会や指示等の連絡をする際に、窓口となる担当者を記入してください。</t>
  </si>
  <si>
    <t>日本標準産業分類による業種</t>
  </si>
  <si>
    <t>外注・委託費</t>
  </si>
  <si>
    <t>広報・宣伝費</t>
  </si>
  <si>
    <t>原材料・副資材費</t>
  </si>
  <si>
    <t>産業財産権出願・導入費</t>
  </si>
  <si>
    <t>専門家指導費</t>
  </si>
  <si>
    <t>賃借費</t>
  </si>
  <si>
    <t>直接人件費</t>
  </si>
  <si>
    <t>会社名</t>
  </si>
  <si>
    <t>〒</t>
  </si>
  <si>
    <t>住所</t>
  </si>
  <si>
    <t>役職名</t>
  </si>
  <si>
    <t>氏名</t>
  </si>
  <si>
    <t>部課名</t>
  </si>
  <si>
    <t>電話番号</t>
  </si>
  <si>
    <t>E-mail</t>
  </si>
  <si>
    <t>大分類</t>
  </si>
  <si>
    <t>中分類</t>
  </si>
  <si>
    <t>資本金（出資金）</t>
  </si>
  <si>
    <t>従業員数（役員を除く）</t>
  </si>
  <si>
    <t>1年前</t>
  </si>
  <si>
    <t>2年前</t>
  </si>
  <si>
    <t>3年前</t>
  </si>
  <si>
    <t>第一号様式（交付申請書）</t>
    <rPh sb="0" eb="5">
      <t>ダイイチゴウヨウシキ</t>
    </rPh>
    <rPh sb="6" eb="8">
      <t>コウフ</t>
    </rPh>
    <rPh sb="8" eb="11">
      <t>シンセイショ</t>
    </rPh>
    <phoneticPr fontId="24"/>
  </si>
  <si>
    <t>事業実施計画１</t>
    <rPh sb="0" eb="6">
      <t>ジギョウジッシケイカク</t>
    </rPh>
    <phoneticPr fontId="24"/>
  </si>
  <si>
    <t>事業実施計画２</t>
    <rPh sb="0" eb="6">
      <t>ジギョウジッシケイカク</t>
    </rPh>
    <phoneticPr fontId="24"/>
  </si>
  <si>
    <t>事業実施計画３</t>
    <rPh sb="0" eb="6">
      <t>ジギョウジッシケイカク</t>
    </rPh>
    <phoneticPr fontId="24"/>
  </si>
  <si>
    <t>事業実施計画４</t>
    <rPh sb="0" eb="6">
      <t>ジギョウジッシケイカク</t>
    </rPh>
    <phoneticPr fontId="24"/>
  </si>
  <si>
    <t>①</t>
    <phoneticPr fontId="24"/>
  </si>
  <si>
    <t>②</t>
    <phoneticPr fontId="24"/>
  </si>
  <si>
    <t>③</t>
    <phoneticPr fontId="24"/>
  </si>
  <si>
    <t>④</t>
    <phoneticPr fontId="24"/>
  </si>
  <si>
    <t>⑤</t>
    <phoneticPr fontId="24"/>
  </si>
  <si>
    <t>事業完了予定日</t>
    <rPh sb="0" eb="7">
      <t>ジギョウカンリョウヨテイビ</t>
    </rPh>
    <phoneticPr fontId="24"/>
  </si>
  <si>
    <t>販売開始予定日</t>
    <rPh sb="0" eb="2">
      <t>ハンバイ</t>
    </rPh>
    <rPh sb="2" eb="4">
      <t>カイシ</t>
    </rPh>
    <rPh sb="4" eb="7">
      <t>ヨテイビ</t>
    </rPh>
    <phoneticPr fontId="24"/>
  </si>
  <si>
    <t>（３）－１</t>
    <phoneticPr fontId="24"/>
  </si>
  <si>
    <t>（３）－２</t>
  </si>
  <si>
    <t>（３）－３</t>
  </si>
  <si>
    <t>（３）－４</t>
  </si>
  <si>
    <t>（３）－５</t>
  </si>
  <si>
    <t>氏名</t>
    <rPh sb="0" eb="2">
      <t>シメイ</t>
    </rPh>
    <phoneticPr fontId="24"/>
  </si>
  <si>
    <t>所属部署</t>
    <rPh sb="0" eb="2">
      <t>ショゾク</t>
    </rPh>
    <rPh sb="2" eb="4">
      <t>ブショ</t>
    </rPh>
    <phoneticPr fontId="24"/>
  </si>
  <si>
    <t>（１）</t>
    <phoneticPr fontId="24"/>
  </si>
  <si>
    <t>（２）</t>
  </si>
  <si>
    <t>企業名</t>
    <rPh sb="0" eb="3">
      <t>キギョウメイ</t>
    </rPh>
    <phoneticPr fontId="24"/>
  </si>
  <si>
    <t>内訳書（総括）</t>
    <rPh sb="0" eb="3">
      <t>ウチワケショ</t>
    </rPh>
    <rPh sb="4" eb="6">
      <t>ソウカツ</t>
    </rPh>
    <phoneticPr fontId="25"/>
  </si>
  <si>
    <t>委託・外注</t>
    <rPh sb="0" eb="2">
      <t>イタク</t>
    </rPh>
    <rPh sb="3" eb="5">
      <t>ガイチュウ</t>
    </rPh>
    <phoneticPr fontId="25"/>
  </si>
  <si>
    <t>1～12月</t>
    <rPh sb="4" eb="5">
      <t>ガツ</t>
    </rPh>
    <phoneticPr fontId="25"/>
  </si>
  <si>
    <t>13～24月</t>
    <rPh sb="5" eb="6">
      <t>ガツ</t>
    </rPh>
    <phoneticPr fontId="25"/>
  </si>
  <si>
    <t>交付申請額（1/2）</t>
    <rPh sb="0" eb="5">
      <t>コウフシンセイガク</t>
    </rPh>
    <phoneticPr fontId="25"/>
  </si>
  <si>
    <t>交付申請額（2/3）</t>
    <rPh sb="0" eb="5">
      <t>コウフシンセイガク</t>
    </rPh>
    <phoneticPr fontId="25"/>
  </si>
  <si>
    <t>1～12月</t>
    <rPh sb="4" eb="5">
      <t>ツキ</t>
    </rPh>
    <phoneticPr fontId="25"/>
  </si>
  <si>
    <t>13～24月</t>
    <rPh sb="5" eb="6">
      <t>ツキ</t>
    </rPh>
    <phoneticPr fontId="25"/>
  </si>
  <si>
    <t>委-1</t>
    <rPh sb="0" eb="1">
      <t>イ</t>
    </rPh>
    <phoneticPr fontId="25"/>
  </si>
  <si>
    <t>委-2</t>
    <rPh sb="0" eb="1">
      <t>イ</t>
    </rPh>
    <phoneticPr fontId="25"/>
  </si>
  <si>
    <t>委-3</t>
    <rPh sb="0" eb="1">
      <t>イ</t>
    </rPh>
    <phoneticPr fontId="25"/>
  </si>
  <si>
    <t>委-4</t>
    <rPh sb="0" eb="1">
      <t>イ</t>
    </rPh>
    <phoneticPr fontId="25"/>
  </si>
  <si>
    <t>委-5</t>
    <rPh sb="0" eb="1">
      <t>イ</t>
    </rPh>
    <phoneticPr fontId="25"/>
  </si>
  <si>
    <t>委-6</t>
    <rPh sb="0" eb="1">
      <t>イ</t>
    </rPh>
    <phoneticPr fontId="25"/>
  </si>
  <si>
    <t>委-7</t>
    <rPh sb="0" eb="1">
      <t>イ</t>
    </rPh>
    <phoneticPr fontId="25"/>
  </si>
  <si>
    <t>委-8</t>
    <rPh sb="0" eb="1">
      <t>イ</t>
    </rPh>
    <phoneticPr fontId="25"/>
  </si>
  <si>
    <t>委-9</t>
    <rPh sb="0" eb="1">
      <t>イ</t>
    </rPh>
    <phoneticPr fontId="25"/>
  </si>
  <si>
    <t>委-10</t>
    <rPh sb="0" eb="1">
      <t>イ</t>
    </rPh>
    <phoneticPr fontId="25"/>
  </si>
  <si>
    <t>委-11</t>
    <rPh sb="0" eb="1">
      <t>イ</t>
    </rPh>
    <phoneticPr fontId="25"/>
  </si>
  <si>
    <t>委-12</t>
    <rPh sb="0" eb="1">
      <t>イ</t>
    </rPh>
    <phoneticPr fontId="25"/>
  </si>
  <si>
    <t>委-13</t>
    <rPh sb="0" eb="1">
      <t>イ</t>
    </rPh>
    <phoneticPr fontId="25"/>
  </si>
  <si>
    <t>委-14</t>
    <rPh sb="0" eb="1">
      <t>イ</t>
    </rPh>
    <phoneticPr fontId="25"/>
  </si>
  <si>
    <t>委-15</t>
    <rPh sb="0" eb="1">
      <t>イ</t>
    </rPh>
    <phoneticPr fontId="25"/>
  </si>
  <si>
    <t>助成対象経費</t>
    <phoneticPr fontId="25"/>
  </si>
  <si>
    <t>内容・仕様等</t>
    <rPh sb="0" eb="2">
      <t>ナイヨウ</t>
    </rPh>
    <rPh sb="3" eb="5">
      <t>シヨウ</t>
    </rPh>
    <rPh sb="5" eb="6">
      <t>トウ</t>
    </rPh>
    <phoneticPr fontId="25"/>
  </si>
  <si>
    <t>助成対象経費</t>
    <rPh sb="0" eb="4">
      <t>ジョセイタイショウ</t>
    </rPh>
    <rPh sb="4" eb="6">
      <t>ケイヒ</t>
    </rPh>
    <phoneticPr fontId="25"/>
  </si>
  <si>
    <t>経費区分</t>
    <rPh sb="0" eb="4">
      <t>ケイヒクブン</t>
    </rPh>
    <phoneticPr fontId="25"/>
  </si>
  <si>
    <t>業務内容</t>
    <rPh sb="0" eb="2">
      <t>ギョウム</t>
    </rPh>
    <rPh sb="2" eb="4">
      <t>ナイヨウ</t>
    </rPh>
    <phoneticPr fontId="25"/>
  </si>
  <si>
    <t>所属/役職</t>
    <rPh sb="0" eb="2">
      <t>ショゾク</t>
    </rPh>
    <rPh sb="3" eb="5">
      <t>ヤクショク</t>
    </rPh>
    <phoneticPr fontId="25"/>
  </si>
  <si>
    <t>従事時間</t>
    <rPh sb="0" eb="2">
      <t>ジュウジ</t>
    </rPh>
    <rPh sb="2" eb="4">
      <t>ジカン</t>
    </rPh>
    <phoneticPr fontId="25"/>
  </si>
  <si>
    <t>助成対象事業の開始予定日</t>
    <rPh sb="9" eb="11">
      <t>ヨテイ</t>
    </rPh>
    <phoneticPr fontId="24"/>
  </si>
  <si>
    <t>助成対象事業の完了予定日</t>
    <rPh sb="7" eb="12">
      <t>カンリョウヨテイビ</t>
    </rPh>
    <phoneticPr fontId="24"/>
  </si>
  <si>
    <t>広-1</t>
    <rPh sb="0" eb="1">
      <t>ヒロシ</t>
    </rPh>
    <phoneticPr fontId="25"/>
  </si>
  <si>
    <t>広-2</t>
    <rPh sb="0" eb="1">
      <t>ヒロシ</t>
    </rPh>
    <phoneticPr fontId="25"/>
  </si>
  <si>
    <t>広-3</t>
    <rPh sb="0" eb="1">
      <t>ヒロシ</t>
    </rPh>
    <phoneticPr fontId="25"/>
  </si>
  <si>
    <t>広-4</t>
    <rPh sb="0" eb="1">
      <t>ヒロシ</t>
    </rPh>
    <phoneticPr fontId="25"/>
  </si>
  <si>
    <t>広-5</t>
    <rPh sb="0" eb="1">
      <t>ヒロシ</t>
    </rPh>
    <phoneticPr fontId="25"/>
  </si>
  <si>
    <t>広-6</t>
    <rPh sb="0" eb="1">
      <t>ヒロシ</t>
    </rPh>
    <phoneticPr fontId="25"/>
  </si>
  <si>
    <t>広-7</t>
    <rPh sb="0" eb="1">
      <t>ヒロシ</t>
    </rPh>
    <phoneticPr fontId="25"/>
  </si>
  <si>
    <t>広-8</t>
    <rPh sb="0" eb="1">
      <t>ヒロシ</t>
    </rPh>
    <phoneticPr fontId="25"/>
  </si>
  <si>
    <t>広-9</t>
    <rPh sb="0" eb="1">
      <t>ヒロシ</t>
    </rPh>
    <phoneticPr fontId="25"/>
  </si>
  <si>
    <t>広-10</t>
    <rPh sb="0" eb="1">
      <t>ヒロシ</t>
    </rPh>
    <phoneticPr fontId="25"/>
  </si>
  <si>
    <t>広-11</t>
    <rPh sb="0" eb="1">
      <t>ヒロシ</t>
    </rPh>
    <phoneticPr fontId="25"/>
  </si>
  <si>
    <t>広-12</t>
    <rPh sb="0" eb="1">
      <t>ヒロシ</t>
    </rPh>
    <phoneticPr fontId="25"/>
  </si>
  <si>
    <t>広-13</t>
    <rPh sb="0" eb="1">
      <t>ヒロシ</t>
    </rPh>
    <phoneticPr fontId="25"/>
  </si>
  <si>
    <t>広-14</t>
    <rPh sb="0" eb="1">
      <t>ヒロシ</t>
    </rPh>
    <phoneticPr fontId="25"/>
  </si>
  <si>
    <t>広-15</t>
    <rPh sb="0" eb="1">
      <t>ヒロシ</t>
    </rPh>
    <phoneticPr fontId="25"/>
  </si>
  <si>
    <t>広報・宣伝費</t>
    <rPh sb="0" eb="2">
      <t>コウホウ</t>
    </rPh>
    <rPh sb="3" eb="6">
      <t>センデンヒ</t>
    </rPh>
    <phoneticPr fontId="25"/>
  </si>
  <si>
    <t>合計</t>
    <rPh sb="0" eb="2">
      <t>ゴウケイ</t>
    </rPh>
    <phoneticPr fontId="24"/>
  </si>
  <si>
    <t>原材料・副資材費</t>
    <rPh sb="0" eb="3">
      <t>ゲンザイリョウ</t>
    </rPh>
    <rPh sb="4" eb="7">
      <t>フクシザイ</t>
    </rPh>
    <rPh sb="7" eb="8">
      <t>ヒ</t>
    </rPh>
    <phoneticPr fontId="25"/>
  </si>
  <si>
    <t>原-1</t>
    <rPh sb="0" eb="1">
      <t>ハラ</t>
    </rPh>
    <phoneticPr fontId="25"/>
  </si>
  <si>
    <t>原-2</t>
    <rPh sb="0" eb="1">
      <t>ハラ</t>
    </rPh>
    <phoneticPr fontId="25"/>
  </si>
  <si>
    <t>原-3</t>
    <rPh sb="0" eb="1">
      <t>ハラ</t>
    </rPh>
    <phoneticPr fontId="25"/>
  </si>
  <si>
    <t>原-4</t>
    <rPh sb="0" eb="1">
      <t>ハラ</t>
    </rPh>
    <phoneticPr fontId="25"/>
  </si>
  <si>
    <t>原-5</t>
    <rPh sb="0" eb="1">
      <t>ハラ</t>
    </rPh>
    <phoneticPr fontId="25"/>
  </si>
  <si>
    <t>原-6</t>
    <rPh sb="0" eb="1">
      <t>ハラ</t>
    </rPh>
    <phoneticPr fontId="25"/>
  </si>
  <si>
    <t>原-7</t>
    <rPh sb="0" eb="1">
      <t>ハラ</t>
    </rPh>
    <phoneticPr fontId="25"/>
  </si>
  <si>
    <t>原-8</t>
    <rPh sb="0" eb="1">
      <t>ハラ</t>
    </rPh>
    <phoneticPr fontId="25"/>
  </si>
  <si>
    <t>原-9</t>
    <rPh sb="0" eb="1">
      <t>ハラ</t>
    </rPh>
    <phoneticPr fontId="25"/>
  </si>
  <si>
    <t>原-10</t>
    <rPh sb="0" eb="1">
      <t>ハラ</t>
    </rPh>
    <phoneticPr fontId="25"/>
  </si>
  <si>
    <t>原-11</t>
    <rPh sb="0" eb="1">
      <t>ハラ</t>
    </rPh>
    <phoneticPr fontId="25"/>
  </si>
  <si>
    <t>原-12</t>
    <rPh sb="0" eb="1">
      <t>ハラ</t>
    </rPh>
    <phoneticPr fontId="25"/>
  </si>
  <si>
    <t>原-13</t>
    <rPh sb="0" eb="1">
      <t>ハラ</t>
    </rPh>
    <phoneticPr fontId="25"/>
  </si>
  <si>
    <t>原-14</t>
    <rPh sb="0" eb="1">
      <t>ハラ</t>
    </rPh>
    <phoneticPr fontId="25"/>
  </si>
  <si>
    <t>原-15</t>
    <rPh sb="0" eb="1">
      <t>ハラ</t>
    </rPh>
    <phoneticPr fontId="25"/>
  </si>
  <si>
    <r>
      <t>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～</t>
    </r>
    <r>
      <rPr>
        <sz val="11"/>
        <color theme="1"/>
        <rFont val="ＭＳ Ｐゴシック"/>
        <family val="2"/>
        <charset val="128"/>
        <scheme val="minor"/>
      </rPr>
      <t>24</t>
    </r>
    <r>
      <rPr>
        <sz val="11"/>
        <color theme="1"/>
        <rFont val="ＭＳ Ｐゴシック"/>
        <family val="2"/>
        <charset val="128"/>
        <scheme val="minor"/>
      </rPr>
      <t>月</t>
    </r>
    <rPh sb="5" eb="6">
      <t>ツキ</t>
    </rPh>
    <phoneticPr fontId="25"/>
  </si>
  <si>
    <r>
      <t>1</t>
    </r>
    <r>
      <rPr>
        <sz val="11"/>
        <color theme="1"/>
        <rFont val="ＭＳ Ｐゴシック"/>
        <family val="2"/>
        <charset val="128"/>
        <scheme val="minor"/>
      </rPr>
      <t>3~24</t>
    </r>
    <r>
      <rPr>
        <sz val="11"/>
        <color theme="1"/>
        <rFont val="ＭＳ Ｐゴシック"/>
        <family val="2"/>
        <charset val="128"/>
        <scheme val="minor"/>
      </rPr>
      <t>月</t>
    </r>
    <rPh sb="5" eb="6">
      <t>ツキ</t>
    </rPh>
    <phoneticPr fontId="25"/>
  </si>
  <si>
    <t>機械装置・工具器具費</t>
    <rPh sb="0" eb="4">
      <t>キカイソウチ</t>
    </rPh>
    <rPh sb="5" eb="9">
      <t>コウグキグ</t>
    </rPh>
    <rPh sb="9" eb="10">
      <t>ヒ</t>
    </rPh>
    <phoneticPr fontId="25"/>
  </si>
  <si>
    <t>機-1</t>
    <rPh sb="0" eb="1">
      <t>キ</t>
    </rPh>
    <phoneticPr fontId="25"/>
  </si>
  <si>
    <t>機-2</t>
    <rPh sb="0" eb="1">
      <t>キ</t>
    </rPh>
    <phoneticPr fontId="25"/>
  </si>
  <si>
    <t>機-3</t>
    <rPh sb="0" eb="1">
      <t>キ</t>
    </rPh>
    <phoneticPr fontId="25"/>
  </si>
  <si>
    <t>機-4</t>
    <rPh sb="0" eb="1">
      <t>キ</t>
    </rPh>
    <phoneticPr fontId="25"/>
  </si>
  <si>
    <t>機-5</t>
    <rPh sb="0" eb="1">
      <t>キ</t>
    </rPh>
    <phoneticPr fontId="25"/>
  </si>
  <si>
    <t>機-6</t>
    <rPh sb="0" eb="1">
      <t>キ</t>
    </rPh>
    <phoneticPr fontId="25"/>
  </si>
  <si>
    <t>機-7</t>
    <rPh sb="0" eb="1">
      <t>キ</t>
    </rPh>
    <phoneticPr fontId="25"/>
  </si>
  <si>
    <t>機-8</t>
    <rPh sb="0" eb="1">
      <t>キ</t>
    </rPh>
    <phoneticPr fontId="25"/>
  </si>
  <si>
    <t>機-9</t>
    <rPh sb="0" eb="1">
      <t>キ</t>
    </rPh>
    <phoneticPr fontId="25"/>
  </si>
  <si>
    <t>機-10</t>
    <rPh sb="0" eb="1">
      <t>キ</t>
    </rPh>
    <phoneticPr fontId="25"/>
  </si>
  <si>
    <t>機-11</t>
    <rPh sb="0" eb="1">
      <t>キ</t>
    </rPh>
    <phoneticPr fontId="25"/>
  </si>
  <si>
    <t>機-12</t>
    <rPh sb="0" eb="1">
      <t>キ</t>
    </rPh>
    <phoneticPr fontId="25"/>
  </si>
  <si>
    <t>機-13</t>
    <rPh sb="0" eb="1">
      <t>キ</t>
    </rPh>
    <phoneticPr fontId="25"/>
  </si>
  <si>
    <t>機-14</t>
    <rPh sb="0" eb="1">
      <t>キ</t>
    </rPh>
    <phoneticPr fontId="25"/>
  </si>
  <si>
    <t>機-15</t>
    <rPh sb="0" eb="1">
      <t>キ</t>
    </rPh>
    <phoneticPr fontId="25"/>
  </si>
  <si>
    <t>産業財産権出願・導入費</t>
    <rPh sb="0" eb="4">
      <t>サンギョウザイサン</t>
    </rPh>
    <rPh sb="4" eb="5">
      <t>ケン</t>
    </rPh>
    <rPh sb="5" eb="7">
      <t>シュツガン</t>
    </rPh>
    <rPh sb="8" eb="10">
      <t>ドウニュウ</t>
    </rPh>
    <rPh sb="10" eb="11">
      <t>ヒ</t>
    </rPh>
    <phoneticPr fontId="25"/>
  </si>
  <si>
    <t>産-1</t>
    <rPh sb="0" eb="1">
      <t>サン</t>
    </rPh>
    <phoneticPr fontId="25"/>
  </si>
  <si>
    <t>産-2</t>
    <rPh sb="0" eb="1">
      <t>サン</t>
    </rPh>
    <phoneticPr fontId="25"/>
  </si>
  <si>
    <t>産-3</t>
    <rPh sb="0" eb="1">
      <t>サン</t>
    </rPh>
    <phoneticPr fontId="25"/>
  </si>
  <si>
    <t>産-4</t>
    <rPh sb="0" eb="1">
      <t>サン</t>
    </rPh>
    <phoneticPr fontId="25"/>
  </si>
  <si>
    <t>産-5</t>
    <rPh sb="0" eb="1">
      <t>サン</t>
    </rPh>
    <phoneticPr fontId="25"/>
  </si>
  <si>
    <t>産-6</t>
    <rPh sb="0" eb="1">
      <t>サン</t>
    </rPh>
    <phoneticPr fontId="25"/>
  </si>
  <si>
    <t>産-7</t>
    <rPh sb="0" eb="1">
      <t>サン</t>
    </rPh>
    <phoneticPr fontId="25"/>
  </si>
  <si>
    <t>産-8</t>
    <rPh sb="0" eb="1">
      <t>サン</t>
    </rPh>
    <phoneticPr fontId="25"/>
  </si>
  <si>
    <t>産-9</t>
    <rPh sb="0" eb="1">
      <t>サン</t>
    </rPh>
    <phoneticPr fontId="25"/>
  </si>
  <si>
    <t>産-10</t>
    <rPh sb="0" eb="1">
      <t>サン</t>
    </rPh>
    <phoneticPr fontId="25"/>
  </si>
  <si>
    <t>産-11</t>
    <rPh sb="0" eb="1">
      <t>サン</t>
    </rPh>
    <phoneticPr fontId="25"/>
  </si>
  <si>
    <t>産-12</t>
    <rPh sb="0" eb="1">
      <t>サン</t>
    </rPh>
    <phoneticPr fontId="25"/>
  </si>
  <si>
    <t>産-13</t>
    <rPh sb="0" eb="1">
      <t>サン</t>
    </rPh>
    <phoneticPr fontId="25"/>
  </si>
  <si>
    <t>産-14</t>
    <rPh sb="0" eb="1">
      <t>サン</t>
    </rPh>
    <phoneticPr fontId="25"/>
  </si>
  <si>
    <t>産-15</t>
    <rPh sb="0" eb="1">
      <t>サン</t>
    </rPh>
    <phoneticPr fontId="25"/>
  </si>
  <si>
    <t>専門家指導費</t>
    <rPh sb="0" eb="3">
      <t>センモンカ</t>
    </rPh>
    <rPh sb="3" eb="5">
      <t>シドウ</t>
    </rPh>
    <rPh sb="5" eb="6">
      <t>ヒ</t>
    </rPh>
    <phoneticPr fontId="25"/>
  </si>
  <si>
    <t>専-1</t>
    <rPh sb="0" eb="1">
      <t>セン</t>
    </rPh>
    <phoneticPr fontId="25"/>
  </si>
  <si>
    <t>専-2</t>
    <rPh sb="0" eb="1">
      <t>セン</t>
    </rPh>
    <phoneticPr fontId="25"/>
  </si>
  <si>
    <t>専-3</t>
    <rPh sb="0" eb="1">
      <t>セン</t>
    </rPh>
    <phoneticPr fontId="25"/>
  </si>
  <si>
    <t>専-4</t>
    <rPh sb="0" eb="1">
      <t>セン</t>
    </rPh>
    <phoneticPr fontId="25"/>
  </si>
  <si>
    <t>専-5</t>
    <rPh sb="0" eb="1">
      <t>セン</t>
    </rPh>
    <phoneticPr fontId="25"/>
  </si>
  <si>
    <t>専-6</t>
    <rPh sb="0" eb="1">
      <t>セン</t>
    </rPh>
    <phoneticPr fontId="25"/>
  </si>
  <si>
    <t>専-7</t>
    <rPh sb="0" eb="1">
      <t>セン</t>
    </rPh>
    <phoneticPr fontId="25"/>
  </si>
  <si>
    <t>専-8</t>
    <rPh sb="0" eb="1">
      <t>セン</t>
    </rPh>
    <phoneticPr fontId="25"/>
  </si>
  <si>
    <t>専-9</t>
    <rPh sb="0" eb="1">
      <t>セン</t>
    </rPh>
    <phoneticPr fontId="25"/>
  </si>
  <si>
    <t>専-10</t>
    <rPh sb="0" eb="1">
      <t>セン</t>
    </rPh>
    <phoneticPr fontId="25"/>
  </si>
  <si>
    <t>専-11</t>
    <rPh sb="0" eb="1">
      <t>セン</t>
    </rPh>
    <phoneticPr fontId="25"/>
  </si>
  <si>
    <t>専-12</t>
    <rPh sb="0" eb="1">
      <t>セン</t>
    </rPh>
    <phoneticPr fontId="25"/>
  </si>
  <si>
    <t>専-13</t>
    <rPh sb="0" eb="1">
      <t>セン</t>
    </rPh>
    <phoneticPr fontId="25"/>
  </si>
  <si>
    <t>専-14</t>
    <rPh sb="0" eb="1">
      <t>セン</t>
    </rPh>
    <phoneticPr fontId="25"/>
  </si>
  <si>
    <t>専-15</t>
    <rPh sb="0" eb="1">
      <t>セン</t>
    </rPh>
    <phoneticPr fontId="25"/>
  </si>
  <si>
    <t>賃借費</t>
    <rPh sb="0" eb="2">
      <t>チンシャク</t>
    </rPh>
    <rPh sb="2" eb="3">
      <t>ヒ</t>
    </rPh>
    <phoneticPr fontId="25"/>
  </si>
  <si>
    <t>賃-1</t>
    <rPh sb="0" eb="1">
      <t>チン</t>
    </rPh>
    <phoneticPr fontId="25"/>
  </si>
  <si>
    <t>賃-2</t>
    <rPh sb="0" eb="1">
      <t>チン</t>
    </rPh>
    <phoneticPr fontId="25"/>
  </si>
  <si>
    <t>賃-3</t>
    <rPh sb="0" eb="1">
      <t>チン</t>
    </rPh>
    <phoneticPr fontId="25"/>
  </si>
  <si>
    <t>賃-4</t>
    <rPh sb="0" eb="1">
      <t>チン</t>
    </rPh>
    <phoneticPr fontId="25"/>
  </si>
  <si>
    <t>賃-5</t>
    <rPh sb="0" eb="1">
      <t>チン</t>
    </rPh>
    <phoneticPr fontId="25"/>
  </si>
  <si>
    <t>賃-6</t>
    <rPh sb="0" eb="1">
      <t>チン</t>
    </rPh>
    <phoneticPr fontId="25"/>
  </si>
  <si>
    <t>賃-7</t>
    <rPh sb="0" eb="1">
      <t>チン</t>
    </rPh>
    <phoneticPr fontId="25"/>
  </si>
  <si>
    <t>賃-8</t>
    <rPh sb="0" eb="1">
      <t>チン</t>
    </rPh>
    <phoneticPr fontId="25"/>
  </si>
  <si>
    <t>賃-9</t>
    <rPh sb="0" eb="1">
      <t>チン</t>
    </rPh>
    <phoneticPr fontId="25"/>
  </si>
  <si>
    <t>賃-10</t>
    <rPh sb="0" eb="1">
      <t>チン</t>
    </rPh>
    <phoneticPr fontId="25"/>
  </si>
  <si>
    <t>賃-11</t>
    <rPh sb="0" eb="1">
      <t>チン</t>
    </rPh>
    <phoneticPr fontId="25"/>
  </si>
  <si>
    <t>賃-12</t>
    <rPh sb="0" eb="1">
      <t>チン</t>
    </rPh>
    <phoneticPr fontId="25"/>
  </si>
  <si>
    <t>賃-13</t>
    <rPh sb="0" eb="1">
      <t>チン</t>
    </rPh>
    <phoneticPr fontId="25"/>
  </si>
  <si>
    <t>賃-14</t>
    <rPh sb="0" eb="1">
      <t>チン</t>
    </rPh>
    <phoneticPr fontId="25"/>
  </si>
  <si>
    <t>賃-15</t>
    <rPh sb="0" eb="1">
      <t>チン</t>
    </rPh>
    <phoneticPr fontId="25"/>
  </si>
  <si>
    <t>直接人件費</t>
    <rPh sb="0" eb="2">
      <t>チョクセツ</t>
    </rPh>
    <rPh sb="2" eb="5">
      <t>ジンケンヒ</t>
    </rPh>
    <rPh sb="4" eb="5">
      <t>ヒ</t>
    </rPh>
    <phoneticPr fontId="25"/>
  </si>
  <si>
    <t>人-1</t>
    <rPh sb="0" eb="1">
      <t>ヒト</t>
    </rPh>
    <phoneticPr fontId="25"/>
  </si>
  <si>
    <t>人-2</t>
    <rPh sb="0" eb="1">
      <t>ヒト</t>
    </rPh>
    <phoneticPr fontId="25"/>
  </si>
  <si>
    <t>人-3</t>
    <rPh sb="0" eb="1">
      <t>ヒト</t>
    </rPh>
    <phoneticPr fontId="25"/>
  </si>
  <si>
    <t>人-4</t>
    <rPh sb="0" eb="1">
      <t>ヒト</t>
    </rPh>
    <phoneticPr fontId="25"/>
  </si>
  <si>
    <t>人-5</t>
    <rPh sb="0" eb="1">
      <t>ヒト</t>
    </rPh>
    <phoneticPr fontId="25"/>
  </si>
  <si>
    <t>人-6</t>
    <rPh sb="0" eb="1">
      <t>ヒト</t>
    </rPh>
    <phoneticPr fontId="25"/>
  </si>
  <si>
    <t>人-7</t>
    <rPh sb="0" eb="1">
      <t>ヒト</t>
    </rPh>
    <phoneticPr fontId="25"/>
  </si>
  <si>
    <t>人-8</t>
    <rPh sb="0" eb="1">
      <t>ヒト</t>
    </rPh>
    <phoneticPr fontId="25"/>
  </si>
  <si>
    <t>人-9</t>
    <rPh sb="0" eb="1">
      <t>ヒト</t>
    </rPh>
    <phoneticPr fontId="25"/>
  </si>
  <si>
    <t>人-10</t>
    <rPh sb="0" eb="1">
      <t>ヒト</t>
    </rPh>
    <phoneticPr fontId="25"/>
  </si>
  <si>
    <t>人-11</t>
    <rPh sb="0" eb="1">
      <t>ヒト</t>
    </rPh>
    <phoneticPr fontId="25"/>
  </si>
  <si>
    <t>人-12</t>
    <rPh sb="0" eb="1">
      <t>ヒト</t>
    </rPh>
    <phoneticPr fontId="25"/>
  </si>
  <si>
    <t>人-13</t>
    <rPh sb="0" eb="1">
      <t>ヒト</t>
    </rPh>
    <phoneticPr fontId="25"/>
  </si>
  <si>
    <t>人-14</t>
    <rPh sb="0" eb="1">
      <t>ヒト</t>
    </rPh>
    <phoneticPr fontId="25"/>
  </si>
  <si>
    <t>人-15</t>
    <rPh sb="0" eb="1">
      <t>ヒト</t>
    </rPh>
    <phoneticPr fontId="25"/>
  </si>
  <si>
    <t>従事者名</t>
    <rPh sb="0" eb="4">
      <t>ジュウジシャメイ</t>
    </rPh>
    <phoneticPr fontId="25"/>
  </si>
  <si>
    <t>時間単価</t>
    <rPh sb="0" eb="4">
      <t>ジカンタンカ</t>
    </rPh>
    <phoneticPr fontId="25"/>
  </si>
  <si>
    <t>小計</t>
    <rPh sb="0" eb="2">
      <t>ショウケイ</t>
    </rPh>
    <phoneticPr fontId="24"/>
  </si>
  <si>
    <r>
      <t>13</t>
    </r>
    <r>
      <rPr>
        <sz val="11"/>
        <color theme="1"/>
        <rFont val="ＭＳ Ｐゴシック"/>
        <family val="2"/>
        <charset val="128"/>
        <scheme val="minor"/>
      </rPr>
      <t>～</t>
    </r>
    <r>
      <rPr>
        <sz val="11"/>
        <color theme="1"/>
        <rFont val="ＭＳ Ｐゴシック"/>
        <family val="2"/>
        <charset val="128"/>
        <scheme val="minor"/>
      </rPr>
      <t>24</t>
    </r>
    <r>
      <rPr>
        <sz val="11"/>
        <color theme="1"/>
        <rFont val="ＭＳ Ｐゴシック"/>
        <family val="2"/>
        <charset val="128"/>
        <scheme val="minor"/>
      </rPr>
      <t>月</t>
    </r>
    <rPh sb="5" eb="6">
      <t>ツキ</t>
    </rPh>
    <phoneticPr fontId="25"/>
  </si>
  <si>
    <t>該当する</t>
    <rPh sb="0" eb="2">
      <t>ガイトウ</t>
    </rPh>
    <phoneticPr fontId="24"/>
  </si>
  <si>
    <t>該当しない</t>
    <rPh sb="0" eb="2">
      <t>ガイトウ</t>
    </rPh>
    <phoneticPr fontId="24"/>
  </si>
  <si>
    <t>人件費証明書</t>
    <rPh sb="0" eb="3">
      <t>ジンケンヒ</t>
    </rPh>
    <rPh sb="3" eb="6">
      <t>ショウメイショ</t>
    </rPh>
    <phoneticPr fontId="24"/>
  </si>
  <si>
    <t>環境性能向上支援事業</t>
    <rPh sb="0" eb="4">
      <t>カンキョウセイノウ</t>
    </rPh>
    <rPh sb="4" eb="10">
      <t>コウジョウシエンジギョウ</t>
    </rPh>
    <phoneticPr fontId="24"/>
  </si>
  <si>
    <t>従事者氏名</t>
    <rPh sb="0" eb="5">
      <t>ジュウジシャシメイ</t>
    </rPh>
    <phoneticPr fontId="24"/>
  </si>
  <si>
    <t>所属/役職</t>
    <rPh sb="0" eb="2">
      <t>ショゾク</t>
    </rPh>
    <rPh sb="3" eb="5">
      <t>ヤクショク</t>
    </rPh>
    <phoneticPr fontId="24"/>
  </si>
  <si>
    <t>従事時間</t>
    <rPh sb="0" eb="4">
      <t>ジュウジジカン</t>
    </rPh>
    <phoneticPr fontId="24"/>
  </si>
  <si>
    <t>時間単価</t>
    <rPh sb="0" eb="4">
      <t>ジカンタンカ</t>
    </rPh>
    <phoneticPr fontId="24"/>
  </si>
  <si>
    <t>日付</t>
    <rPh sb="0" eb="2">
      <t>ヒヅケ</t>
    </rPh>
    <phoneticPr fontId="24"/>
  </si>
  <si>
    <t>助成対象人件費</t>
    <rPh sb="0" eb="4">
      <t>ジョセイタイショウ</t>
    </rPh>
    <rPh sb="4" eb="7">
      <t>ジンケンヒ</t>
    </rPh>
    <phoneticPr fontId="24"/>
  </si>
  <si>
    <t>環境性能支援事業に係る人件費について、上記のとおり証明します。</t>
    <rPh sb="0" eb="4">
      <t>カンキョウセイノウ</t>
    </rPh>
    <rPh sb="4" eb="8">
      <t>シエンジギョウ</t>
    </rPh>
    <rPh sb="9" eb="10">
      <t>カカ</t>
    </rPh>
    <rPh sb="11" eb="14">
      <t>ジンケンヒ</t>
    </rPh>
    <rPh sb="19" eb="21">
      <t>ジョウキ</t>
    </rPh>
    <rPh sb="25" eb="27">
      <t>ショウメイ</t>
    </rPh>
    <phoneticPr fontId="24"/>
  </si>
  <si>
    <t>（単位：円）</t>
    <rPh sb="1" eb="3">
      <t>タンイ</t>
    </rPh>
    <rPh sb="4" eb="5">
      <t>エン</t>
    </rPh>
    <phoneticPr fontId="24"/>
  </si>
  <si>
    <t>住所</t>
    <rPh sb="0" eb="2">
      <t>ジュウショ</t>
    </rPh>
    <phoneticPr fontId="24"/>
  </si>
  <si>
    <t>名称</t>
    <rPh sb="0" eb="2">
      <t>メイショウ</t>
    </rPh>
    <phoneticPr fontId="24"/>
  </si>
  <si>
    <t>代表者の職・氏名</t>
    <rPh sb="0" eb="3">
      <t>ダイヒョウシャ</t>
    </rPh>
    <rPh sb="4" eb="5">
      <t>ショク</t>
    </rPh>
    <rPh sb="6" eb="8">
      <t>シメイ</t>
    </rPh>
    <phoneticPr fontId="24"/>
  </si>
  <si>
    <t>日</t>
    <rPh sb="0" eb="1">
      <t>ニチ</t>
    </rPh>
    <phoneticPr fontId="24"/>
  </si>
  <si>
    <t>年</t>
    <rPh sb="0" eb="1">
      <t>ネン</t>
    </rPh>
    <phoneticPr fontId="24"/>
  </si>
  <si>
    <t>月</t>
    <rPh sb="0" eb="1">
      <t>ガツ</t>
    </rPh>
    <phoneticPr fontId="24"/>
  </si>
  <si>
    <t>～</t>
    <phoneticPr fontId="24"/>
  </si>
  <si>
    <t>事業期間：</t>
    <rPh sb="0" eb="4">
      <t>ジギョウキカン</t>
    </rPh>
    <phoneticPr fontId="24"/>
  </si>
  <si>
    <t>←必ず代表者印を押印してください※押印のないものは、不可</t>
    <rPh sb="1" eb="2">
      <t>カナラ</t>
    </rPh>
    <rPh sb="3" eb="6">
      <t>ダイヒョウシャ</t>
    </rPh>
    <rPh sb="6" eb="7">
      <t>イン</t>
    </rPh>
    <rPh sb="8" eb="10">
      <t>オウイン</t>
    </rPh>
    <rPh sb="17" eb="19">
      <t>オウイン</t>
    </rPh>
    <rPh sb="26" eb="28">
      <t>フカ</t>
    </rPh>
    <phoneticPr fontId="24"/>
  </si>
  <si>
    <t>人件費証明書　基本情報</t>
    <rPh sb="0" eb="3">
      <t>ジンケンヒ</t>
    </rPh>
    <rPh sb="3" eb="5">
      <t>ショウメイ</t>
    </rPh>
    <rPh sb="5" eb="6">
      <t>ショ</t>
    </rPh>
    <rPh sb="7" eb="9">
      <t>キホン</t>
    </rPh>
    <rPh sb="9" eb="11">
      <t>ジョウホウ</t>
    </rPh>
    <phoneticPr fontId="24"/>
  </si>
  <si>
    <t>証明年月日</t>
    <rPh sb="0" eb="2">
      <t>ショウメイ</t>
    </rPh>
    <rPh sb="2" eb="5">
      <t>ネンガッピ</t>
    </rPh>
    <phoneticPr fontId="24"/>
  </si>
  <si>
    <t>証明事業者</t>
    <rPh sb="0" eb="2">
      <t>ショウメイ</t>
    </rPh>
    <rPh sb="2" eb="4">
      <t>ジギョウ</t>
    </rPh>
    <rPh sb="4" eb="5">
      <t>シャ</t>
    </rPh>
    <phoneticPr fontId="24"/>
  </si>
  <si>
    <t>代表者の職名</t>
    <rPh sb="0" eb="3">
      <t>ダイヒョウシャ</t>
    </rPh>
    <rPh sb="4" eb="6">
      <t>ショクメイ</t>
    </rPh>
    <phoneticPr fontId="24"/>
  </si>
  <si>
    <t>代表者の氏名</t>
    <rPh sb="0" eb="3">
      <t>ダイヒョウシャ</t>
    </rPh>
    <rPh sb="4" eb="6">
      <t>シメイ</t>
    </rPh>
    <phoneticPr fontId="24"/>
  </si>
  <si>
    <t>事業開始日</t>
    <rPh sb="0" eb="2">
      <t>ジギョウ</t>
    </rPh>
    <rPh sb="2" eb="5">
      <t>カイシビ</t>
    </rPh>
    <phoneticPr fontId="24"/>
  </si>
  <si>
    <t>事業完了日</t>
    <rPh sb="0" eb="2">
      <t>ジギョウ</t>
    </rPh>
    <rPh sb="2" eb="5">
      <t>カンリョウビ</t>
    </rPh>
    <phoneticPr fontId="24"/>
  </si>
  <si>
    <t>←事業期間は、実績報告書の期間と併せてください。</t>
    <rPh sb="1" eb="5">
      <t>ジギョウキカン</t>
    </rPh>
    <rPh sb="7" eb="11">
      <t>ジッセキホウコク</t>
    </rPh>
    <rPh sb="11" eb="12">
      <t>ショ</t>
    </rPh>
    <rPh sb="13" eb="15">
      <t>キカン</t>
    </rPh>
    <rPh sb="16" eb="17">
      <t>アワ</t>
    </rPh>
    <phoneticPr fontId="24"/>
  </si>
  <si>
    <t>東京都新宿区西新宿9-8-7</t>
    <rPh sb="0" eb="3">
      <t>トウキョウト</t>
    </rPh>
    <rPh sb="3" eb="6">
      <t>シンジュクク</t>
    </rPh>
    <rPh sb="6" eb="9">
      <t>ニシシンジュク</t>
    </rPh>
    <phoneticPr fontId="24"/>
  </si>
  <si>
    <t>株式会社　東京環境</t>
    <rPh sb="0" eb="4">
      <t>カブシキガイシャ</t>
    </rPh>
    <rPh sb="5" eb="9">
      <t>トウキョウカンキョウ</t>
    </rPh>
    <phoneticPr fontId="24"/>
  </si>
  <si>
    <t>代表取締役</t>
    <rPh sb="0" eb="5">
      <t>ダイヒョウトリシマリヤク</t>
    </rPh>
    <phoneticPr fontId="24"/>
  </si>
  <si>
    <t>環境　太郎</t>
    <rPh sb="0" eb="2">
      <t>カンキョウ</t>
    </rPh>
    <rPh sb="3" eb="5">
      <t>タロウ</t>
    </rPh>
    <phoneticPr fontId="24"/>
  </si>
  <si>
    <t>東京　次郎</t>
    <rPh sb="0" eb="2">
      <t>トウキョウ</t>
    </rPh>
    <rPh sb="3" eb="5">
      <t>ジロウ</t>
    </rPh>
    <phoneticPr fontId="24"/>
  </si>
  <si>
    <t>総務部/主事</t>
    <rPh sb="0" eb="3">
      <t>ソウムブ</t>
    </rPh>
    <rPh sb="4" eb="6">
      <t>シュジ</t>
    </rPh>
    <phoneticPr fontId="24"/>
  </si>
  <si>
    <t>環境　次郎</t>
    <rPh sb="0" eb="2">
      <t>カンキョウ</t>
    </rPh>
    <rPh sb="3" eb="5">
      <t>ジロウ</t>
    </rPh>
    <phoneticPr fontId="24"/>
  </si>
  <si>
    <t>施工部/係長</t>
    <rPh sb="0" eb="3">
      <t>セコウブ</t>
    </rPh>
    <rPh sb="4" eb="6">
      <t>カカリチョウ</t>
    </rPh>
    <phoneticPr fontId="24"/>
  </si>
  <si>
    <t>従事時間上限</t>
    <rPh sb="0" eb="4">
      <t>ジュウジジカン</t>
    </rPh>
    <rPh sb="4" eb="6">
      <t>ジョウゲン</t>
    </rPh>
    <phoneticPr fontId="24"/>
  </si>
  <si>
    <t>/日</t>
    <rPh sb="1" eb="2">
      <t>ニチ</t>
    </rPh>
    <phoneticPr fontId="24"/>
  </si>
  <si>
    <t>/年</t>
    <rPh sb="1" eb="2">
      <t>ネン</t>
    </rPh>
    <phoneticPr fontId="24"/>
  </si>
  <si>
    <t>円</t>
    <rPh sb="0" eb="1">
      <t>エン</t>
    </rPh>
    <phoneticPr fontId="24"/>
  </si>
  <si>
    <t>環境性能向上支援事業に係る直接人件費について、上記のとおり証明します。</t>
    <rPh sb="0" eb="4">
      <t>カンキョウセイノウ</t>
    </rPh>
    <rPh sb="4" eb="6">
      <t>コウジョウ</t>
    </rPh>
    <rPh sb="6" eb="10">
      <t>シエンジギョウ</t>
    </rPh>
    <rPh sb="11" eb="12">
      <t>カカ</t>
    </rPh>
    <rPh sb="13" eb="15">
      <t>チョクセツ</t>
    </rPh>
    <rPh sb="15" eb="18">
      <t>ジンケンヒ</t>
    </rPh>
    <rPh sb="23" eb="25">
      <t>ジョウキ</t>
    </rPh>
    <rPh sb="29" eb="31">
      <t>ショウメイ</t>
    </rPh>
    <phoneticPr fontId="24"/>
  </si>
  <si>
    <t>別表２　人件費単価一覧表</t>
  </si>
  <si>
    <t>(1)  「報酬月額（給与等）」欄から、従事者が該当する単価を使用する。</t>
  </si>
  <si>
    <t>(2)  「報酬月額（給与等）」は、基本給及び諸手当（賞与を除く。）で算出する。</t>
  </si>
  <si>
    <t>(3)  交付金額の算定に用いる人件費単価は、助成対象期間内の一番低い支給金額を基準とする。</t>
  </si>
  <si>
    <t>単位：円</t>
  </si>
  <si>
    <t>報酬月額（給与等）</t>
  </si>
  <si>
    <t>人件費単価（時給）</t>
  </si>
  <si>
    <t>　　　　　　　　　　　　１３８，０００未満</t>
  </si>
  <si>
    <t>１３８，０００　～　１４６，０００</t>
  </si>
  <si>
    <t>１４６，０００　～　１５５，０００</t>
  </si>
  <si>
    <t>１５５，０００　～　１６５，０００</t>
  </si>
  <si>
    <t>１６５，０００　～　１７５，０００</t>
  </si>
  <si>
    <t>１７５，０００　～　１８５，０００</t>
  </si>
  <si>
    <t>１８５，０００　～　１９５，０００</t>
  </si>
  <si>
    <t>１９５，０００　～　２１０，０００</t>
  </si>
  <si>
    <t>２１０，０００　～　２３０，０００</t>
  </si>
  <si>
    <t>２３０，０００　～　２５０，０００</t>
  </si>
  <si>
    <t>２５０，０００　～　２７０，０００</t>
  </si>
  <si>
    <t>２７０，０００　～　２９０，０００</t>
  </si>
  <si>
    <t>２９０，０００　～　３１０，０００</t>
  </si>
  <si>
    <t>３１０，０００　～　３３０，０００</t>
  </si>
  <si>
    <t>３３０，０００　～　３５０，０００</t>
  </si>
  <si>
    <t>３５０，０００　～　３７０，０００</t>
  </si>
  <si>
    <t>３７０，０００　～　３９５，０００</t>
  </si>
  <si>
    <t>３９５，０００　～　４２５，０００</t>
  </si>
  <si>
    <t>４２５，０００　～　４５５，０００</t>
  </si>
  <si>
    <t>４５５，０００　～　４８５，０００</t>
  </si>
  <si>
    <t>４８５，０００　～　５１５，０００</t>
  </si>
  <si>
    <t>５１５，０００　～　５４５，０００</t>
  </si>
  <si>
    <t>５４５，０００　～　５７５，０００</t>
  </si>
  <si>
    <t>５７５，０００　～　６０５，０００</t>
  </si>
  <si>
    <t>６０５，０００　以上</t>
  </si>
  <si>
    <t>公益財団法人　東京都環境公社</t>
    <rPh sb="0" eb="6">
      <t>コウエキザイダンホウジン</t>
    </rPh>
    <rPh sb="7" eb="14">
      <t>トウキョウトカンキョウコウシャ</t>
    </rPh>
    <phoneticPr fontId="24"/>
  </si>
  <si>
    <t>理事長　殿</t>
    <rPh sb="0" eb="3">
      <t>リジチョウ</t>
    </rPh>
    <rPh sb="4" eb="5">
      <t>ドノ</t>
    </rPh>
    <phoneticPr fontId="24"/>
  </si>
  <si>
    <t>直接人件費実績額</t>
    <rPh sb="0" eb="5">
      <t>チョクセツジンケンヒ</t>
    </rPh>
    <rPh sb="5" eb="8">
      <t>ジッセキガク</t>
    </rPh>
    <phoneticPr fontId="24"/>
  </si>
  <si>
    <t>：</t>
    <phoneticPr fontId="24"/>
  </si>
  <si>
    <t>別紙内訳書</t>
    <rPh sb="0" eb="2">
      <t>ベッシ</t>
    </rPh>
    <rPh sb="2" eb="4">
      <t>ウチワケ</t>
    </rPh>
    <rPh sb="4" eb="5">
      <t>ショ</t>
    </rPh>
    <phoneticPr fontId="24"/>
  </si>
  <si>
    <t>内訳は、別紙内訳書のとおり</t>
    <rPh sb="0" eb="2">
      <t>ウチワケ</t>
    </rPh>
    <rPh sb="4" eb="6">
      <t>ベッシ</t>
    </rPh>
    <rPh sb="6" eb="8">
      <t>ウチワケ</t>
    </rPh>
    <rPh sb="8" eb="9">
      <t>ショ</t>
    </rPh>
    <phoneticPr fontId="24"/>
  </si>
  <si>
    <t>助成対象事業の名称</t>
    <rPh sb="0" eb="2">
      <t>ジョセイ</t>
    </rPh>
    <rPh sb="2" eb="4">
      <t>タイショウ</t>
    </rPh>
    <rPh sb="4" eb="6">
      <t>ジギョウ</t>
    </rPh>
    <rPh sb="7" eb="9">
      <t>メイショウ</t>
    </rPh>
    <phoneticPr fontId="24"/>
  </si>
  <si>
    <t>助成対象事業名称</t>
    <rPh sb="0" eb="2">
      <t>ジョセイ</t>
    </rPh>
    <rPh sb="2" eb="4">
      <t>タイショウ</t>
    </rPh>
    <rPh sb="4" eb="6">
      <t>ジギョウ</t>
    </rPh>
    <rPh sb="6" eb="8">
      <t>メイショウ</t>
    </rPh>
    <phoneticPr fontId="24"/>
  </si>
  <si>
    <t>従事時間合計</t>
    <rPh sb="0" eb="4">
      <t>ジュウジジカン</t>
    </rPh>
    <rPh sb="4" eb="6">
      <t>ゴウケイ</t>
    </rPh>
    <phoneticPr fontId="24"/>
  </si>
  <si>
    <t>助成対象人件費合計</t>
    <rPh sb="0" eb="9">
      <t>ジョセイタイショウジンケンヒゴウケイ</t>
    </rPh>
    <phoneticPr fontId="24"/>
  </si>
  <si>
    <t>別表２
人件費単価表</t>
    <phoneticPr fontId="24"/>
  </si>
  <si>
    <t>直接人件費実績証明書</t>
    <rPh sb="0" eb="2">
      <t>チョクセツ</t>
    </rPh>
    <rPh sb="2" eb="5">
      <t>ジンケンヒ</t>
    </rPh>
    <rPh sb="5" eb="7">
      <t>ジッセキ</t>
    </rPh>
    <rPh sb="7" eb="10">
      <t>ショウメイショ</t>
    </rPh>
    <phoneticPr fontId="24"/>
  </si>
  <si>
    <t>～</t>
    <phoneticPr fontId="24"/>
  </si>
  <si>
    <t>従事時間合計</t>
    <rPh sb="0" eb="4">
      <t>ジュウジジカン</t>
    </rPh>
    <rPh sb="4" eb="6">
      <t>ゴウケイ</t>
    </rPh>
    <phoneticPr fontId="24"/>
  </si>
  <si>
    <t>助成対象人件費合計</t>
    <rPh sb="0" eb="9">
      <t>ジョセイタイショウジンケンヒゴウケイ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</si>
</sst>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  <numFmt numFmtId="178" formatCode="[$]ggge" x16r2:formatCode16="[$-ja-JP-x-gannen]ggge"/>
    <numFmt numFmtId="179" formatCode="m"/>
    <numFmt numFmtId="180" formatCode="d"/>
    <numFmt numFmtId="181" formatCode="[h]:mm"/>
    <numFmt numFmtId="182" formatCode="#,##0&quot;円&quot;;[Red]\-#,##0&quot;円&quot;"/>
  </numFmts>
  <fonts count="3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Arial Unicode MS"/>
      <family val="3"/>
      <charset val="128"/>
    </font>
    <font>
      <sz val="11"/>
      <color indexed="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2"/>
      <color rgb="FF0070C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b/>
      <sz val="11"/>
      <color rgb="FFFF0000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5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2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AEEF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/>
    <xf numFmtId="0" fontId="19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26" fillId="0" borderId="0"/>
    <xf numFmtId="0" fontId="27" fillId="0" borderId="0" applyNumberForma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7" fillId="0" borderId="3" xfId="4" applyFont="1" applyBorder="1" applyAlignment="1">
      <alignment horizontal="left" vertical="top" wrapText="1"/>
    </xf>
    <xf numFmtId="0" fontId="22" fillId="2" borderId="0" xfId="4" applyFont="1" applyFill="1" applyAlignment="1">
      <alignment vertical="center" wrapText="1"/>
    </xf>
    <xf numFmtId="0" fontId="22" fillId="2" borderId="0" xfId="4" applyFont="1" applyFill="1" applyAlignment="1">
      <alignment horizontal="left" vertical="center" wrapText="1"/>
    </xf>
    <xf numFmtId="0" fontId="22" fillId="0" borderId="0" xfId="0" applyFont="1">
      <alignment vertical="center"/>
    </xf>
    <xf numFmtId="0" fontId="23" fillId="0" borderId="0" xfId="4" applyFont="1" applyAlignment="1">
      <alignment vertical="center"/>
    </xf>
    <xf numFmtId="0" fontId="17" fillId="0" borderId="1" xfId="4" applyFont="1" applyBorder="1" applyAlignment="1">
      <alignment horizontal="left" vertical="top" wrapText="1"/>
    </xf>
    <xf numFmtId="0" fontId="22" fillId="4" borderId="0" xfId="4" applyFont="1" applyFill="1" applyAlignment="1">
      <alignment horizontal="center" vertical="center" wrapText="1"/>
    </xf>
    <xf numFmtId="0" fontId="22" fillId="0" borderId="0" xfId="4" applyFont="1" applyAlignment="1">
      <alignment horizontal="left" vertical="top" wrapText="1"/>
    </xf>
    <xf numFmtId="0" fontId="0" fillId="0" borderId="7" xfId="0" applyBorder="1">
      <alignment vertical="center"/>
    </xf>
    <xf numFmtId="176" fontId="0" fillId="0" borderId="7" xfId="0" applyNumberFormat="1" applyBorder="1">
      <alignment vertical="center"/>
    </xf>
    <xf numFmtId="38" fontId="0" fillId="0" borderId="7" xfId="1" applyFont="1" applyBorder="1">
      <alignment vertical="center"/>
    </xf>
    <xf numFmtId="12" fontId="0" fillId="0" borderId="7" xfId="0" applyNumberFormat="1" applyBorder="1">
      <alignment vertical="center"/>
    </xf>
    <xf numFmtId="0" fontId="0" fillId="6" borderId="4" xfId="0" applyFill="1" applyBorder="1" applyAlignment="1">
      <alignment horizontal="centerContinuous" vertical="center" wrapText="1"/>
    </xf>
    <xf numFmtId="0" fontId="0" fillId="6" borderId="3" xfId="0" applyFill="1" applyBorder="1" applyAlignment="1">
      <alignment horizontal="centerContinuous" vertical="center" wrapText="1" shrinkToFit="1"/>
    </xf>
    <xf numFmtId="0" fontId="0" fillId="6" borderId="7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176" fontId="0" fillId="0" borderId="7" xfId="0" applyNumberFormat="1" applyBorder="1" applyAlignment="1">
      <alignment vertical="center" wrapText="1"/>
    </xf>
    <xf numFmtId="0" fontId="0" fillId="6" borderId="7" xfId="0" applyFill="1" applyBorder="1" applyAlignment="1">
      <alignment horizontal="center" vertical="center" wrapText="1"/>
    </xf>
    <xf numFmtId="0" fontId="3" fillId="6" borderId="7" xfId="29" applyFill="1" applyBorder="1" applyAlignment="1">
      <alignment horizontal="center" vertical="center" wrapText="1"/>
    </xf>
    <xf numFmtId="0" fontId="3" fillId="0" borderId="0" xfId="29">
      <alignment vertical="center"/>
    </xf>
    <xf numFmtId="38" fontId="3" fillId="0" borderId="7" xfId="29" applyNumberFormat="1" applyBorder="1">
      <alignment vertical="center"/>
    </xf>
    <xf numFmtId="0" fontId="3" fillId="0" borderId="7" xfId="29" applyBorder="1">
      <alignment vertical="center"/>
    </xf>
    <xf numFmtId="38" fontId="3" fillId="0" borderId="7" xfId="1" applyFont="1" applyBorder="1">
      <alignment vertical="center"/>
    </xf>
    <xf numFmtId="0" fontId="2" fillId="6" borderId="7" xfId="29" applyFont="1" applyFill="1" applyBorder="1" applyAlignment="1">
      <alignment horizontal="center" vertical="center" wrapText="1"/>
    </xf>
    <xf numFmtId="0" fontId="3" fillId="0" borderId="6" xfId="29" applyBorder="1">
      <alignment vertical="center"/>
    </xf>
    <xf numFmtId="38" fontId="3" fillId="0" borderId="6" xfId="1" applyFont="1" applyBorder="1">
      <alignment vertical="center"/>
    </xf>
    <xf numFmtId="38" fontId="3" fillId="0" borderId="0" xfId="1" applyFont="1">
      <alignment vertical="center"/>
    </xf>
    <xf numFmtId="181" fontId="3" fillId="0" borderId="7" xfId="29" applyNumberFormat="1" applyBorder="1">
      <alignment vertical="center"/>
    </xf>
    <xf numFmtId="12" fontId="0" fillId="0" borderId="0" xfId="0" applyNumberFormat="1">
      <alignment vertical="center"/>
    </xf>
    <xf numFmtId="177" fontId="20" fillId="0" borderId="0" xfId="0" applyNumberFormat="1" applyFont="1">
      <alignment vertical="center"/>
    </xf>
    <xf numFmtId="38" fontId="20" fillId="0" borderId="0" xfId="1" applyFont="1">
      <alignment vertical="center"/>
    </xf>
    <xf numFmtId="0" fontId="28" fillId="0" borderId="0" xfId="0" applyFont="1">
      <alignment vertical="center"/>
    </xf>
    <xf numFmtId="0" fontId="0" fillId="5" borderId="7" xfId="0" applyFill="1" applyBorder="1">
      <alignment vertical="center"/>
    </xf>
    <xf numFmtId="177" fontId="0" fillId="5" borderId="7" xfId="0" applyNumberFormat="1" applyFill="1" applyBorder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indent="2"/>
    </xf>
    <xf numFmtId="0" fontId="20" fillId="0" borderId="0" xfId="0" applyFont="1" applyAlignment="1">
      <alignment horizontal="right" vertical="center"/>
    </xf>
    <xf numFmtId="0" fontId="20" fillId="0" borderId="7" xfId="0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177" fontId="20" fillId="0" borderId="0" xfId="0" applyNumberFormat="1" applyFont="1" applyAlignment="1">
      <alignment horizontal="center" vertical="center"/>
    </xf>
    <xf numFmtId="181" fontId="20" fillId="0" borderId="0" xfId="1" applyNumberFormat="1" applyFont="1" applyAlignment="1">
      <alignment vertical="center"/>
    </xf>
    <xf numFmtId="181" fontId="20" fillId="0" borderId="0" xfId="0" applyNumberFormat="1" applyFont="1">
      <alignment vertical="center"/>
    </xf>
    <xf numFmtId="181" fontId="0" fillId="0" borderId="0" xfId="0" applyNumberFormat="1">
      <alignment vertical="center"/>
    </xf>
    <xf numFmtId="0" fontId="20" fillId="0" borderId="0" xfId="1" applyNumberFormat="1" applyFont="1" applyAlignment="1">
      <alignment vertical="center"/>
    </xf>
    <xf numFmtId="38" fontId="20" fillId="0" borderId="0" xfId="1" applyFont="1" applyProtection="1">
      <alignment vertical="center"/>
    </xf>
    <xf numFmtId="38" fontId="20" fillId="0" borderId="0" xfId="1" applyFont="1" applyAlignment="1" applyProtection="1">
      <alignment horizontal="right" vertical="center"/>
    </xf>
    <xf numFmtId="58" fontId="0" fillId="5" borderId="7" xfId="0" applyNumberFormat="1" applyFill="1" applyBorder="1" applyAlignment="1" applyProtection="1">
      <alignment horizontal="left" vertical="center"/>
      <protection locked="0"/>
    </xf>
    <xf numFmtId="0" fontId="0" fillId="5" borderId="7" xfId="0" applyFill="1" applyBorder="1" applyAlignment="1" applyProtection="1">
      <alignment horizontal="left" vertical="center"/>
      <protection locked="0"/>
    </xf>
    <xf numFmtId="176" fontId="20" fillId="6" borderId="5" xfId="1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center" vertical="center"/>
    </xf>
    <xf numFmtId="20" fontId="20" fillId="5" borderId="3" xfId="0" applyNumberFormat="1" applyFont="1" applyFill="1" applyBorder="1" applyAlignment="1" applyProtection="1">
      <alignment horizontal="right" vertical="center"/>
      <protection locked="0"/>
    </xf>
    <xf numFmtId="38" fontId="20" fillId="3" borderId="3" xfId="1" applyFont="1" applyFill="1" applyBorder="1" applyAlignment="1" applyProtection="1">
      <alignment horizontal="right" vertical="center"/>
      <protection locked="0"/>
    </xf>
    <xf numFmtId="177" fontId="20" fillId="5" borderId="3" xfId="0" applyNumberFormat="1" applyFont="1" applyFill="1" applyBorder="1" applyAlignment="1" applyProtection="1">
      <alignment horizontal="center" vertical="center"/>
      <protection locked="0"/>
    </xf>
    <xf numFmtId="0" fontId="20" fillId="5" borderId="3" xfId="0" applyFont="1" applyFill="1" applyBorder="1" applyAlignment="1" applyProtection="1">
      <alignment horizontal="center" vertical="center"/>
      <protection locked="0"/>
    </xf>
    <xf numFmtId="38" fontId="20" fillId="0" borderId="3" xfId="1" applyFont="1" applyFill="1" applyBorder="1" applyAlignment="1" applyProtection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>
      <alignment vertical="center"/>
    </xf>
    <xf numFmtId="0" fontId="31" fillId="0" borderId="7" xfId="0" applyFont="1" applyBorder="1">
      <alignment vertical="center"/>
    </xf>
    <xf numFmtId="0" fontId="31" fillId="0" borderId="0" xfId="0" applyFont="1">
      <alignment vertical="center"/>
    </xf>
    <xf numFmtId="0" fontId="20" fillId="0" borderId="0" xfId="0" applyFont="1" applyProtection="1">
      <alignment vertical="center"/>
      <protection locked="0"/>
    </xf>
    <xf numFmtId="177" fontId="20" fillId="0" borderId="0" xfId="0" applyNumberFormat="1" applyFont="1" applyProtection="1">
      <alignment vertical="center"/>
      <protection locked="0"/>
    </xf>
    <xf numFmtId="38" fontId="20" fillId="0" borderId="0" xfId="1" applyFont="1" applyProtection="1">
      <alignment vertical="center"/>
      <protection locked="0"/>
    </xf>
    <xf numFmtId="38" fontId="20" fillId="0" borderId="0" xfId="1" applyFont="1" applyFill="1" applyBorder="1" applyProtection="1">
      <alignment vertical="center"/>
      <protection locked="0"/>
    </xf>
    <xf numFmtId="181" fontId="20" fillId="0" borderId="0" xfId="1" applyNumberFormat="1" applyFont="1" applyAlignment="1" applyProtection="1">
      <alignment vertical="center"/>
      <protection locked="0"/>
    </xf>
    <xf numFmtId="38" fontId="20" fillId="6" borderId="3" xfId="1" applyFont="1" applyFill="1" applyBorder="1" applyAlignment="1" applyProtection="1">
      <alignment horizontal="right" vertical="center"/>
      <protection locked="0"/>
    </xf>
    <xf numFmtId="0" fontId="20" fillId="0" borderId="3" xfId="0" applyFont="1" applyBorder="1" applyAlignment="1">
      <alignment horizontal="center" vertical="center"/>
    </xf>
    <xf numFmtId="177" fontId="20" fillId="0" borderId="3" xfId="0" applyNumberFormat="1" applyFont="1" applyBorder="1" applyAlignment="1">
      <alignment horizontal="center" vertical="center"/>
    </xf>
    <xf numFmtId="20" fontId="20" fillId="0" borderId="10" xfId="0" applyNumberFormat="1" applyFont="1" applyBorder="1" applyAlignment="1" applyProtection="1">
      <alignment horizontal="right" vertical="center"/>
      <protection locked="0"/>
    </xf>
    <xf numFmtId="20" fontId="20" fillId="0" borderId="0" xfId="0" applyNumberFormat="1" applyFont="1" applyProtection="1">
      <alignment vertical="center"/>
      <protection locked="0"/>
    </xf>
    <xf numFmtId="181" fontId="31" fillId="0" borderId="7" xfId="0" applyNumberFormat="1" applyFont="1" applyBorder="1" applyAlignment="1">
      <alignment horizontal="center" vertical="center"/>
    </xf>
    <xf numFmtId="0" fontId="0" fillId="6" borderId="8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49" fontId="0" fillId="6" borderId="3" xfId="0" applyNumberFormat="1" applyFill="1" applyBorder="1" applyAlignment="1">
      <alignment horizontal="center" vertical="center" wrapText="1"/>
    </xf>
    <xf numFmtId="49" fontId="0" fillId="6" borderId="2" xfId="0" applyNumberFormat="1" applyFill="1" applyBorder="1" applyAlignment="1">
      <alignment horizontal="center" vertical="center" wrapText="1"/>
    </xf>
    <xf numFmtId="49" fontId="0" fillId="6" borderId="4" xfId="0" applyNumberForma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49" fontId="0" fillId="6" borderId="8" xfId="0" applyNumberFormat="1" applyFill="1" applyBorder="1" applyAlignment="1">
      <alignment horizontal="center" vertical="center" wrapText="1"/>
    </xf>
    <xf numFmtId="49" fontId="0" fillId="6" borderId="6" xfId="0" applyNumberFormat="1" applyFill="1" applyBorder="1" applyAlignment="1">
      <alignment horizontal="center" vertical="center" wrapText="1"/>
    </xf>
    <xf numFmtId="0" fontId="3" fillId="6" borderId="7" xfId="29" applyFill="1" applyBorder="1" applyAlignment="1">
      <alignment horizontal="center" vertical="center" wrapText="1"/>
    </xf>
    <xf numFmtId="0" fontId="2" fillId="6" borderId="7" xfId="29" applyFont="1" applyFill="1" applyBorder="1" applyAlignment="1">
      <alignment horizontal="center" vertical="center" wrapText="1"/>
    </xf>
    <xf numFmtId="0" fontId="3" fillId="6" borderId="8" xfId="29" applyFill="1" applyBorder="1" applyAlignment="1">
      <alignment horizontal="center" vertical="center" wrapText="1"/>
    </xf>
    <xf numFmtId="0" fontId="3" fillId="6" borderId="9" xfId="29" applyFill="1" applyBorder="1" applyAlignment="1">
      <alignment horizontal="center" vertical="center" wrapText="1"/>
    </xf>
    <xf numFmtId="0" fontId="3" fillId="6" borderId="6" xfId="29" applyFill="1" applyBorder="1" applyAlignment="1">
      <alignment horizontal="center" vertical="center" wrapText="1"/>
    </xf>
    <xf numFmtId="0" fontId="2" fillId="6" borderId="7" xfId="29" applyFont="1" applyFill="1" applyBorder="1" applyAlignment="1">
      <alignment horizontal="center" vertical="center"/>
    </xf>
    <xf numFmtId="0" fontId="2" fillId="6" borderId="3" xfId="29" applyFont="1" applyFill="1" applyBorder="1" applyAlignment="1">
      <alignment horizontal="center" vertical="center" wrapText="1"/>
    </xf>
    <xf numFmtId="0" fontId="2" fillId="6" borderId="4" xfId="29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textRotation="255"/>
    </xf>
    <xf numFmtId="0" fontId="29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0" fillId="6" borderId="5" xfId="0" applyFont="1" applyFill="1" applyBorder="1" applyAlignment="1">
      <alignment horizontal="center" vertical="center"/>
    </xf>
    <xf numFmtId="38" fontId="30" fillId="6" borderId="5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5" borderId="0" xfId="0" applyFont="1" applyFill="1" applyAlignment="1">
      <alignment horizontal="left" vertical="center"/>
    </xf>
    <xf numFmtId="176" fontId="20" fillId="6" borderId="0" xfId="1" applyNumberFormat="1" applyFont="1" applyFill="1" applyBorder="1" applyAlignment="1">
      <alignment horizontal="center" vertical="center"/>
    </xf>
    <xf numFmtId="176" fontId="20" fillId="6" borderId="0" xfId="0" applyNumberFormat="1" applyFont="1" applyFill="1" applyAlignment="1">
      <alignment horizontal="center" vertical="center"/>
    </xf>
    <xf numFmtId="0" fontId="20" fillId="5" borderId="0" xfId="0" applyFont="1" applyFill="1" applyAlignment="1" applyProtection="1">
      <alignment horizontal="left" vertical="center"/>
      <protection locked="0"/>
    </xf>
    <xf numFmtId="0" fontId="20" fillId="6" borderId="0" xfId="0" applyFont="1" applyFill="1" applyAlignment="1">
      <alignment horizontal="left" vertical="center" wrapText="1"/>
    </xf>
    <xf numFmtId="178" fontId="20" fillId="6" borderId="0" xfId="0" applyNumberFormat="1" applyFont="1" applyFill="1" applyAlignment="1">
      <alignment horizontal="center" vertical="center"/>
    </xf>
    <xf numFmtId="179" fontId="20" fillId="6" borderId="0" xfId="0" applyNumberFormat="1" applyFont="1" applyFill="1" applyAlignment="1">
      <alignment horizontal="center" vertical="center"/>
    </xf>
    <xf numFmtId="180" fontId="20" fillId="6" borderId="0" xfId="0" applyNumberFormat="1" applyFont="1" applyFill="1" applyAlignment="1">
      <alignment horizontal="center" vertical="center"/>
    </xf>
    <xf numFmtId="0" fontId="20" fillId="6" borderId="0" xfId="0" applyFont="1" applyFill="1" applyAlignment="1">
      <alignment horizontal="left" vertical="center"/>
    </xf>
    <xf numFmtId="0" fontId="20" fillId="0" borderId="0" xfId="0" applyFont="1">
      <alignment vertical="center"/>
    </xf>
    <xf numFmtId="176" fontId="20" fillId="6" borderId="5" xfId="0" applyNumberFormat="1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/>
    </xf>
    <xf numFmtId="0" fontId="34" fillId="0" borderId="1" xfId="31" quotePrefix="1" applyFont="1" applyBorder="1" applyAlignment="1" applyProtection="1">
      <alignment horizontal="center" vertical="center" wrapText="1"/>
      <protection locked="0"/>
    </xf>
    <xf numFmtId="0" fontId="34" fillId="0" borderId="10" xfId="31" applyFont="1" applyBorder="1" applyAlignment="1" applyProtection="1">
      <alignment horizontal="center" vertical="center"/>
      <protection locked="0"/>
    </xf>
    <xf numFmtId="0" fontId="34" fillId="0" borderId="11" xfId="31" applyFont="1" applyBorder="1" applyAlignment="1" applyProtection="1">
      <alignment horizontal="center" vertical="center"/>
      <protection locked="0"/>
    </xf>
    <xf numFmtId="0" fontId="34" fillId="0" borderId="12" xfId="31" applyFont="1" applyBorder="1" applyAlignment="1" applyProtection="1">
      <alignment horizontal="center" vertical="center"/>
      <protection locked="0"/>
    </xf>
    <xf numFmtId="0" fontId="34" fillId="0" borderId="5" xfId="31" applyFont="1" applyBorder="1" applyAlignment="1" applyProtection="1">
      <alignment horizontal="center" vertical="center"/>
      <protection locked="0"/>
    </xf>
    <xf numFmtId="0" fontId="34" fillId="0" borderId="13" xfId="31" applyFont="1" applyBorder="1" applyAlignment="1" applyProtection="1">
      <alignment horizontal="center" vertical="center"/>
      <protection locked="0"/>
    </xf>
    <xf numFmtId="20" fontId="20" fillId="5" borderId="7" xfId="0" applyNumberFormat="1" applyFont="1" applyFill="1" applyBorder="1" applyAlignment="1" applyProtection="1">
      <alignment horizontal="right" vertical="center"/>
      <protection locked="0"/>
    </xf>
    <xf numFmtId="0" fontId="20" fillId="5" borderId="7" xfId="0" applyFont="1" applyFill="1" applyBorder="1" applyAlignment="1" applyProtection="1">
      <alignment horizontal="right" vertical="center"/>
      <protection locked="0"/>
    </xf>
    <xf numFmtId="38" fontId="20" fillId="5" borderId="7" xfId="1" applyFont="1" applyFill="1" applyBorder="1" applyAlignment="1" applyProtection="1">
      <alignment horizontal="right" vertical="center"/>
      <protection locked="0"/>
    </xf>
    <xf numFmtId="38" fontId="20" fillId="6" borderId="7" xfId="1" applyFont="1" applyFill="1" applyBorder="1" applyAlignment="1" applyProtection="1">
      <alignment horizontal="right" vertical="center"/>
      <protection locked="0"/>
    </xf>
    <xf numFmtId="0" fontId="20" fillId="5" borderId="7" xfId="0" applyFont="1" applyFill="1" applyBorder="1" applyAlignment="1" applyProtection="1">
      <alignment horizontal="center" vertical="center"/>
      <protection locked="0"/>
    </xf>
    <xf numFmtId="177" fontId="20" fillId="5" borderId="7" xfId="0" applyNumberFormat="1" applyFont="1" applyFill="1" applyBorder="1" applyAlignment="1" applyProtection="1">
      <alignment horizontal="center" vertical="center"/>
      <protection locked="0"/>
    </xf>
    <xf numFmtId="182" fontId="32" fillId="6" borderId="7" xfId="1" applyNumberFormat="1" applyFont="1" applyFill="1" applyBorder="1" applyAlignment="1" applyProtection="1">
      <alignment horizontal="right" vertical="center"/>
    </xf>
    <xf numFmtId="0" fontId="20" fillId="0" borderId="5" xfId="0" applyFont="1" applyBorder="1" applyAlignment="1">
      <alignment horizontal="center" vertical="center"/>
    </xf>
    <xf numFmtId="176" fontId="20" fillId="6" borderId="5" xfId="1" applyNumberFormat="1" applyFont="1" applyFill="1" applyBorder="1" applyAlignment="1" applyProtection="1">
      <alignment horizontal="center" vertical="center"/>
    </xf>
    <xf numFmtId="176" fontId="20" fillId="6" borderId="5" xfId="0" applyNumberFormat="1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177" fontId="20" fillId="3" borderId="7" xfId="0" applyNumberFormat="1" applyFont="1" applyFill="1" applyBorder="1" applyAlignment="1">
      <alignment horizontal="center" vertical="center"/>
    </xf>
    <xf numFmtId="38" fontId="20" fillId="3" borderId="7" xfId="1" applyFont="1" applyFill="1" applyBorder="1" applyAlignment="1" applyProtection="1">
      <alignment horizontal="center" vertical="center"/>
    </xf>
    <xf numFmtId="38" fontId="20" fillId="5" borderId="3" xfId="1" applyFont="1" applyFill="1" applyBorder="1" applyAlignment="1" applyProtection="1">
      <alignment horizontal="right" vertical="center"/>
      <protection locked="0"/>
    </xf>
    <xf numFmtId="38" fontId="20" fillId="5" borderId="2" xfId="1" applyFont="1" applyFill="1" applyBorder="1" applyAlignment="1" applyProtection="1">
      <alignment horizontal="right" vertical="center"/>
      <protection locked="0"/>
    </xf>
    <xf numFmtId="38" fontId="20" fillId="5" borderId="4" xfId="1" applyFont="1" applyFill="1" applyBorder="1" applyAlignment="1" applyProtection="1">
      <alignment horizontal="right" vertical="center"/>
      <protection locked="0"/>
    </xf>
    <xf numFmtId="181" fontId="20" fillId="5" borderId="7" xfId="0" applyNumberFormat="1" applyFont="1" applyFill="1" applyBorder="1" applyAlignment="1" applyProtection="1">
      <alignment horizontal="right" vertic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181" fontId="32" fillId="6" borderId="7" xfId="0" applyNumberFormat="1" applyFont="1" applyFill="1" applyBorder="1" applyAlignment="1">
      <alignment horizontal="right" vertical="center"/>
    </xf>
    <xf numFmtId="38" fontId="32" fillId="6" borderId="3" xfId="1" applyFont="1" applyFill="1" applyBorder="1" applyAlignment="1" applyProtection="1">
      <alignment horizontal="right" vertical="center"/>
    </xf>
    <xf numFmtId="38" fontId="32" fillId="6" borderId="2" xfId="1" applyFont="1" applyFill="1" applyBorder="1" applyAlignment="1" applyProtection="1">
      <alignment horizontal="right" vertical="center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181" fontId="20" fillId="0" borderId="3" xfId="0" applyNumberFormat="1" applyFont="1" applyBorder="1" applyAlignment="1" applyProtection="1">
      <alignment horizontal="center" vertical="center"/>
      <protection locked="0"/>
    </xf>
    <xf numFmtId="181" fontId="20" fillId="0" borderId="2" xfId="0" applyNumberFormat="1" applyFont="1" applyBorder="1" applyAlignment="1" applyProtection="1">
      <alignment horizontal="center" vertical="center"/>
      <protection locked="0"/>
    </xf>
    <xf numFmtId="181" fontId="20" fillId="0" borderId="5" xfId="0" applyNumberFormat="1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>
      <alignment horizontal="center" vertical="center"/>
    </xf>
    <xf numFmtId="181" fontId="20" fillId="0" borderId="3" xfId="0" applyNumberFormat="1" applyFont="1" applyBorder="1" applyAlignment="1">
      <alignment horizontal="center" vertical="center"/>
    </xf>
    <xf numFmtId="181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181" fontId="20" fillId="0" borderId="5" xfId="0" applyNumberFormat="1" applyFont="1" applyBorder="1" applyAlignment="1">
      <alignment horizontal="center" vertical="center"/>
    </xf>
  </cellXfs>
  <cellStyles count="32">
    <cellStyle name="ハイパーリンク" xfId="31" builtinId="8"/>
    <cellStyle name="ハイパーリンク 2" xfId="12" xr:uid="{00000000-0005-0000-0000-000002000000}"/>
    <cellStyle name="桁区切り" xfId="1" builtinId="6"/>
    <cellStyle name="桁区切り 2" xfId="10" xr:uid="{00000000-0005-0000-0000-000004000000}"/>
    <cellStyle name="桁区切り 2 10" xfId="2" xr:uid="{00000000-0005-0000-0000-000005000000}"/>
    <cellStyle name="桁区切り 3" xfId="15" xr:uid="{00000000-0005-0000-0000-000006000000}"/>
    <cellStyle name="桁区切り 4" xfId="19" xr:uid="{00000000-0005-0000-0000-000007000000}"/>
    <cellStyle name="桁区切り 4 2" xfId="21" xr:uid="{00000000-0005-0000-0000-000008000000}"/>
    <cellStyle name="桁区切り 5" xfId="30" xr:uid="{4A507F5C-8899-4D0E-AFB6-015CEE8E783F}"/>
    <cellStyle name="標準" xfId="0" builtinId="0"/>
    <cellStyle name="標準 10" xfId="28" xr:uid="{32FE6BBC-9229-47AD-80A4-2E346488FB07}"/>
    <cellStyle name="標準 11" xfId="29" xr:uid="{68117B74-F919-4E3D-BA8B-23E4AE2375B0}"/>
    <cellStyle name="標準 2" xfId="3" xr:uid="{00000000-0005-0000-0000-00000A000000}"/>
    <cellStyle name="標準 2 2" xfId="6" xr:uid="{00000000-0005-0000-0000-00000B000000}"/>
    <cellStyle name="標準 2 3" xfId="4" xr:uid="{00000000-0005-0000-0000-00000C000000}"/>
    <cellStyle name="標準 2 3 2" xfId="23" xr:uid="{00000000-0005-0000-0000-00000D000000}"/>
    <cellStyle name="標準 2 4" xfId="16" xr:uid="{00000000-0005-0000-0000-00000E000000}"/>
    <cellStyle name="標準 3" xfId="7" xr:uid="{00000000-0005-0000-0000-00000F000000}"/>
    <cellStyle name="標準 3 2" xfId="8" xr:uid="{00000000-0005-0000-0000-000010000000}"/>
    <cellStyle name="標準 3 3" xfId="14" xr:uid="{00000000-0005-0000-0000-000011000000}"/>
    <cellStyle name="標準 3 3 2" xfId="25" xr:uid="{2A01FE90-A705-4488-B714-2132913FD273}"/>
    <cellStyle name="標準 4" xfId="5" xr:uid="{00000000-0005-0000-0000-000012000000}"/>
    <cellStyle name="標準 4 3" xfId="17" xr:uid="{00000000-0005-0000-0000-000013000000}"/>
    <cellStyle name="標準 5" xfId="9" xr:uid="{00000000-0005-0000-0000-000014000000}"/>
    <cellStyle name="標準 5 2" xfId="27" xr:uid="{A8487EAC-E69C-4BB0-B148-226B00EB946B}"/>
    <cellStyle name="標準 6" xfId="11" xr:uid="{00000000-0005-0000-0000-000015000000}"/>
    <cellStyle name="標準 7" xfId="13" xr:uid="{00000000-0005-0000-0000-000016000000}"/>
    <cellStyle name="標準 7 2" xfId="26" xr:uid="{E45A9889-FA66-4C18-88A8-4107D9B1D558}"/>
    <cellStyle name="標準 8" xfId="18" xr:uid="{00000000-0005-0000-0000-000017000000}"/>
    <cellStyle name="標準 8 2" xfId="20" xr:uid="{00000000-0005-0000-0000-000018000000}"/>
    <cellStyle name="標準 9" xfId="22" xr:uid="{00000000-0005-0000-0000-000019000000}"/>
    <cellStyle name="標準 9 2" xfId="24" xr:uid="{00000000-0005-0000-0000-00001A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テーブル スタイル 1" pivot="0" count="0" xr9:uid="{8D523FA0-F59B-4C6B-94FB-743A5260FFB3}"/>
  </tableStyles>
  <colors>
    <mruColors>
      <color rgb="FFFFFF99"/>
      <color rgb="FFDAEEF3"/>
      <color rgb="FFFF7575"/>
      <color rgb="FFFFFF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0</xdr:row>
      <xdr:rowOff>29522</xdr:rowOff>
    </xdr:from>
    <xdr:ext cx="1019175" cy="34240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1C83333-8C2E-C3B7-F3A3-4194233B4678}"/>
            </a:ext>
          </a:extLst>
        </xdr:cNvPr>
        <xdr:cNvSpPr txBox="1"/>
      </xdr:nvSpPr>
      <xdr:spPr>
        <a:xfrm>
          <a:off x="7067550" y="29522"/>
          <a:ext cx="1019175" cy="342401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1">
          <a:spAutoFit/>
        </a:bodyPr>
        <a:lstStyle/>
        <a:p>
          <a:r>
            <a:rPr kumimoji="1" lang="ja-JP" altLang="en-US" sz="1500" b="1">
              <a:solidFill>
                <a:srgbClr val="FF0000"/>
              </a:solidFill>
            </a:rPr>
            <a:t>作成例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113</xdr:col>
      <xdr:colOff>95250</xdr:colOff>
      <xdr:row>15</xdr:row>
      <xdr:rowOff>285750</xdr:rowOff>
    </xdr:from>
    <xdr:to>
      <xdr:col>117</xdr:col>
      <xdr:colOff>72390</xdr:colOff>
      <xdr:row>17</xdr:row>
      <xdr:rowOff>72390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B22DF9-A5B1-4353-A39A-37F7C660D9E5}"/>
            </a:ext>
          </a:extLst>
        </xdr:cNvPr>
        <xdr:cNvSpPr txBox="1"/>
      </xdr:nvSpPr>
      <xdr:spPr>
        <a:xfrm>
          <a:off x="17312640" y="8892540"/>
          <a:ext cx="5905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㊞</a:t>
          </a:r>
        </a:p>
      </xdr:txBody>
    </xdr:sp>
    <xdr:clientData/>
  </xdr:twoCellAnchor>
  <xdr:twoCellAnchor>
    <xdr:from>
      <xdr:col>119</xdr:col>
      <xdr:colOff>99059</xdr:colOff>
      <xdr:row>14</xdr:row>
      <xdr:rowOff>379095</xdr:rowOff>
    </xdr:from>
    <xdr:to>
      <xdr:col>128</xdr:col>
      <xdr:colOff>24765</xdr:colOff>
      <xdr:row>16</xdr:row>
      <xdr:rowOff>321945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23710C23-D3F1-4015-A3F8-584F70D80069}"/>
            </a:ext>
          </a:extLst>
        </xdr:cNvPr>
        <xdr:cNvSpPr/>
      </xdr:nvSpPr>
      <xdr:spPr>
        <a:xfrm>
          <a:off x="18230849" y="8703945"/>
          <a:ext cx="1297306" cy="384810"/>
        </a:xfrm>
        <a:prstGeom prst="wedgeRoundRectCallout">
          <a:avLst>
            <a:gd name="adj1" fmla="val -73440"/>
            <a:gd name="adj2" fmla="val 27928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代表者印がないものは不可</a:t>
          </a:r>
        </a:p>
      </xdr:txBody>
    </xdr:sp>
    <xdr:clientData/>
  </xdr:twoCellAnchor>
  <xdr:twoCellAnchor>
    <xdr:from>
      <xdr:col>81</xdr:col>
      <xdr:colOff>47625</xdr:colOff>
      <xdr:row>0</xdr:row>
      <xdr:rowOff>95250</xdr:rowOff>
    </xdr:from>
    <xdr:to>
      <xdr:col>87</xdr:col>
      <xdr:colOff>123825</xdr:colOff>
      <xdr:row>1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BB49D7E-E9FB-4F55-803B-A6261B5660E5}"/>
            </a:ext>
          </a:extLst>
        </xdr:cNvPr>
        <xdr:cNvSpPr txBox="1"/>
      </xdr:nvSpPr>
      <xdr:spPr>
        <a:xfrm>
          <a:off x="12392025" y="95250"/>
          <a:ext cx="990600" cy="4953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500" b="1">
              <a:solidFill>
                <a:srgbClr val="FF0000"/>
              </a:solidFill>
            </a:rPr>
            <a:t>作成例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95250</xdr:colOff>
      <xdr:row>1</xdr:row>
      <xdr:rowOff>150495</xdr:rowOff>
    </xdr:from>
    <xdr:to>
      <xdr:col>52</xdr:col>
      <xdr:colOff>19050</xdr:colOff>
      <xdr:row>2</xdr:row>
      <xdr:rowOff>264795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1B8EFC4-20C0-F161-89EA-643AA83A6B81}"/>
            </a:ext>
          </a:extLst>
        </xdr:cNvPr>
        <xdr:cNvSpPr txBox="1"/>
      </xdr:nvSpPr>
      <xdr:spPr>
        <a:xfrm>
          <a:off x="12287250" y="150495"/>
          <a:ext cx="990600" cy="4953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500" b="1">
              <a:solidFill>
                <a:srgbClr val="FF0000"/>
              </a:solidFill>
            </a:rPr>
            <a:t>作成例</a:t>
          </a:r>
        </a:p>
      </xdr:txBody>
    </xdr:sp>
    <xdr:clientData/>
  </xdr:twoCellAnchor>
  <xdr:twoCellAnchor>
    <xdr:from>
      <xdr:col>9</xdr:col>
      <xdr:colOff>91440</xdr:colOff>
      <xdr:row>9</xdr:row>
      <xdr:rowOff>68579</xdr:rowOff>
    </xdr:from>
    <xdr:to>
      <xdr:col>28</xdr:col>
      <xdr:colOff>91440</xdr:colOff>
      <xdr:row>11</xdr:row>
      <xdr:rowOff>55245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87B44C6-4586-82B5-3D2F-F92AE38C2F28}"/>
            </a:ext>
          </a:extLst>
        </xdr:cNvPr>
        <xdr:cNvSpPr txBox="1"/>
      </xdr:nvSpPr>
      <xdr:spPr>
        <a:xfrm>
          <a:off x="6797040" y="2316479"/>
          <a:ext cx="2895600" cy="48196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en-US" altLang="ja-JP" sz="1300" b="1">
              <a:solidFill>
                <a:srgbClr val="FF0000"/>
              </a:solidFill>
            </a:rPr>
            <a:t>※</a:t>
          </a:r>
          <a:r>
            <a:rPr kumimoji="1" lang="ja-JP" altLang="en-US" sz="1300" b="1">
              <a:solidFill>
                <a:srgbClr val="FF0000"/>
              </a:solidFill>
            </a:rPr>
            <a:t>手引き：</a:t>
          </a:r>
          <a:r>
            <a:rPr kumimoji="1" lang="en-US" altLang="ja-JP" sz="1300" b="1">
              <a:solidFill>
                <a:srgbClr val="FF0000"/>
              </a:solidFill>
            </a:rPr>
            <a:t>P8</a:t>
          </a:r>
          <a:r>
            <a:rPr kumimoji="1" lang="ja-JP" altLang="en-US" sz="1300" b="1">
              <a:solidFill>
                <a:srgbClr val="FF0000"/>
              </a:solidFill>
            </a:rPr>
            <a:t>、</a:t>
          </a:r>
          <a:r>
            <a:rPr kumimoji="1" lang="en-US" altLang="ja-JP" sz="1300" b="1">
              <a:solidFill>
                <a:srgbClr val="FF0000"/>
              </a:solidFill>
            </a:rPr>
            <a:t>P36</a:t>
          </a:r>
          <a:r>
            <a:rPr kumimoji="1" lang="ja-JP" altLang="en-US" sz="1300" b="1">
              <a:solidFill>
                <a:srgbClr val="FF0000"/>
              </a:solidFill>
            </a:rPr>
            <a:t>をご参照ください。</a:t>
          </a:r>
        </a:p>
      </xdr:txBody>
    </xdr:sp>
    <xdr:clientData/>
  </xdr:twoCellAnchor>
  <xdr:twoCellAnchor>
    <xdr:from>
      <xdr:col>9</xdr:col>
      <xdr:colOff>91440</xdr:colOff>
      <xdr:row>11</xdr:row>
      <xdr:rowOff>152399</xdr:rowOff>
    </xdr:from>
    <xdr:to>
      <xdr:col>28</xdr:col>
      <xdr:colOff>91440</xdr:colOff>
      <xdr:row>16</xdr:row>
      <xdr:rowOff>180975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C5BE90C-9096-E0BC-1FF1-4425AAC62CD0}"/>
            </a:ext>
          </a:extLst>
        </xdr:cNvPr>
        <xdr:cNvSpPr txBox="1"/>
      </xdr:nvSpPr>
      <xdr:spPr>
        <a:xfrm>
          <a:off x="6797040" y="2895599"/>
          <a:ext cx="2895600" cy="126682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en-US" altLang="ja-JP" sz="1300" b="1">
              <a:solidFill>
                <a:srgbClr val="FF0000"/>
              </a:solidFill>
            </a:rPr>
            <a:t>※</a:t>
          </a:r>
          <a:r>
            <a:rPr kumimoji="1" lang="ja-JP" altLang="en-US" sz="1300" b="1">
              <a:solidFill>
                <a:srgbClr val="FF0000"/>
              </a:solidFill>
            </a:rPr>
            <a:t>行が足りない場合は、行を「コピー」し、「コピーしたセルの挿入」で適宜追加してください。</a:t>
          </a:r>
          <a:endParaRPr kumimoji="1" lang="en-US" altLang="ja-JP" sz="1300" b="1">
            <a:solidFill>
              <a:srgbClr val="FF0000"/>
            </a:solidFill>
          </a:endParaRPr>
        </a:p>
        <a:p>
          <a:r>
            <a:rPr kumimoji="1" lang="ja-JP" altLang="en-US" sz="1300" b="1">
              <a:solidFill>
                <a:srgbClr val="FF0000"/>
              </a:solidFill>
            </a:rPr>
            <a:t>（最終行より一つ以上、上段に挿入してください。）</a:t>
          </a:r>
          <a:endParaRPr kumimoji="1" lang="en-US" altLang="ja-JP" sz="1300" b="1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832B1-4E72-4D41-98D9-87E6A599C325}">
  <sheetPr>
    <tabColor rgb="FF7030A0"/>
  </sheetPr>
  <dimension ref="B1:L110"/>
  <sheetViews>
    <sheetView workbookViewId="0"/>
  </sheetViews>
  <sheetFormatPr defaultRowHeight="14.4"/>
  <cols>
    <col min="2" max="6" width="13.44140625" style="6" customWidth="1"/>
    <col min="7" max="8" width="13.44140625" style="7" customWidth="1"/>
    <col min="9" max="9" width="13.44140625" customWidth="1"/>
    <col min="11" max="11" width="11.21875" bestFit="1" customWidth="1"/>
  </cols>
  <sheetData>
    <row r="1" spans="2:12">
      <c r="G1" s="7" t="s">
        <v>124</v>
      </c>
    </row>
    <row r="2" spans="2:12" ht="13.2">
      <c r="B2" s="6" t="s">
        <v>0</v>
      </c>
      <c r="C2" s="6" t="s">
        <v>0</v>
      </c>
      <c r="D2" s="6" t="s">
        <v>125</v>
      </c>
      <c r="E2" s="6" t="s">
        <v>126</v>
      </c>
      <c r="G2" s="9" t="s">
        <v>2</v>
      </c>
      <c r="H2" s="9" t="s">
        <v>1</v>
      </c>
      <c r="I2" s="6" t="s">
        <v>127</v>
      </c>
      <c r="K2" t="s">
        <v>346</v>
      </c>
      <c r="L2" t="s">
        <v>347</v>
      </c>
    </row>
    <row r="3" spans="2:12" ht="13.2">
      <c r="B3" s="6" t="s">
        <v>3</v>
      </c>
      <c r="C3" s="6" t="s">
        <v>3</v>
      </c>
      <c r="D3" s="6">
        <f t="shared" ref="D3:D20" si="0">COUNTIF($G$3:$G$110,B3)</f>
        <v>1</v>
      </c>
      <c r="E3" s="6" t="e">
        <f t="shared" ref="E3:E20" si="1">"基本情報!V"&amp;C3&amp;":V"&amp;(C3+D3-1)</f>
        <v>#VALUE!</v>
      </c>
      <c r="G3" s="10" t="s">
        <v>3</v>
      </c>
      <c r="H3" s="5" t="s">
        <v>23</v>
      </c>
      <c r="I3" t="s">
        <v>128</v>
      </c>
      <c r="K3" s="32">
        <v>0.5</v>
      </c>
      <c r="L3" s="32">
        <v>0.5</v>
      </c>
    </row>
    <row r="4" spans="2:12" ht="13.2">
      <c r="B4" s="6" t="s">
        <v>4</v>
      </c>
      <c r="C4" s="6" t="s">
        <v>4</v>
      </c>
      <c r="D4" s="6">
        <f t="shared" si="0"/>
        <v>1</v>
      </c>
      <c r="E4" s="6" t="e">
        <f t="shared" si="1"/>
        <v>#VALUE!</v>
      </c>
      <c r="G4" s="10" t="s">
        <v>4</v>
      </c>
      <c r="H4" s="5" t="s">
        <v>24</v>
      </c>
      <c r="I4" t="s">
        <v>129</v>
      </c>
      <c r="K4" s="32">
        <v>0.66666666666666663</v>
      </c>
      <c r="L4" s="32"/>
    </row>
    <row r="5" spans="2:12" ht="39.6">
      <c r="B5" s="6" t="s">
        <v>118</v>
      </c>
      <c r="C5" s="6" t="s">
        <v>118</v>
      </c>
      <c r="D5" s="6">
        <f t="shared" si="0"/>
        <v>1</v>
      </c>
      <c r="E5" s="6" t="e">
        <f t="shared" si="1"/>
        <v>#VALUE!</v>
      </c>
      <c r="G5" s="10" t="s">
        <v>5</v>
      </c>
      <c r="H5" s="5" t="s">
        <v>25</v>
      </c>
    </row>
    <row r="6" spans="2:12" ht="13.2">
      <c r="B6" s="6" t="s">
        <v>6</v>
      </c>
      <c r="C6" s="6" t="s">
        <v>6</v>
      </c>
      <c r="D6" s="6">
        <f t="shared" si="0"/>
        <v>1</v>
      </c>
      <c r="E6" s="6" t="e">
        <f t="shared" si="1"/>
        <v>#VALUE!</v>
      </c>
      <c r="G6" s="10" t="s">
        <v>6</v>
      </c>
      <c r="H6" s="5" t="s">
        <v>26</v>
      </c>
    </row>
    <row r="7" spans="2:12" ht="39.6">
      <c r="B7" s="6" t="s">
        <v>7</v>
      </c>
      <c r="C7" s="6" t="s">
        <v>7</v>
      </c>
      <c r="D7" s="6">
        <f t="shared" si="0"/>
        <v>1</v>
      </c>
      <c r="E7" s="6" t="e">
        <f t="shared" si="1"/>
        <v>#VALUE!</v>
      </c>
      <c r="G7" s="10" t="s">
        <v>7</v>
      </c>
      <c r="H7" s="5" t="s">
        <v>27</v>
      </c>
    </row>
    <row r="8" spans="2:12" ht="39.6">
      <c r="B8" s="6" t="s">
        <v>8</v>
      </c>
      <c r="C8" s="6" t="s">
        <v>8</v>
      </c>
      <c r="D8" s="6">
        <f t="shared" si="0"/>
        <v>1</v>
      </c>
      <c r="E8" s="6" t="e">
        <f t="shared" si="1"/>
        <v>#VALUE!</v>
      </c>
      <c r="G8" s="10" t="s">
        <v>8</v>
      </c>
      <c r="H8" s="5" t="s">
        <v>28</v>
      </c>
    </row>
    <row r="9" spans="2:12" ht="39.6">
      <c r="B9" s="6" t="s">
        <v>9</v>
      </c>
      <c r="C9" s="6" t="s">
        <v>9</v>
      </c>
      <c r="D9" s="6">
        <f t="shared" si="0"/>
        <v>1</v>
      </c>
      <c r="E9" s="6" t="e">
        <f t="shared" si="1"/>
        <v>#VALUE!</v>
      </c>
      <c r="G9" s="10" t="s">
        <v>9</v>
      </c>
      <c r="H9" s="5" t="s">
        <v>29</v>
      </c>
    </row>
    <row r="10" spans="2:12" ht="26.4">
      <c r="B10" s="6" t="s">
        <v>10</v>
      </c>
      <c r="C10" s="6" t="s">
        <v>10</v>
      </c>
      <c r="D10" s="6">
        <f t="shared" si="0"/>
        <v>1</v>
      </c>
      <c r="E10" s="6" t="e">
        <f t="shared" si="1"/>
        <v>#VALUE!</v>
      </c>
      <c r="G10" s="10" t="s">
        <v>10</v>
      </c>
      <c r="H10" s="5" t="s">
        <v>30</v>
      </c>
    </row>
    <row r="11" spans="2:12" ht="26.4">
      <c r="B11" s="6" t="s">
        <v>11</v>
      </c>
      <c r="C11" s="6" t="s">
        <v>11</v>
      </c>
      <c r="D11" s="6">
        <f t="shared" si="0"/>
        <v>1</v>
      </c>
      <c r="E11" s="6" t="e">
        <f t="shared" si="1"/>
        <v>#VALUE!</v>
      </c>
      <c r="G11" s="10" t="s">
        <v>11</v>
      </c>
      <c r="H11" s="5" t="s">
        <v>31</v>
      </c>
    </row>
    <row r="12" spans="2:12" ht="26.4">
      <c r="B12" s="6" t="s">
        <v>12</v>
      </c>
      <c r="C12" s="6" t="s">
        <v>12</v>
      </c>
      <c r="D12" s="6">
        <f t="shared" si="0"/>
        <v>1</v>
      </c>
      <c r="E12" s="6" t="e">
        <f t="shared" si="1"/>
        <v>#VALUE!</v>
      </c>
      <c r="G12" s="10" t="s">
        <v>12</v>
      </c>
      <c r="H12" s="5" t="s">
        <v>32</v>
      </c>
    </row>
    <row r="13" spans="2:12" ht="26.4">
      <c r="B13" s="6" t="s">
        <v>13</v>
      </c>
      <c r="C13" s="6" t="s">
        <v>13</v>
      </c>
      <c r="D13" s="6">
        <f t="shared" si="0"/>
        <v>1</v>
      </c>
      <c r="E13" s="6" t="e">
        <f t="shared" si="1"/>
        <v>#VALUE!</v>
      </c>
      <c r="G13" s="10" t="s">
        <v>13</v>
      </c>
      <c r="H13" s="5" t="s">
        <v>33</v>
      </c>
    </row>
    <row r="14" spans="2:12" ht="39.6">
      <c r="B14" s="6" t="s">
        <v>130</v>
      </c>
      <c r="C14" s="6" t="s">
        <v>130</v>
      </c>
      <c r="D14" s="6">
        <f t="shared" si="0"/>
        <v>0</v>
      </c>
      <c r="E14" s="6" t="e">
        <f t="shared" si="1"/>
        <v>#VALUE!</v>
      </c>
      <c r="G14" s="10" t="s">
        <v>14</v>
      </c>
      <c r="H14" s="5" t="s">
        <v>34</v>
      </c>
    </row>
    <row r="15" spans="2:12" ht="26.4">
      <c r="B15" s="6" t="s">
        <v>15</v>
      </c>
      <c r="C15" s="6" t="s">
        <v>15</v>
      </c>
      <c r="D15" s="6">
        <f t="shared" si="0"/>
        <v>1</v>
      </c>
      <c r="E15" s="6" t="e">
        <f t="shared" si="1"/>
        <v>#VALUE!</v>
      </c>
      <c r="G15" s="10" t="s">
        <v>15</v>
      </c>
      <c r="H15" s="5" t="s">
        <v>35</v>
      </c>
    </row>
    <row r="16" spans="2:12" ht="39.6">
      <c r="B16" s="6" t="s">
        <v>16</v>
      </c>
      <c r="C16" s="6" t="s">
        <v>16</v>
      </c>
      <c r="D16" s="6">
        <f t="shared" si="0"/>
        <v>1</v>
      </c>
      <c r="E16" s="6" t="e">
        <f t="shared" si="1"/>
        <v>#VALUE!</v>
      </c>
      <c r="G16" s="10" t="s">
        <v>16</v>
      </c>
      <c r="H16" s="5" t="s">
        <v>36</v>
      </c>
    </row>
    <row r="17" spans="2:8" ht="26.4">
      <c r="B17" s="6" t="s">
        <v>17</v>
      </c>
      <c r="C17" s="6" t="s">
        <v>17</v>
      </c>
      <c r="D17" s="6">
        <f t="shared" si="0"/>
        <v>1</v>
      </c>
      <c r="E17" s="6" t="e">
        <f t="shared" si="1"/>
        <v>#VALUE!</v>
      </c>
      <c r="G17" s="10" t="s">
        <v>17</v>
      </c>
      <c r="H17" s="5" t="s">
        <v>37</v>
      </c>
    </row>
    <row r="18" spans="2:8" ht="39.6">
      <c r="B18" s="6" t="s">
        <v>19</v>
      </c>
      <c r="C18" s="6" t="s">
        <v>19</v>
      </c>
      <c r="D18" s="6">
        <f t="shared" si="0"/>
        <v>1</v>
      </c>
      <c r="E18" s="6" t="e">
        <f t="shared" si="1"/>
        <v>#VALUE!</v>
      </c>
      <c r="G18" s="10" t="s">
        <v>18</v>
      </c>
      <c r="H18" s="5" t="s">
        <v>38</v>
      </c>
    </row>
    <row r="19" spans="2:8" ht="39.6">
      <c r="B19" s="6" t="s">
        <v>119</v>
      </c>
      <c r="C19" s="6" t="s">
        <v>119</v>
      </c>
      <c r="D19" s="6">
        <f t="shared" si="0"/>
        <v>1</v>
      </c>
      <c r="E19" s="6" t="e">
        <f t="shared" si="1"/>
        <v>#VALUE!</v>
      </c>
      <c r="G19" s="10" t="s">
        <v>19</v>
      </c>
      <c r="H19" s="5" t="s">
        <v>39</v>
      </c>
    </row>
    <row r="20" spans="2:8" ht="39.6">
      <c r="B20" s="6" t="s">
        <v>120</v>
      </c>
      <c r="C20" s="6" t="s">
        <v>120</v>
      </c>
      <c r="D20" s="6">
        <f t="shared" si="0"/>
        <v>1</v>
      </c>
      <c r="E20" s="6" t="e">
        <f t="shared" si="1"/>
        <v>#VALUE!</v>
      </c>
      <c r="G20" s="10" t="s">
        <v>20</v>
      </c>
      <c r="H20" s="5" t="s">
        <v>40</v>
      </c>
    </row>
    <row r="21" spans="2:8" ht="39.6">
      <c r="B21" s="8" t="s">
        <v>3</v>
      </c>
      <c r="G21" s="10" t="s">
        <v>21</v>
      </c>
      <c r="H21" s="5" t="s">
        <v>41</v>
      </c>
    </row>
    <row r="22" spans="2:8" ht="26.4">
      <c r="B22" s="8" t="s">
        <v>4</v>
      </c>
      <c r="G22" s="10" t="s">
        <v>22</v>
      </c>
      <c r="H22" s="5" t="s">
        <v>42</v>
      </c>
    </row>
    <row r="23" spans="2:8" ht="39.6">
      <c r="B23" s="3" t="s">
        <v>5</v>
      </c>
      <c r="G23" s="4"/>
      <c r="H23" s="5" t="s">
        <v>43</v>
      </c>
    </row>
    <row r="24" spans="2:8" ht="26.4">
      <c r="B24" s="8" t="s">
        <v>6</v>
      </c>
      <c r="G24" s="4"/>
      <c r="H24" s="5" t="s">
        <v>44</v>
      </c>
    </row>
    <row r="25" spans="2:8" ht="26.4">
      <c r="B25" s="8" t="s">
        <v>7</v>
      </c>
      <c r="G25" s="4"/>
      <c r="H25" s="5" t="s">
        <v>45</v>
      </c>
    </row>
    <row r="26" spans="2:8" ht="39.6">
      <c r="B26" s="8" t="s">
        <v>8</v>
      </c>
      <c r="G26" s="4"/>
      <c r="H26" s="5" t="s">
        <v>46</v>
      </c>
    </row>
    <row r="27" spans="2:8" ht="26.4">
      <c r="B27" s="8" t="s">
        <v>9</v>
      </c>
      <c r="G27" s="4"/>
      <c r="H27" s="5" t="s">
        <v>47</v>
      </c>
    </row>
    <row r="28" spans="2:8" ht="39.6">
      <c r="B28" s="8" t="s">
        <v>10</v>
      </c>
      <c r="G28" s="4"/>
      <c r="H28" s="5" t="s">
        <v>48</v>
      </c>
    </row>
    <row r="29" spans="2:8" ht="26.4">
      <c r="B29" s="8" t="s">
        <v>11</v>
      </c>
      <c r="G29" s="4"/>
      <c r="H29" s="5" t="s">
        <v>49</v>
      </c>
    </row>
    <row r="30" spans="2:8" ht="26.4">
      <c r="B30" s="8" t="s">
        <v>12</v>
      </c>
      <c r="G30" s="4"/>
      <c r="H30" s="5" t="s">
        <v>50</v>
      </c>
    </row>
    <row r="31" spans="2:8" ht="26.4">
      <c r="B31" s="8" t="s">
        <v>13</v>
      </c>
      <c r="G31" s="4"/>
      <c r="H31" s="5" t="s">
        <v>51</v>
      </c>
    </row>
    <row r="32" spans="2:8" ht="39.6">
      <c r="B32" s="8" t="s">
        <v>14</v>
      </c>
      <c r="G32" s="4"/>
      <c r="H32" s="5" t="s">
        <v>52</v>
      </c>
    </row>
    <row r="33" spans="2:8" ht="26.4">
      <c r="B33" s="8" t="s">
        <v>15</v>
      </c>
      <c r="G33" s="4"/>
      <c r="H33" s="5" t="s">
        <v>53</v>
      </c>
    </row>
    <row r="34" spans="2:8" ht="39.6">
      <c r="B34" s="8" t="s">
        <v>16</v>
      </c>
      <c r="G34" s="4"/>
      <c r="H34" s="5" t="s">
        <v>54</v>
      </c>
    </row>
    <row r="35" spans="2:8" ht="26.4">
      <c r="B35" s="8" t="s">
        <v>17</v>
      </c>
      <c r="G35" s="4"/>
      <c r="H35" s="5" t="s">
        <v>42</v>
      </c>
    </row>
    <row r="36" spans="2:8" ht="26.4">
      <c r="B36" s="8" t="s">
        <v>18</v>
      </c>
      <c r="G36" s="4"/>
      <c r="H36" s="5" t="s">
        <v>43</v>
      </c>
    </row>
    <row r="37" spans="2:8" ht="26.4">
      <c r="B37" s="8" t="s">
        <v>19</v>
      </c>
      <c r="G37" s="4"/>
      <c r="H37" s="5" t="s">
        <v>44</v>
      </c>
    </row>
    <row r="38" spans="2:8" ht="39.6">
      <c r="B38" s="8" t="s">
        <v>20</v>
      </c>
      <c r="G38" s="4"/>
      <c r="H38" s="5" t="s">
        <v>45</v>
      </c>
    </row>
    <row r="39" spans="2:8" ht="39.6">
      <c r="B39" s="8" t="s">
        <v>21</v>
      </c>
      <c r="G39" s="4"/>
      <c r="H39" s="5" t="s">
        <v>46</v>
      </c>
    </row>
    <row r="40" spans="2:8" ht="26.4">
      <c r="B40" s="3" t="s">
        <v>22</v>
      </c>
      <c r="G40" s="4"/>
      <c r="H40" s="5" t="s">
        <v>47</v>
      </c>
    </row>
    <row r="41" spans="2:8" ht="39.6">
      <c r="G41" s="4"/>
      <c r="H41" s="5" t="s">
        <v>48</v>
      </c>
    </row>
    <row r="42" spans="2:8" ht="26.4">
      <c r="G42" s="4"/>
      <c r="H42" s="5" t="s">
        <v>49</v>
      </c>
    </row>
    <row r="43" spans="2:8" ht="26.4">
      <c r="G43" s="4"/>
      <c r="H43" s="5" t="s">
        <v>50</v>
      </c>
    </row>
    <row r="44" spans="2:8" ht="26.4">
      <c r="G44" s="4"/>
      <c r="H44" s="5" t="s">
        <v>51</v>
      </c>
    </row>
    <row r="45" spans="2:8" ht="26.4">
      <c r="G45" s="4"/>
      <c r="H45" s="5" t="s">
        <v>52</v>
      </c>
    </row>
    <row r="46" spans="2:8" ht="13.2">
      <c r="G46" s="4"/>
      <c r="H46" s="5" t="s">
        <v>53</v>
      </c>
    </row>
    <row r="47" spans="2:8" ht="13.2">
      <c r="G47" s="4"/>
      <c r="H47" s="5" t="s">
        <v>54</v>
      </c>
    </row>
    <row r="48" spans="2:8" ht="13.2">
      <c r="G48" s="4"/>
      <c r="H48" s="5" t="s">
        <v>55</v>
      </c>
    </row>
    <row r="49" spans="7:8" ht="13.2">
      <c r="G49" s="4"/>
      <c r="H49" s="5" t="s">
        <v>56</v>
      </c>
    </row>
    <row r="50" spans="7:8" ht="13.2">
      <c r="G50" s="4"/>
      <c r="H50" s="5" t="s">
        <v>57</v>
      </c>
    </row>
    <row r="51" spans="7:8" ht="13.2">
      <c r="G51" s="4"/>
      <c r="H51" s="5" t="s">
        <v>58</v>
      </c>
    </row>
    <row r="52" spans="7:8" ht="26.4">
      <c r="G52" s="4"/>
      <c r="H52" s="5" t="s">
        <v>59</v>
      </c>
    </row>
    <row r="53" spans="7:8" ht="39.6">
      <c r="G53" s="4"/>
      <c r="H53" s="5" t="s">
        <v>60</v>
      </c>
    </row>
    <row r="54" spans="7:8" ht="39.6">
      <c r="G54" s="4"/>
      <c r="H54" s="5" t="s">
        <v>61</v>
      </c>
    </row>
    <row r="55" spans="7:8" ht="13.2">
      <c r="G55" s="4"/>
      <c r="H55" s="5" t="s">
        <v>62</v>
      </c>
    </row>
    <row r="56" spans="7:8" ht="26.4">
      <c r="G56" s="4"/>
      <c r="H56" s="5" t="s">
        <v>63</v>
      </c>
    </row>
    <row r="57" spans="7:8" ht="26.4">
      <c r="G57" s="4"/>
      <c r="H57" s="5" t="s">
        <v>64</v>
      </c>
    </row>
    <row r="58" spans="7:8" ht="13.2">
      <c r="G58" s="4"/>
      <c r="H58" s="5" t="s">
        <v>65</v>
      </c>
    </row>
    <row r="59" spans="7:8" ht="13.2">
      <c r="G59" s="4"/>
      <c r="H59" s="5" t="s">
        <v>66</v>
      </c>
    </row>
    <row r="60" spans="7:8" ht="13.2">
      <c r="G60" s="4"/>
      <c r="H60" s="5" t="s">
        <v>67</v>
      </c>
    </row>
    <row r="61" spans="7:8" ht="39.6">
      <c r="G61" s="4"/>
      <c r="H61" s="5" t="s">
        <v>68</v>
      </c>
    </row>
    <row r="62" spans="7:8" ht="39.6">
      <c r="G62" s="4"/>
      <c r="H62" s="5" t="s">
        <v>69</v>
      </c>
    </row>
    <row r="63" spans="7:8" ht="26.4">
      <c r="G63" s="4"/>
      <c r="H63" s="5" t="s">
        <v>70</v>
      </c>
    </row>
    <row r="64" spans="7:8" ht="26.4">
      <c r="G64" s="4"/>
      <c r="H64" s="5" t="s">
        <v>71</v>
      </c>
    </row>
    <row r="65" spans="7:8" ht="39.6">
      <c r="G65" s="4"/>
      <c r="H65" s="5" t="s">
        <v>72</v>
      </c>
    </row>
    <row r="66" spans="7:8" ht="26.4">
      <c r="G66" s="4"/>
      <c r="H66" s="5" t="s">
        <v>73</v>
      </c>
    </row>
    <row r="67" spans="7:8" ht="26.4">
      <c r="G67" s="4"/>
      <c r="H67" s="5" t="s">
        <v>74</v>
      </c>
    </row>
    <row r="68" spans="7:8" ht="39.6">
      <c r="G68" s="4"/>
      <c r="H68" s="5" t="s">
        <v>75</v>
      </c>
    </row>
    <row r="69" spans="7:8" ht="26.4">
      <c r="G69" s="4"/>
      <c r="H69" s="5" t="s">
        <v>76</v>
      </c>
    </row>
    <row r="70" spans="7:8" ht="26.4">
      <c r="G70" s="4"/>
      <c r="H70" s="5" t="s">
        <v>77</v>
      </c>
    </row>
    <row r="71" spans="7:8" ht="26.4">
      <c r="G71" s="4"/>
      <c r="H71" s="5" t="s">
        <v>78</v>
      </c>
    </row>
    <row r="72" spans="7:8" ht="26.4">
      <c r="G72" s="4"/>
      <c r="H72" s="5" t="s">
        <v>79</v>
      </c>
    </row>
    <row r="73" spans="7:8" ht="13.2">
      <c r="G73" s="4"/>
      <c r="H73" s="5" t="s">
        <v>80</v>
      </c>
    </row>
    <row r="74" spans="7:8" ht="26.4">
      <c r="G74" s="4"/>
      <c r="H74" s="5" t="s">
        <v>81</v>
      </c>
    </row>
    <row r="75" spans="7:8" ht="52.8">
      <c r="G75" s="4"/>
      <c r="H75" s="5" t="s">
        <v>82</v>
      </c>
    </row>
    <row r="76" spans="7:8" ht="39.6">
      <c r="G76" s="4"/>
      <c r="H76" s="5" t="s">
        <v>83</v>
      </c>
    </row>
    <row r="77" spans="7:8" ht="26.4">
      <c r="G77" s="4"/>
      <c r="H77" s="5" t="s">
        <v>84</v>
      </c>
    </row>
    <row r="78" spans="7:8" ht="52.8">
      <c r="G78" s="4"/>
      <c r="H78" s="4" t="s">
        <v>85</v>
      </c>
    </row>
    <row r="79" spans="7:8" ht="26.4">
      <c r="G79" s="4"/>
      <c r="H79" s="5" t="s">
        <v>86</v>
      </c>
    </row>
    <row r="80" spans="7:8" ht="26.4">
      <c r="G80" s="4"/>
      <c r="H80" s="5" t="s">
        <v>87</v>
      </c>
    </row>
    <row r="81" spans="7:8" ht="13.2">
      <c r="G81" s="4"/>
      <c r="H81" s="5" t="s">
        <v>88</v>
      </c>
    </row>
    <row r="82" spans="7:8" ht="26.4">
      <c r="G82" s="4"/>
      <c r="H82" s="5" t="s">
        <v>89</v>
      </c>
    </row>
    <row r="83" spans="7:8" ht="39.6">
      <c r="G83" s="4"/>
      <c r="H83" s="5" t="s">
        <v>90</v>
      </c>
    </row>
    <row r="84" spans="7:8" ht="13.2">
      <c r="G84" s="4"/>
      <c r="H84" s="5" t="s">
        <v>91</v>
      </c>
    </row>
    <row r="85" spans="7:8" ht="39.6">
      <c r="G85" s="4"/>
      <c r="H85" s="5" t="s">
        <v>92</v>
      </c>
    </row>
    <row r="86" spans="7:8" ht="13.2">
      <c r="G86" s="4"/>
      <c r="H86" s="5" t="s">
        <v>93</v>
      </c>
    </row>
    <row r="87" spans="7:8" ht="13.2">
      <c r="G87" s="4"/>
      <c r="H87" s="5" t="s">
        <v>94</v>
      </c>
    </row>
    <row r="88" spans="7:8" ht="39.6">
      <c r="G88" s="4"/>
      <c r="H88" s="5" t="s">
        <v>95</v>
      </c>
    </row>
    <row r="89" spans="7:8" ht="26.4">
      <c r="G89" s="4"/>
      <c r="H89" s="5" t="s">
        <v>96</v>
      </c>
    </row>
    <row r="90" spans="7:8" ht="39.6">
      <c r="G90" s="4"/>
      <c r="H90" s="5" t="s">
        <v>97</v>
      </c>
    </row>
    <row r="91" spans="7:8" ht="13.2">
      <c r="G91" s="4"/>
      <c r="H91" s="5" t="s">
        <v>98</v>
      </c>
    </row>
    <row r="92" spans="7:8" ht="13.2">
      <c r="G92" s="4"/>
      <c r="H92" s="5" t="s">
        <v>99</v>
      </c>
    </row>
    <row r="93" spans="7:8" ht="39.6">
      <c r="G93" s="4"/>
      <c r="H93" s="5" t="s">
        <v>100</v>
      </c>
    </row>
    <row r="94" spans="7:8" ht="13.2">
      <c r="G94" s="4"/>
      <c r="H94" s="5" t="s">
        <v>101</v>
      </c>
    </row>
    <row r="95" spans="7:8" ht="13.2">
      <c r="G95" s="4"/>
      <c r="H95" s="5" t="s">
        <v>102</v>
      </c>
    </row>
    <row r="96" spans="7:8" ht="39.6">
      <c r="G96" s="4"/>
      <c r="H96" s="5" t="s">
        <v>103</v>
      </c>
    </row>
    <row r="97" spans="7:8" ht="13.2">
      <c r="G97" s="4"/>
      <c r="H97" s="5" t="s">
        <v>104</v>
      </c>
    </row>
    <row r="98" spans="7:8" ht="39.6">
      <c r="G98" s="4"/>
      <c r="H98" s="5" t="s">
        <v>105</v>
      </c>
    </row>
    <row r="99" spans="7:8" ht="26.4">
      <c r="G99" s="4"/>
      <c r="H99" s="5" t="s">
        <v>106</v>
      </c>
    </row>
    <row r="100" spans="7:8" ht="26.4">
      <c r="G100" s="4"/>
      <c r="H100" s="5" t="s">
        <v>107</v>
      </c>
    </row>
    <row r="101" spans="7:8" ht="39.6">
      <c r="G101" s="4"/>
      <c r="H101" s="5" t="s">
        <v>108</v>
      </c>
    </row>
    <row r="102" spans="7:8" ht="26.4">
      <c r="G102" s="4"/>
      <c r="H102" s="5" t="s">
        <v>109</v>
      </c>
    </row>
    <row r="103" spans="7:8" ht="26.4">
      <c r="G103" s="4"/>
      <c r="H103" s="5" t="s">
        <v>110</v>
      </c>
    </row>
    <row r="104" spans="7:8" ht="26.4">
      <c r="G104" s="4"/>
      <c r="H104" s="5" t="s">
        <v>111</v>
      </c>
    </row>
    <row r="105" spans="7:8" ht="13.2">
      <c r="G105" s="4"/>
      <c r="H105" s="5" t="s">
        <v>112</v>
      </c>
    </row>
    <row r="106" spans="7:8" ht="26.4">
      <c r="G106" s="4"/>
      <c r="H106" s="5" t="s">
        <v>113</v>
      </c>
    </row>
    <row r="107" spans="7:8" ht="13.2">
      <c r="G107" s="4"/>
      <c r="H107" s="5" t="s">
        <v>114</v>
      </c>
    </row>
    <row r="108" spans="7:8" ht="13.2">
      <c r="G108" s="4"/>
      <c r="H108" s="5" t="s">
        <v>115</v>
      </c>
    </row>
    <row r="109" spans="7:8" ht="13.2">
      <c r="G109" s="4"/>
      <c r="H109" s="5" t="s">
        <v>116</v>
      </c>
    </row>
    <row r="110" spans="7:8" ht="26.4">
      <c r="G110" s="4"/>
      <c r="H110" s="5" t="s">
        <v>117</v>
      </c>
    </row>
  </sheetData>
  <autoFilter ref="K2:L4" xr:uid="{0EB832B1-4E72-4D41-98D9-87E6A599C325}"/>
  <phoneticPr fontId="2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B63A9-8F0E-4207-922A-29782052DC6C}">
  <sheetPr>
    <tabColor rgb="FF7030A0"/>
  </sheetPr>
  <dimension ref="A1:BW5"/>
  <sheetViews>
    <sheetView workbookViewId="0">
      <selection sqref="A1:BW1"/>
    </sheetView>
  </sheetViews>
  <sheetFormatPr defaultRowHeight="30" customHeight="1"/>
  <cols>
    <col min="1" max="1" width="15.77734375" customWidth="1"/>
    <col min="2" max="3" width="25.77734375" customWidth="1"/>
    <col min="4" max="13" width="15.77734375" customWidth="1"/>
    <col min="14" max="15" width="10.77734375" customWidth="1"/>
    <col min="16" max="16" width="20.77734375" customWidth="1"/>
    <col min="17" max="17" width="10.77734375" customWidth="1"/>
    <col min="18" max="18" width="30.77734375" customWidth="1"/>
    <col min="19" max="19" width="20.77734375" customWidth="1"/>
    <col min="20" max="21" width="15.77734375" customWidth="1"/>
    <col min="22" max="24" width="10.77734375" customWidth="1"/>
    <col min="25" max="25" width="32.21875" bestFit="1" customWidth="1"/>
    <col min="26" max="34" width="15.77734375" customWidth="1"/>
    <col min="35" max="36" width="10.77734375" customWidth="1"/>
    <col min="37" max="38" width="15.77734375" customWidth="1"/>
    <col min="39" max="43" width="10.77734375" customWidth="1"/>
    <col min="44" max="44" width="15.77734375" customWidth="1"/>
    <col min="45" max="49" width="10.77734375" customWidth="1"/>
    <col min="50" max="51" width="15.77734375" customWidth="1"/>
    <col min="52" max="75" width="10.77734375" customWidth="1"/>
  </cols>
  <sheetData>
    <row r="1" spans="1:75" ht="30" customHeight="1">
      <c r="A1" s="86" t="s">
        <v>173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</row>
    <row r="2" spans="1:75" ht="30" customHeight="1">
      <c r="A2" s="74" t="s">
        <v>135</v>
      </c>
      <c r="B2" s="77" t="s">
        <v>136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9"/>
      <c r="R2" s="74" t="s">
        <v>137</v>
      </c>
      <c r="S2" s="74" t="s">
        <v>138</v>
      </c>
      <c r="T2" s="74" t="s">
        <v>225</v>
      </c>
      <c r="U2" s="74" t="s">
        <v>226</v>
      </c>
      <c r="V2" s="77" t="s">
        <v>139</v>
      </c>
      <c r="W2" s="78"/>
      <c r="X2" s="79"/>
      <c r="Y2" s="74" t="s">
        <v>140</v>
      </c>
      <c r="Z2" s="77" t="s">
        <v>133</v>
      </c>
      <c r="AA2" s="78"/>
      <c r="AB2" s="78"/>
      <c r="AC2" s="78"/>
      <c r="AD2" s="78"/>
      <c r="AE2" s="78"/>
      <c r="AF2" s="78"/>
      <c r="AG2" s="79"/>
      <c r="AH2" s="74" t="s">
        <v>141</v>
      </c>
      <c r="AI2" s="74" t="s">
        <v>142</v>
      </c>
      <c r="AJ2" s="74" t="s">
        <v>143</v>
      </c>
      <c r="AK2" s="74" t="s">
        <v>144</v>
      </c>
      <c r="AL2" s="74" t="s">
        <v>145</v>
      </c>
      <c r="AM2" s="80" t="s">
        <v>174</v>
      </c>
      <c r="AN2" s="81"/>
      <c r="AO2" s="81"/>
      <c r="AP2" s="81"/>
      <c r="AQ2" s="82"/>
      <c r="AR2" s="80" t="s">
        <v>175</v>
      </c>
      <c r="AS2" s="81"/>
      <c r="AT2" s="81"/>
      <c r="AU2" s="81"/>
      <c r="AV2" s="81"/>
      <c r="AW2" s="82"/>
      <c r="AX2" s="80" t="s">
        <v>176</v>
      </c>
      <c r="AY2" s="82"/>
      <c r="AZ2" s="80" t="s">
        <v>177</v>
      </c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2"/>
    </row>
    <row r="3" spans="1:75" ht="30" customHeight="1">
      <c r="A3" s="75"/>
      <c r="B3" s="77" t="s">
        <v>146</v>
      </c>
      <c r="C3" s="79"/>
      <c r="D3" s="16" t="s">
        <v>147</v>
      </c>
      <c r="E3" s="15"/>
      <c r="F3" s="77" t="s">
        <v>148</v>
      </c>
      <c r="G3" s="78"/>
      <c r="H3" s="79"/>
      <c r="I3" s="77" t="s">
        <v>149</v>
      </c>
      <c r="J3" s="78"/>
      <c r="K3" s="78"/>
      <c r="L3" s="78"/>
      <c r="M3" s="79"/>
      <c r="N3" s="77" t="s">
        <v>150</v>
      </c>
      <c r="O3" s="79"/>
      <c r="P3" s="74" t="s">
        <v>168</v>
      </c>
      <c r="Q3" s="74" t="s">
        <v>169</v>
      </c>
      <c r="R3" s="75"/>
      <c r="S3" s="75"/>
      <c r="T3" s="75"/>
      <c r="U3" s="75"/>
      <c r="V3" s="74" t="s">
        <v>170</v>
      </c>
      <c r="W3" s="74" t="s">
        <v>171</v>
      </c>
      <c r="X3" s="74" t="s">
        <v>172</v>
      </c>
      <c r="Y3" s="75"/>
      <c r="Z3" s="74" t="s">
        <v>151</v>
      </c>
      <c r="AA3" s="74" t="s">
        <v>152</v>
      </c>
      <c r="AB3" s="74" t="s">
        <v>153</v>
      </c>
      <c r="AC3" s="74" t="s">
        <v>134</v>
      </c>
      <c r="AD3" s="74" t="s">
        <v>154</v>
      </c>
      <c r="AE3" s="74" t="s">
        <v>155</v>
      </c>
      <c r="AF3" s="74" t="s">
        <v>156</v>
      </c>
      <c r="AG3" s="74" t="s">
        <v>157</v>
      </c>
      <c r="AH3" s="75"/>
      <c r="AI3" s="75"/>
      <c r="AJ3" s="75"/>
      <c r="AK3" s="75"/>
      <c r="AL3" s="75"/>
      <c r="AM3" s="74" t="s">
        <v>178</v>
      </c>
      <c r="AN3" s="74" t="s">
        <v>179</v>
      </c>
      <c r="AO3" s="74" t="s">
        <v>180</v>
      </c>
      <c r="AP3" s="74" t="s">
        <v>181</v>
      </c>
      <c r="AQ3" s="74" t="s">
        <v>182</v>
      </c>
      <c r="AR3" s="74" t="s">
        <v>183</v>
      </c>
      <c r="AS3" s="74" t="s">
        <v>178</v>
      </c>
      <c r="AT3" s="74" t="s">
        <v>179</v>
      </c>
      <c r="AU3" s="74" t="s">
        <v>180</v>
      </c>
      <c r="AV3" s="74" t="s">
        <v>181</v>
      </c>
      <c r="AW3" s="74" t="s">
        <v>182</v>
      </c>
      <c r="AX3" s="74" t="s">
        <v>183</v>
      </c>
      <c r="AY3" s="74" t="s">
        <v>184</v>
      </c>
      <c r="AZ3" s="87" t="s">
        <v>192</v>
      </c>
      <c r="BA3" s="83" t="s">
        <v>193</v>
      </c>
      <c r="BB3" s="84"/>
      <c r="BC3" s="85"/>
      <c r="BD3" s="77" t="s">
        <v>185</v>
      </c>
      <c r="BE3" s="78"/>
      <c r="BF3" s="78"/>
      <c r="BG3" s="79"/>
      <c r="BH3" s="77" t="s">
        <v>186</v>
      </c>
      <c r="BI3" s="78"/>
      <c r="BJ3" s="78"/>
      <c r="BK3" s="79"/>
      <c r="BL3" s="77" t="s">
        <v>187</v>
      </c>
      <c r="BM3" s="78"/>
      <c r="BN3" s="78"/>
      <c r="BO3" s="79"/>
      <c r="BP3" s="77" t="s">
        <v>188</v>
      </c>
      <c r="BQ3" s="78"/>
      <c r="BR3" s="78"/>
      <c r="BS3" s="79"/>
      <c r="BT3" s="77" t="s">
        <v>189</v>
      </c>
      <c r="BU3" s="78"/>
      <c r="BV3" s="78"/>
      <c r="BW3" s="79"/>
    </row>
    <row r="4" spans="1:75" ht="30" customHeight="1">
      <c r="A4" s="76"/>
      <c r="B4" s="17" t="s">
        <v>123</v>
      </c>
      <c r="C4" s="17" t="s">
        <v>158</v>
      </c>
      <c r="D4" s="17" t="s">
        <v>159</v>
      </c>
      <c r="E4" s="17" t="s">
        <v>160</v>
      </c>
      <c r="F4" s="17" t="s">
        <v>161</v>
      </c>
      <c r="G4" s="17" t="s">
        <v>123</v>
      </c>
      <c r="H4" s="17" t="s">
        <v>162</v>
      </c>
      <c r="I4" s="17" t="s">
        <v>163</v>
      </c>
      <c r="J4" s="17" t="s">
        <v>123</v>
      </c>
      <c r="K4" s="17" t="s">
        <v>162</v>
      </c>
      <c r="L4" s="17" t="s">
        <v>164</v>
      </c>
      <c r="M4" s="17" t="s">
        <v>165</v>
      </c>
      <c r="N4" s="17" t="s">
        <v>166</v>
      </c>
      <c r="O4" s="18" t="s">
        <v>167</v>
      </c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88"/>
      <c r="BA4" s="21" t="s">
        <v>190</v>
      </c>
      <c r="BB4" s="21" t="s">
        <v>191</v>
      </c>
      <c r="BC4" s="21" t="s">
        <v>131</v>
      </c>
      <c r="BD4" s="21" t="s">
        <v>194</v>
      </c>
      <c r="BE4" s="21" t="s">
        <v>190</v>
      </c>
      <c r="BF4" s="21" t="s">
        <v>191</v>
      </c>
      <c r="BG4" s="21" t="s">
        <v>131</v>
      </c>
      <c r="BH4" s="21" t="s">
        <v>132</v>
      </c>
      <c r="BI4" s="21" t="s">
        <v>190</v>
      </c>
      <c r="BJ4" s="21" t="s">
        <v>191</v>
      </c>
      <c r="BK4" s="21" t="s">
        <v>131</v>
      </c>
      <c r="BL4" s="21" t="s">
        <v>132</v>
      </c>
      <c r="BM4" s="21" t="s">
        <v>190</v>
      </c>
      <c r="BN4" s="21" t="s">
        <v>191</v>
      </c>
      <c r="BO4" s="21" t="s">
        <v>131</v>
      </c>
      <c r="BP4" s="21" t="s">
        <v>132</v>
      </c>
      <c r="BQ4" s="21" t="s">
        <v>190</v>
      </c>
      <c r="BR4" s="21" t="s">
        <v>191</v>
      </c>
      <c r="BS4" s="21" t="s">
        <v>131</v>
      </c>
      <c r="BT4" s="21" t="s">
        <v>132</v>
      </c>
      <c r="BU4" s="21" t="s">
        <v>190</v>
      </c>
      <c r="BV4" s="21" t="s">
        <v>191</v>
      </c>
      <c r="BW4" s="21" t="s">
        <v>131</v>
      </c>
    </row>
    <row r="5" spans="1:75" ht="30" customHeight="1">
      <c r="A5" s="12" t="e">
        <f>#REF!</f>
        <v>#REF!</v>
      </c>
      <c r="B5" s="11" t="e">
        <f>#REF!</f>
        <v>#REF!</v>
      </c>
      <c r="C5" s="11" t="e">
        <f>#REF!</f>
        <v>#REF!</v>
      </c>
      <c r="D5" s="11" t="e">
        <f>#REF!</f>
        <v>#REF!</v>
      </c>
      <c r="E5" s="11" t="e">
        <f>#REF!</f>
        <v>#REF!</v>
      </c>
      <c r="F5" s="11" t="e">
        <f>#REF!</f>
        <v>#REF!</v>
      </c>
      <c r="G5" s="11" t="e">
        <f>#REF!</f>
        <v>#REF!</v>
      </c>
      <c r="H5" s="11" t="e">
        <f>#REF!</f>
        <v>#REF!</v>
      </c>
      <c r="I5" s="11" t="e">
        <f>#REF!</f>
        <v>#REF!</v>
      </c>
      <c r="J5" s="11" t="e">
        <f>#REF!</f>
        <v>#REF!</v>
      </c>
      <c r="K5" s="11" t="e">
        <f>#REF!</f>
        <v>#REF!</v>
      </c>
      <c r="L5" s="11" t="e">
        <f>#REF!</f>
        <v>#REF!</v>
      </c>
      <c r="M5" s="11" t="e">
        <f>#REF!</f>
        <v>#REF!</v>
      </c>
      <c r="N5" s="11" t="e">
        <f>#REF!</f>
        <v>#REF!</v>
      </c>
      <c r="O5" s="11" t="e">
        <f>#REF!</f>
        <v>#REF!</v>
      </c>
      <c r="P5" s="13" t="e">
        <f>#REF!</f>
        <v>#REF!</v>
      </c>
      <c r="Q5" s="11" t="e">
        <f>#REF!</f>
        <v>#REF!</v>
      </c>
      <c r="R5" s="11" t="e">
        <f>#REF!</f>
        <v>#REF!</v>
      </c>
      <c r="S5" s="11" t="e">
        <f>#REF!</f>
        <v>#REF!</v>
      </c>
      <c r="T5" s="12" t="e">
        <f>#REF!</f>
        <v>#REF!</v>
      </c>
      <c r="U5" s="12" t="e">
        <f>#REF!</f>
        <v>#REF!</v>
      </c>
      <c r="V5" s="11" t="e">
        <f>#REF!</f>
        <v>#REF!</v>
      </c>
      <c r="W5" s="11" t="e">
        <f>#REF!</f>
        <v>#REF!</v>
      </c>
      <c r="X5" s="11" t="e">
        <f>#REF!</f>
        <v>#REF!</v>
      </c>
      <c r="Y5" s="11" t="e">
        <f>#REF!</f>
        <v>#REF!</v>
      </c>
      <c r="Z5" s="13" t="e">
        <f>#REF!</f>
        <v>#REF!</v>
      </c>
      <c r="AA5" s="13" t="e">
        <f>#REF!</f>
        <v>#REF!</v>
      </c>
      <c r="AB5" s="13" t="e">
        <f>#REF!</f>
        <v>#REF!</v>
      </c>
      <c r="AC5" s="13" t="e">
        <f>#REF!</f>
        <v>#REF!</v>
      </c>
      <c r="AD5" s="13" t="e">
        <f>#REF!</f>
        <v>#REF!</v>
      </c>
      <c r="AE5" s="13" t="e">
        <f>#REF!</f>
        <v>#REF!</v>
      </c>
      <c r="AF5" s="13" t="e">
        <f>#REF!</f>
        <v>#REF!</v>
      </c>
      <c r="AG5" s="13" t="e">
        <f>#REF!</f>
        <v>#REF!</v>
      </c>
      <c r="AH5" s="13" t="e">
        <f>#REF!</f>
        <v>#REF!</v>
      </c>
      <c r="AI5" s="14" t="e">
        <f>#REF!</f>
        <v>#REF!</v>
      </c>
      <c r="AJ5" s="11" t="e">
        <f>#REF!</f>
        <v>#REF!</v>
      </c>
      <c r="AK5" s="13" t="e">
        <f>#REF!</f>
        <v>#REF!</v>
      </c>
      <c r="AL5" s="13" t="e">
        <f>#REF!</f>
        <v>#REF!</v>
      </c>
      <c r="AM5" s="19" t="e">
        <f>#REF!</f>
        <v>#REF!</v>
      </c>
      <c r="AN5" s="19" t="e">
        <f>#REF!</f>
        <v>#REF!</v>
      </c>
      <c r="AO5" s="19" t="e">
        <f>#REF!</f>
        <v>#REF!</v>
      </c>
      <c r="AP5" s="19" t="e">
        <f>#REF!</f>
        <v>#REF!</v>
      </c>
      <c r="AQ5" s="19" t="e">
        <f>#REF!</f>
        <v>#REF!</v>
      </c>
      <c r="AR5" s="20" t="e">
        <f>#REF!</f>
        <v>#REF!</v>
      </c>
      <c r="AS5" s="19" t="e">
        <f>#REF!</f>
        <v>#REF!</v>
      </c>
      <c r="AT5" s="19" t="e">
        <f>#REF!</f>
        <v>#REF!</v>
      </c>
      <c r="AU5" s="19" t="e">
        <f>#REF!</f>
        <v>#REF!</v>
      </c>
      <c r="AV5" s="19" t="e">
        <f>#REF!</f>
        <v>#REF!</v>
      </c>
      <c r="AW5" s="19" t="e">
        <f>#REF!</f>
        <v>#REF!</v>
      </c>
      <c r="AX5" s="20" t="e">
        <f>#REF!</f>
        <v>#REF!</v>
      </c>
      <c r="AY5" s="19" t="e">
        <f>#REF!</f>
        <v>#REF!</v>
      </c>
      <c r="AZ5" s="19" t="e">
        <f>#REF!</f>
        <v>#REF!</v>
      </c>
      <c r="BA5" s="19" t="e">
        <f>#REF!</f>
        <v>#REF!</v>
      </c>
      <c r="BB5" s="19" t="e">
        <f>#REF!</f>
        <v>#REF!</v>
      </c>
      <c r="BC5" s="19" t="e">
        <f>#REF!</f>
        <v>#REF!</v>
      </c>
      <c r="BD5" s="19" t="e">
        <f>#REF!</f>
        <v>#REF!</v>
      </c>
      <c r="BE5" s="19" t="e">
        <f>#REF!</f>
        <v>#REF!</v>
      </c>
      <c r="BF5" s="19" t="e">
        <f>#REF!</f>
        <v>#REF!</v>
      </c>
      <c r="BG5" s="19" t="e">
        <f>#REF!</f>
        <v>#REF!</v>
      </c>
      <c r="BH5" s="19" t="e">
        <f>#REF!</f>
        <v>#REF!</v>
      </c>
      <c r="BI5" s="19" t="e">
        <f>#REF!</f>
        <v>#REF!</v>
      </c>
      <c r="BJ5" s="19" t="e">
        <f>#REF!</f>
        <v>#REF!</v>
      </c>
      <c r="BK5" s="19" t="e">
        <f>#REF!</f>
        <v>#REF!</v>
      </c>
      <c r="BL5" s="19" t="e">
        <f>#REF!</f>
        <v>#REF!</v>
      </c>
      <c r="BM5" s="19" t="e">
        <f>#REF!</f>
        <v>#REF!</v>
      </c>
      <c r="BN5" s="19" t="e">
        <f>#REF!</f>
        <v>#REF!</v>
      </c>
      <c r="BO5" s="19" t="e">
        <f>#REF!</f>
        <v>#REF!</v>
      </c>
      <c r="BP5" s="19" t="e">
        <f>#REF!</f>
        <v>#REF!</v>
      </c>
      <c r="BQ5" s="19" t="e">
        <f>#REF!</f>
        <v>#REF!</v>
      </c>
      <c r="BR5" s="19" t="e">
        <f>#REF!</f>
        <v>#REF!</v>
      </c>
      <c r="BS5" s="19" t="e">
        <f>#REF!</f>
        <v>#REF!</v>
      </c>
      <c r="BT5" s="19" t="e">
        <f>#REF!</f>
        <v>#REF!</v>
      </c>
      <c r="BU5" s="19" t="e">
        <f>#REF!</f>
        <v>#REF!</v>
      </c>
      <c r="BV5" s="19" t="e">
        <f>#REF!</f>
        <v>#REF!</v>
      </c>
      <c r="BW5" s="19" t="e">
        <f>#REF!</f>
        <v>#REF!</v>
      </c>
    </row>
  </sheetData>
  <mergeCells count="56">
    <mergeCell ref="AN3:AN4"/>
    <mergeCell ref="AM3:AM4"/>
    <mergeCell ref="BA3:BC3"/>
    <mergeCell ref="A1:BW1"/>
    <mergeCell ref="AT3:AT4"/>
    <mergeCell ref="AS3:AS4"/>
    <mergeCell ref="AR3:AR4"/>
    <mergeCell ref="AQ3:AQ4"/>
    <mergeCell ref="AP3:AP4"/>
    <mergeCell ref="AO3:AO4"/>
    <mergeCell ref="AX2:AY2"/>
    <mergeCell ref="AR2:AW2"/>
    <mergeCell ref="AM2:AQ2"/>
    <mergeCell ref="AZ3:AZ4"/>
    <mergeCell ref="AY3:AY4"/>
    <mergeCell ref="AX3:AX4"/>
    <mergeCell ref="AW3:AW4"/>
    <mergeCell ref="AV3:AV4"/>
    <mergeCell ref="AU3:AU4"/>
    <mergeCell ref="AZ2:BW2"/>
    <mergeCell ref="BL3:BO3"/>
    <mergeCell ref="BP3:BS3"/>
    <mergeCell ref="BT3:BW3"/>
    <mergeCell ref="BD3:BG3"/>
    <mergeCell ref="BH3:BK3"/>
    <mergeCell ref="Y2:Y4"/>
    <mergeCell ref="Z2:AG2"/>
    <mergeCell ref="AL2:AL4"/>
    <mergeCell ref="AK2:AK4"/>
    <mergeCell ref="AJ2:AJ4"/>
    <mergeCell ref="AI2:AI4"/>
    <mergeCell ref="AH2:AH4"/>
    <mergeCell ref="AB3:AB4"/>
    <mergeCell ref="AA3:AA4"/>
    <mergeCell ref="Z3:Z4"/>
    <mergeCell ref="AG3:AG4"/>
    <mergeCell ref="AF3:AF4"/>
    <mergeCell ref="AE3:AE4"/>
    <mergeCell ref="AD3:AD4"/>
    <mergeCell ref="AC3:AC4"/>
    <mergeCell ref="A2:A4"/>
    <mergeCell ref="B2:Q2"/>
    <mergeCell ref="B3:C3"/>
    <mergeCell ref="F3:H3"/>
    <mergeCell ref="I3:M3"/>
    <mergeCell ref="N3:O3"/>
    <mergeCell ref="P3:P4"/>
    <mergeCell ref="Q3:Q4"/>
    <mergeCell ref="S2:S4"/>
    <mergeCell ref="R2:R4"/>
    <mergeCell ref="V3:V4"/>
    <mergeCell ref="V2:X2"/>
    <mergeCell ref="U2:U4"/>
    <mergeCell ref="T2:T4"/>
    <mergeCell ref="X3:X4"/>
    <mergeCell ref="W3:W4"/>
  </mergeCells>
  <phoneticPr fontId="2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0B4CB-A2F9-44D6-B84D-7FF696CFAFEC}">
  <sheetPr>
    <tabColor rgb="FF7030A0"/>
  </sheetPr>
  <dimension ref="A1:YY6"/>
  <sheetViews>
    <sheetView workbookViewId="0">
      <selection sqref="A1:U1"/>
    </sheetView>
  </sheetViews>
  <sheetFormatPr defaultColWidth="8.88671875" defaultRowHeight="30" customHeight="1"/>
  <cols>
    <col min="1" max="8" width="10.77734375" style="23" customWidth="1"/>
    <col min="9" max="9" width="12.77734375" style="23" customWidth="1"/>
    <col min="10" max="17" width="10.77734375" style="23" customWidth="1"/>
    <col min="18" max="21" width="12.77734375" style="23" customWidth="1"/>
    <col min="22" max="22" width="8.88671875" style="23"/>
    <col min="23" max="23" width="11.44140625" style="23" bestFit="1" customWidth="1"/>
    <col min="24" max="51" width="8.88671875" style="23"/>
    <col min="52" max="52" width="11.44140625" style="23" bestFit="1" customWidth="1"/>
    <col min="53" max="83" width="8.88671875" style="23"/>
    <col min="84" max="84" width="11.44140625" style="23" bestFit="1" customWidth="1"/>
    <col min="85" max="16384" width="8.88671875" style="23"/>
  </cols>
  <sheetData>
    <row r="1" spans="1:675" ht="19.95" customHeight="1">
      <c r="A1" s="89" t="s">
        <v>195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 t="s">
        <v>196</v>
      </c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90" t="s">
        <v>242</v>
      </c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 t="s">
        <v>244</v>
      </c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90" t="s">
        <v>262</v>
      </c>
      <c r="IH1" s="89"/>
      <c r="II1" s="89"/>
      <c r="IJ1" s="89"/>
      <c r="IK1" s="89"/>
      <c r="IL1" s="89"/>
      <c r="IM1" s="89"/>
      <c r="IN1" s="89"/>
      <c r="IO1" s="89"/>
      <c r="IP1" s="89"/>
      <c r="IQ1" s="89"/>
      <c r="IR1" s="89"/>
      <c r="IS1" s="89"/>
      <c r="IT1" s="89"/>
      <c r="IU1" s="89"/>
      <c r="IV1" s="89"/>
      <c r="IW1" s="89"/>
      <c r="IX1" s="89"/>
      <c r="IY1" s="89"/>
      <c r="IZ1" s="89"/>
      <c r="JA1" s="89"/>
      <c r="JB1" s="89"/>
      <c r="JC1" s="89"/>
      <c r="JD1" s="89"/>
      <c r="JE1" s="89"/>
      <c r="JF1" s="89"/>
      <c r="JG1" s="89"/>
      <c r="JH1" s="89"/>
      <c r="JI1" s="89"/>
      <c r="JJ1" s="89"/>
      <c r="JK1" s="89"/>
      <c r="JL1" s="89"/>
      <c r="JM1" s="89"/>
      <c r="JN1" s="89"/>
      <c r="JO1" s="89"/>
      <c r="JP1" s="89"/>
      <c r="JQ1" s="89"/>
      <c r="JR1" s="89"/>
      <c r="JS1" s="89"/>
      <c r="JT1" s="89"/>
      <c r="JU1" s="89"/>
      <c r="JV1" s="89"/>
      <c r="JW1" s="89"/>
      <c r="JX1" s="89"/>
      <c r="JY1" s="89"/>
      <c r="JZ1" s="89"/>
      <c r="KA1" s="89"/>
      <c r="KB1" s="89"/>
      <c r="KC1" s="89"/>
      <c r="KD1" s="89"/>
      <c r="KE1" s="89"/>
      <c r="KF1" s="89"/>
      <c r="KG1" s="89"/>
      <c r="KH1" s="89"/>
      <c r="KI1" s="89"/>
      <c r="KJ1" s="89"/>
      <c r="KK1" s="89"/>
      <c r="KL1" s="89"/>
      <c r="KM1" s="89"/>
      <c r="KN1" s="89"/>
      <c r="KO1" s="89"/>
      <c r="KP1" s="89"/>
      <c r="KQ1" s="89"/>
      <c r="KR1" s="90" t="s">
        <v>278</v>
      </c>
      <c r="KS1" s="89"/>
      <c r="KT1" s="89"/>
      <c r="KU1" s="89"/>
      <c r="KV1" s="89"/>
      <c r="KW1" s="89"/>
      <c r="KX1" s="89"/>
      <c r="KY1" s="89"/>
      <c r="KZ1" s="89"/>
      <c r="LA1" s="89"/>
      <c r="LB1" s="89"/>
      <c r="LC1" s="89"/>
      <c r="LD1" s="89"/>
      <c r="LE1" s="89"/>
      <c r="LF1" s="89"/>
      <c r="LG1" s="89"/>
      <c r="LH1" s="89"/>
      <c r="LI1" s="89"/>
      <c r="LJ1" s="89"/>
      <c r="LK1" s="89"/>
      <c r="LL1" s="89"/>
      <c r="LM1" s="89"/>
      <c r="LN1" s="89"/>
      <c r="LO1" s="89"/>
      <c r="LP1" s="89"/>
      <c r="LQ1" s="89"/>
      <c r="LR1" s="89"/>
      <c r="LS1" s="89"/>
      <c r="LT1" s="89"/>
      <c r="LU1" s="89"/>
      <c r="LV1" s="89"/>
      <c r="LW1" s="89"/>
      <c r="LX1" s="89"/>
      <c r="LY1" s="89"/>
      <c r="LZ1" s="89"/>
      <c r="MA1" s="89"/>
      <c r="MB1" s="89"/>
      <c r="MC1" s="89"/>
      <c r="MD1" s="89"/>
      <c r="ME1" s="89"/>
      <c r="MF1" s="89"/>
      <c r="MG1" s="89"/>
      <c r="MH1" s="89"/>
      <c r="MI1" s="89"/>
      <c r="MJ1" s="89"/>
      <c r="MK1" s="89"/>
      <c r="ML1" s="89"/>
      <c r="MM1" s="89"/>
      <c r="MN1" s="89"/>
      <c r="MO1" s="89"/>
      <c r="MP1" s="89"/>
      <c r="MQ1" s="89"/>
      <c r="MR1" s="89"/>
      <c r="MS1" s="89"/>
      <c r="MT1" s="89"/>
      <c r="MU1" s="89"/>
      <c r="MV1" s="89"/>
      <c r="MW1" s="89"/>
      <c r="MX1" s="89"/>
      <c r="MY1" s="89"/>
      <c r="MZ1" s="89"/>
      <c r="NA1" s="89"/>
      <c r="NB1" s="89"/>
      <c r="NC1" s="90" t="s">
        <v>294</v>
      </c>
      <c r="ND1" s="89"/>
      <c r="NE1" s="89"/>
      <c r="NF1" s="89"/>
      <c r="NG1" s="89"/>
      <c r="NH1" s="89"/>
      <c r="NI1" s="89"/>
      <c r="NJ1" s="89"/>
      <c r="NK1" s="89"/>
      <c r="NL1" s="89"/>
      <c r="NM1" s="89"/>
      <c r="NN1" s="89"/>
      <c r="NO1" s="89"/>
      <c r="NP1" s="89"/>
      <c r="NQ1" s="89"/>
      <c r="NR1" s="89"/>
      <c r="NS1" s="89"/>
      <c r="NT1" s="89"/>
      <c r="NU1" s="89"/>
      <c r="NV1" s="89"/>
      <c r="NW1" s="89"/>
      <c r="NX1" s="89"/>
      <c r="NY1" s="89"/>
      <c r="NZ1" s="89"/>
      <c r="OA1" s="89"/>
      <c r="OB1" s="89"/>
      <c r="OC1" s="89"/>
      <c r="OD1" s="89"/>
      <c r="OE1" s="89"/>
      <c r="OF1" s="89"/>
      <c r="OG1" s="89"/>
      <c r="OH1" s="89"/>
      <c r="OI1" s="89"/>
      <c r="OJ1" s="89"/>
      <c r="OK1" s="89"/>
      <c r="OL1" s="89"/>
      <c r="OM1" s="89"/>
      <c r="ON1" s="89"/>
      <c r="OO1" s="89"/>
      <c r="OP1" s="89"/>
      <c r="OQ1" s="89"/>
      <c r="OR1" s="89"/>
      <c r="OS1" s="89"/>
      <c r="OT1" s="89"/>
      <c r="OU1" s="89"/>
      <c r="OV1" s="89"/>
      <c r="OW1" s="89"/>
      <c r="OX1" s="89"/>
      <c r="OY1" s="89"/>
      <c r="OZ1" s="89"/>
      <c r="PA1" s="89"/>
      <c r="PB1" s="89"/>
      <c r="PC1" s="89"/>
      <c r="PD1" s="89"/>
      <c r="PE1" s="89"/>
      <c r="PF1" s="89"/>
      <c r="PG1" s="89"/>
      <c r="PH1" s="89"/>
      <c r="PI1" s="89"/>
      <c r="PJ1" s="89"/>
      <c r="PK1" s="89"/>
      <c r="PL1" s="89"/>
      <c r="PM1" s="89"/>
      <c r="PN1" s="90" t="s">
        <v>310</v>
      </c>
      <c r="PO1" s="89"/>
      <c r="PP1" s="89"/>
      <c r="PQ1" s="89"/>
      <c r="PR1" s="89"/>
      <c r="PS1" s="89"/>
      <c r="PT1" s="89"/>
      <c r="PU1" s="89"/>
      <c r="PV1" s="89"/>
      <c r="PW1" s="89"/>
      <c r="PX1" s="89"/>
      <c r="PY1" s="89"/>
      <c r="PZ1" s="89"/>
      <c r="QA1" s="89"/>
      <c r="QB1" s="89"/>
      <c r="QC1" s="89"/>
      <c r="QD1" s="89"/>
      <c r="QE1" s="89"/>
      <c r="QF1" s="89"/>
      <c r="QG1" s="89"/>
      <c r="QH1" s="89"/>
      <c r="QI1" s="89"/>
      <c r="QJ1" s="89"/>
      <c r="QK1" s="89"/>
      <c r="QL1" s="89"/>
      <c r="QM1" s="89"/>
      <c r="QN1" s="89"/>
      <c r="QO1" s="89"/>
      <c r="QP1" s="89"/>
      <c r="QQ1" s="89"/>
      <c r="QR1" s="89"/>
      <c r="QS1" s="89"/>
      <c r="QT1" s="89"/>
      <c r="QU1" s="89"/>
      <c r="QV1" s="89"/>
      <c r="QW1" s="89"/>
      <c r="QX1" s="89"/>
      <c r="QY1" s="89"/>
      <c r="QZ1" s="89"/>
      <c r="RA1" s="89"/>
      <c r="RB1" s="89"/>
      <c r="RC1" s="89"/>
      <c r="RD1" s="89"/>
      <c r="RE1" s="89"/>
      <c r="RF1" s="89"/>
      <c r="RG1" s="89"/>
      <c r="RH1" s="89"/>
      <c r="RI1" s="89"/>
      <c r="RJ1" s="89"/>
      <c r="RK1" s="89"/>
      <c r="RL1" s="89"/>
      <c r="RM1" s="89"/>
      <c r="RN1" s="89"/>
      <c r="RO1" s="89"/>
      <c r="RP1" s="89"/>
      <c r="RQ1" s="89"/>
      <c r="RR1" s="89"/>
      <c r="RS1" s="89"/>
      <c r="RT1" s="89"/>
      <c r="RU1" s="89"/>
      <c r="RV1" s="89"/>
      <c r="RW1" s="89"/>
      <c r="RX1" s="89"/>
      <c r="RY1" s="90" t="s">
        <v>326</v>
      </c>
      <c r="RZ1" s="90"/>
      <c r="SA1" s="90"/>
      <c r="SB1" s="90"/>
      <c r="SC1" s="90"/>
      <c r="SD1" s="90"/>
      <c r="SE1" s="90"/>
      <c r="SF1" s="90"/>
      <c r="SG1" s="90"/>
      <c r="SH1" s="90"/>
      <c r="SI1" s="90"/>
      <c r="SJ1" s="90"/>
      <c r="SK1" s="90"/>
      <c r="SL1" s="90"/>
      <c r="SM1" s="90"/>
      <c r="SN1" s="90"/>
      <c r="SO1" s="90"/>
      <c r="SP1" s="90"/>
      <c r="SQ1" s="90"/>
      <c r="SR1" s="90"/>
      <c r="SS1" s="90"/>
      <c r="ST1" s="90"/>
      <c r="SU1" s="90"/>
      <c r="SV1" s="90"/>
      <c r="SW1" s="90"/>
      <c r="SX1" s="90"/>
      <c r="SY1" s="90"/>
      <c r="SZ1" s="90"/>
      <c r="TA1" s="90"/>
      <c r="TB1" s="90"/>
      <c r="TC1" s="90"/>
      <c r="TD1" s="90"/>
      <c r="TE1" s="90"/>
      <c r="TF1" s="90"/>
      <c r="TG1" s="90"/>
      <c r="TH1" s="90"/>
      <c r="TI1" s="90"/>
      <c r="TJ1" s="90"/>
      <c r="TK1" s="90"/>
      <c r="TL1" s="90"/>
      <c r="TM1" s="90"/>
      <c r="TN1" s="90"/>
      <c r="TO1" s="90"/>
      <c r="TP1" s="90"/>
      <c r="TQ1" s="90"/>
      <c r="TR1" s="90"/>
      <c r="TS1" s="90"/>
      <c r="TT1" s="90"/>
      <c r="TU1" s="90"/>
      <c r="TV1" s="90"/>
      <c r="TW1" s="90"/>
      <c r="TX1" s="90"/>
      <c r="TY1" s="90"/>
      <c r="TZ1" s="90"/>
      <c r="UA1" s="90"/>
      <c r="UB1" s="90"/>
      <c r="UC1" s="90"/>
      <c r="UD1" s="90"/>
      <c r="UE1" s="90"/>
      <c r="UF1" s="90"/>
      <c r="UG1" s="90"/>
      <c r="UH1" s="90"/>
      <c r="UI1" s="90"/>
      <c r="UJ1" s="90"/>
      <c r="UK1" s="90"/>
      <c r="UL1" s="90"/>
      <c r="UM1" s="90"/>
      <c r="UN1" s="90"/>
      <c r="UO1" s="90"/>
      <c r="UP1" s="90"/>
      <c r="UQ1" s="90"/>
      <c r="UR1" s="90"/>
      <c r="US1" s="90"/>
      <c r="UT1" s="90"/>
      <c r="UU1" s="90"/>
      <c r="UV1" s="90"/>
      <c r="UW1" s="90"/>
      <c r="UX1" s="90"/>
      <c r="UY1" s="90"/>
      <c r="UZ1" s="90"/>
      <c r="VA1" s="90"/>
      <c r="VB1" s="90"/>
      <c r="VC1" s="90"/>
      <c r="VD1" s="90"/>
      <c r="VE1" s="90"/>
      <c r="VF1" s="90"/>
      <c r="VG1" s="90"/>
      <c r="VH1" s="90"/>
      <c r="VI1" s="90"/>
      <c r="VJ1" s="90"/>
      <c r="VK1" s="90"/>
      <c r="VL1" s="90"/>
      <c r="VM1" s="90"/>
      <c r="VN1" s="90"/>
      <c r="VO1" s="90"/>
      <c r="VP1" s="90"/>
      <c r="VQ1" s="90"/>
      <c r="VR1" s="90"/>
      <c r="VS1" s="90"/>
      <c r="VT1" s="90"/>
      <c r="VU1" s="90"/>
      <c r="VV1" s="90"/>
      <c r="VW1" s="90"/>
      <c r="VX1" s="90"/>
      <c r="VY1" s="90"/>
      <c r="VZ1" s="90"/>
      <c r="WA1" s="90"/>
      <c r="WB1" s="90"/>
      <c r="WC1" s="90"/>
      <c r="WD1" s="90"/>
      <c r="WE1" s="90"/>
      <c r="WF1" s="90"/>
      <c r="WG1" s="90"/>
      <c r="WH1" s="90"/>
      <c r="WI1" s="90"/>
      <c r="WJ1" s="90"/>
      <c r="WK1" s="90"/>
      <c r="WL1" s="90"/>
      <c r="WM1" s="90"/>
      <c r="WN1" s="90"/>
      <c r="WO1" s="90"/>
      <c r="WP1" s="90"/>
      <c r="WQ1" s="90"/>
      <c r="WR1" s="90"/>
      <c r="WS1" s="90"/>
      <c r="WT1" s="90"/>
      <c r="WU1" s="90"/>
      <c r="WV1" s="90"/>
      <c r="WW1" s="90"/>
      <c r="WX1" s="90"/>
      <c r="WY1" s="90"/>
      <c r="WZ1" s="90"/>
      <c r="XA1" s="90"/>
      <c r="XB1" s="90"/>
      <c r="XC1" s="90"/>
      <c r="XD1" s="90"/>
      <c r="XE1" s="90"/>
      <c r="XF1" s="90"/>
      <c r="XG1" s="90"/>
      <c r="XH1" s="90"/>
      <c r="XI1" s="90"/>
      <c r="XJ1" s="90"/>
      <c r="XK1" s="90"/>
      <c r="XL1" s="90"/>
      <c r="XM1" s="90"/>
      <c r="XN1" s="90"/>
      <c r="XO1" s="90"/>
      <c r="XP1" s="90"/>
      <c r="XQ1" s="90"/>
      <c r="XR1" s="90"/>
      <c r="XS1" s="90"/>
      <c r="XT1" s="90"/>
      <c r="XU1" s="90"/>
      <c r="XV1" s="90"/>
      <c r="XW1" s="90"/>
      <c r="XX1" s="90"/>
      <c r="XY1" s="90"/>
      <c r="XZ1" s="90"/>
      <c r="YA1" s="90"/>
      <c r="YB1" s="90"/>
      <c r="YC1" s="90"/>
      <c r="YD1" s="90"/>
      <c r="YE1" s="90"/>
      <c r="YF1" s="90"/>
      <c r="YG1" s="90"/>
      <c r="YH1" s="90"/>
      <c r="YI1" s="90"/>
      <c r="YJ1" s="90"/>
      <c r="YK1" s="90"/>
      <c r="YL1" s="90"/>
      <c r="YM1" s="90"/>
      <c r="YN1" s="90"/>
      <c r="YO1" s="90"/>
      <c r="YP1" s="90"/>
      <c r="YQ1" s="90"/>
      <c r="YR1" s="90"/>
      <c r="YS1" s="90"/>
      <c r="YT1" s="90"/>
      <c r="YU1" s="90"/>
      <c r="YV1" s="90"/>
      <c r="YW1" s="90"/>
      <c r="YX1" s="90"/>
      <c r="YY1" s="90"/>
    </row>
    <row r="2" spans="1:675" ht="19.95" customHeight="1">
      <c r="A2" s="89" t="s">
        <v>197</v>
      </c>
      <c r="B2" s="89"/>
      <c r="C2" s="89"/>
      <c r="D2" s="89"/>
      <c r="E2" s="89"/>
      <c r="F2" s="89"/>
      <c r="G2" s="89"/>
      <c r="H2" s="89"/>
      <c r="I2" s="89"/>
      <c r="J2" s="89" t="s">
        <v>198</v>
      </c>
      <c r="K2" s="89"/>
      <c r="L2" s="89"/>
      <c r="M2" s="89"/>
      <c r="N2" s="89"/>
      <c r="O2" s="89"/>
      <c r="P2" s="89"/>
      <c r="Q2" s="89"/>
      <c r="R2" s="89"/>
      <c r="S2" s="91" t="s">
        <v>121</v>
      </c>
      <c r="T2" s="91" t="s">
        <v>199</v>
      </c>
      <c r="U2" s="91" t="s">
        <v>200</v>
      </c>
      <c r="V2" s="89" t="s">
        <v>201</v>
      </c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 t="s">
        <v>202</v>
      </c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 t="s">
        <v>121</v>
      </c>
      <c r="CG2" s="89" t="s">
        <v>201</v>
      </c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90" t="s">
        <v>260</v>
      </c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94" t="s">
        <v>243</v>
      </c>
      <c r="FV2" s="89" t="s">
        <v>201</v>
      </c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90" t="s">
        <v>261</v>
      </c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 t="s">
        <v>121</v>
      </c>
      <c r="IG2" s="89" t="s">
        <v>201</v>
      </c>
      <c r="IH2" s="89"/>
      <c r="II2" s="89"/>
      <c r="IJ2" s="89"/>
      <c r="IK2" s="89"/>
      <c r="IL2" s="89"/>
      <c r="IM2" s="89"/>
      <c r="IN2" s="89"/>
      <c r="IO2" s="89"/>
      <c r="IP2" s="89"/>
      <c r="IQ2" s="89"/>
      <c r="IR2" s="89"/>
      <c r="IS2" s="89"/>
      <c r="IT2" s="89"/>
      <c r="IU2" s="89"/>
      <c r="IV2" s="89"/>
      <c r="IW2" s="89"/>
      <c r="IX2" s="89"/>
      <c r="IY2" s="89"/>
      <c r="IZ2" s="89"/>
      <c r="JA2" s="89"/>
      <c r="JB2" s="89"/>
      <c r="JC2" s="89"/>
      <c r="JD2" s="89"/>
      <c r="JE2" s="89"/>
      <c r="JF2" s="89"/>
      <c r="JG2" s="89"/>
      <c r="JH2" s="89"/>
      <c r="JI2" s="89"/>
      <c r="JJ2" s="89"/>
      <c r="JK2" s="89"/>
      <c r="JL2" s="90" t="s">
        <v>261</v>
      </c>
      <c r="JM2" s="89"/>
      <c r="JN2" s="89"/>
      <c r="JO2" s="89"/>
      <c r="JP2" s="89"/>
      <c r="JQ2" s="89"/>
      <c r="JR2" s="89"/>
      <c r="JS2" s="89"/>
      <c r="JT2" s="89"/>
      <c r="JU2" s="89"/>
      <c r="JV2" s="89"/>
      <c r="JW2" s="89"/>
      <c r="JX2" s="89"/>
      <c r="JY2" s="89"/>
      <c r="JZ2" s="89"/>
      <c r="KA2" s="89"/>
      <c r="KB2" s="89"/>
      <c r="KC2" s="89"/>
      <c r="KD2" s="89"/>
      <c r="KE2" s="89"/>
      <c r="KF2" s="89"/>
      <c r="KG2" s="89"/>
      <c r="KH2" s="89"/>
      <c r="KI2" s="89"/>
      <c r="KJ2" s="89"/>
      <c r="KK2" s="89"/>
      <c r="KL2" s="89"/>
      <c r="KM2" s="89"/>
      <c r="KN2" s="89"/>
      <c r="KO2" s="89"/>
      <c r="KP2" s="89"/>
      <c r="KQ2" s="89" t="s">
        <v>121</v>
      </c>
      <c r="KR2" s="89" t="s">
        <v>201</v>
      </c>
      <c r="KS2" s="89"/>
      <c r="KT2" s="89"/>
      <c r="KU2" s="89"/>
      <c r="KV2" s="89"/>
      <c r="KW2" s="89"/>
      <c r="KX2" s="89"/>
      <c r="KY2" s="89"/>
      <c r="KZ2" s="89"/>
      <c r="LA2" s="89"/>
      <c r="LB2" s="89"/>
      <c r="LC2" s="89"/>
      <c r="LD2" s="89"/>
      <c r="LE2" s="89"/>
      <c r="LF2" s="89"/>
      <c r="LG2" s="89"/>
      <c r="LH2" s="89"/>
      <c r="LI2" s="89"/>
      <c r="LJ2" s="89"/>
      <c r="LK2" s="89"/>
      <c r="LL2" s="89"/>
      <c r="LM2" s="89"/>
      <c r="LN2" s="89"/>
      <c r="LO2" s="89"/>
      <c r="LP2" s="89"/>
      <c r="LQ2" s="89"/>
      <c r="LR2" s="89"/>
      <c r="LS2" s="89"/>
      <c r="LT2" s="89"/>
      <c r="LU2" s="89"/>
      <c r="LV2" s="89"/>
      <c r="LW2" s="90" t="s">
        <v>261</v>
      </c>
      <c r="LX2" s="89"/>
      <c r="LY2" s="89"/>
      <c r="LZ2" s="89"/>
      <c r="MA2" s="89"/>
      <c r="MB2" s="89"/>
      <c r="MC2" s="89"/>
      <c r="MD2" s="89"/>
      <c r="ME2" s="89"/>
      <c r="MF2" s="89"/>
      <c r="MG2" s="89"/>
      <c r="MH2" s="89"/>
      <c r="MI2" s="89"/>
      <c r="MJ2" s="89"/>
      <c r="MK2" s="89"/>
      <c r="ML2" s="89"/>
      <c r="MM2" s="89"/>
      <c r="MN2" s="89"/>
      <c r="MO2" s="89"/>
      <c r="MP2" s="89"/>
      <c r="MQ2" s="89"/>
      <c r="MR2" s="89"/>
      <c r="MS2" s="89"/>
      <c r="MT2" s="89"/>
      <c r="MU2" s="89"/>
      <c r="MV2" s="89"/>
      <c r="MW2" s="89"/>
      <c r="MX2" s="89"/>
      <c r="MY2" s="89"/>
      <c r="MZ2" s="89"/>
      <c r="NA2" s="89"/>
      <c r="NB2" s="89" t="s">
        <v>121</v>
      </c>
      <c r="NC2" s="89" t="s">
        <v>201</v>
      </c>
      <c r="ND2" s="89"/>
      <c r="NE2" s="89"/>
      <c r="NF2" s="89"/>
      <c r="NG2" s="89"/>
      <c r="NH2" s="89"/>
      <c r="NI2" s="89"/>
      <c r="NJ2" s="89"/>
      <c r="NK2" s="89"/>
      <c r="NL2" s="89"/>
      <c r="NM2" s="89"/>
      <c r="NN2" s="89"/>
      <c r="NO2" s="89"/>
      <c r="NP2" s="89"/>
      <c r="NQ2" s="89"/>
      <c r="NR2" s="89"/>
      <c r="NS2" s="89"/>
      <c r="NT2" s="89"/>
      <c r="NU2" s="89"/>
      <c r="NV2" s="89"/>
      <c r="NW2" s="89"/>
      <c r="NX2" s="89"/>
      <c r="NY2" s="89"/>
      <c r="NZ2" s="89"/>
      <c r="OA2" s="89"/>
      <c r="OB2" s="89"/>
      <c r="OC2" s="89"/>
      <c r="OD2" s="89"/>
      <c r="OE2" s="89"/>
      <c r="OF2" s="89"/>
      <c r="OG2" s="89"/>
      <c r="OH2" s="90" t="s">
        <v>261</v>
      </c>
      <c r="OI2" s="89"/>
      <c r="OJ2" s="89"/>
      <c r="OK2" s="89"/>
      <c r="OL2" s="89"/>
      <c r="OM2" s="89"/>
      <c r="ON2" s="89"/>
      <c r="OO2" s="89"/>
      <c r="OP2" s="89"/>
      <c r="OQ2" s="89"/>
      <c r="OR2" s="89"/>
      <c r="OS2" s="89"/>
      <c r="OT2" s="89"/>
      <c r="OU2" s="89"/>
      <c r="OV2" s="89"/>
      <c r="OW2" s="89"/>
      <c r="OX2" s="89"/>
      <c r="OY2" s="89"/>
      <c r="OZ2" s="89"/>
      <c r="PA2" s="89"/>
      <c r="PB2" s="89"/>
      <c r="PC2" s="89"/>
      <c r="PD2" s="89"/>
      <c r="PE2" s="89"/>
      <c r="PF2" s="89"/>
      <c r="PG2" s="89"/>
      <c r="PH2" s="89"/>
      <c r="PI2" s="89"/>
      <c r="PJ2" s="89"/>
      <c r="PK2" s="89"/>
      <c r="PL2" s="89"/>
      <c r="PM2" s="89" t="s">
        <v>121</v>
      </c>
      <c r="PN2" s="89" t="s">
        <v>201</v>
      </c>
      <c r="PO2" s="89"/>
      <c r="PP2" s="89"/>
      <c r="PQ2" s="89"/>
      <c r="PR2" s="89"/>
      <c r="PS2" s="89"/>
      <c r="PT2" s="89"/>
      <c r="PU2" s="89"/>
      <c r="PV2" s="89"/>
      <c r="PW2" s="89"/>
      <c r="PX2" s="89"/>
      <c r="PY2" s="89"/>
      <c r="PZ2" s="89"/>
      <c r="QA2" s="89"/>
      <c r="QB2" s="89"/>
      <c r="QC2" s="89"/>
      <c r="QD2" s="89"/>
      <c r="QE2" s="89"/>
      <c r="QF2" s="89"/>
      <c r="QG2" s="89"/>
      <c r="QH2" s="89"/>
      <c r="QI2" s="89"/>
      <c r="QJ2" s="89"/>
      <c r="QK2" s="89"/>
      <c r="QL2" s="89"/>
      <c r="QM2" s="89"/>
      <c r="QN2" s="89"/>
      <c r="QO2" s="89"/>
      <c r="QP2" s="89"/>
      <c r="QQ2" s="89"/>
      <c r="QR2" s="89"/>
      <c r="QS2" s="90" t="s">
        <v>261</v>
      </c>
      <c r="QT2" s="89"/>
      <c r="QU2" s="89"/>
      <c r="QV2" s="89"/>
      <c r="QW2" s="89"/>
      <c r="QX2" s="89"/>
      <c r="QY2" s="89"/>
      <c r="QZ2" s="89"/>
      <c r="RA2" s="89"/>
      <c r="RB2" s="89"/>
      <c r="RC2" s="89"/>
      <c r="RD2" s="89"/>
      <c r="RE2" s="89"/>
      <c r="RF2" s="89"/>
      <c r="RG2" s="89"/>
      <c r="RH2" s="89"/>
      <c r="RI2" s="89"/>
      <c r="RJ2" s="89"/>
      <c r="RK2" s="89"/>
      <c r="RL2" s="89"/>
      <c r="RM2" s="89"/>
      <c r="RN2" s="89"/>
      <c r="RO2" s="89"/>
      <c r="RP2" s="89"/>
      <c r="RQ2" s="89"/>
      <c r="RR2" s="89"/>
      <c r="RS2" s="89"/>
      <c r="RT2" s="89"/>
      <c r="RU2" s="89"/>
      <c r="RV2" s="89"/>
      <c r="RW2" s="89"/>
      <c r="RX2" s="89" t="s">
        <v>121</v>
      </c>
      <c r="RY2" s="89" t="s">
        <v>201</v>
      </c>
      <c r="RZ2" s="89"/>
      <c r="SA2" s="89"/>
      <c r="SB2" s="89"/>
      <c r="SC2" s="89"/>
      <c r="SD2" s="89"/>
      <c r="SE2" s="89"/>
      <c r="SF2" s="89"/>
      <c r="SG2" s="89"/>
      <c r="SH2" s="89"/>
      <c r="SI2" s="89"/>
      <c r="SJ2" s="89"/>
      <c r="SK2" s="89"/>
      <c r="SL2" s="89"/>
      <c r="SM2" s="89"/>
      <c r="SN2" s="89"/>
      <c r="SO2" s="89"/>
      <c r="SP2" s="89"/>
      <c r="SQ2" s="89"/>
      <c r="SR2" s="89"/>
      <c r="SS2" s="89"/>
      <c r="ST2" s="89"/>
      <c r="SU2" s="89"/>
      <c r="SV2" s="89"/>
      <c r="SW2" s="89"/>
      <c r="SX2" s="89"/>
      <c r="SY2" s="89"/>
      <c r="SZ2" s="89"/>
      <c r="TA2" s="89"/>
      <c r="TB2" s="89"/>
      <c r="TC2" s="89"/>
      <c r="TD2" s="89"/>
      <c r="TE2" s="89"/>
      <c r="TF2" s="89"/>
      <c r="TG2" s="89"/>
      <c r="TH2" s="89"/>
      <c r="TI2" s="89"/>
      <c r="TJ2" s="89"/>
      <c r="TK2" s="89"/>
      <c r="TL2" s="89"/>
      <c r="TM2" s="89"/>
      <c r="TN2" s="89"/>
      <c r="TO2" s="89"/>
      <c r="TP2" s="89"/>
      <c r="TQ2" s="89"/>
      <c r="TR2" s="89"/>
      <c r="TS2" s="89"/>
      <c r="TT2" s="89"/>
      <c r="TU2" s="89"/>
      <c r="TV2" s="89"/>
      <c r="TW2" s="89"/>
      <c r="TX2" s="89"/>
      <c r="TY2" s="89"/>
      <c r="TZ2" s="89"/>
      <c r="UA2" s="89"/>
      <c r="UB2" s="89"/>
      <c r="UC2" s="89"/>
      <c r="UD2" s="89"/>
      <c r="UE2" s="89"/>
      <c r="UF2" s="89"/>
      <c r="UG2" s="89"/>
      <c r="UH2" s="89"/>
      <c r="UI2" s="89"/>
      <c r="UJ2" s="89"/>
      <c r="UK2" s="89"/>
      <c r="UL2" s="89"/>
      <c r="UM2" s="89"/>
      <c r="UN2" s="89"/>
      <c r="UO2" s="89"/>
      <c r="UP2" s="89"/>
      <c r="UQ2" s="89"/>
      <c r="UR2" s="89"/>
      <c r="US2" s="89"/>
      <c r="UT2" s="89"/>
      <c r="UU2" s="89"/>
      <c r="UV2" s="89"/>
      <c r="UW2" s="89"/>
      <c r="UX2" s="89"/>
      <c r="UY2" s="89"/>
      <c r="UZ2" s="89"/>
      <c r="VA2" s="89"/>
      <c r="VB2" s="89"/>
      <c r="VC2" s="89"/>
      <c r="VD2" s="89"/>
      <c r="VE2" s="89"/>
      <c r="VF2" s="89"/>
      <c r="VG2" s="89"/>
      <c r="VH2" s="89"/>
      <c r="VI2" s="89"/>
      <c r="VJ2" s="89"/>
      <c r="VK2" s="89"/>
      <c r="VL2" s="90" t="s">
        <v>345</v>
      </c>
      <c r="VM2" s="89"/>
      <c r="VN2" s="89"/>
      <c r="VO2" s="89"/>
      <c r="VP2" s="89"/>
      <c r="VQ2" s="89"/>
      <c r="VR2" s="89"/>
      <c r="VS2" s="89"/>
      <c r="VT2" s="89"/>
      <c r="VU2" s="89"/>
      <c r="VV2" s="89"/>
      <c r="VW2" s="89"/>
      <c r="VX2" s="89"/>
      <c r="VY2" s="89"/>
      <c r="VZ2" s="89"/>
      <c r="WA2" s="89"/>
      <c r="WB2" s="89"/>
      <c r="WC2" s="89"/>
      <c r="WD2" s="89"/>
      <c r="WE2" s="89"/>
      <c r="WF2" s="89"/>
      <c r="WG2" s="89"/>
      <c r="WH2" s="89"/>
      <c r="WI2" s="89"/>
      <c r="WJ2" s="89"/>
      <c r="WK2" s="89"/>
      <c r="WL2" s="89"/>
      <c r="WM2" s="89"/>
      <c r="WN2" s="89"/>
      <c r="WO2" s="89"/>
      <c r="WP2" s="89"/>
      <c r="WQ2" s="89"/>
      <c r="WR2" s="89"/>
      <c r="WS2" s="89"/>
      <c r="WT2" s="89"/>
      <c r="WU2" s="89"/>
      <c r="WV2" s="89"/>
      <c r="WW2" s="89"/>
      <c r="WX2" s="89"/>
      <c r="WY2" s="89"/>
      <c r="WZ2" s="89"/>
      <c r="XA2" s="89"/>
      <c r="XB2" s="89"/>
      <c r="XC2" s="89"/>
      <c r="XD2" s="89"/>
      <c r="XE2" s="89"/>
      <c r="XF2" s="89"/>
      <c r="XG2" s="89"/>
      <c r="XH2" s="89"/>
      <c r="XI2" s="89"/>
      <c r="XJ2" s="89"/>
      <c r="XK2" s="89"/>
      <c r="XL2" s="89"/>
      <c r="XM2" s="89"/>
      <c r="XN2" s="89"/>
      <c r="XO2" s="89"/>
      <c r="XP2" s="89"/>
      <c r="XQ2" s="89"/>
      <c r="XR2" s="89"/>
      <c r="XS2" s="89"/>
      <c r="XT2" s="89"/>
      <c r="XU2" s="89"/>
      <c r="XV2" s="89"/>
      <c r="XW2" s="89"/>
      <c r="XX2" s="89"/>
      <c r="XY2" s="89"/>
      <c r="XZ2" s="89"/>
      <c r="YA2" s="89"/>
      <c r="YB2" s="89"/>
      <c r="YC2" s="89"/>
      <c r="YD2" s="89"/>
      <c r="YE2" s="89"/>
      <c r="YF2" s="89"/>
      <c r="YG2" s="89"/>
      <c r="YH2" s="89"/>
      <c r="YI2" s="89"/>
      <c r="YJ2" s="89"/>
      <c r="YK2" s="89"/>
      <c r="YL2" s="89"/>
      <c r="YM2" s="89"/>
      <c r="YN2" s="89"/>
      <c r="YO2" s="89"/>
      <c r="YP2" s="89"/>
      <c r="YQ2" s="89"/>
      <c r="YR2" s="89"/>
      <c r="YS2" s="89"/>
      <c r="YT2" s="89"/>
      <c r="YU2" s="89"/>
      <c r="YV2" s="89"/>
      <c r="YW2" s="89"/>
      <c r="YX2" s="89"/>
      <c r="YY2" s="94" t="s">
        <v>243</v>
      </c>
    </row>
    <row r="3" spans="1:675" ht="19.95" customHeight="1">
      <c r="A3" s="22">
        <v>1</v>
      </c>
      <c r="B3" s="22">
        <v>2</v>
      </c>
      <c r="C3" s="22">
        <v>3</v>
      </c>
      <c r="D3" s="22">
        <v>4</v>
      </c>
      <c r="E3" s="22">
        <v>5</v>
      </c>
      <c r="F3" s="22">
        <v>6</v>
      </c>
      <c r="G3" s="22">
        <v>7</v>
      </c>
      <c r="H3" s="22">
        <v>8</v>
      </c>
      <c r="I3" s="22" t="s">
        <v>122</v>
      </c>
      <c r="J3" s="22">
        <v>1</v>
      </c>
      <c r="K3" s="22">
        <v>2</v>
      </c>
      <c r="L3" s="22">
        <v>3</v>
      </c>
      <c r="M3" s="22">
        <v>4</v>
      </c>
      <c r="N3" s="22">
        <v>5</v>
      </c>
      <c r="O3" s="22">
        <v>6</v>
      </c>
      <c r="P3" s="22">
        <v>7</v>
      </c>
      <c r="Q3" s="22">
        <v>8</v>
      </c>
      <c r="R3" s="91" t="s">
        <v>122</v>
      </c>
      <c r="S3" s="92"/>
      <c r="T3" s="92"/>
      <c r="U3" s="92"/>
      <c r="V3" s="89" t="s">
        <v>203</v>
      </c>
      <c r="W3" s="89"/>
      <c r="X3" s="89" t="s">
        <v>204</v>
      </c>
      <c r="Y3" s="89"/>
      <c r="Z3" s="89" t="s">
        <v>205</v>
      </c>
      <c r="AA3" s="89"/>
      <c r="AB3" s="89" t="s">
        <v>206</v>
      </c>
      <c r="AC3" s="89"/>
      <c r="AD3" s="89" t="s">
        <v>207</v>
      </c>
      <c r="AE3" s="89"/>
      <c r="AF3" s="89" t="s">
        <v>208</v>
      </c>
      <c r="AG3" s="89"/>
      <c r="AH3" s="89" t="s">
        <v>209</v>
      </c>
      <c r="AI3" s="89"/>
      <c r="AJ3" s="89" t="s">
        <v>210</v>
      </c>
      <c r="AK3" s="89"/>
      <c r="AL3" s="89" t="s">
        <v>211</v>
      </c>
      <c r="AM3" s="89"/>
      <c r="AN3" s="89" t="s">
        <v>212</v>
      </c>
      <c r="AO3" s="89"/>
      <c r="AP3" s="89" t="s">
        <v>213</v>
      </c>
      <c r="AQ3" s="89"/>
      <c r="AR3" s="89" t="s">
        <v>214</v>
      </c>
      <c r="AS3" s="89"/>
      <c r="AT3" s="89" t="s">
        <v>215</v>
      </c>
      <c r="AU3" s="89"/>
      <c r="AV3" s="89" t="s">
        <v>216</v>
      </c>
      <c r="AW3" s="89"/>
      <c r="AX3" s="89" t="s">
        <v>217</v>
      </c>
      <c r="AY3" s="89"/>
      <c r="AZ3" s="89" t="s">
        <v>122</v>
      </c>
      <c r="BA3" s="89" t="s">
        <v>203</v>
      </c>
      <c r="BB3" s="89"/>
      <c r="BC3" s="89" t="s">
        <v>204</v>
      </c>
      <c r="BD3" s="89"/>
      <c r="BE3" s="89" t="s">
        <v>205</v>
      </c>
      <c r="BF3" s="89"/>
      <c r="BG3" s="89" t="s">
        <v>206</v>
      </c>
      <c r="BH3" s="89"/>
      <c r="BI3" s="89" t="s">
        <v>207</v>
      </c>
      <c r="BJ3" s="89"/>
      <c r="BK3" s="89" t="s">
        <v>208</v>
      </c>
      <c r="BL3" s="89"/>
      <c r="BM3" s="89" t="s">
        <v>209</v>
      </c>
      <c r="BN3" s="89"/>
      <c r="BO3" s="89" t="s">
        <v>210</v>
      </c>
      <c r="BP3" s="89"/>
      <c r="BQ3" s="89" t="s">
        <v>211</v>
      </c>
      <c r="BR3" s="89"/>
      <c r="BS3" s="89" t="s">
        <v>212</v>
      </c>
      <c r="BT3" s="89"/>
      <c r="BU3" s="89" t="s">
        <v>213</v>
      </c>
      <c r="BV3" s="89"/>
      <c r="BW3" s="89" t="s">
        <v>214</v>
      </c>
      <c r="BX3" s="89"/>
      <c r="BY3" s="89" t="s">
        <v>215</v>
      </c>
      <c r="BZ3" s="89"/>
      <c r="CA3" s="89" t="s">
        <v>216</v>
      </c>
      <c r="CB3" s="89"/>
      <c r="CC3" s="89" t="s">
        <v>217</v>
      </c>
      <c r="CD3" s="89"/>
      <c r="CE3" s="89" t="s">
        <v>122</v>
      </c>
      <c r="CF3" s="89"/>
      <c r="CG3" s="90" t="s">
        <v>227</v>
      </c>
      <c r="CH3" s="90"/>
      <c r="CI3" s="90"/>
      <c r="CJ3" s="90" t="s">
        <v>228</v>
      </c>
      <c r="CK3" s="90"/>
      <c r="CL3" s="90"/>
      <c r="CM3" s="90" t="s">
        <v>229</v>
      </c>
      <c r="CN3" s="90"/>
      <c r="CO3" s="90"/>
      <c r="CP3" s="90" t="s">
        <v>230</v>
      </c>
      <c r="CQ3" s="90"/>
      <c r="CR3" s="90"/>
      <c r="CS3" s="90" t="s">
        <v>231</v>
      </c>
      <c r="CT3" s="90"/>
      <c r="CU3" s="90"/>
      <c r="CV3" s="90" t="s">
        <v>232</v>
      </c>
      <c r="CW3" s="90"/>
      <c r="CX3" s="90"/>
      <c r="CY3" s="90" t="s">
        <v>233</v>
      </c>
      <c r="CZ3" s="90"/>
      <c r="DA3" s="90"/>
      <c r="DB3" s="90" t="s">
        <v>234</v>
      </c>
      <c r="DC3" s="90"/>
      <c r="DD3" s="90"/>
      <c r="DE3" s="90" t="s">
        <v>235</v>
      </c>
      <c r="DF3" s="90"/>
      <c r="DG3" s="90"/>
      <c r="DH3" s="90" t="s">
        <v>236</v>
      </c>
      <c r="DI3" s="90"/>
      <c r="DJ3" s="90"/>
      <c r="DK3" s="90" t="s">
        <v>237</v>
      </c>
      <c r="DL3" s="90"/>
      <c r="DM3" s="90"/>
      <c r="DN3" s="90" t="s">
        <v>238</v>
      </c>
      <c r="DO3" s="90"/>
      <c r="DP3" s="90"/>
      <c r="DQ3" s="90" t="s">
        <v>239</v>
      </c>
      <c r="DR3" s="90"/>
      <c r="DS3" s="90"/>
      <c r="DT3" s="90" t="s">
        <v>240</v>
      </c>
      <c r="DU3" s="90"/>
      <c r="DV3" s="90"/>
      <c r="DW3" s="90" t="s">
        <v>241</v>
      </c>
      <c r="DX3" s="90"/>
      <c r="DY3" s="90"/>
      <c r="DZ3" s="89" t="s">
        <v>122</v>
      </c>
      <c r="EA3" s="90" t="s">
        <v>227</v>
      </c>
      <c r="EB3" s="90"/>
      <c r="EC3" s="90"/>
      <c r="ED3" s="90" t="s">
        <v>228</v>
      </c>
      <c r="EE3" s="90"/>
      <c r="EF3" s="90"/>
      <c r="EG3" s="90" t="s">
        <v>229</v>
      </c>
      <c r="EH3" s="90"/>
      <c r="EI3" s="90"/>
      <c r="EJ3" s="90" t="s">
        <v>230</v>
      </c>
      <c r="EK3" s="90"/>
      <c r="EL3" s="90"/>
      <c r="EM3" s="90" t="s">
        <v>231</v>
      </c>
      <c r="EN3" s="90"/>
      <c r="EO3" s="90"/>
      <c r="EP3" s="90" t="s">
        <v>232</v>
      </c>
      <c r="EQ3" s="90"/>
      <c r="ER3" s="90"/>
      <c r="ES3" s="90" t="s">
        <v>233</v>
      </c>
      <c r="ET3" s="90"/>
      <c r="EU3" s="90"/>
      <c r="EV3" s="90" t="s">
        <v>234</v>
      </c>
      <c r="EW3" s="90"/>
      <c r="EX3" s="90"/>
      <c r="EY3" s="90" t="s">
        <v>235</v>
      </c>
      <c r="EZ3" s="90"/>
      <c r="FA3" s="90"/>
      <c r="FB3" s="90" t="s">
        <v>236</v>
      </c>
      <c r="FC3" s="90"/>
      <c r="FD3" s="90"/>
      <c r="FE3" s="90" t="s">
        <v>237</v>
      </c>
      <c r="FF3" s="90"/>
      <c r="FG3" s="90"/>
      <c r="FH3" s="90" t="s">
        <v>238</v>
      </c>
      <c r="FI3" s="90"/>
      <c r="FJ3" s="90"/>
      <c r="FK3" s="90" t="s">
        <v>239</v>
      </c>
      <c r="FL3" s="90"/>
      <c r="FM3" s="90"/>
      <c r="FN3" s="90" t="s">
        <v>240</v>
      </c>
      <c r="FO3" s="90"/>
      <c r="FP3" s="90"/>
      <c r="FQ3" s="90" t="s">
        <v>241</v>
      </c>
      <c r="FR3" s="90"/>
      <c r="FS3" s="90"/>
      <c r="FT3" s="89" t="s">
        <v>122</v>
      </c>
      <c r="FU3" s="94"/>
      <c r="FV3" s="90" t="s">
        <v>245</v>
      </c>
      <c r="FW3" s="89"/>
      <c r="FX3" s="90" t="s">
        <v>246</v>
      </c>
      <c r="FY3" s="89"/>
      <c r="FZ3" s="90" t="s">
        <v>247</v>
      </c>
      <c r="GA3" s="89"/>
      <c r="GB3" s="90" t="s">
        <v>248</v>
      </c>
      <c r="GC3" s="89"/>
      <c r="GD3" s="90" t="s">
        <v>249</v>
      </c>
      <c r="GE3" s="89"/>
      <c r="GF3" s="90" t="s">
        <v>250</v>
      </c>
      <c r="GG3" s="89"/>
      <c r="GH3" s="90" t="s">
        <v>251</v>
      </c>
      <c r="GI3" s="89"/>
      <c r="GJ3" s="90" t="s">
        <v>252</v>
      </c>
      <c r="GK3" s="89"/>
      <c r="GL3" s="90" t="s">
        <v>253</v>
      </c>
      <c r="GM3" s="89"/>
      <c r="GN3" s="90" t="s">
        <v>254</v>
      </c>
      <c r="GO3" s="89"/>
      <c r="GP3" s="90" t="s">
        <v>255</v>
      </c>
      <c r="GQ3" s="89"/>
      <c r="GR3" s="90" t="s">
        <v>256</v>
      </c>
      <c r="GS3" s="89"/>
      <c r="GT3" s="90" t="s">
        <v>257</v>
      </c>
      <c r="GU3" s="89"/>
      <c r="GV3" s="90" t="s">
        <v>258</v>
      </c>
      <c r="GW3" s="89"/>
      <c r="GX3" s="90" t="s">
        <v>259</v>
      </c>
      <c r="GY3" s="89"/>
      <c r="GZ3" s="89" t="s">
        <v>122</v>
      </c>
      <c r="HA3" s="90" t="s">
        <v>245</v>
      </c>
      <c r="HB3" s="89"/>
      <c r="HC3" s="90" t="s">
        <v>246</v>
      </c>
      <c r="HD3" s="89"/>
      <c r="HE3" s="90" t="s">
        <v>247</v>
      </c>
      <c r="HF3" s="89"/>
      <c r="HG3" s="90" t="s">
        <v>248</v>
      </c>
      <c r="HH3" s="89"/>
      <c r="HI3" s="90" t="s">
        <v>249</v>
      </c>
      <c r="HJ3" s="89"/>
      <c r="HK3" s="90" t="s">
        <v>250</v>
      </c>
      <c r="HL3" s="89"/>
      <c r="HM3" s="90" t="s">
        <v>251</v>
      </c>
      <c r="HN3" s="89"/>
      <c r="HO3" s="90" t="s">
        <v>252</v>
      </c>
      <c r="HP3" s="89"/>
      <c r="HQ3" s="90" t="s">
        <v>253</v>
      </c>
      <c r="HR3" s="89"/>
      <c r="HS3" s="90" t="s">
        <v>254</v>
      </c>
      <c r="HT3" s="89"/>
      <c r="HU3" s="90" t="s">
        <v>255</v>
      </c>
      <c r="HV3" s="89"/>
      <c r="HW3" s="90" t="s">
        <v>256</v>
      </c>
      <c r="HX3" s="89"/>
      <c r="HY3" s="90" t="s">
        <v>257</v>
      </c>
      <c r="HZ3" s="89"/>
      <c r="IA3" s="90" t="s">
        <v>258</v>
      </c>
      <c r="IB3" s="89"/>
      <c r="IC3" s="90" t="s">
        <v>259</v>
      </c>
      <c r="ID3" s="89"/>
      <c r="IE3" s="89" t="s">
        <v>122</v>
      </c>
      <c r="IF3" s="89"/>
      <c r="IG3" s="90" t="s">
        <v>263</v>
      </c>
      <c r="IH3" s="89"/>
      <c r="II3" s="90" t="s">
        <v>264</v>
      </c>
      <c r="IJ3" s="89"/>
      <c r="IK3" s="90" t="s">
        <v>265</v>
      </c>
      <c r="IL3" s="89"/>
      <c r="IM3" s="90" t="s">
        <v>266</v>
      </c>
      <c r="IN3" s="89"/>
      <c r="IO3" s="90" t="s">
        <v>267</v>
      </c>
      <c r="IP3" s="89"/>
      <c r="IQ3" s="90" t="s">
        <v>268</v>
      </c>
      <c r="IR3" s="89"/>
      <c r="IS3" s="90" t="s">
        <v>269</v>
      </c>
      <c r="IT3" s="89"/>
      <c r="IU3" s="90" t="s">
        <v>270</v>
      </c>
      <c r="IV3" s="89"/>
      <c r="IW3" s="90" t="s">
        <v>271</v>
      </c>
      <c r="IX3" s="89"/>
      <c r="IY3" s="90" t="s">
        <v>272</v>
      </c>
      <c r="IZ3" s="89"/>
      <c r="JA3" s="90" t="s">
        <v>273</v>
      </c>
      <c r="JB3" s="89"/>
      <c r="JC3" s="90" t="s">
        <v>274</v>
      </c>
      <c r="JD3" s="89"/>
      <c r="JE3" s="90" t="s">
        <v>275</v>
      </c>
      <c r="JF3" s="89"/>
      <c r="JG3" s="90" t="s">
        <v>276</v>
      </c>
      <c r="JH3" s="89"/>
      <c r="JI3" s="90" t="s">
        <v>277</v>
      </c>
      <c r="JJ3" s="89"/>
      <c r="JK3" s="89" t="s">
        <v>122</v>
      </c>
      <c r="JL3" s="90" t="s">
        <v>263</v>
      </c>
      <c r="JM3" s="89"/>
      <c r="JN3" s="90" t="s">
        <v>264</v>
      </c>
      <c r="JO3" s="89"/>
      <c r="JP3" s="90" t="s">
        <v>265</v>
      </c>
      <c r="JQ3" s="89"/>
      <c r="JR3" s="90" t="s">
        <v>266</v>
      </c>
      <c r="JS3" s="89"/>
      <c r="JT3" s="90" t="s">
        <v>267</v>
      </c>
      <c r="JU3" s="89"/>
      <c r="JV3" s="90" t="s">
        <v>268</v>
      </c>
      <c r="JW3" s="89"/>
      <c r="JX3" s="90" t="s">
        <v>269</v>
      </c>
      <c r="JY3" s="89"/>
      <c r="JZ3" s="90" t="s">
        <v>270</v>
      </c>
      <c r="KA3" s="89"/>
      <c r="KB3" s="90" t="s">
        <v>271</v>
      </c>
      <c r="KC3" s="89"/>
      <c r="KD3" s="90" t="s">
        <v>272</v>
      </c>
      <c r="KE3" s="89"/>
      <c r="KF3" s="90" t="s">
        <v>273</v>
      </c>
      <c r="KG3" s="89"/>
      <c r="KH3" s="90" t="s">
        <v>274</v>
      </c>
      <c r="KI3" s="89"/>
      <c r="KJ3" s="90" t="s">
        <v>275</v>
      </c>
      <c r="KK3" s="89"/>
      <c r="KL3" s="90" t="s">
        <v>276</v>
      </c>
      <c r="KM3" s="89"/>
      <c r="KN3" s="90" t="s">
        <v>277</v>
      </c>
      <c r="KO3" s="89"/>
      <c r="KP3" s="89" t="s">
        <v>122</v>
      </c>
      <c r="KQ3" s="89"/>
      <c r="KR3" s="90" t="s">
        <v>279</v>
      </c>
      <c r="KS3" s="89"/>
      <c r="KT3" s="90" t="s">
        <v>280</v>
      </c>
      <c r="KU3" s="89"/>
      <c r="KV3" s="90" t="s">
        <v>281</v>
      </c>
      <c r="KW3" s="89"/>
      <c r="KX3" s="90" t="s">
        <v>282</v>
      </c>
      <c r="KY3" s="89"/>
      <c r="KZ3" s="90" t="s">
        <v>283</v>
      </c>
      <c r="LA3" s="89"/>
      <c r="LB3" s="90" t="s">
        <v>284</v>
      </c>
      <c r="LC3" s="89"/>
      <c r="LD3" s="90" t="s">
        <v>285</v>
      </c>
      <c r="LE3" s="89"/>
      <c r="LF3" s="90" t="s">
        <v>286</v>
      </c>
      <c r="LG3" s="89"/>
      <c r="LH3" s="90" t="s">
        <v>287</v>
      </c>
      <c r="LI3" s="89"/>
      <c r="LJ3" s="90" t="s">
        <v>288</v>
      </c>
      <c r="LK3" s="89"/>
      <c r="LL3" s="90" t="s">
        <v>289</v>
      </c>
      <c r="LM3" s="89"/>
      <c r="LN3" s="90" t="s">
        <v>290</v>
      </c>
      <c r="LO3" s="89"/>
      <c r="LP3" s="90" t="s">
        <v>291</v>
      </c>
      <c r="LQ3" s="89"/>
      <c r="LR3" s="90" t="s">
        <v>292</v>
      </c>
      <c r="LS3" s="89"/>
      <c r="LT3" s="90" t="s">
        <v>293</v>
      </c>
      <c r="LU3" s="89"/>
      <c r="LV3" s="89" t="s">
        <v>122</v>
      </c>
      <c r="LW3" s="90" t="s">
        <v>279</v>
      </c>
      <c r="LX3" s="89"/>
      <c r="LY3" s="90" t="s">
        <v>280</v>
      </c>
      <c r="LZ3" s="89"/>
      <c r="MA3" s="90" t="s">
        <v>281</v>
      </c>
      <c r="MB3" s="89"/>
      <c r="MC3" s="90" t="s">
        <v>282</v>
      </c>
      <c r="MD3" s="89"/>
      <c r="ME3" s="90" t="s">
        <v>283</v>
      </c>
      <c r="MF3" s="89"/>
      <c r="MG3" s="90" t="s">
        <v>284</v>
      </c>
      <c r="MH3" s="89"/>
      <c r="MI3" s="90" t="s">
        <v>285</v>
      </c>
      <c r="MJ3" s="89"/>
      <c r="MK3" s="90" t="s">
        <v>286</v>
      </c>
      <c r="ML3" s="89"/>
      <c r="MM3" s="90" t="s">
        <v>287</v>
      </c>
      <c r="MN3" s="89"/>
      <c r="MO3" s="90" t="s">
        <v>288</v>
      </c>
      <c r="MP3" s="89"/>
      <c r="MQ3" s="90" t="s">
        <v>289</v>
      </c>
      <c r="MR3" s="89"/>
      <c r="MS3" s="90" t="s">
        <v>290</v>
      </c>
      <c r="MT3" s="89"/>
      <c r="MU3" s="90" t="s">
        <v>291</v>
      </c>
      <c r="MV3" s="89"/>
      <c r="MW3" s="90" t="s">
        <v>292</v>
      </c>
      <c r="MX3" s="89"/>
      <c r="MY3" s="90" t="s">
        <v>293</v>
      </c>
      <c r="MZ3" s="89"/>
      <c r="NA3" s="89" t="s">
        <v>122</v>
      </c>
      <c r="NB3" s="89"/>
      <c r="NC3" s="90" t="s">
        <v>295</v>
      </c>
      <c r="ND3" s="89"/>
      <c r="NE3" s="90" t="s">
        <v>296</v>
      </c>
      <c r="NF3" s="89"/>
      <c r="NG3" s="90" t="s">
        <v>297</v>
      </c>
      <c r="NH3" s="89"/>
      <c r="NI3" s="90" t="s">
        <v>298</v>
      </c>
      <c r="NJ3" s="89"/>
      <c r="NK3" s="90" t="s">
        <v>299</v>
      </c>
      <c r="NL3" s="89"/>
      <c r="NM3" s="90" t="s">
        <v>300</v>
      </c>
      <c r="NN3" s="89"/>
      <c r="NO3" s="90" t="s">
        <v>301</v>
      </c>
      <c r="NP3" s="89"/>
      <c r="NQ3" s="90" t="s">
        <v>302</v>
      </c>
      <c r="NR3" s="89"/>
      <c r="NS3" s="90" t="s">
        <v>303</v>
      </c>
      <c r="NT3" s="89"/>
      <c r="NU3" s="90" t="s">
        <v>304</v>
      </c>
      <c r="NV3" s="89"/>
      <c r="NW3" s="90" t="s">
        <v>305</v>
      </c>
      <c r="NX3" s="89"/>
      <c r="NY3" s="90" t="s">
        <v>306</v>
      </c>
      <c r="NZ3" s="89"/>
      <c r="OA3" s="90" t="s">
        <v>307</v>
      </c>
      <c r="OB3" s="89"/>
      <c r="OC3" s="90" t="s">
        <v>308</v>
      </c>
      <c r="OD3" s="89"/>
      <c r="OE3" s="90" t="s">
        <v>309</v>
      </c>
      <c r="OF3" s="89"/>
      <c r="OG3" s="89" t="s">
        <v>122</v>
      </c>
      <c r="OH3" s="90" t="s">
        <v>295</v>
      </c>
      <c r="OI3" s="89"/>
      <c r="OJ3" s="90" t="s">
        <v>296</v>
      </c>
      <c r="OK3" s="89"/>
      <c r="OL3" s="90" t="s">
        <v>297</v>
      </c>
      <c r="OM3" s="89"/>
      <c r="ON3" s="90" t="s">
        <v>298</v>
      </c>
      <c r="OO3" s="89"/>
      <c r="OP3" s="90" t="s">
        <v>299</v>
      </c>
      <c r="OQ3" s="89"/>
      <c r="OR3" s="90" t="s">
        <v>300</v>
      </c>
      <c r="OS3" s="89"/>
      <c r="OT3" s="90" t="s">
        <v>301</v>
      </c>
      <c r="OU3" s="89"/>
      <c r="OV3" s="90" t="s">
        <v>302</v>
      </c>
      <c r="OW3" s="89"/>
      <c r="OX3" s="90" t="s">
        <v>303</v>
      </c>
      <c r="OY3" s="89"/>
      <c r="OZ3" s="90" t="s">
        <v>304</v>
      </c>
      <c r="PA3" s="89"/>
      <c r="PB3" s="90" t="s">
        <v>305</v>
      </c>
      <c r="PC3" s="89"/>
      <c r="PD3" s="90" t="s">
        <v>306</v>
      </c>
      <c r="PE3" s="89"/>
      <c r="PF3" s="90" t="s">
        <v>307</v>
      </c>
      <c r="PG3" s="89"/>
      <c r="PH3" s="90" t="s">
        <v>308</v>
      </c>
      <c r="PI3" s="89"/>
      <c r="PJ3" s="90" t="s">
        <v>309</v>
      </c>
      <c r="PK3" s="89"/>
      <c r="PL3" s="89" t="s">
        <v>122</v>
      </c>
      <c r="PM3" s="89"/>
      <c r="PN3" s="90" t="s">
        <v>311</v>
      </c>
      <c r="PO3" s="89"/>
      <c r="PP3" s="90" t="s">
        <v>312</v>
      </c>
      <c r="PQ3" s="89"/>
      <c r="PR3" s="90" t="s">
        <v>313</v>
      </c>
      <c r="PS3" s="89"/>
      <c r="PT3" s="90" t="s">
        <v>314</v>
      </c>
      <c r="PU3" s="89"/>
      <c r="PV3" s="90" t="s">
        <v>315</v>
      </c>
      <c r="PW3" s="89"/>
      <c r="PX3" s="90" t="s">
        <v>316</v>
      </c>
      <c r="PY3" s="89"/>
      <c r="PZ3" s="90" t="s">
        <v>317</v>
      </c>
      <c r="QA3" s="89"/>
      <c r="QB3" s="90" t="s">
        <v>318</v>
      </c>
      <c r="QC3" s="89"/>
      <c r="QD3" s="90" t="s">
        <v>319</v>
      </c>
      <c r="QE3" s="89"/>
      <c r="QF3" s="90" t="s">
        <v>320</v>
      </c>
      <c r="QG3" s="89"/>
      <c r="QH3" s="90" t="s">
        <v>321</v>
      </c>
      <c r="QI3" s="89"/>
      <c r="QJ3" s="90" t="s">
        <v>322</v>
      </c>
      <c r="QK3" s="89"/>
      <c r="QL3" s="90" t="s">
        <v>323</v>
      </c>
      <c r="QM3" s="89"/>
      <c r="QN3" s="90" t="s">
        <v>324</v>
      </c>
      <c r="QO3" s="89"/>
      <c r="QP3" s="90" t="s">
        <v>325</v>
      </c>
      <c r="QQ3" s="89"/>
      <c r="QR3" s="89" t="s">
        <v>122</v>
      </c>
      <c r="QS3" s="95" t="s">
        <v>311</v>
      </c>
      <c r="QT3" s="96"/>
      <c r="QU3" s="95" t="s">
        <v>312</v>
      </c>
      <c r="QV3" s="96"/>
      <c r="QW3" s="95" t="s">
        <v>313</v>
      </c>
      <c r="QX3" s="96"/>
      <c r="QY3" s="95" t="s">
        <v>314</v>
      </c>
      <c r="QZ3" s="96"/>
      <c r="RA3" s="95" t="s">
        <v>315</v>
      </c>
      <c r="RB3" s="96"/>
      <c r="RC3" s="95" t="s">
        <v>316</v>
      </c>
      <c r="RD3" s="96"/>
      <c r="RE3" s="95" t="s">
        <v>317</v>
      </c>
      <c r="RF3" s="96"/>
      <c r="RG3" s="95" t="s">
        <v>318</v>
      </c>
      <c r="RH3" s="96"/>
      <c r="RI3" s="95" t="s">
        <v>319</v>
      </c>
      <c r="RJ3" s="96"/>
      <c r="RK3" s="95" t="s">
        <v>320</v>
      </c>
      <c r="RL3" s="96"/>
      <c r="RM3" s="95" t="s">
        <v>321</v>
      </c>
      <c r="RN3" s="96"/>
      <c r="RO3" s="95" t="s">
        <v>322</v>
      </c>
      <c r="RP3" s="96"/>
      <c r="RQ3" s="95" t="s">
        <v>323</v>
      </c>
      <c r="RR3" s="96"/>
      <c r="RS3" s="95" t="s">
        <v>324</v>
      </c>
      <c r="RT3" s="96"/>
      <c r="RU3" s="95" t="s">
        <v>325</v>
      </c>
      <c r="RV3" s="96"/>
      <c r="RW3" s="89" t="s">
        <v>122</v>
      </c>
      <c r="RX3" s="89"/>
      <c r="RY3" s="90" t="s">
        <v>327</v>
      </c>
      <c r="RZ3" s="90"/>
      <c r="SA3" s="90"/>
      <c r="SB3" s="90"/>
      <c r="SC3" s="90"/>
      <c r="SD3" s="90"/>
      <c r="SE3" s="90" t="s">
        <v>328</v>
      </c>
      <c r="SF3" s="90"/>
      <c r="SG3" s="90"/>
      <c r="SH3" s="90"/>
      <c r="SI3" s="90"/>
      <c r="SJ3" s="90"/>
      <c r="SK3" s="90" t="s">
        <v>329</v>
      </c>
      <c r="SL3" s="90"/>
      <c r="SM3" s="90"/>
      <c r="SN3" s="90"/>
      <c r="SO3" s="90"/>
      <c r="SP3" s="90"/>
      <c r="SQ3" s="90" t="s">
        <v>330</v>
      </c>
      <c r="SR3" s="90"/>
      <c r="SS3" s="90"/>
      <c r="ST3" s="90"/>
      <c r="SU3" s="90"/>
      <c r="SV3" s="90"/>
      <c r="SW3" s="90" t="s">
        <v>331</v>
      </c>
      <c r="SX3" s="90"/>
      <c r="SY3" s="90"/>
      <c r="SZ3" s="90"/>
      <c r="TA3" s="90"/>
      <c r="TB3" s="90"/>
      <c r="TC3" s="90" t="s">
        <v>332</v>
      </c>
      <c r="TD3" s="90"/>
      <c r="TE3" s="90"/>
      <c r="TF3" s="90"/>
      <c r="TG3" s="90"/>
      <c r="TH3" s="90"/>
      <c r="TI3" s="90" t="s">
        <v>333</v>
      </c>
      <c r="TJ3" s="90"/>
      <c r="TK3" s="90"/>
      <c r="TL3" s="90"/>
      <c r="TM3" s="90"/>
      <c r="TN3" s="90"/>
      <c r="TO3" s="90" t="s">
        <v>334</v>
      </c>
      <c r="TP3" s="90"/>
      <c r="TQ3" s="90"/>
      <c r="TR3" s="90"/>
      <c r="TS3" s="90"/>
      <c r="TT3" s="90"/>
      <c r="TU3" s="90" t="s">
        <v>335</v>
      </c>
      <c r="TV3" s="90"/>
      <c r="TW3" s="90"/>
      <c r="TX3" s="90"/>
      <c r="TY3" s="90"/>
      <c r="TZ3" s="90"/>
      <c r="UA3" s="90" t="s">
        <v>336</v>
      </c>
      <c r="UB3" s="90"/>
      <c r="UC3" s="90"/>
      <c r="UD3" s="90"/>
      <c r="UE3" s="90"/>
      <c r="UF3" s="90"/>
      <c r="UG3" s="90" t="s">
        <v>337</v>
      </c>
      <c r="UH3" s="90"/>
      <c r="UI3" s="90"/>
      <c r="UJ3" s="90"/>
      <c r="UK3" s="90"/>
      <c r="UL3" s="90"/>
      <c r="UM3" s="90" t="s">
        <v>338</v>
      </c>
      <c r="UN3" s="90"/>
      <c r="UO3" s="90"/>
      <c r="UP3" s="90"/>
      <c r="UQ3" s="90"/>
      <c r="UR3" s="90"/>
      <c r="US3" s="90" t="s">
        <v>339</v>
      </c>
      <c r="UT3" s="90"/>
      <c r="UU3" s="90"/>
      <c r="UV3" s="90"/>
      <c r="UW3" s="90"/>
      <c r="UX3" s="90"/>
      <c r="UY3" s="90" t="s">
        <v>340</v>
      </c>
      <c r="UZ3" s="90"/>
      <c r="VA3" s="90"/>
      <c r="VB3" s="90"/>
      <c r="VC3" s="90"/>
      <c r="VD3" s="90"/>
      <c r="VE3" s="90" t="s">
        <v>341</v>
      </c>
      <c r="VF3" s="90"/>
      <c r="VG3" s="90"/>
      <c r="VH3" s="90"/>
      <c r="VI3" s="90"/>
      <c r="VJ3" s="90"/>
      <c r="VK3" s="94" t="s">
        <v>344</v>
      </c>
      <c r="VL3" s="90" t="s">
        <v>327</v>
      </c>
      <c r="VM3" s="90"/>
      <c r="VN3" s="90"/>
      <c r="VO3" s="90"/>
      <c r="VP3" s="90"/>
      <c r="VQ3" s="90"/>
      <c r="VR3" s="90" t="s">
        <v>328</v>
      </c>
      <c r="VS3" s="90"/>
      <c r="VT3" s="90"/>
      <c r="VU3" s="90"/>
      <c r="VV3" s="90"/>
      <c r="VW3" s="90"/>
      <c r="VX3" s="90" t="s">
        <v>329</v>
      </c>
      <c r="VY3" s="90"/>
      <c r="VZ3" s="90"/>
      <c r="WA3" s="90"/>
      <c r="WB3" s="90"/>
      <c r="WC3" s="90"/>
      <c r="WD3" s="90" t="s">
        <v>330</v>
      </c>
      <c r="WE3" s="90"/>
      <c r="WF3" s="90"/>
      <c r="WG3" s="90"/>
      <c r="WH3" s="90"/>
      <c r="WI3" s="90"/>
      <c r="WJ3" s="90" t="s">
        <v>331</v>
      </c>
      <c r="WK3" s="90"/>
      <c r="WL3" s="90"/>
      <c r="WM3" s="90"/>
      <c r="WN3" s="90"/>
      <c r="WO3" s="90"/>
      <c r="WP3" s="90" t="s">
        <v>332</v>
      </c>
      <c r="WQ3" s="90"/>
      <c r="WR3" s="90"/>
      <c r="WS3" s="90"/>
      <c r="WT3" s="90"/>
      <c r="WU3" s="90"/>
      <c r="WV3" s="90" t="s">
        <v>333</v>
      </c>
      <c r="WW3" s="90"/>
      <c r="WX3" s="90"/>
      <c r="WY3" s="90"/>
      <c r="WZ3" s="90"/>
      <c r="XA3" s="90"/>
      <c r="XB3" s="90" t="s">
        <v>334</v>
      </c>
      <c r="XC3" s="90"/>
      <c r="XD3" s="90"/>
      <c r="XE3" s="90"/>
      <c r="XF3" s="90"/>
      <c r="XG3" s="90"/>
      <c r="XH3" s="90" t="s">
        <v>335</v>
      </c>
      <c r="XI3" s="90"/>
      <c r="XJ3" s="90"/>
      <c r="XK3" s="90"/>
      <c r="XL3" s="90"/>
      <c r="XM3" s="90"/>
      <c r="XN3" s="90" t="s">
        <v>336</v>
      </c>
      <c r="XO3" s="90"/>
      <c r="XP3" s="90"/>
      <c r="XQ3" s="90"/>
      <c r="XR3" s="90"/>
      <c r="XS3" s="90"/>
      <c r="XT3" s="90" t="s">
        <v>337</v>
      </c>
      <c r="XU3" s="90"/>
      <c r="XV3" s="90"/>
      <c r="XW3" s="90"/>
      <c r="XX3" s="90"/>
      <c r="XY3" s="90"/>
      <c r="XZ3" s="90" t="s">
        <v>338</v>
      </c>
      <c r="YA3" s="90"/>
      <c r="YB3" s="90"/>
      <c r="YC3" s="90"/>
      <c r="YD3" s="90"/>
      <c r="YE3" s="90"/>
      <c r="YF3" s="90" t="s">
        <v>339</v>
      </c>
      <c r="YG3" s="90"/>
      <c r="YH3" s="90"/>
      <c r="YI3" s="90"/>
      <c r="YJ3" s="90"/>
      <c r="YK3" s="90"/>
      <c r="YL3" s="90" t="s">
        <v>340</v>
      </c>
      <c r="YM3" s="90"/>
      <c r="YN3" s="90"/>
      <c r="YO3" s="90"/>
      <c r="YP3" s="90"/>
      <c r="YQ3" s="90"/>
      <c r="YR3" s="90" t="s">
        <v>341</v>
      </c>
      <c r="YS3" s="90"/>
      <c r="YT3" s="90"/>
      <c r="YU3" s="90"/>
      <c r="YV3" s="90"/>
      <c r="YW3" s="90"/>
      <c r="YX3" s="94" t="s">
        <v>344</v>
      </c>
      <c r="YY3" s="94"/>
    </row>
    <row r="4" spans="1:675" ht="30" customHeight="1">
      <c r="A4" s="22" t="s">
        <v>218</v>
      </c>
      <c r="B4" s="22" t="s">
        <v>218</v>
      </c>
      <c r="C4" s="22" t="s">
        <v>218</v>
      </c>
      <c r="D4" s="22" t="s">
        <v>218</v>
      </c>
      <c r="E4" s="22" t="s">
        <v>218</v>
      </c>
      <c r="F4" s="22" t="s">
        <v>218</v>
      </c>
      <c r="G4" s="22" t="s">
        <v>218</v>
      </c>
      <c r="H4" s="22" t="s">
        <v>218</v>
      </c>
      <c r="I4" s="22" t="s">
        <v>218</v>
      </c>
      <c r="J4" s="22" t="s">
        <v>218</v>
      </c>
      <c r="K4" s="22" t="s">
        <v>218</v>
      </c>
      <c r="L4" s="22" t="s">
        <v>218</v>
      </c>
      <c r="M4" s="22" t="s">
        <v>218</v>
      </c>
      <c r="N4" s="22" t="s">
        <v>218</v>
      </c>
      <c r="O4" s="22" t="s">
        <v>218</v>
      </c>
      <c r="P4" s="22" t="s">
        <v>218</v>
      </c>
      <c r="Q4" s="22" t="s">
        <v>218</v>
      </c>
      <c r="R4" s="93"/>
      <c r="S4" s="93"/>
      <c r="T4" s="93"/>
      <c r="U4" s="93"/>
      <c r="V4" s="22" t="s">
        <v>219</v>
      </c>
      <c r="W4" s="22" t="s">
        <v>220</v>
      </c>
      <c r="X4" s="22" t="s">
        <v>219</v>
      </c>
      <c r="Y4" s="22" t="s">
        <v>220</v>
      </c>
      <c r="Z4" s="22" t="s">
        <v>219</v>
      </c>
      <c r="AA4" s="22" t="s">
        <v>220</v>
      </c>
      <c r="AB4" s="22" t="s">
        <v>219</v>
      </c>
      <c r="AC4" s="22" t="s">
        <v>220</v>
      </c>
      <c r="AD4" s="22" t="s">
        <v>219</v>
      </c>
      <c r="AE4" s="22" t="s">
        <v>220</v>
      </c>
      <c r="AF4" s="22" t="s">
        <v>219</v>
      </c>
      <c r="AG4" s="22" t="s">
        <v>220</v>
      </c>
      <c r="AH4" s="22" t="s">
        <v>219</v>
      </c>
      <c r="AI4" s="22" t="s">
        <v>220</v>
      </c>
      <c r="AJ4" s="22" t="s">
        <v>219</v>
      </c>
      <c r="AK4" s="22" t="s">
        <v>220</v>
      </c>
      <c r="AL4" s="22" t="s">
        <v>219</v>
      </c>
      <c r="AM4" s="22" t="s">
        <v>220</v>
      </c>
      <c r="AN4" s="22" t="s">
        <v>219</v>
      </c>
      <c r="AO4" s="22" t="s">
        <v>220</v>
      </c>
      <c r="AP4" s="22" t="s">
        <v>219</v>
      </c>
      <c r="AQ4" s="22" t="s">
        <v>220</v>
      </c>
      <c r="AR4" s="22" t="s">
        <v>219</v>
      </c>
      <c r="AS4" s="22" t="s">
        <v>220</v>
      </c>
      <c r="AT4" s="22" t="s">
        <v>219</v>
      </c>
      <c r="AU4" s="22" t="s">
        <v>220</v>
      </c>
      <c r="AV4" s="22" t="s">
        <v>219</v>
      </c>
      <c r="AW4" s="22" t="s">
        <v>220</v>
      </c>
      <c r="AX4" s="22" t="s">
        <v>219</v>
      </c>
      <c r="AY4" s="22" t="s">
        <v>220</v>
      </c>
      <c r="AZ4" s="89"/>
      <c r="BA4" s="22" t="s">
        <v>219</v>
      </c>
      <c r="BB4" s="22" t="s">
        <v>220</v>
      </c>
      <c r="BC4" s="22" t="s">
        <v>219</v>
      </c>
      <c r="BD4" s="22" t="s">
        <v>220</v>
      </c>
      <c r="BE4" s="22" t="s">
        <v>219</v>
      </c>
      <c r="BF4" s="22" t="s">
        <v>220</v>
      </c>
      <c r="BG4" s="22" t="s">
        <v>219</v>
      </c>
      <c r="BH4" s="22" t="s">
        <v>220</v>
      </c>
      <c r="BI4" s="22" t="s">
        <v>219</v>
      </c>
      <c r="BJ4" s="22" t="s">
        <v>220</v>
      </c>
      <c r="BK4" s="22" t="s">
        <v>219</v>
      </c>
      <c r="BL4" s="22" t="s">
        <v>220</v>
      </c>
      <c r="BM4" s="22" t="s">
        <v>219</v>
      </c>
      <c r="BN4" s="22" t="s">
        <v>220</v>
      </c>
      <c r="BO4" s="22" t="s">
        <v>219</v>
      </c>
      <c r="BP4" s="22" t="s">
        <v>220</v>
      </c>
      <c r="BQ4" s="22" t="s">
        <v>219</v>
      </c>
      <c r="BR4" s="22" t="s">
        <v>220</v>
      </c>
      <c r="BS4" s="22" t="s">
        <v>219</v>
      </c>
      <c r="BT4" s="22" t="s">
        <v>220</v>
      </c>
      <c r="BU4" s="22" t="s">
        <v>219</v>
      </c>
      <c r="BV4" s="22" t="s">
        <v>220</v>
      </c>
      <c r="BW4" s="22" t="s">
        <v>219</v>
      </c>
      <c r="BX4" s="22" t="s">
        <v>220</v>
      </c>
      <c r="BY4" s="22" t="s">
        <v>219</v>
      </c>
      <c r="BZ4" s="22" t="s">
        <v>220</v>
      </c>
      <c r="CA4" s="22" t="s">
        <v>219</v>
      </c>
      <c r="CB4" s="22" t="s">
        <v>220</v>
      </c>
      <c r="CC4" s="22" t="s">
        <v>219</v>
      </c>
      <c r="CD4" s="22" t="s">
        <v>220</v>
      </c>
      <c r="CE4" s="89"/>
      <c r="CF4" s="89"/>
      <c r="CG4" s="27" t="s">
        <v>221</v>
      </c>
      <c r="CH4" s="22" t="s">
        <v>219</v>
      </c>
      <c r="CI4" s="22" t="s">
        <v>220</v>
      </c>
      <c r="CJ4" s="27" t="s">
        <v>221</v>
      </c>
      <c r="CK4" s="22" t="s">
        <v>219</v>
      </c>
      <c r="CL4" s="22" t="s">
        <v>220</v>
      </c>
      <c r="CM4" s="27" t="s">
        <v>221</v>
      </c>
      <c r="CN4" s="22" t="s">
        <v>219</v>
      </c>
      <c r="CO4" s="22" t="s">
        <v>220</v>
      </c>
      <c r="CP4" s="27" t="s">
        <v>221</v>
      </c>
      <c r="CQ4" s="22" t="s">
        <v>219</v>
      </c>
      <c r="CR4" s="22" t="s">
        <v>220</v>
      </c>
      <c r="CS4" s="27" t="s">
        <v>221</v>
      </c>
      <c r="CT4" s="22" t="s">
        <v>219</v>
      </c>
      <c r="CU4" s="22" t="s">
        <v>220</v>
      </c>
      <c r="CV4" s="27" t="s">
        <v>221</v>
      </c>
      <c r="CW4" s="22" t="s">
        <v>219</v>
      </c>
      <c r="CX4" s="22" t="s">
        <v>220</v>
      </c>
      <c r="CY4" s="27" t="s">
        <v>221</v>
      </c>
      <c r="CZ4" s="22" t="s">
        <v>219</v>
      </c>
      <c r="DA4" s="22" t="s">
        <v>220</v>
      </c>
      <c r="DB4" s="27" t="s">
        <v>221</v>
      </c>
      <c r="DC4" s="22" t="s">
        <v>219</v>
      </c>
      <c r="DD4" s="22" t="s">
        <v>220</v>
      </c>
      <c r="DE4" s="27" t="s">
        <v>221</v>
      </c>
      <c r="DF4" s="22" t="s">
        <v>219</v>
      </c>
      <c r="DG4" s="22" t="s">
        <v>220</v>
      </c>
      <c r="DH4" s="27" t="s">
        <v>221</v>
      </c>
      <c r="DI4" s="22" t="s">
        <v>219</v>
      </c>
      <c r="DJ4" s="22" t="s">
        <v>220</v>
      </c>
      <c r="DK4" s="27" t="s">
        <v>221</v>
      </c>
      <c r="DL4" s="22" t="s">
        <v>219</v>
      </c>
      <c r="DM4" s="22" t="s">
        <v>220</v>
      </c>
      <c r="DN4" s="27" t="s">
        <v>221</v>
      </c>
      <c r="DO4" s="22" t="s">
        <v>219</v>
      </c>
      <c r="DP4" s="22" t="s">
        <v>220</v>
      </c>
      <c r="DQ4" s="27" t="s">
        <v>221</v>
      </c>
      <c r="DR4" s="22" t="s">
        <v>219</v>
      </c>
      <c r="DS4" s="22" t="s">
        <v>220</v>
      </c>
      <c r="DT4" s="27" t="s">
        <v>221</v>
      </c>
      <c r="DU4" s="22" t="s">
        <v>219</v>
      </c>
      <c r="DV4" s="22" t="s">
        <v>220</v>
      </c>
      <c r="DW4" s="27" t="s">
        <v>221</v>
      </c>
      <c r="DX4" s="22" t="s">
        <v>219</v>
      </c>
      <c r="DY4" s="22" t="s">
        <v>220</v>
      </c>
      <c r="DZ4" s="89"/>
      <c r="EA4" s="27" t="s">
        <v>221</v>
      </c>
      <c r="EB4" s="22" t="s">
        <v>219</v>
      </c>
      <c r="EC4" s="22" t="s">
        <v>220</v>
      </c>
      <c r="ED4" s="27" t="s">
        <v>221</v>
      </c>
      <c r="EE4" s="22" t="s">
        <v>219</v>
      </c>
      <c r="EF4" s="22" t="s">
        <v>220</v>
      </c>
      <c r="EG4" s="27" t="s">
        <v>221</v>
      </c>
      <c r="EH4" s="22" t="s">
        <v>219</v>
      </c>
      <c r="EI4" s="22" t="s">
        <v>220</v>
      </c>
      <c r="EJ4" s="27" t="s">
        <v>221</v>
      </c>
      <c r="EK4" s="22" t="s">
        <v>219</v>
      </c>
      <c r="EL4" s="22" t="s">
        <v>220</v>
      </c>
      <c r="EM4" s="27" t="s">
        <v>221</v>
      </c>
      <c r="EN4" s="22" t="s">
        <v>219</v>
      </c>
      <c r="EO4" s="22" t="s">
        <v>220</v>
      </c>
      <c r="EP4" s="27" t="s">
        <v>221</v>
      </c>
      <c r="EQ4" s="22" t="s">
        <v>219</v>
      </c>
      <c r="ER4" s="22" t="s">
        <v>220</v>
      </c>
      <c r="ES4" s="27" t="s">
        <v>221</v>
      </c>
      <c r="ET4" s="22" t="s">
        <v>219</v>
      </c>
      <c r="EU4" s="22" t="s">
        <v>220</v>
      </c>
      <c r="EV4" s="27" t="s">
        <v>221</v>
      </c>
      <c r="EW4" s="22" t="s">
        <v>219</v>
      </c>
      <c r="EX4" s="22" t="s">
        <v>220</v>
      </c>
      <c r="EY4" s="27" t="s">
        <v>221</v>
      </c>
      <c r="EZ4" s="22" t="s">
        <v>219</v>
      </c>
      <c r="FA4" s="22" t="s">
        <v>220</v>
      </c>
      <c r="FB4" s="27" t="s">
        <v>221</v>
      </c>
      <c r="FC4" s="22" t="s">
        <v>219</v>
      </c>
      <c r="FD4" s="22" t="s">
        <v>220</v>
      </c>
      <c r="FE4" s="27" t="s">
        <v>221</v>
      </c>
      <c r="FF4" s="22" t="s">
        <v>219</v>
      </c>
      <c r="FG4" s="22" t="s">
        <v>220</v>
      </c>
      <c r="FH4" s="27" t="s">
        <v>221</v>
      </c>
      <c r="FI4" s="22" t="s">
        <v>219</v>
      </c>
      <c r="FJ4" s="22" t="s">
        <v>220</v>
      </c>
      <c r="FK4" s="27" t="s">
        <v>221</v>
      </c>
      <c r="FL4" s="22" t="s">
        <v>219</v>
      </c>
      <c r="FM4" s="22" t="s">
        <v>220</v>
      </c>
      <c r="FN4" s="27" t="s">
        <v>221</v>
      </c>
      <c r="FO4" s="22" t="s">
        <v>219</v>
      </c>
      <c r="FP4" s="22" t="s">
        <v>220</v>
      </c>
      <c r="FQ4" s="27" t="s">
        <v>221</v>
      </c>
      <c r="FR4" s="22" t="s">
        <v>219</v>
      </c>
      <c r="FS4" s="22" t="s">
        <v>220</v>
      </c>
      <c r="FT4" s="89"/>
      <c r="FU4" s="94"/>
      <c r="FV4" s="22" t="s">
        <v>219</v>
      </c>
      <c r="FW4" s="22" t="s">
        <v>220</v>
      </c>
      <c r="FX4" s="22" t="s">
        <v>219</v>
      </c>
      <c r="FY4" s="22" t="s">
        <v>220</v>
      </c>
      <c r="FZ4" s="22" t="s">
        <v>219</v>
      </c>
      <c r="GA4" s="22" t="s">
        <v>220</v>
      </c>
      <c r="GB4" s="22" t="s">
        <v>219</v>
      </c>
      <c r="GC4" s="22" t="s">
        <v>220</v>
      </c>
      <c r="GD4" s="22" t="s">
        <v>219</v>
      </c>
      <c r="GE4" s="22" t="s">
        <v>220</v>
      </c>
      <c r="GF4" s="22" t="s">
        <v>219</v>
      </c>
      <c r="GG4" s="22" t="s">
        <v>220</v>
      </c>
      <c r="GH4" s="22" t="s">
        <v>219</v>
      </c>
      <c r="GI4" s="22" t="s">
        <v>220</v>
      </c>
      <c r="GJ4" s="22" t="s">
        <v>219</v>
      </c>
      <c r="GK4" s="22" t="s">
        <v>220</v>
      </c>
      <c r="GL4" s="22" t="s">
        <v>219</v>
      </c>
      <c r="GM4" s="22" t="s">
        <v>220</v>
      </c>
      <c r="GN4" s="22" t="s">
        <v>219</v>
      </c>
      <c r="GO4" s="22" t="s">
        <v>220</v>
      </c>
      <c r="GP4" s="22" t="s">
        <v>219</v>
      </c>
      <c r="GQ4" s="22" t="s">
        <v>220</v>
      </c>
      <c r="GR4" s="22" t="s">
        <v>219</v>
      </c>
      <c r="GS4" s="22" t="s">
        <v>220</v>
      </c>
      <c r="GT4" s="22" t="s">
        <v>219</v>
      </c>
      <c r="GU4" s="22" t="s">
        <v>220</v>
      </c>
      <c r="GV4" s="22" t="s">
        <v>219</v>
      </c>
      <c r="GW4" s="22" t="s">
        <v>220</v>
      </c>
      <c r="GX4" s="22" t="s">
        <v>219</v>
      </c>
      <c r="GY4" s="22" t="s">
        <v>220</v>
      </c>
      <c r="GZ4" s="89"/>
      <c r="HA4" s="22" t="s">
        <v>219</v>
      </c>
      <c r="HB4" s="22" t="s">
        <v>220</v>
      </c>
      <c r="HC4" s="22" t="s">
        <v>219</v>
      </c>
      <c r="HD4" s="22" t="s">
        <v>220</v>
      </c>
      <c r="HE4" s="22" t="s">
        <v>219</v>
      </c>
      <c r="HF4" s="22" t="s">
        <v>220</v>
      </c>
      <c r="HG4" s="22" t="s">
        <v>219</v>
      </c>
      <c r="HH4" s="22" t="s">
        <v>220</v>
      </c>
      <c r="HI4" s="22" t="s">
        <v>219</v>
      </c>
      <c r="HJ4" s="22" t="s">
        <v>220</v>
      </c>
      <c r="HK4" s="22" t="s">
        <v>219</v>
      </c>
      <c r="HL4" s="22" t="s">
        <v>220</v>
      </c>
      <c r="HM4" s="22" t="s">
        <v>219</v>
      </c>
      <c r="HN4" s="22" t="s">
        <v>220</v>
      </c>
      <c r="HO4" s="22" t="s">
        <v>219</v>
      </c>
      <c r="HP4" s="22" t="s">
        <v>220</v>
      </c>
      <c r="HQ4" s="22" t="s">
        <v>219</v>
      </c>
      <c r="HR4" s="22" t="s">
        <v>220</v>
      </c>
      <c r="HS4" s="22" t="s">
        <v>219</v>
      </c>
      <c r="HT4" s="22" t="s">
        <v>220</v>
      </c>
      <c r="HU4" s="22" t="s">
        <v>219</v>
      </c>
      <c r="HV4" s="22" t="s">
        <v>220</v>
      </c>
      <c r="HW4" s="22" t="s">
        <v>219</v>
      </c>
      <c r="HX4" s="22" t="s">
        <v>220</v>
      </c>
      <c r="HY4" s="22" t="s">
        <v>219</v>
      </c>
      <c r="HZ4" s="22" t="s">
        <v>220</v>
      </c>
      <c r="IA4" s="22" t="s">
        <v>219</v>
      </c>
      <c r="IB4" s="22" t="s">
        <v>220</v>
      </c>
      <c r="IC4" s="22" t="s">
        <v>219</v>
      </c>
      <c r="ID4" s="22" t="s">
        <v>220</v>
      </c>
      <c r="IE4" s="89"/>
      <c r="IF4" s="89"/>
      <c r="IG4" s="22" t="s">
        <v>219</v>
      </c>
      <c r="IH4" s="22" t="s">
        <v>220</v>
      </c>
      <c r="II4" s="22" t="s">
        <v>219</v>
      </c>
      <c r="IJ4" s="22" t="s">
        <v>220</v>
      </c>
      <c r="IK4" s="22" t="s">
        <v>219</v>
      </c>
      <c r="IL4" s="22" t="s">
        <v>220</v>
      </c>
      <c r="IM4" s="22" t="s">
        <v>219</v>
      </c>
      <c r="IN4" s="22" t="s">
        <v>220</v>
      </c>
      <c r="IO4" s="22" t="s">
        <v>219</v>
      </c>
      <c r="IP4" s="22" t="s">
        <v>220</v>
      </c>
      <c r="IQ4" s="22" t="s">
        <v>219</v>
      </c>
      <c r="IR4" s="22" t="s">
        <v>220</v>
      </c>
      <c r="IS4" s="22" t="s">
        <v>219</v>
      </c>
      <c r="IT4" s="22" t="s">
        <v>220</v>
      </c>
      <c r="IU4" s="22" t="s">
        <v>219</v>
      </c>
      <c r="IV4" s="22" t="s">
        <v>220</v>
      </c>
      <c r="IW4" s="22" t="s">
        <v>219</v>
      </c>
      <c r="IX4" s="22" t="s">
        <v>220</v>
      </c>
      <c r="IY4" s="22" t="s">
        <v>219</v>
      </c>
      <c r="IZ4" s="22" t="s">
        <v>220</v>
      </c>
      <c r="JA4" s="22" t="s">
        <v>219</v>
      </c>
      <c r="JB4" s="22" t="s">
        <v>220</v>
      </c>
      <c r="JC4" s="22" t="s">
        <v>219</v>
      </c>
      <c r="JD4" s="22" t="s">
        <v>220</v>
      </c>
      <c r="JE4" s="22" t="s">
        <v>219</v>
      </c>
      <c r="JF4" s="22" t="s">
        <v>220</v>
      </c>
      <c r="JG4" s="22" t="s">
        <v>219</v>
      </c>
      <c r="JH4" s="22" t="s">
        <v>220</v>
      </c>
      <c r="JI4" s="22" t="s">
        <v>219</v>
      </c>
      <c r="JJ4" s="22" t="s">
        <v>220</v>
      </c>
      <c r="JK4" s="89"/>
      <c r="JL4" s="22" t="s">
        <v>219</v>
      </c>
      <c r="JM4" s="22" t="s">
        <v>220</v>
      </c>
      <c r="JN4" s="22" t="s">
        <v>219</v>
      </c>
      <c r="JO4" s="22" t="s">
        <v>220</v>
      </c>
      <c r="JP4" s="22" t="s">
        <v>219</v>
      </c>
      <c r="JQ4" s="22" t="s">
        <v>220</v>
      </c>
      <c r="JR4" s="22" t="s">
        <v>219</v>
      </c>
      <c r="JS4" s="22" t="s">
        <v>220</v>
      </c>
      <c r="JT4" s="22" t="s">
        <v>219</v>
      </c>
      <c r="JU4" s="22" t="s">
        <v>220</v>
      </c>
      <c r="JV4" s="22" t="s">
        <v>219</v>
      </c>
      <c r="JW4" s="22" t="s">
        <v>220</v>
      </c>
      <c r="JX4" s="22" t="s">
        <v>219</v>
      </c>
      <c r="JY4" s="22" t="s">
        <v>220</v>
      </c>
      <c r="JZ4" s="22" t="s">
        <v>219</v>
      </c>
      <c r="KA4" s="22" t="s">
        <v>220</v>
      </c>
      <c r="KB4" s="22" t="s">
        <v>219</v>
      </c>
      <c r="KC4" s="22" t="s">
        <v>220</v>
      </c>
      <c r="KD4" s="22" t="s">
        <v>219</v>
      </c>
      <c r="KE4" s="22" t="s">
        <v>220</v>
      </c>
      <c r="KF4" s="22" t="s">
        <v>219</v>
      </c>
      <c r="KG4" s="22" t="s">
        <v>220</v>
      </c>
      <c r="KH4" s="22" t="s">
        <v>219</v>
      </c>
      <c r="KI4" s="22" t="s">
        <v>220</v>
      </c>
      <c r="KJ4" s="22" t="s">
        <v>219</v>
      </c>
      <c r="KK4" s="22" t="s">
        <v>220</v>
      </c>
      <c r="KL4" s="22" t="s">
        <v>219</v>
      </c>
      <c r="KM4" s="22" t="s">
        <v>220</v>
      </c>
      <c r="KN4" s="22" t="s">
        <v>219</v>
      </c>
      <c r="KO4" s="22" t="s">
        <v>220</v>
      </c>
      <c r="KP4" s="89"/>
      <c r="KQ4" s="89"/>
      <c r="KR4" s="22" t="s">
        <v>219</v>
      </c>
      <c r="KS4" s="22" t="s">
        <v>220</v>
      </c>
      <c r="KT4" s="22" t="s">
        <v>219</v>
      </c>
      <c r="KU4" s="22" t="s">
        <v>220</v>
      </c>
      <c r="KV4" s="22" t="s">
        <v>219</v>
      </c>
      <c r="KW4" s="22" t="s">
        <v>220</v>
      </c>
      <c r="KX4" s="22" t="s">
        <v>219</v>
      </c>
      <c r="KY4" s="22" t="s">
        <v>220</v>
      </c>
      <c r="KZ4" s="22" t="s">
        <v>219</v>
      </c>
      <c r="LA4" s="22" t="s">
        <v>220</v>
      </c>
      <c r="LB4" s="22" t="s">
        <v>219</v>
      </c>
      <c r="LC4" s="22" t="s">
        <v>220</v>
      </c>
      <c r="LD4" s="22" t="s">
        <v>219</v>
      </c>
      <c r="LE4" s="22" t="s">
        <v>220</v>
      </c>
      <c r="LF4" s="22" t="s">
        <v>219</v>
      </c>
      <c r="LG4" s="22" t="s">
        <v>220</v>
      </c>
      <c r="LH4" s="22" t="s">
        <v>219</v>
      </c>
      <c r="LI4" s="22" t="s">
        <v>220</v>
      </c>
      <c r="LJ4" s="22" t="s">
        <v>219</v>
      </c>
      <c r="LK4" s="22" t="s">
        <v>220</v>
      </c>
      <c r="LL4" s="22" t="s">
        <v>219</v>
      </c>
      <c r="LM4" s="22" t="s">
        <v>220</v>
      </c>
      <c r="LN4" s="22" t="s">
        <v>219</v>
      </c>
      <c r="LO4" s="22" t="s">
        <v>220</v>
      </c>
      <c r="LP4" s="22" t="s">
        <v>219</v>
      </c>
      <c r="LQ4" s="22" t="s">
        <v>220</v>
      </c>
      <c r="LR4" s="22" t="s">
        <v>219</v>
      </c>
      <c r="LS4" s="22" t="s">
        <v>220</v>
      </c>
      <c r="LT4" s="22" t="s">
        <v>219</v>
      </c>
      <c r="LU4" s="22" t="s">
        <v>220</v>
      </c>
      <c r="LV4" s="89"/>
      <c r="LW4" s="22" t="s">
        <v>219</v>
      </c>
      <c r="LX4" s="22" t="s">
        <v>220</v>
      </c>
      <c r="LY4" s="22" t="s">
        <v>219</v>
      </c>
      <c r="LZ4" s="22" t="s">
        <v>220</v>
      </c>
      <c r="MA4" s="22" t="s">
        <v>219</v>
      </c>
      <c r="MB4" s="22" t="s">
        <v>220</v>
      </c>
      <c r="MC4" s="22" t="s">
        <v>219</v>
      </c>
      <c r="MD4" s="22" t="s">
        <v>220</v>
      </c>
      <c r="ME4" s="22" t="s">
        <v>219</v>
      </c>
      <c r="MF4" s="22" t="s">
        <v>220</v>
      </c>
      <c r="MG4" s="22" t="s">
        <v>219</v>
      </c>
      <c r="MH4" s="22" t="s">
        <v>220</v>
      </c>
      <c r="MI4" s="22" t="s">
        <v>219</v>
      </c>
      <c r="MJ4" s="22" t="s">
        <v>220</v>
      </c>
      <c r="MK4" s="22" t="s">
        <v>219</v>
      </c>
      <c r="ML4" s="22" t="s">
        <v>220</v>
      </c>
      <c r="MM4" s="22" t="s">
        <v>219</v>
      </c>
      <c r="MN4" s="22" t="s">
        <v>220</v>
      </c>
      <c r="MO4" s="22" t="s">
        <v>219</v>
      </c>
      <c r="MP4" s="22" t="s">
        <v>220</v>
      </c>
      <c r="MQ4" s="22" t="s">
        <v>219</v>
      </c>
      <c r="MR4" s="22" t="s">
        <v>220</v>
      </c>
      <c r="MS4" s="22" t="s">
        <v>219</v>
      </c>
      <c r="MT4" s="22" t="s">
        <v>220</v>
      </c>
      <c r="MU4" s="22" t="s">
        <v>219</v>
      </c>
      <c r="MV4" s="22" t="s">
        <v>220</v>
      </c>
      <c r="MW4" s="22" t="s">
        <v>219</v>
      </c>
      <c r="MX4" s="22" t="s">
        <v>220</v>
      </c>
      <c r="MY4" s="22" t="s">
        <v>219</v>
      </c>
      <c r="MZ4" s="22" t="s">
        <v>220</v>
      </c>
      <c r="NA4" s="89"/>
      <c r="NB4" s="89"/>
      <c r="NC4" s="22" t="s">
        <v>219</v>
      </c>
      <c r="ND4" s="22" t="s">
        <v>220</v>
      </c>
      <c r="NE4" s="22" t="s">
        <v>219</v>
      </c>
      <c r="NF4" s="22" t="s">
        <v>220</v>
      </c>
      <c r="NG4" s="22" t="s">
        <v>219</v>
      </c>
      <c r="NH4" s="22" t="s">
        <v>220</v>
      </c>
      <c r="NI4" s="22" t="s">
        <v>219</v>
      </c>
      <c r="NJ4" s="22" t="s">
        <v>220</v>
      </c>
      <c r="NK4" s="22" t="s">
        <v>219</v>
      </c>
      <c r="NL4" s="22" t="s">
        <v>220</v>
      </c>
      <c r="NM4" s="22" t="s">
        <v>219</v>
      </c>
      <c r="NN4" s="22" t="s">
        <v>220</v>
      </c>
      <c r="NO4" s="22" t="s">
        <v>219</v>
      </c>
      <c r="NP4" s="22" t="s">
        <v>220</v>
      </c>
      <c r="NQ4" s="22" t="s">
        <v>219</v>
      </c>
      <c r="NR4" s="22" t="s">
        <v>220</v>
      </c>
      <c r="NS4" s="22" t="s">
        <v>219</v>
      </c>
      <c r="NT4" s="22" t="s">
        <v>220</v>
      </c>
      <c r="NU4" s="22" t="s">
        <v>219</v>
      </c>
      <c r="NV4" s="22" t="s">
        <v>220</v>
      </c>
      <c r="NW4" s="22" t="s">
        <v>219</v>
      </c>
      <c r="NX4" s="22" t="s">
        <v>220</v>
      </c>
      <c r="NY4" s="22" t="s">
        <v>219</v>
      </c>
      <c r="NZ4" s="22" t="s">
        <v>220</v>
      </c>
      <c r="OA4" s="22" t="s">
        <v>219</v>
      </c>
      <c r="OB4" s="22" t="s">
        <v>220</v>
      </c>
      <c r="OC4" s="22" t="s">
        <v>219</v>
      </c>
      <c r="OD4" s="22" t="s">
        <v>220</v>
      </c>
      <c r="OE4" s="22" t="s">
        <v>219</v>
      </c>
      <c r="OF4" s="22" t="s">
        <v>220</v>
      </c>
      <c r="OG4" s="89"/>
      <c r="OH4" s="22" t="s">
        <v>219</v>
      </c>
      <c r="OI4" s="22" t="s">
        <v>220</v>
      </c>
      <c r="OJ4" s="22" t="s">
        <v>219</v>
      </c>
      <c r="OK4" s="22" t="s">
        <v>220</v>
      </c>
      <c r="OL4" s="22" t="s">
        <v>219</v>
      </c>
      <c r="OM4" s="22" t="s">
        <v>220</v>
      </c>
      <c r="ON4" s="22" t="s">
        <v>219</v>
      </c>
      <c r="OO4" s="22" t="s">
        <v>220</v>
      </c>
      <c r="OP4" s="22" t="s">
        <v>219</v>
      </c>
      <c r="OQ4" s="22" t="s">
        <v>220</v>
      </c>
      <c r="OR4" s="22" t="s">
        <v>219</v>
      </c>
      <c r="OS4" s="22" t="s">
        <v>220</v>
      </c>
      <c r="OT4" s="22" t="s">
        <v>219</v>
      </c>
      <c r="OU4" s="22" t="s">
        <v>220</v>
      </c>
      <c r="OV4" s="22" t="s">
        <v>219</v>
      </c>
      <c r="OW4" s="22" t="s">
        <v>220</v>
      </c>
      <c r="OX4" s="22" t="s">
        <v>219</v>
      </c>
      <c r="OY4" s="22" t="s">
        <v>220</v>
      </c>
      <c r="OZ4" s="22" t="s">
        <v>219</v>
      </c>
      <c r="PA4" s="22" t="s">
        <v>220</v>
      </c>
      <c r="PB4" s="22" t="s">
        <v>219</v>
      </c>
      <c r="PC4" s="22" t="s">
        <v>220</v>
      </c>
      <c r="PD4" s="22" t="s">
        <v>219</v>
      </c>
      <c r="PE4" s="22" t="s">
        <v>220</v>
      </c>
      <c r="PF4" s="22" t="s">
        <v>219</v>
      </c>
      <c r="PG4" s="22" t="s">
        <v>220</v>
      </c>
      <c r="PH4" s="22" t="s">
        <v>219</v>
      </c>
      <c r="PI4" s="22" t="s">
        <v>220</v>
      </c>
      <c r="PJ4" s="22" t="s">
        <v>219</v>
      </c>
      <c r="PK4" s="22" t="s">
        <v>220</v>
      </c>
      <c r="PL4" s="89"/>
      <c r="PM4" s="89"/>
      <c r="PN4" s="22" t="s">
        <v>219</v>
      </c>
      <c r="PO4" s="22" t="s">
        <v>220</v>
      </c>
      <c r="PP4" s="22" t="s">
        <v>219</v>
      </c>
      <c r="PQ4" s="22" t="s">
        <v>220</v>
      </c>
      <c r="PR4" s="22" t="s">
        <v>219</v>
      </c>
      <c r="PS4" s="22" t="s">
        <v>220</v>
      </c>
      <c r="PT4" s="22" t="s">
        <v>219</v>
      </c>
      <c r="PU4" s="22" t="s">
        <v>220</v>
      </c>
      <c r="PV4" s="22" t="s">
        <v>219</v>
      </c>
      <c r="PW4" s="22" t="s">
        <v>220</v>
      </c>
      <c r="PX4" s="22" t="s">
        <v>219</v>
      </c>
      <c r="PY4" s="22" t="s">
        <v>220</v>
      </c>
      <c r="PZ4" s="22" t="s">
        <v>219</v>
      </c>
      <c r="QA4" s="22" t="s">
        <v>220</v>
      </c>
      <c r="QB4" s="22" t="s">
        <v>219</v>
      </c>
      <c r="QC4" s="22" t="s">
        <v>220</v>
      </c>
      <c r="QD4" s="22" t="s">
        <v>219</v>
      </c>
      <c r="QE4" s="22" t="s">
        <v>220</v>
      </c>
      <c r="QF4" s="22" t="s">
        <v>219</v>
      </c>
      <c r="QG4" s="22" t="s">
        <v>220</v>
      </c>
      <c r="QH4" s="22" t="s">
        <v>219</v>
      </c>
      <c r="QI4" s="22" t="s">
        <v>220</v>
      </c>
      <c r="QJ4" s="22" t="s">
        <v>219</v>
      </c>
      <c r="QK4" s="22" t="s">
        <v>220</v>
      </c>
      <c r="QL4" s="22" t="s">
        <v>219</v>
      </c>
      <c r="QM4" s="22" t="s">
        <v>220</v>
      </c>
      <c r="QN4" s="22" t="s">
        <v>219</v>
      </c>
      <c r="QO4" s="22" t="s">
        <v>220</v>
      </c>
      <c r="QP4" s="22" t="s">
        <v>219</v>
      </c>
      <c r="QQ4" s="22" t="s">
        <v>220</v>
      </c>
      <c r="QR4" s="89"/>
      <c r="QS4" s="22" t="s">
        <v>219</v>
      </c>
      <c r="QT4" s="22" t="s">
        <v>220</v>
      </c>
      <c r="QU4" s="22" t="s">
        <v>219</v>
      </c>
      <c r="QV4" s="22" t="s">
        <v>220</v>
      </c>
      <c r="QW4" s="22" t="s">
        <v>219</v>
      </c>
      <c r="QX4" s="22" t="s">
        <v>220</v>
      </c>
      <c r="QY4" s="22" t="s">
        <v>219</v>
      </c>
      <c r="QZ4" s="22" t="s">
        <v>220</v>
      </c>
      <c r="RA4" s="22" t="s">
        <v>219</v>
      </c>
      <c r="RB4" s="22" t="s">
        <v>220</v>
      </c>
      <c r="RC4" s="22" t="s">
        <v>219</v>
      </c>
      <c r="RD4" s="22" t="s">
        <v>220</v>
      </c>
      <c r="RE4" s="22" t="s">
        <v>219</v>
      </c>
      <c r="RF4" s="22" t="s">
        <v>220</v>
      </c>
      <c r="RG4" s="22" t="s">
        <v>219</v>
      </c>
      <c r="RH4" s="22" t="s">
        <v>220</v>
      </c>
      <c r="RI4" s="22" t="s">
        <v>219</v>
      </c>
      <c r="RJ4" s="22" t="s">
        <v>220</v>
      </c>
      <c r="RK4" s="22" t="s">
        <v>219</v>
      </c>
      <c r="RL4" s="22" t="s">
        <v>220</v>
      </c>
      <c r="RM4" s="22" t="s">
        <v>219</v>
      </c>
      <c r="RN4" s="22" t="s">
        <v>220</v>
      </c>
      <c r="RO4" s="22" t="s">
        <v>219</v>
      </c>
      <c r="RP4" s="22" t="s">
        <v>220</v>
      </c>
      <c r="RQ4" s="22" t="s">
        <v>219</v>
      </c>
      <c r="RR4" s="22" t="s">
        <v>220</v>
      </c>
      <c r="RS4" s="22" t="s">
        <v>219</v>
      </c>
      <c r="RT4" s="22" t="s">
        <v>220</v>
      </c>
      <c r="RU4" s="22" t="s">
        <v>219</v>
      </c>
      <c r="RV4" s="22" t="s">
        <v>220</v>
      </c>
      <c r="RW4" s="89"/>
      <c r="RX4" s="89"/>
      <c r="RY4" s="27" t="s">
        <v>222</v>
      </c>
      <c r="RZ4" s="27" t="s">
        <v>342</v>
      </c>
      <c r="SA4" s="27" t="s">
        <v>223</v>
      </c>
      <c r="SB4" s="27" t="s">
        <v>343</v>
      </c>
      <c r="SC4" s="27" t="s">
        <v>224</v>
      </c>
      <c r="SD4" s="22" t="s">
        <v>220</v>
      </c>
      <c r="SE4" s="27" t="s">
        <v>222</v>
      </c>
      <c r="SF4" s="27" t="s">
        <v>342</v>
      </c>
      <c r="SG4" s="27" t="s">
        <v>223</v>
      </c>
      <c r="SH4" s="27" t="s">
        <v>343</v>
      </c>
      <c r="SI4" s="27" t="s">
        <v>224</v>
      </c>
      <c r="SJ4" s="22" t="s">
        <v>220</v>
      </c>
      <c r="SK4" s="27" t="s">
        <v>222</v>
      </c>
      <c r="SL4" s="27" t="s">
        <v>342</v>
      </c>
      <c r="SM4" s="27" t="s">
        <v>223</v>
      </c>
      <c r="SN4" s="27" t="s">
        <v>343</v>
      </c>
      <c r="SO4" s="27" t="s">
        <v>224</v>
      </c>
      <c r="SP4" s="22" t="s">
        <v>220</v>
      </c>
      <c r="SQ4" s="27" t="s">
        <v>222</v>
      </c>
      <c r="SR4" s="27" t="s">
        <v>342</v>
      </c>
      <c r="SS4" s="27" t="s">
        <v>223</v>
      </c>
      <c r="ST4" s="27" t="s">
        <v>343</v>
      </c>
      <c r="SU4" s="27" t="s">
        <v>224</v>
      </c>
      <c r="SV4" s="22" t="s">
        <v>220</v>
      </c>
      <c r="SW4" s="27" t="s">
        <v>222</v>
      </c>
      <c r="SX4" s="27" t="s">
        <v>342</v>
      </c>
      <c r="SY4" s="27" t="s">
        <v>223</v>
      </c>
      <c r="SZ4" s="27" t="s">
        <v>343</v>
      </c>
      <c r="TA4" s="27" t="s">
        <v>224</v>
      </c>
      <c r="TB4" s="22" t="s">
        <v>220</v>
      </c>
      <c r="TC4" s="27" t="s">
        <v>222</v>
      </c>
      <c r="TD4" s="27" t="s">
        <v>342</v>
      </c>
      <c r="TE4" s="27" t="s">
        <v>223</v>
      </c>
      <c r="TF4" s="27" t="s">
        <v>343</v>
      </c>
      <c r="TG4" s="27" t="s">
        <v>224</v>
      </c>
      <c r="TH4" s="22" t="s">
        <v>220</v>
      </c>
      <c r="TI4" s="27" t="s">
        <v>222</v>
      </c>
      <c r="TJ4" s="27" t="s">
        <v>342</v>
      </c>
      <c r="TK4" s="27" t="s">
        <v>223</v>
      </c>
      <c r="TL4" s="27" t="s">
        <v>343</v>
      </c>
      <c r="TM4" s="27" t="s">
        <v>224</v>
      </c>
      <c r="TN4" s="22" t="s">
        <v>220</v>
      </c>
      <c r="TO4" s="27" t="s">
        <v>222</v>
      </c>
      <c r="TP4" s="27" t="s">
        <v>342</v>
      </c>
      <c r="TQ4" s="27" t="s">
        <v>223</v>
      </c>
      <c r="TR4" s="27" t="s">
        <v>343</v>
      </c>
      <c r="TS4" s="27" t="s">
        <v>224</v>
      </c>
      <c r="TT4" s="22" t="s">
        <v>220</v>
      </c>
      <c r="TU4" s="27" t="s">
        <v>222</v>
      </c>
      <c r="TV4" s="27" t="s">
        <v>342</v>
      </c>
      <c r="TW4" s="27" t="s">
        <v>223</v>
      </c>
      <c r="TX4" s="27" t="s">
        <v>343</v>
      </c>
      <c r="TY4" s="27" t="s">
        <v>224</v>
      </c>
      <c r="TZ4" s="22" t="s">
        <v>220</v>
      </c>
      <c r="UA4" s="27" t="s">
        <v>222</v>
      </c>
      <c r="UB4" s="27" t="s">
        <v>342</v>
      </c>
      <c r="UC4" s="27" t="s">
        <v>223</v>
      </c>
      <c r="UD4" s="27" t="s">
        <v>343</v>
      </c>
      <c r="UE4" s="27" t="s">
        <v>224</v>
      </c>
      <c r="UF4" s="22" t="s">
        <v>220</v>
      </c>
      <c r="UG4" s="27" t="s">
        <v>222</v>
      </c>
      <c r="UH4" s="27" t="s">
        <v>342</v>
      </c>
      <c r="UI4" s="27" t="s">
        <v>223</v>
      </c>
      <c r="UJ4" s="27" t="s">
        <v>343</v>
      </c>
      <c r="UK4" s="27" t="s">
        <v>224</v>
      </c>
      <c r="UL4" s="22" t="s">
        <v>220</v>
      </c>
      <c r="UM4" s="27" t="s">
        <v>222</v>
      </c>
      <c r="UN4" s="27" t="s">
        <v>342</v>
      </c>
      <c r="UO4" s="27" t="s">
        <v>223</v>
      </c>
      <c r="UP4" s="27" t="s">
        <v>343</v>
      </c>
      <c r="UQ4" s="27" t="s">
        <v>224</v>
      </c>
      <c r="UR4" s="22" t="s">
        <v>220</v>
      </c>
      <c r="US4" s="27" t="s">
        <v>222</v>
      </c>
      <c r="UT4" s="27" t="s">
        <v>342</v>
      </c>
      <c r="UU4" s="27" t="s">
        <v>223</v>
      </c>
      <c r="UV4" s="27" t="s">
        <v>343</v>
      </c>
      <c r="UW4" s="27" t="s">
        <v>224</v>
      </c>
      <c r="UX4" s="22" t="s">
        <v>220</v>
      </c>
      <c r="UY4" s="27" t="s">
        <v>222</v>
      </c>
      <c r="UZ4" s="27" t="s">
        <v>342</v>
      </c>
      <c r="VA4" s="27" t="s">
        <v>223</v>
      </c>
      <c r="VB4" s="27" t="s">
        <v>343</v>
      </c>
      <c r="VC4" s="27" t="s">
        <v>224</v>
      </c>
      <c r="VD4" s="22" t="s">
        <v>220</v>
      </c>
      <c r="VE4" s="27" t="s">
        <v>222</v>
      </c>
      <c r="VF4" s="27" t="s">
        <v>342</v>
      </c>
      <c r="VG4" s="27" t="s">
        <v>223</v>
      </c>
      <c r="VH4" s="27" t="s">
        <v>343</v>
      </c>
      <c r="VI4" s="27" t="s">
        <v>224</v>
      </c>
      <c r="VJ4" s="22" t="s">
        <v>220</v>
      </c>
      <c r="VK4" s="94"/>
      <c r="VL4" s="27" t="s">
        <v>222</v>
      </c>
      <c r="VM4" s="27" t="s">
        <v>342</v>
      </c>
      <c r="VN4" s="27" t="s">
        <v>223</v>
      </c>
      <c r="VO4" s="27" t="s">
        <v>343</v>
      </c>
      <c r="VP4" s="27" t="s">
        <v>224</v>
      </c>
      <c r="VQ4" s="22" t="s">
        <v>220</v>
      </c>
      <c r="VR4" s="27" t="s">
        <v>222</v>
      </c>
      <c r="VS4" s="27" t="s">
        <v>342</v>
      </c>
      <c r="VT4" s="27" t="s">
        <v>223</v>
      </c>
      <c r="VU4" s="27" t="s">
        <v>343</v>
      </c>
      <c r="VV4" s="27" t="s">
        <v>224</v>
      </c>
      <c r="VW4" s="22" t="s">
        <v>220</v>
      </c>
      <c r="VX4" s="27" t="s">
        <v>222</v>
      </c>
      <c r="VY4" s="27" t="s">
        <v>342</v>
      </c>
      <c r="VZ4" s="27" t="s">
        <v>223</v>
      </c>
      <c r="WA4" s="27" t="s">
        <v>343</v>
      </c>
      <c r="WB4" s="27" t="s">
        <v>224</v>
      </c>
      <c r="WC4" s="22" t="s">
        <v>220</v>
      </c>
      <c r="WD4" s="27" t="s">
        <v>222</v>
      </c>
      <c r="WE4" s="27" t="s">
        <v>342</v>
      </c>
      <c r="WF4" s="27" t="s">
        <v>223</v>
      </c>
      <c r="WG4" s="27" t="s">
        <v>343</v>
      </c>
      <c r="WH4" s="27" t="s">
        <v>224</v>
      </c>
      <c r="WI4" s="22" t="s">
        <v>220</v>
      </c>
      <c r="WJ4" s="27" t="s">
        <v>222</v>
      </c>
      <c r="WK4" s="27" t="s">
        <v>342</v>
      </c>
      <c r="WL4" s="27" t="s">
        <v>223</v>
      </c>
      <c r="WM4" s="27" t="s">
        <v>343</v>
      </c>
      <c r="WN4" s="27" t="s">
        <v>224</v>
      </c>
      <c r="WO4" s="22" t="s">
        <v>220</v>
      </c>
      <c r="WP4" s="27" t="s">
        <v>222</v>
      </c>
      <c r="WQ4" s="27" t="s">
        <v>342</v>
      </c>
      <c r="WR4" s="27" t="s">
        <v>223</v>
      </c>
      <c r="WS4" s="27" t="s">
        <v>343</v>
      </c>
      <c r="WT4" s="27" t="s">
        <v>224</v>
      </c>
      <c r="WU4" s="22" t="s">
        <v>220</v>
      </c>
      <c r="WV4" s="27" t="s">
        <v>222</v>
      </c>
      <c r="WW4" s="27" t="s">
        <v>342</v>
      </c>
      <c r="WX4" s="27" t="s">
        <v>223</v>
      </c>
      <c r="WY4" s="27" t="s">
        <v>343</v>
      </c>
      <c r="WZ4" s="27" t="s">
        <v>224</v>
      </c>
      <c r="XA4" s="22" t="s">
        <v>220</v>
      </c>
      <c r="XB4" s="27" t="s">
        <v>222</v>
      </c>
      <c r="XC4" s="27" t="s">
        <v>342</v>
      </c>
      <c r="XD4" s="27" t="s">
        <v>223</v>
      </c>
      <c r="XE4" s="27" t="s">
        <v>343</v>
      </c>
      <c r="XF4" s="27" t="s">
        <v>224</v>
      </c>
      <c r="XG4" s="22" t="s">
        <v>220</v>
      </c>
      <c r="XH4" s="27" t="s">
        <v>222</v>
      </c>
      <c r="XI4" s="27" t="s">
        <v>342</v>
      </c>
      <c r="XJ4" s="27" t="s">
        <v>223</v>
      </c>
      <c r="XK4" s="27" t="s">
        <v>343</v>
      </c>
      <c r="XL4" s="27" t="s">
        <v>224</v>
      </c>
      <c r="XM4" s="22" t="s">
        <v>220</v>
      </c>
      <c r="XN4" s="27" t="s">
        <v>222</v>
      </c>
      <c r="XO4" s="27" t="s">
        <v>342</v>
      </c>
      <c r="XP4" s="27" t="s">
        <v>223</v>
      </c>
      <c r="XQ4" s="27" t="s">
        <v>343</v>
      </c>
      <c r="XR4" s="27" t="s">
        <v>224</v>
      </c>
      <c r="XS4" s="22" t="s">
        <v>220</v>
      </c>
      <c r="XT4" s="27" t="s">
        <v>222</v>
      </c>
      <c r="XU4" s="27" t="s">
        <v>342</v>
      </c>
      <c r="XV4" s="27" t="s">
        <v>223</v>
      </c>
      <c r="XW4" s="27" t="s">
        <v>343</v>
      </c>
      <c r="XX4" s="27" t="s">
        <v>224</v>
      </c>
      <c r="XY4" s="22" t="s">
        <v>220</v>
      </c>
      <c r="XZ4" s="27" t="s">
        <v>222</v>
      </c>
      <c r="YA4" s="27" t="s">
        <v>342</v>
      </c>
      <c r="YB4" s="27" t="s">
        <v>223</v>
      </c>
      <c r="YC4" s="27" t="s">
        <v>343</v>
      </c>
      <c r="YD4" s="27" t="s">
        <v>224</v>
      </c>
      <c r="YE4" s="22" t="s">
        <v>220</v>
      </c>
      <c r="YF4" s="27" t="s">
        <v>222</v>
      </c>
      <c r="YG4" s="27" t="s">
        <v>342</v>
      </c>
      <c r="YH4" s="27" t="s">
        <v>223</v>
      </c>
      <c r="YI4" s="27" t="s">
        <v>343</v>
      </c>
      <c r="YJ4" s="27" t="s">
        <v>224</v>
      </c>
      <c r="YK4" s="22" t="s">
        <v>220</v>
      </c>
      <c r="YL4" s="27" t="s">
        <v>222</v>
      </c>
      <c r="YM4" s="27" t="s">
        <v>342</v>
      </c>
      <c r="YN4" s="27" t="s">
        <v>223</v>
      </c>
      <c r="YO4" s="27" t="s">
        <v>343</v>
      </c>
      <c r="YP4" s="27" t="s">
        <v>224</v>
      </c>
      <c r="YQ4" s="22" t="s">
        <v>220</v>
      </c>
      <c r="YR4" s="27" t="s">
        <v>222</v>
      </c>
      <c r="YS4" s="27" t="s">
        <v>342</v>
      </c>
      <c r="YT4" s="27" t="s">
        <v>223</v>
      </c>
      <c r="YU4" s="27" t="s">
        <v>343</v>
      </c>
      <c r="YV4" s="27" t="s">
        <v>224</v>
      </c>
      <c r="YW4" s="22" t="s">
        <v>220</v>
      </c>
      <c r="YX4" s="94"/>
      <c r="YY4" s="94"/>
    </row>
    <row r="5" spans="1:675" ht="30" customHeight="1">
      <c r="A5" s="24" t="e">
        <f>#REF!</f>
        <v>#REF!</v>
      </c>
      <c r="B5" s="24" t="e">
        <f>#REF!</f>
        <v>#REF!</v>
      </c>
      <c r="C5" s="24" t="e">
        <f>#REF!</f>
        <v>#REF!</v>
      </c>
      <c r="D5" s="24" t="e">
        <f>#REF!</f>
        <v>#REF!</v>
      </c>
      <c r="E5" s="24" t="e">
        <f>#REF!</f>
        <v>#REF!</v>
      </c>
      <c r="F5" s="24" t="e">
        <f>#REF!</f>
        <v>#REF!</v>
      </c>
      <c r="G5" s="24" t="e">
        <f>#REF!</f>
        <v>#REF!</v>
      </c>
      <c r="H5" s="24" t="e">
        <f>#REF!</f>
        <v>#REF!</v>
      </c>
      <c r="I5" s="24" t="e">
        <f>#REF!</f>
        <v>#REF!</v>
      </c>
      <c r="J5" s="24" t="e">
        <f>#REF!</f>
        <v>#REF!</v>
      </c>
      <c r="K5" s="24" t="e">
        <f>#REF!</f>
        <v>#REF!</v>
      </c>
      <c r="L5" s="24" t="e">
        <f>#REF!</f>
        <v>#REF!</v>
      </c>
      <c r="M5" s="24" t="e">
        <f>#REF!</f>
        <v>#REF!</v>
      </c>
      <c r="N5" s="24" t="e">
        <f>#REF!</f>
        <v>#REF!</v>
      </c>
      <c r="O5" s="24" t="e">
        <f>#REF!</f>
        <v>#REF!</v>
      </c>
      <c r="P5" s="24" t="e">
        <f>#REF!</f>
        <v>#REF!</v>
      </c>
      <c r="Q5" s="24" t="e">
        <f>#REF!</f>
        <v>#REF!</v>
      </c>
      <c r="R5" s="24" t="e">
        <f>#REF!</f>
        <v>#REF!</v>
      </c>
      <c r="S5" s="24" t="e">
        <f>#REF!</f>
        <v>#REF!</v>
      </c>
      <c r="T5" s="24" t="e">
        <f>#REF!</f>
        <v>#REF!</v>
      </c>
      <c r="U5" s="24" t="e">
        <f>#REF!</f>
        <v>#REF!</v>
      </c>
      <c r="V5" s="25" t="e">
        <f>#REF!</f>
        <v>#REF!</v>
      </c>
      <c r="W5" s="26" t="e">
        <f>#REF!</f>
        <v>#REF!</v>
      </c>
      <c r="X5" s="25" t="e">
        <f>#REF!</f>
        <v>#REF!</v>
      </c>
      <c r="Y5" s="26" t="e">
        <f>#REF!</f>
        <v>#REF!</v>
      </c>
      <c r="Z5" s="25" t="e">
        <f>#REF!</f>
        <v>#REF!</v>
      </c>
      <c r="AA5" s="26" t="e">
        <f>#REF!</f>
        <v>#REF!</v>
      </c>
      <c r="AB5" s="25" t="e">
        <f>#REF!</f>
        <v>#REF!</v>
      </c>
      <c r="AC5" s="26" t="e">
        <f>#REF!</f>
        <v>#REF!</v>
      </c>
      <c r="AD5" s="25" t="e">
        <f>#REF!</f>
        <v>#REF!</v>
      </c>
      <c r="AE5" s="26" t="e">
        <f>#REF!</f>
        <v>#REF!</v>
      </c>
      <c r="AF5" s="25" t="e">
        <f>#REF!</f>
        <v>#REF!</v>
      </c>
      <c r="AG5" s="26" t="e">
        <f>#REF!</f>
        <v>#REF!</v>
      </c>
      <c r="AH5" s="25" t="e">
        <f>#REF!</f>
        <v>#REF!</v>
      </c>
      <c r="AI5" s="26" t="e">
        <f>#REF!</f>
        <v>#REF!</v>
      </c>
      <c r="AJ5" s="25" t="e">
        <f>#REF!</f>
        <v>#REF!</v>
      </c>
      <c r="AK5" s="26" t="e">
        <f>#REF!</f>
        <v>#REF!</v>
      </c>
      <c r="AL5" s="25" t="e">
        <f>#REF!</f>
        <v>#REF!</v>
      </c>
      <c r="AM5" s="26" t="e">
        <f>#REF!</f>
        <v>#REF!</v>
      </c>
      <c r="AN5" s="25" t="e">
        <f>#REF!</f>
        <v>#REF!</v>
      </c>
      <c r="AO5" s="26" t="e">
        <f>#REF!</f>
        <v>#REF!</v>
      </c>
      <c r="AP5" s="25" t="e">
        <f>#REF!</f>
        <v>#REF!</v>
      </c>
      <c r="AQ5" s="26" t="e">
        <f>#REF!</f>
        <v>#REF!</v>
      </c>
      <c r="AR5" s="25" t="e">
        <f>#REF!</f>
        <v>#REF!</v>
      </c>
      <c r="AS5" s="26" t="e">
        <f>#REF!</f>
        <v>#REF!</v>
      </c>
      <c r="AT5" s="25" t="e">
        <f>#REF!</f>
        <v>#REF!</v>
      </c>
      <c r="AU5" s="26" t="e">
        <f>#REF!</f>
        <v>#REF!</v>
      </c>
      <c r="AV5" s="25" t="e">
        <f>#REF!</f>
        <v>#REF!</v>
      </c>
      <c r="AW5" s="26" t="e">
        <f>#REF!</f>
        <v>#REF!</v>
      </c>
      <c r="AX5" s="25" t="e">
        <f>#REF!</f>
        <v>#REF!</v>
      </c>
      <c r="AY5" s="26" t="e">
        <f>#REF!</f>
        <v>#REF!</v>
      </c>
      <c r="AZ5" s="26" t="e">
        <f>#REF!</f>
        <v>#REF!</v>
      </c>
      <c r="BA5" s="25" t="e">
        <f>#REF!</f>
        <v>#REF!</v>
      </c>
      <c r="BB5" s="26" t="e">
        <f>#REF!</f>
        <v>#REF!</v>
      </c>
      <c r="BC5" s="25" t="e">
        <f>#REF!</f>
        <v>#REF!</v>
      </c>
      <c r="BD5" s="26" t="e">
        <f>#REF!</f>
        <v>#REF!</v>
      </c>
      <c r="BE5" s="25" t="e">
        <f>#REF!</f>
        <v>#REF!</v>
      </c>
      <c r="BF5" s="26" t="e">
        <f>#REF!</f>
        <v>#REF!</v>
      </c>
      <c r="BG5" s="25" t="e">
        <f>#REF!</f>
        <v>#REF!</v>
      </c>
      <c r="BH5" s="26" t="e">
        <f>#REF!</f>
        <v>#REF!</v>
      </c>
      <c r="BI5" s="25" t="e">
        <f>#REF!</f>
        <v>#REF!</v>
      </c>
      <c r="BJ5" s="26" t="e">
        <f>#REF!</f>
        <v>#REF!</v>
      </c>
      <c r="BK5" s="25" t="e">
        <f>#REF!</f>
        <v>#REF!</v>
      </c>
      <c r="BL5" s="26" t="e">
        <f>#REF!</f>
        <v>#REF!</v>
      </c>
      <c r="BM5" s="25" t="e">
        <f>#REF!</f>
        <v>#REF!</v>
      </c>
      <c r="BN5" s="26" t="e">
        <f>#REF!</f>
        <v>#REF!</v>
      </c>
      <c r="BO5" s="25" t="e">
        <f>#REF!</f>
        <v>#REF!</v>
      </c>
      <c r="BP5" s="26" t="e">
        <f>#REF!</f>
        <v>#REF!</v>
      </c>
      <c r="BQ5" s="25" t="e">
        <f>#REF!</f>
        <v>#REF!</v>
      </c>
      <c r="BR5" s="26" t="e">
        <f>#REF!</f>
        <v>#REF!</v>
      </c>
      <c r="BS5" s="25" t="e">
        <f>#REF!</f>
        <v>#REF!</v>
      </c>
      <c r="BT5" s="26" t="e">
        <f>#REF!</f>
        <v>#REF!</v>
      </c>
      <c r="BU5" s="25" t="e">
        <f>#REF!</f>
        <v>#REF!</v>
      </c>
      <c r="BV5" s="26" t="e">
        <f>#REF!</f>
        <v>#REF!</v>
      </c>
      <c r="BW5" s="25" t="e">
        <f>#REF!</f>
        <v>#REF!</v>
      </c>
      <c r="BX5" s="26" t="e">
        <f>#REF!</f>
        <v>#REF!</v>
      </c>
      <c r="BY5" s="25" t="e">
        <f>#REF!</f>
        <v>#REF!</v>
      </c>
      <c r="BZ5" s="26" t="e">
        <f>#REF!</f>
        <v>#REF!</v>
      </c>
      <c r="CA5" s="25" t="e">
        <f>#REF!</f>
        <v>#REF!</v>
      </c>
      <c r="CB5" s="26" t="e">
        <f>#REF!</f>
        <v>#REF!</v>
      </c>
      <c r="CC5" s="25" t="e">
        <f>#REF!</f>
        <v>#REF!</v>
      </c>
      <c r="CD5" s="26" t="e">
        <f>#REF!</f>
        <v>#REF!</v>
      </c>
      <c r="CE5" s="26" t="e">
        <f>#REF!</f>
        <v>#REF!</v>
      </c>
      <c r="CF5" s="26" t="e">
        <f>#REF!</f>
        <v>#REF!</v>
      </c>
      <c r="CG5" s="28" t="e">
        <f>#REF!</f>
        <v>#REF!</v>
      </c>
      <c r="CH5" s="28" t="e">
        <f>#REF!</f>
        <v>#REF!</v>
      </c>
      <c r="CI5" s="29" t="e">
        <f>#REF!</f>
        <v>#REF!</v>
      </c>
      <c r="CJ5" s="28" t="e">
        <f>#REF!</f>
        <v>#REF!</v>
      </c>
      <c r="CK5" s="28" t="e">
        <f>#REF!</f>
        <v>#REF!</v>
      </c>
      <c r="CL5" s="29" t="e">
        <f>#REF!</f>
        <v>#REF!</v>
      </c>
      <c r="CM5" s="28" t="e">
        <f>#REF!</f>
        <v>#REF!</v>
      </c>
      <c r="CN5" s="28" t="e">
        <f>#REF!</f>
        <v>#REF!</v>
      </c>
      <c r="CO5" s="29" t="e">
        <f>#REF!</f>
        <v>#REF!</v>
      </c>
      <c r="CP5" s="28" t="e">
        <f>#REF!</f>
        <v>#REF!</v>
      </c>
      <c r="CQ5" s="28" t="e">
        <f>#REF!</f>
        <v>#REF!</v>
      </c>
      <c r="CR5" s="29" t="e">
        <f>#REF!</f>
        <v>#REF!</v>
      </c>
      <c r="CS5" s="28" t="e">
        <f>#REF!</f>
        <v>#REF!</v>
      </c>
      <c r="CT5" s="28" t="e">
        <f>#REF!</f>
        <v>#REF!</v>
      </c>
      <c r="CU5" s="29" t="e">
        <f>#REF!</f>
        <v>#REF!</v>
      </c>
      <c r="CV5" s="28" t="e">
        <f>#REF!</f>
        <v>#REF!</v>
      </c>
      <c r="CW5" s="28" t="e">
        <f>#REF!</f>
        <v>#REF!</v>
      </c>
      <c r="CX5" s="29" t="e">
        <f>#REF!</f>
        <v>#REF!</v>
      </c>
      <c r="CY5" s="28" t="e">
        <f>#REF!</f>
        <v>#REF!</v>
      </c>
      <c r="CZ5" s="28" t="e">
        <f>#REF!</f>
        <v>#REF!</v>
      </c>
      <c r="DA5" s="29" t="e">
        <f>#REF!</f>
        <v>#REF!</v>
      </c>
      <c r="DB5" s="28" t="e">
        <f>#REF!</f>
        <v>#REF!</v>
      </c>
      <c r="DC5" s="28" t="e">
        <f>#REF!</f>
        <v>#REF!</v>
      </c>
      <c r="DD5" s="29" t="e">
        <f>#REF!</f>
        <v>#REF!</v>
      </c>
      <c r="DE5" s="28" t="e">
        <f>#REF!</f>
        <v>#REF!</v>
      </c>
      <c r="DF5" s="28" t="e">
        <f>#REF!</f>
        <v>#REF!</v>
      </c>
      <c r="DG5" s="29" t="e">
        <f>#REF!</f>
        <v>#REF!</v>
      </c>
      <c r="DH5" s="28" t="e">
        <f>#REF!</f>
        <v>#REF!</v>
      </c>
      <c r="DI5" s="28" t="e">
        <f>#REF!</f>
        <v>#REF!</v>
      </c>
      <c r="DJ5" s="29" t="e">
        <f>#REF!</f>
        <v>#REF!</v>
      </c>
      <c r="DK5" s="28" t="e">
        <f>#REF!</f>
        <v>#REF!</v>
      </c>
      <c r="DL5" s="28" t="e">
        <f>#REF!</f>
        <v>#REF!</v>
      </c>
      <c r="DM5" s="29" t="e">
        <f>#REF!</f>
        <v>#REF!</v>
      </c>
      <c r="DN5" s="28" t="e">
        <f>#REF!</f>
        <v>#REF!</v>
      </c>
      <c r="DO5" s="28" t="e">
        <f>#REF!</f>
        <v>#REF!</v>
      </c>
      <c r="DP5" s="29" t="e">
        <f>#REF!</f>
        <v>#REF!</v>
      </c>
      <c r="DQ5" s="28" t="e">
        <f>#REF!</f>
        <v>#REF!</v>
      </c>
      <c r="DR5" s="28" t="e">
        <f>#REF!</f>
        <v>#REF!</v>
      </c>
      <c r="DS5" s="29" t="e">
        <f>#REF!</f>
        <v>#REF!</v>
      </c>
      <c r="DT5" s="28" t="e">
        <f>#REF!</f>
        <v>#REF!</v>
      </c>
      <c r="DU5" s="28" t="e">
        <f>#REF!</f>
        <v>#REF!</v>
      </c>
      <c r="DV5" s="29" t="e">
        <f>#REF!</f>
        <v>#REF!</v>
      </c>
      <c r="DW5" s="28" t="e">
        <f>#REF!</f>
        <v>#REF!</v>
      </c>
      <c r="DX5" s="28" t="e">
        <f>#REF!</f>
        <v>#REF!</v>
      </c>
      <c r="DY5" s="29" t="e">
        <f>#REF!</f>
        <v>#REF!</v>
      </c>
      <c r="DZ5" s="29" t="e">
        <f>#REF!</f>
        <v>#REF!</v>
      </c>
      <c r="EA5" s="28" t="e">
        <f>#REF!</f>
        <v>#REF!</v>
      </c>
      <c r="EB5" s="28" t="e">
        <f>#REF!</f>
        <v>#REF!</v>
      </c>
      <c r="EC5" s="29" t="e">
        <f>#REF!</f>
        <v>#REF!</v>
      </c>
      <c r="ED5" s="28" t="e">
        <f>#REF!</f>
        <v>#REF!</v>
      </c>
      <c r="EE5" s="28" t="e">
        <f>#REF!</f>
        <v>#REF!</v>
      </c>
      <c r="EF5" s="29" t="e">
        <f>#REF!</f>
        <v>#REF!</v>
      </c>
      <c r="EG5" s="28" t="e">
        <f>#REF!</f>
        <v>#REF!</v>
      </c>
      <c r="EH5" s="28" t="e">
        <f>#REF!</f>
        <v>#REF!</v>
      </c>
      <c r="EI5" s="29" t="e">
        <f>#REF!</f>
        <v>#REF!</v>
      </c>
      <c r="EJ5" s="28" t="e">
        <f>#REF!</f>
        <v>#REF!</v>
      </c>
      <c r="EK5" s="28" t="e">
        <f>#REF!</f>
        <v>#REF!</v>
      </c>
      <c r="EL5" s="29" t="e">
        <f>#REF!</f>
        <v>#REF!</v>
      </c>
      <c r="EM5" s="28" t="e">
        <f>#REF!</f>
        <v>#REF!</v>
      </c>
      <c r="EN5" s="28" t="e">
        <f>#REF!</f>
        <v>#REF!</v>
      </c>
      <c r="EO5" s="29" t="e">
        <f>#REF!</f>
        <v>#REF!</v>
      </c>
      <c r="EP5" s="28" t="e">
        <f>#REF!</f>
        <v>#REF!</v>
      </c>
      <c r="EQ5" s="28" t="e">
        <f>#REF!</f>
        <v>#REF!</v>
      </c>
      <c r="ER5" s="29" t="e">
        <f>#REF!</f>
        <v>#REF!</v>
      </c>
      <c r="ES5" s="28" t="e">
        <f>#REF!</f>
        <v>#REF!</v>
      </c>
      <c r="ET5" s="28" t="e">
        <f>#REF!</f>
        <v>#REF!</v>
      </c>
      <c r="EU5" s="29" t="e">
        <f>#REF!</f>
        <v>#REF!</v>
      </c>
      <c r="EV5" s="28" t="e">
        <f>#REF!</f>
        <v>#REF!</v>
      </c>
      <c r="EW5" s="28" t="e">
        <f>#REF!</f>
        <v>#REF!</v>
      </c>
      <c r="EX5" s="29" t="e">
        <f>#REF!</f>
        <v>#REF!</v>
      </c>
      <c r="EY5" s="28" t="e">
        <f>#REF!</f>
        <v>#REF!</v>
      </c>
      <c r="EZ5" s="28" t="e">
        <f>#REF!</f>
        <v>#REF!</v>
      </c>
      <c r="FA5" s="29" t="e">
        <f>#REF!</f>
        <v>#REF!</v>
      </c>
      <c r="FB5" s="28" t="e">
        <f>#REF!</f>
        <v>#REF!</v>
      </c>
      <c r="FC5" s="28" t="e">
        <f>#REF!</f>
        <v>#REF!</v>
      </c>
      <c r="FD5" s="29" t="e">
        <f>#REF!</f>
        <v>#REF!</v>
      </c>
      <c r="FE5" s="28" t="e">
        <f>#REF!</f>
        <v>#REF!</v>
      </c>
      <c r="FF5" s="28" t="e">
        <f>#REF!</f>
        <v>#REF!</v>
      </c>
      <c r="FG5" s="29" t="e">
        <f>#REF!</f>
        <v>#REF!</v>
      </c>
      <c r="FH5" s="28" t="e">
        <f>#REF!</f>
        <v>#REF!</v>
      </c>
      <c r="FI5" s="28" t="e">
        <f>#REF!</f>
        <v>#REF!</v>
      </c>
      <c r="FJ5" s="29" t="e">
        <f>#REF!</f>
        <v>#REF!</v>
      </c>
      <c r="FK5" s="28" t="e">
        <f>#REF!</f>
        <v>#REF!</v>
      </c>
      <c r="FL5" s="28" t="e">
        <f>#REF!</f>
        <v>#REF!</v>
      </c>
      <c r="FM5" s="29" t="e">
        <f>#REF!</f>
        <v>#REF!</v>
      </c>
      <c r="FN5" s="28" t="e">
        <f>#REF!</f>
        <v>#REF!</v>
      </c>
      <c r="FO5" s="28" t="e">
        <f>#REF!</f>
        <v>#REF!</v>
      </c>
      <c r="FP5" s="29" t="e">
        <f>#REF!</f>
        <v>#REF!</v>
      </c>
      <c r="FQ5" s="28" t="e">
        <f>#REF!</f>
        <v>#REF!</v>
      </c>
      <c r="FR5" s="28" t="e">
        <f>#REF!</f>
        <v>#REF!</v>
      </c>
      <c r="FS5" s="29" t="e">
        <f>#REF!</f>
        <v>#REF!</v>
      </c>
      <c r="FT5" s="29" t="e">
        <f>#REF!</f>
        <v>#REF!</v>
      </c>
      <c r="FU5" s="29" t="e">
        <f>#REF!</f>
        <v>#REF!</v>
      </c>
      <c r="FV5" s="25" t="e">
        <f>#REF!</f>
        <v>#REF!</v>
      </c>
      <c r="FW5" s="26" t="e">
        <f>#REF!</f>
        <v>#REF!</v>
      </c>
      <c r="FX5" s="25" t="e">
        <f>#REF!</f>
        <v>#REF!</v>
      </c>
      <c r="FY5" s="26" t="e">
        <f>#REF!</f>
        <v>#REF!</v>
      </c>
      <c r="FZ5" s="25" t="e">
        <f>#REF!</f>
        <v>#REF!</v>
      </c>
      <c r="GA5" s="26" t="e">
        <f>#REF!</f>
        <v>#REF!</v>
      </c>
      <c r="GB5" s="25" t="e">
        <f>#REF!</f>
        <v>#REF!</v>
      </c>
      <c r="GC5" s="26" t="e">
        <f>#REF!</f>
        <v>#REF!</v>
      </c>
      <c r="GD5" s="25" t="e">
        <f>#REF!</f>
        <v>#REF!</v>
      </c>
      <c r="GE5" s="26" t="e">
        <f>#REF!</f>
        <v>#REF!</v>
      </c>
      <c r="GF5" s="25" t="e">
        <f>#REF!</f>
        <v>#REF!</v>
      </c>
      <c r="GG5" s="26" t="e">
        <f>#REF!</f>
        <v>#REF!</v>
      </c>
      <c r="GH5" s="25" t="e">
        <f>#REF!</f>
        <v>#REF!</v>
      </c>
      <c r="GI5" s="26" t="e">
        <f>#REF!</f>
        <v>#REF!</v>
      </c>
      <c r="GJ5" s="25" t="e">
        <f>#REF!</f>
        <v>#REF!</v>
      </c>
      <c r="GK5" s="26" t="e">
        <f>#REF!</f>
        <v>#REF!</v>
      </c>
      <c r="GL5" s="25" t="e">
        <f>#REF!</f>
        <v>#REF!</v>
      </c>
      <c r="GM5" s="26" t="e">
        <f>#REF!</f>
        <v>#REF!</v>
      </c>
      <c r="GN5" s="25" t="e">
        <f>#REF!</f>
        <v>#REF!</v>
      </c>
      <c r="GO5" s="26" t="e">
        <f>#REF!</f>
        <v>#REF!</v>
      </c>
      <c r="GP5" s="25" t="e">
        <f>#REF!</f>
        <v>#REF!</v>
      </c>
      <c r="GQ5" s="26" t="e">
        <f>#REF!</f>
        <v>#REF!</v>
      </c>
      <c r="GR5" s="25" t="e">
        <f>#REF!</f>
        <v>#REF!</v>
      </c>
      <c r="GS5" s="26" t="e">
        <f>#REF!</f>
        <v>#REF!</v>
      </c>
      <c r="GT5" s="25" t="e">
        <f>#REF!</f>
        <v>#REF!</v>
      </c>
      <c r="GU5" s="26" t="e">
        <f>#REF!</f>
        <v>#REF!</v>
      </c>
      <c r="GV5" s="25" t="e">
        <f>#REF!</f>
        <v>#REF!</v>
      </c>
      <c r="GW5" s="26" t="e">
        <f>#REF!</f>
        <v>#REF!</v>
      </c>
      <c r="GX5" s="25" t="e">
        <f>#REF!</f>
        <v>#REF!</v>
      </c>
      <c r="GY5" s="26" t="e">
        <f>#REF!</f>
        <v>#REF!</v>
      </c>
      <c r="GZ5" s="26" t="e">
        <f>#REF!</f>
        <v>#REF!</v>
      </c>
      <c r="HA5" s="25" t="e">
        <f>#REF!</f>
        <v>#REF!</v>
      </c>
      <c r="HB5" s="26" t="e">
        <f>#REF!</f>
        <v>#REF!</v>
      </c>
      <c r="HC5" s="25" t="e">
        <f>#REF!</f>
        <v>#REF!</v>
      </c>
      <c r="HD5" s="26" t="e">
        <f>#REF!</f>
        <v>#REF!</v>
      </c>
      <c r="HE5" s="25" t="e">
        <f>#REF!</f>
        <v>#REF!</v>
      </c>
      <c r="HF5" s="26" t="e">
        <f>#REF!</f>
        <v>#REF!</v>
      </c>
      <c r="HG5" s="25" t="e">
        <f>#REF!</f>
        <v>#REF!</v>
      </c>
      <c r="HH5" s="26" t="e">
        <f>#REF!</f>
        <v>#REF!</v>
      </c>
      <c r="HI5" s="25" t="e">
        <f>#REF!</f>
        <v>#REF!</v>
      </c>
      <c r="HJ5" s="26" t="e">
        <f>#REF!</f>
        <v>#REF!</v>
      </c>
      <c r="HK5" s="25" t="e">
        <f>#REF!</f>
        <v>#REF!</v>
      </c>
      <c r="HL5" s="26" t="e">
        <f>#REF!</f>
        <v>#REF!</v>
      </c>
      <c r="HM5" s="25" t="e">
        <f>#REF!</f>
        <v>#REF!</v>
      </c>
      <c r="HN5" s="26" t="e">
        <f>#REF!</f>
        <v>#REF!</v>
      </c>
      <c r="HO5" s="25" t="e">
        <f>#REF!</f>
        <v>#REF!</v>
      </c>
      <c r="HP5" s="26" t="e">
        <f>#REF!</f>
        <v>#REF!</v>
      </c>
      <c r="HQ5" s="25" t="e">
        <f>#REF!</f>
        <v>#REF!</v>
      </c>
      <c r="HR5" s="26" t="e">
        <f>#REF!</f>
        <v>#REF!</v>
      </c>
      <c r="HS5" s="25" t="e">
        <f>#REF!</f>
        <v>#REF!</v>
      </c>
      <c r="HT5" s="26" t="e">
        <f>#REF!</f>
        <v>#REF!</v>
      </c>
      <c r="HU5" s="25" t="e">
        <f>#REF!</f>
        <v>#REF!</v>
      </c>
      <c r="HV5" s="26" t="e">
        <f>#REF!</f>
        <v>#REF!</v>
      </c>
      <c r="HW5" s="25" t="e">
        <f>#REF!</f>
        <v>#REF!</v>
      </c>
      <c r="HX5" s="26" t="e">
        <f>#REF!</f>
        <v>#REF!</v>
      </c>
      <c r="HY5" s="25" t="e">
        <f>#REF!</f>
        <v>#REF!</v>
      </c>
      <c r="HZ5" s="26" t="e">
        <f>#REF!</f>
        <v>#REF!</v>
      </c>
      <c r="IA5" s="25" t="e">
        <f>#REF!</f>
        <v>#REF!</v>
      </c>
      <c r="IB5" s="26" t="e">
        <f>#REF!</f>
        <v>#REF!</v>
      </c>
      <c r="IC5" s="25" t="e">
        <f>#REF!</f>
        <v>#REF!</v>
      </c>
      <c r="ID5" s="26" t="e">
        <f>#REF!</f>
        <v>#REF!</v>
      </c>
      <c r="IE5" s="26" t="e">
        <f>#REF!</f>
        <v>#REF!</v>
      </c>
      <c r="IF5" s="26" t="e">
        <f>#REF!</f>
        <v>#REF!</v>
      </c>
      <c r="IG5" s="25" t="e">
        <f>#REF!</f>
        <v>#REF!</v>
      </c>
      <c r="IH5" s="26" t="e">
        <f>#REF!</f>
        <v>#REF!</v>
      </c>
      <c r="II5" s="25" t="e">
        <f>#REF!</f>
        <v>#REF!</v>
      </c>
      <c r="IJ5" s="26" t="e">
        <f>#REF!</f>
        <v>#REF!</v>
      </c>
      <c r="IK5" s="25" t="e">
        <f>#REF!</f>
        <v>#REF!</v>
      </c>
      <c r="IL5" s="26" t="e">
        <f>#REF!</f>
        <v>#REF!</v>
      </c>
      <c r="IM5" s="25" t="e">
        <f>#REF!</f>
        <v>#REF!</v>
      </c>
      <c r="IN5" s="26" t="e">
        <f>#REF!</f>
        <v>#REF!</v>
      </c>
      <c r="IO5" s="25" t="e">
        <f>#REF!</f>
        <v>#REF!</v>
      </c>
      <c r="IP5" s="26" t="e">
        <f>#REF!</f>
        <v>#REF!</v>
      </c>
      <c r="IQ5" s="25" t="e">
        <f>#REF!</f>
        <v>#REF!</v>
      </c>
      <c r="IR5" s="26" t="e">
        <f>#REF!</f>
        <v>#REF!</v>
      </c>
      <c r="IS5" s="25" t="e">
        <f>#REF!</f>
        <v>#REF!</v>
      </c>
      <c r="IT5" s="26" t="e">
        <f>#REF!</f>
        <v>#REF!</v>
      </c>
      <c r="IU5" s="25" t="e">
        <f>#REF!</f>
        <v>#REF!</v>
      </c>
      <c r="IV5" s="26" t="e">
        <f>#REF!</f>
        <v>#REF!</v>
      </c>
      <c r="IW5" s="25" t="e">
        <f>#REF!</f>
        <v>#REF!</v>
      </c>
      <c r="IX5" s="26" t="e">
        <f>#REF!</f>
        <v>#REF!</v>
      </c>
      <c r="IY5" s="25" t="e">
        <f>#REF!</f>
        <v>#REF!</v>
      </c>
      <c r="IZ5" s="26" t="e">
        <f>#REF!</f>
        <v>#REF!</v>
      </c>
      <c r="JA5" s="25" t="e">
        <f>#REF!</f>
        <v>#REF!</v>
      </c>
      <c r="JB5" s="26" t="e">
        <f>#REF!</f>
        <v>#REF!</v>
      </c>
      <c r="JC5" s="25" t="e">
        <f>#REF!</f>
        <v>#REF!</v>
      </c>
      <c r="JD5" s="26" t="e">
        <f>#REF!</f>
        <v>#REF!</v>
      </c>
      <c r="JE5" s="25" t="e">
        <f>#REF!</f>
        <v>#REF!</v>
      </c>
      <c r="JF5" s="26" t="e">
        <f>#REF!</f>
        <v>#REF!</v>
      </c>
      <c r="JG5" s="25" t="e">
        <f>#REF!</f>
        <v>#REF!</v>
      </c>
      <c r="JH5" s="26" t="e">
        <f>#REF!</f>
        <v>#REF!</v>
      </c>
      <c r="JI5" s="25" t="e">
        <f>#REF!</f>
        <v>#REF!</v>
      </c>
      <c r="JJ5" s="26" t="e">
        <f>#REF!</f>
        <v>#REF!</v>
      </c>
      <c r="JK5" s="26" t="e">
        <f>#REF!</f>
        <v>#REF!</v>
      </c>
      <c r="JL5" s="25" t="e">
        <f>#REF!</f>
        <v>#REF!</v>
      </c>
      <c r="JM5" s="26" t="e">
        <f>#REF!</f>
        <v>#REF!</v>
      </c>
      <c r="JN5" s="25" t="e">
        <f>#REF!</f>
        <v>#REF!</v>
      </c>
      <c r="JO5" s="26" t="e">
        <f>#REF!</f>
        <v>#REF!</v>
      </c>
      <c r="JP5" s="25" t="e">
        <f>#REF!</f>
        <v>#REF!</v>
      </c>
      <c r="JQ5" s="26" t="e">
        <f>#REF!</f>
        <v>#REF!</v>
      </c>
      <c r="JR5" s="25" t="e">
        <f>#REF!</f>
        <v>#REF!</v>
      </c>
      <c r="JS5" s="26" t="e">
        <f>#REF!</f>
        <v>#REF!</v>
      </c>
      <c r="JT5" s="25" t="e">
        <f>#REF!</f>
        <v>#REF!</v>
      </c>
      <c r="JU5" s="26" t="e">
        <f>#REF!</f>
        <v>#REF!</v>
      </c>
      <c r="JV5" s="25" t="e">
        <f>#REF!</f>
        <v>#REF!</v>
      </c>
      <c r="JW5" s="26" t="e">
        <f>#REF!</f>
        <v>#REF!</v>
      </c>
      <c r="JX5" s="25" t="e">
        <f>#REF!</f>
        <v>#REF!</v>
      </c>
      <c r="JY5" s="26" t="e">
        <f>#REF!</f>
        <v>#REF!</v>
      </c>
      <c r="JZ5" s="25" t="e">
        <f>#REF!</f>
        <v>#REF!</v>
      </c>
      <c r="KA5" s="26" t="e">
        <f>#REF!</f>
        <v>#REF!</v>
      </c>
      <c r="KB5" s="25" t="e">
        <f>#REF!</f>
        <v>#REF!</v>
      </c>
      <c r="KC5" s="26" t="e">
        <f>#REF!</f>
        <v>#REF!</v>
      </c>
      <c r="KD5" s="25" t="e">
        <f>#REF!</f>
        <v>#REF!</v>
      </c>
      <c r="KE5" s="26" t="e">
        <f>#REF!</f>
        <v>#REF!</v>
      </c>
      <c r="KF5" s="25" t="e">
        <f>#REF!</f>
        <v>#REF!</v>
      </c>
      <c r="KG5" s="26" t="e">
        <f>#REF!</f>
        <v>#REF!</v>
      </c>
      <c r="KH5" s="25" t="e">
        <f>#REF!</f>
        <v>#REF!</v>
      </c>
      <c r="KI5" s="26" t="e">
        <f>#REF!</f>
        <v>#REF!</v>
      </c>
      <c r="KJ5" s="25" t="e">
        <f>#REF!</f>
        <v>#REF!</v>
      </c>
      <c r="KK5" s="26" t="e">
        <f>#REF!</f>
        <v>#REF!</v>
      </c>
      <c r="KL5" s="25" t="e">
        <f>#REF!</f>
        <v>#REF!</v>
      </c>
      <c r="KM5" s="26" t="e">
        <f>#REF!</f>
        <v>#REF!</v>
      </c>
      <c r="KN5" s="25" t="e">
        <f>#REF!</f>
        <v>#REF!</v>
      </c>
      <c r="KO5" s="26" t="e">
        <f>#REF!</f>
        <v>#REF!</v>
      </c>
      <c r="KP5" s="26" t="e">
        <f>#REF!</f>
        <v>#REF!</v>
      </c>
      <c r="KQ5" s="26" t="e">
        <f>#REF!</f>
        <v>#REF!</v>
      </c>
      <c r="KR5" s="25" t="e">
        <f>#REF!</f>
        <v>#REF!</v>
      </c>
      <c r="KS5" s="26" t="e">
        <f>#REF!</f>
        <v>#REF!</v>
      </c>
      <c r="KT5" s="25" t="e">
        <f>#REF!</f>
        <v>#REF!</v>
      </c>
      <c r="KU5" s="26" t="e">
        <f>#REF!</f>
        <v>#REF!</v>
      </c>
      <c r="KV5" s="25" t="e">
        <f>#REF!</f>
        <v>#REF!</v>
      </c>
      <c r="KW5" s="26" t="e">
        <f>#REF!</f>
        <v>#REF!</v>
      </c>
      <c r="KX5" s="25" t="e">
        <f>#REF!</f>
        <v>#REF!</v>
      </c>
      <c r="KY5" s="26" t="e">
        <f>#REF!</f>
        <v>#REF!</v>
      </c>
      <c r="KZ5" s="25" t="e">
        <f>#REF!</f>
        <v>#REF!</v>
      </c>
      <c r="LA5" s="26" t="e">
        <f>#REF!</f>
        <v>#REF!</v>
      </c>
      <c r="LB5" s="25" t="e">
        <f>#REF!</f>
        <v>#REF!</v>
      </c>
      <c r="LC5" s="26" t="e">
        <f>#REF!</f>
        <v>#REF!</v>
      </c>
      <c r="LD5" s="25" t="e">
        <f>#REF!</f>
        <v>#REF!</v>
      </c>
      <c r="LE5" s="26" t="e">
        <f>#REF!</f>
        <v>#REF!</v>
      </c>
      <c r="LF5" s="25" t="e">
        <f>#REF!</f>
        <v>#REF!</v>
      </c>
      <c r="LG5" s="26" t="e">
        <f>#REF!</f>
        <v>#REF!</v>
      </c>
      <c r="LH5" s="25" t="e">
        <f>#REF!</f>
        <v>#REF!</v>
      </c>
      <c r="LI5" s="26" t="e">
        <f>#REF!</f>
        <v>#REF!</v>
      </c>
      <c r="LJ5" s="25" t="e">
        <f>#REF!</f>
        <v>#REF!</v>
      </c>
      <c r="LK5" s="26" t="e">
        <f>#REF!</f>
        <v>#REF!</v>
      </c>
      <c r="LL5" s="25" t="e">
        <f>#REF!</f>
        <v>#REF!</v>
      </c>
      <c r="LM5" s="26" t="e">
        <f>#REF!</f>
        <v>#REF!</v>
      </c>
      <c r="LN5" s="25" t="e">
        <f>#REF!</f>
        <v>#REF!</v>
      </c>
      <c r="LO5" s="26" t="e">
        <f>#REF!</f>
        <v>#REF!</v>
      </c>
      <c r="LP5" s="25" t="e">
        <f>#REF!</f>
        <v>#REF!</v>
      </c>
      <c r="LQ5" s="26" t="e">
        <f>#REF!</f>
        <v>#REF!</v>
      </c>
      <c r="LR5" s="25" t="e">
        <f>#REF!</f>
        <v>#REF!</v>
      </c>
      <c r="LS5" s="26" t="e">
        <f>#REF!</f>
        <v>#REF!</v>
      </c>
      <c r="LT5" s="25" t="e">
        <f>#REF!</f>
        <v>#REF!</v>
      </c>
      <c r="LU5" s="26" t="e">
        <f>#REF!</f>
        <v>#REF!</v>
      </c>
      <c r="LV5" s="26" t="e">
        <f>#REF!</f>
        <v>#REF!</v>
      </c>
      <c r="LW5" s="25" t="e">
        <f>#REF!</f>
        <v>#REF!</v>
      </c>
      <c r="LX5" s="26" t="e">
        <f>#REF!</f>
        <v>#REF!</v>
      </c>
      <c r="LY5" s="25" t="e">
        <f>#REF!</f>
        <v>#REF!</v>
      </c>
      <c r="LZ5" s="26" t="e">
        <f>#REF!</f>
        <v>#REF!</v>
      </c>
      <c r="MA5" s="25" t="e">
        <f>#REF!</f>
        <v>#REF!</v>
      </c>
      <c r="MB5" s="26" t="e">
        <f>#REF!</f>
        <v>#REF!</v>
      </c>
      <c r="MC5" s="25" t="e">
        <f>#REF!</f>
        <v>#REF!</v>
      </c>
      <c r="MD5" s="26" t="e">
        <f>#REF!</f>
        <v>#REF!</v>
      </c>
      <c r="ME5" s="25" t="e">
        <f>#REF!</f>
        <v>#REF!</v>
      </c>
      <c r="MF5" s="26" t="e">
        <f>#REF!</f>
        <v>#REF!</v>
      </c>
      <c r="MG5" s="25" t="e">
        <f>#REF!</f>
        <v>#REF!</v>
      </c>
      <c r="MH5" s="26" t="e">
        <f>#REF!</f>
        <v>#REF!</v>
      </c>
      <c r="MI5" s="25" t="e">
        <f>#REF!</f>
        <v>#REF!</v>
      </c>
      <c r="MJ5" s="26" t="e">
        <f>#REF!</f>
        <v>#REF!</v>
      </c>
      <c r="MK5" s="25" t="e">
        <f>#REF!</f>
        <v>#REF!</v>
      </c>
      <c r="ML5" s="26" t="e">
        <f>#REF!</f>
        <v>#REF!</v>
      </c>
      <c r="MM5" s="25" t="e">
        <f>#REF!</f>
        <v>#REF!</v>
      </c>
      <c r="MN5" s="26" t="e">
        <f>#REF!</f>
        <v>#REF!</v>
      </c>
      <c r="MO5" s="25" t="e">
        <f>#REF!</f>
        <v>#REF!</v>
      </c>
      <c r="MP5" s="26" t="e">
        <f>#REF!</f>
        <v>#REF!</v>
      </c>
      <c r="MQ5" s="25" t="e">
        <f>#REF!</f>
        <v>#REF!</v>
      </c>
      <c r="MR5" s="26" t="e">
        <f>#REF!</f>
        <v>#REF!</v>
      </c>
      <c r="MS5" s="25" t="e">
        <f>#REF!</f>
        <v>#REF!</v>
      </c>
      <c r="MT5" s="26" t="e">
        <f>#REF!</f>
        <v>#REF!</v>
      </c>
      <c r="MU5" s="25" t="e">
        <f>#REF!</f>
        <v>#REF!</v>
      </c>
      <c r="MV5" s="26" t="e">
        <f>#REF!</f>
        <v>#REF!</v>
      </c>
      <c r="MW5" s="25" t="e">
        <f>#REF!</f>
        <v>#REF!</v>
      </c>
      <c r="MX5" s="26" t="e">
        <f>#REF!</f>
        <v>#REF!</v>
      </c>
      <c r="MY5" s="25" t="e">
        <f>#REF!</f>
        <v>#REF!</v>
      </c>
      <c r="MZ5" s="26" t="e">
        <f>#REF!</f>
        <v>#REF!</v>
      </c>
      <c r="NA5" s="26" t="e">
        <f>#REF!</f>
        <v>#REF!</v>
      </c>
      <c r="NB5" s="26" t="e">
        <f>#REF!</f>
        <v>#REF!</v>
      </c>
      <c r="NC5" s="25" t="e">
        <f>#REF!</f>
        <v>#REF!</v>
      </c>
      <c r="ND5" s="26" t="e">
        <f>#REF!</f>
        <v>#REF!</v>
      </c>
      <c r="NE5" s="25" t="e">
        <f>#REF!</f>
        <v>#REF!</v>
      </c>
      <c r="NF5" s="26" t="e">
        <f>#REF!</f>
        <v>#REF!</v>
      </c>
      <c r="NG5" s="25" t="e">
        <f>#REF!</f>
        <v>#REF!</v>
      </c>
      <c r="NH5" s="26" t="e">
        <f>#REF!</f>
        <v>#REF!</v>
      </c>
      <c r="NI5" s="25" t="e">
        <f>#REF!</f>
        <v>#REF!</v>
      </c>
      <c r="NJ5" s="26" t="e">
        <f>#REF!</f>
        <v>#REF!</v>
      </c>
      <c r="NK5" s="25" t="e">
        <f>#REF!</f>
        <v>#REF!</v>
      </c>
      <c r="NL5" s="26" t="e">
        <f>#REF!</f>
        <v>#REF!</v>
      </c>
      <c r="NM5" s="25" t="e">
        <f>#REF!</f>
        <v>#REF!</v>
      </c>
      <c r="NN5" s="26" t="e">
        <f>#REF!</f>
        <v>#REF!</v>
      </c>
      <c r="NO5" s="25" t="e">
        <f>#REF!</f>
        <v>#REF!</v>
      </c>
      <c r="NP5" s="26" t="e">
        <f>#REF!</f>
        <v>#REF!</v>
      </c>
      <c r="NQ5" s="25" t="e">
        <f>#REF!</f>
        <v>#REF!</v>
      </c>
      <c r="NR5" s="26" t="e">
        <f>#REF!</f>
        <v>#REF!</v>
      </c>
      <c r="NS5" s="25" t="e">
        <f>#REF!</f>
        <v>#REF!</v>
      </c>
      <c r="NT5" s="26" t="e">
        <f>#REF!</f>
        <v>#REF!</v>
      </c>
      <c r="NU5" s="25" t="e">
        <f>#REF!</f>
        <v>#REF!</v>
      </c>
      <c r="NV5" s="26" t="e">
        <f>#REF!</f>
        <v>#REF!</v>
      </c>
      <c r="NW5" s="25" t="e">
        <f>#REF!</f>
        <v>#REF!</v>
      </c>
      <c r="NX5" s="26" t="e">
        <f>#REF!</f>
        <v>#REF!</v>
      </c>
      <c r="NY5" s="25" t="e">
        <f>#REF!</f>
        <v>#REF!</v>
      </c>
      <c r="NZ5" s="26" t="e">
        <f>#REF!</f>
        <v>#REF!</v>
      </c>
      <c r="OA5" s="25" t="e">
        <f>#REF!</f>
        <v>#REF!</v>
      </c>
      <c r="OB5" s="26" t="e">
        <f>#REF!</f>
        <v>#REF!</v>
      </c>
      <c r="OC5" s="25" t="e">
        <f>#REF!</f>
        <v>#REF!</v>
      </c>
      <c r="OD5" s="26" t="e">
        <f>#REF!</f>
        <v>#REF!</v>
      </c>
      <c r="OE5" s="25" t="e">
        <f>#REF!</f>
        <v>#REF!</v>
      </c>
      <c r="OF5" s="26" t="e">
        <f>#REF!</f>
        <v>#REF!</v>
      </c>
      <c r="OG5" s="26" t="e">
        <f>#REF!</f>
        <v>#REF!</v>
      </c>
      <c r="OH5" s="25" t="e">
        <f>#REF!</f>
        <v>#REF!</v>
      </c>
      <c r="OI5" s="26" t="e">
        <f>#REF!</f>
        <v>#REF!</v>
      </c>
      <c r="OJ5" s="25" t="e">
        <f>#REF!</f>
        <v>#REF!</v>
      </c>
      <c r="OK5" s="26" t="e">
        <f>#REF!</f>
        <v>#REF!</v>
      </c>
      <c r="OL5" s="25" t="e">
        <f>#REF!</f>
        <v>#REF!</v>
      </c>
      <c r="OM5" s="26" t="e">
        <f>#REF!</f>
        <v>#REF!</v>
      </c>
      <c r="ON5" s="25" t="e">
        <f>#REF!</f>
        <v>#REF!</v>
      </c>
      <c r="OO5" s="26" t="e">
        <f>#REF!</f>
        <v>#REF!</v>
      </c>
      <c r="OP5" s="25" t="e">
        <f>#REF!</f>
        <v>#REF!</v>
      </c>
      <c r="OQ5" s="26" t="e">
        <f>#REF!</f>
        <v>#REF!</v>
      </c>
      <c r="OR5" s="25" t="e">
        <f>#REF!</f>
        <v>#REF!</v>
      </c>
      <c r="OS5" s="26" t="e">
        <f>#REF!</f>
        <v>#REF!</v>
      </c>
      <c r="OT5" s="25" t="e">
        <f>#REF!</f>
        <v>#REF!</v>
      </c>
      <c r="OU5" s="26" t="e">
        <f>#REF!</f>
        <v>#REF!</v>
      </c>
      <c r="OV5" s="25" t="e">
        <f>#REF!</f>
        <v>#REF!</v>
      </c>
      <c r="OW5" s="26" t="e">
        <f>#REF!</f>
        <v>#REF!</v>
      </c>
      <c r="OX5" s="25" t="e">
        <f>#REF!</f>
        <v>#REF!</v>
      </c>
      <c r="OY5" s="26" t="e">
        <f>#REF!</f>
        <v>#REF!</v>
      </c>
      <c r="OZ5" s="25" t="e">
        <f>#REF!</f>
        <v>#REF!</v>
      </c>
      <c r="PA5" s="26" t="e">
        <f>#REF!</f>
        <v>#REF!</v>
      </c>
      <c r="PB5" s="25" t="e">
        <f>#REF!</f>
        <v>#REF!</v>
      </c>
      <c r="PC5" s="26" t="e">
        <f>#REF!</f>
        <v>#REF!</v>
      </c>
      <c r="PD5" s="25" t="e">
        <f>#REF!</f>
        <v>#REF!</v>
      </c>
      <c r="PE5" s="26" t="e">
        <f>#REF!</f>
        <v>#REF!</v>
      </c>
      <c r="PF5" s="25" t="e">
        <f>#REF!</f>
        <v>#REF!</v>
      </c>
      <c r="PG5" s="26" t="e">
        <f>#REF!</f>
        <v>#REF!</v>
      </c>
      <c r="PH5" s="25" t="e">
        <f>#REF!</f>
        <v>#REF!</v>
      </c>
      <c r="PI5" s="26" t="e">
        <f>#REF!</f>
        <v>#REF!</v>
      </c>
      <c r="PJ5" s="25" t="e">
        <f>#REF!</f>
        <v>#REF!</v>
      </c>
      <c r="PK5" s="26" t="e">
        <f>#REF!</f>
        <v>#REF!</v>
      </c>
      <c r="PL5" s="26" t="e">
        <f>#REF!</f>
        <v>#REF!</v>
      </c>
      <c r="PM5" s="26" t="e">
        <f>#REF!</f>
        <v>#REF!</v>
      </c>
      <c r="PN5" s="25" t="e">
        <f>#REF!</f>
        <v>#REF!</v>
      </c>
      <c r="PO5" s="26" t="e">
        <f>#REF!</f>
        <v>#REF!</v>
      </c>
      <c r="PP5" s="25" t="e">
        <f>#REF!</f>
        <v>#REF!</v>
      </c>
      <c r="PQ5" s="26" t="e">
        <f>#REF!</f>
        <v>#REF!</v>
      </c>
      <c r="PR5" s="25" t="e">
        <f>#REF!</f>
        <v>#REF!</v>
      </c>
      <c r="PS5" s="26" t="e">
        <f>#REF!</f>
        <v>#REF!</v>
      </c>
      <c r="PT5" s="25" t="e">
        <f>#REF!</f>
        <v>#REF!</v>
      </c>
      <c r="PU5" s="26" t="e">
        <f>#REF!</f>
        <v>#REF!</v>
      </c>
      <c r="PV5" s="25" t="e">
        <f>#REF!</f>
        <v>#REF!</v>
      </c>
      <c r="PW5" s="26" t="e">
        <f>#REF!</f>
        <v>#REF!</v>
      </c>
      <c r="PX5" s="25" t="e">
        <f>#REF!</f>
        <v>#REF!</v>
      </c>
      <c r="PY5" s="26" t="e">
        <f>#REF!</f>
        <v>#REF!</v>
      </c>
      <c r="PZ5" s="25" t="e">
        <f>#REF!</f>
        <v>#REF!</v>
      </c>
      <c r="QA5" s="26" t="e">
        <f>#REF!</f>
        <v>#REF!</v>
      </c>
      <c r="QB5" s="25" t="e">
        <f>#REF!</f>
        <v>#REF!</v>
      </c>
      <c r="QC5" s="26" t="e">
        <f>#REF!</f>
        <v>#REF!</v>
      </c>
      <c r="QD5" s="25" t="e">
        <f>#REF!</f>
        <v>#REF!</v>
      </c>
      <c r="QE5" s="26" t="e">
        <f>#REF!</f>
        <v>#REF!</v>
      </c>
      <c r="QF5" s="25" t="e">
        <f>#REF!</f>
        <v>#REF!</v>
      </c>
      <c r="QG5" s="26" t="e">
        <f>#REF!</f>
        <v>#REF!</v>
      </c>
      <c r="QH5" s="25" t="e">
        <f>#REF!</f>
        <v>#REF!</v>
      </c>
      <c r="QI5" s="26" t="e">
        <f>#REF!</f>
        <v>#REF!</v>
      </c>
      <c r="QJ5" s="25" t="e">
        <f>#REF!</f>
        <v>#REF!</v>
      </c>
      <c r="QK5" s="26" t="e">
        <f>#REF!</f>
        <v>#REF!</v>
      </c>
      <c r="QL5" s="25" t="e">
        <f>#REF!</f>
        <v>#REF!</v>
      </c>
      <c r="QM5" s="26" t="e">
        <f>#REF!</f>
        <v>#REF!</v>
      </c>
      <c r="QN5" s="25" t="e">
        <f>#REF!</f>
        <v>#REF!</v>
      </c>
      <c r="QO5" s="26" t="e">
        <f>#REF!</f>
        <v>#REF!</v>
      </c>
      <c r="QP5" s="25" t="e">
        <f>#REF!</f>
        <v>#REF!</v>
      </c>
      <c r="QQ5" s="26" t="e">
        <f>#REF!</f>
        <v>#REF!</v>
      </c>
      <c r="QR5" s="26" t="e">
        <f>#REF!</f>
        <v>#REF!</v>
      </c>
      <c r="QS5" s="25" t="e">
        <f>#REF!</f>
        <v>#REF!</v>
      </c>
      <c r="QT5" s="26" t="e">
        <f>#REF!</f>
        <v>#REF!</v>
      </c>
      <c r="QU5" s="25" t="e">
        <f>#REF!</f>
        <v>#REF!</v>
      </c>
      <c r="QV5" s="26" t="e">
        <f>#REF!</f>
        <v>#REF!</v>
      </c>
      <c r="QW5" s="25" t="e">
        <f>#REF!</f>
        <v>#REF!</v>
      </c>
      <c r="QX5" s="26" t="e">
        <f>#REF!</f>
        <v>#REF!</v>
      </c>
      <c r="QY5" s="25" t="e">
        <f>#REF!</f>
        <v>#REF!</v>
      </c>
      <c r="QZ5" s="26" t="e">
        <f>#REF!</f>
        <v>#REF!</v>
      </c>
      <c r="RA5" s="25" t="e">
        <f>#REF!</f>
        <v>#REF!</v>
      </c>
      <c r="RB5" s="26" t="e">
        <f>#REF!</f>
        <v>#REF!</v>
      </c>
      <c r="RC5" s="25" t="e">
        <f>#REF!</f>
        <v>#REF!</v>
      </c>
      <c r="RD5" s="26" t="e">
        <f>#REF!</f>
        <v>#REF!</v>
      </c>
      <c r="RE5" s="25" t="e">
        <f>#REF!</f>
        <v>#REF!</v>
      </c>
      <c r="RF5" s="26" t="e">
        <f>#REF!</f>
        <v>#REF!</v>
      </c>
      <c r="RG5" s="25" t="e">
        <f>#REF!</f>
        <v>#REF!</v>
      </c>
      <c r="RH5" s="26" t="e">
        <f>#REF!</f>
        <v>#REF!</v>
      </c>
      <c r="RI5" s="25" t="e">
        <f>#REF!</f>
        <v>#REF!</v>
      </c>
      <c r="RJ5" s="26" t="e">
        <f>#REF!</f>
        <v>#REF!</v>
      </c>
      <c r="RK5" s="25" t="e">
        <f>#REF!</f>
        <v>#REF!</v>
      </c>
      <c r="RL5" s="26" t="e">
        <f>#REF!</f>
        <v>#REF!</v>
      </c>
      <c r="RM5" s="25" t="e">
        <f>#REF!</f>
        <v>#REF!</v>
      </c>
      <c r="RN5" s="26" t="e">
        <f>#REF!</f>
        <v>#REF!</v>
      </c>
      <c r="RO5" s="25" t="e">
        <f>#REF!</f>
        <v>#REF!</v>
      </c>
      <c r="RP5" s="26" t="e">
        <f>#REF!</f>
        <v>#REF!</v>
      </c>
      <c r="RQ5" s="25" t="e">
        <f>#REF!</f>
        <v>#REF!</v>
      </c>
      <c r="RR5" s="26" t="e">
        <f>#REF!</f>
        <v>#REF!</v>
      </c>
      <c r="RS5" s="25" t="e">
        <f>#REF!</f>
        <v>#REF!</v>
      </c>
      <c r="RT5" s="26" t="e">
        <f>#REF!</f>
        <v>#REF!</v>
      </c>
      <c r="RU5" s="25" t="e">
        <f>#REF!</f>
        <v>#REF!</v>
      </c>
      <c r="RV5" s="26" t="e">
        <f>#REF!</f>
        <v>#REF!</v>
      </c>
      <c r="RW5" s="26" t="e">
        <f>#REF!</f>
        <v>#REF!</v>
      </c>
      <c r="RX5" s="26" t="e">
        <f>#REF!</f>
        <v>#REF!</v>
      </c>
      <c r="RY5" s="25" t="e">
        <f>#REF!</f>
        <v>#REF!</v>
      </c>
      <c r="RZ5" s="25" t="e">
        <f>#REF!</f>
        <v>#REF!</v>
      </c>
      <c r="SA5" s="25" t="e">
        <f>#REF!</f>
        <v>#REF!</v>
      </c>
      <c r="SB5" s="26" t="e">
        <f>#REF!</f>
        <v>#REF!</v>
      </c>
      <c r="SC5" s="31" t="e">
        <f>#REF!</f>
        <v>#REF!</v>
      </c>
      <c r="SD5" s="26" t="e">
        <f>#REF!</f>
        <v>#REF!</v>
      </c>
      <c r="SE5" s="25" t="e">
        <f>#REF!</f>
        <v>#REF!</v>
      </c>
      <c r="SF5" s="25" t="e">
        <f>#REF!</f>
        <v>#REF!</v>
      </c>
      <c r="SG5" s="25" t="e">
        <f>#REF!</f>
        <v>#REF!</v>
      </c>
      <c r="SH5" s="26" t="e">
        <f>#REF!</f>
        <v>#REF!</v>
      </c>
      <c r="SI5" s="31" t="e">
        <f>#REF!</f>
        <v>#REF!</v>
      </c>
      <c r="SJ5" s="26" t="e">
        <f>#REF!</f>
        <v>#REF!</v>
      </c>
      <c r="SK5" s="25" t="e">
        <f>#REF!</f>
        <v>#REF!</v>
      </c>
      <c r="SL5" s="25" t="e">
        <f>#REF!</f>
        <v>#REF!</v>
      </c>
      <c r="SM5" s="25" t="e">
        <f>#REF!</f>
        <v>#REF!</v>
      </c>
      <c r="SN5" s="26" t="e">
        <f>#REF!</f>
        <v>#REF!</v>
      </c>
      <c r="SO5" s="31" t="e">
        <f>#REF!</f>
        <v>#REF!</v>
      </c>
      <c r="SP5" s="26" t="e">
        <f>#REF!</f>
        <v>#REF!</v>
      </c>
      <c r="SQ5" s="25" t="e">
        <f>#REF!</f>
        <v>#REF!</v>
      </c>
      <c r="SR5" s="25" t="e">
        <f>#REF!</f>
        <v>#REF!</v>
      </c>
      <c r="SS5" s="25" t="e">
        <f>#REF!</f>
        <v>#REF!</v>
      </c>
      <c r="ST5" s="26" t="e">
        <f>#REF!</f>
        <v>#REF!</v>
      </c>
      <c r="SU5" s="31" t="e">
        <f>#REF!</f>
        <v>#REF!</v>
      </c>
      <c r="SV5" s="26" t="e">
        <f>#REF!</f>
        <v>#REF!</v>
      </c>
      <c r="SW5" s="25" t="e">
        <f>#REF!</f>
        <v>#REF!</v>
      </c>
      <c r="SX5" s="25" t="e">
        <f>#REF!</f>
        <v>#REF!</v>
      </c>
      <c r="SY5" s="25" t="e">
        <f>#REF!</f>
        <v>#REF!</v>
      </c>
      <c r="SZ5" s="26" t="e">
        <f>#REF!</f>
        <v>#REF!</v>
      </c>
      <c r="TA5" s="31" t="e">
        <f>#REF!</f>
        <v>#REF!</v>
      </c>
      <c r="TB5" s="26" t="e">
        <f>#REF!</f>
        <v>#REF!</v>
      </c>
      <c r="TC5" s="25" t="e">
        <f>#REF!</f>
        <v>#REF!</v>
      </c>
      <c r="TD5" s="25" t="e">
        <f>#REF!</f>
        <v>#REF!</v>
      </c>
      <c r="TE5" s="25" t="e">
        <f>#REF!</f>
        <v>#REF!</v>
      </c>
      <c r="TF5" s="26" t="e">
        <f>#REF!</f>
        <v>#REF!</v>
      </c>
      <c r="TG5" s="31" t="e">
        <f>#REF!</f>
        <v>#REF!</v>
      </c>
      <c r="TH5" s="26" t="e">
        <f>#REF!</f>
        <v>#REF!</v>
      </c>
      <c r="TI5" s="25" t="e">
        <f>#REF!</f>
        <v>#REF!</v>
      </c>
      <c r="TJ5" s="25" t="e">
        <f>#REF!</f>
        <v>#REF!</v>
      </c>
      <c r="TK5" s="25" t="e">
        <f>#REF!</f>
        <v>#REF!</v>
      </c>
      <c r="TL5" s="26" t="e">
        <f>#REF!</f>
        <v>#REF!</v>
      </c>
      <c r="TM5" s="31" t="e">
        <f>#REF!</f>
        <v>#REF!</v>
      </c>
      <c r="TN5" s="26" t="e">
        <f>#REF!</f>
        <v>#REF!</v>
      </c>
      <c r="TO5" s="25" t="e">
        <f>#REF!</f>
        <v>#REF!</v>
      </c>
      <c r="TP5" s="25" t="e">
        <f>#REF!</f>
        <v>#REF!</v>
      </c>
      <c r="TQ5" s="25" t="e">
        <f>#REF!</f>
        <v>#REF!</v>
      </c>
      <c r="TR5" s="26" t="e">
        <f>#REF!</f>
        <v>#REF!</v>
      </c>
      <c r="TS5" s="31" t="e">
        <f>#REF!</f>
        <v>#REF!</v>
      </c>
      <c r="TT5" s="26" t="e">
        <f>#REF!</f>
        <v>#REF!</v>
      </c>
      <c r="TU5" s="25" t="e">
        <f>#REF!</f>
        <v>#REF!</v>
      </c>
      <c r="TV5" s="25" t="e">
        <f>#REF!</f>
        <v>#REF!</v>
      </c>
      <c r="TW5" s="25" t="e">
        <f>#REF!</f>
        <v>#REF!</v>
      </c>
      <c r="TX5" s="26" t="e">
        <f>#REF!</f>
        <v>#REF!</v>
      </c>
      <c r="TY5" s="31" t="e">
        <f>#REF!</f>
        <v>#REF!</v>
      </c>
      <c r="TZ5" s="26" t="e">
        <f>#REF!</f>
        <v>#REF!</v>
      </c>
      <c r="UA5" s="25" t="e">
        <f>#REF!</f>
        <v>#REF!</v>
      </c>
      <c r="UB5" s="25" t="e">
        <f>#REF!</f>
        <v>#REF!</v>
      </c>
      <c r="UC5" s="25" t="e">
        <f>#REF!</f>
        <v>#REF!</v>
      </c>
      <c r="UD5" s="26" t="e">
        <f>#REF!</f>
        <v>#REF!</v>
      </c>
      <c r="UE5" s="31" t="e">
        <f>#REF!</f>
        <v>#REF!</v>
      </c>
      <c r="UF5" s="26" t="e">
        <f>#REF!</f>
        <v>#REF!</v>
      </c>
      <c r="UG5" s="25" t="e">
        <f>#REF!</f>
        <v>#REF!</v>
      </c>
      <c r="UH5" s="25" t="e">
        <f>#REF!</f>
        <v>#REF!</v>
      </c>
      <c r="UI5" s="25" t="e">
        <f>#REF!</f>
        <v>#REF!</v>
      </c>
      <c r="UJ5" s="26" t="e">
        <f>#REF!</f>
        <v>#REF!</v>
      </c>
      <c r="UK5" s="31" t="e">
        <f>#REF!</f>
        <v>#REF!</v>
      </c>
      <c r="UL5" s="26" t="e">
        <f>#REF!</f>
        <v>#REF!</v>
      </c>
      <c r="UM5" s="25" t="e">
        <f>#REF!</f>
        <v>#REF!</v>
      </c>
      <c r="UN5" s="25" t="e">
        <f>#REF!</f>
        <v>#REF!</v>
      </c>
      <c r="UO5" s="25" t="e">
        <f>#REF!</f>
        <v>#REF!</v>
      </c>
      <c r="UP5" s="26" t="e">
        <f>#REF!</f>
        <v>#REF!</v>
      </c>
      <c r="UQ5" s="31" t="e">
        <f>#REF!</f>
        <v>#REF!</v>
      </c>
      <c r="UR5" s="26" t="e">
        <f>#REF!</f>
        <v>#REF!</v>
      </c>
      <c r="US5" s="25" t="e">
        <f>#REF!</f>
        <v>#REF!</v>
      </c>
      <c r="UT5" s="25" t="e">
        <f>#REF!</f>
        <v>#REF!</v>
      </c>
      <c r="UU5" s="25" t="e">
        <f>#REF!</f>
        <v>#REF!</v>
      </c>
      <c r="UV5" s="26" t="e">
        <f>#REF!</f>
        <v>#REF!</v>
      </c>
      <c r="UW5" s="31" t="e">
        <f>#REF!</f>
        <v>#REF!</v>
      </c>
      <c r="UX5" s="26" t="e">
        <f>#REF!</f>
        <v>#REF!</v>
      </c>
      <c r="UY5" s="25" t="e">
        <f>#REF!</f>
        <v>#REF!</v>
      </c>
      <c r="UZ5" s="25" t="e">
        <f>#REF!</f>
        <v>#REF!</v>
      </c>
      <c r="VA5" s="25" t="e">
        <f>#REF!</f>
        <v>#REF!</v>
      </c>
      <c r="VB5" s="26" t="e">
        <f>#REF!</f>
        <v>#REF!</v>
      </c>
      <c r="VC5" s="31" t="e">
        <f>#REF!</f>
        <v>#REF!</v>
      </c>
      <c r="VD5" s="26" t="e">
        <f>#REF!</f>
        <v>#REF!</v>
      </c>
      <c r="VE5" s="25" t="e">
        <f>#REF!</f>
        <v>#REF!</v>
      </c>
      <c r="VF5" s="25" t="e">
        <f>#REF!</f>
        <v>#REF!</v>
      </c>
      <c r="VG5" s="25" t="e">
        <f>#REF!</f>
        <v>#REF!</v>
      </c>
      <c r="VH5" s="26" t="e">
        <f>#REF!</f>
        <v>#REF!</v>
      </c>
      <c r="VI5" s="31" t="e">
        <f>#REF!</f>
        <v>#REF!</v>
      </c>
      <c r="VJ5" s="26" t="e">
        <f>#REF!</f>
        <v>#REF!</v>
      </c>
      <c r="VK5" s="26" t="e">
        <f>#REF!</f>
        <v>#REF!</v>
      </c>
      <c r="VL5" s="25" t="e">
        <f>#REF!</f>
        <v>#REF!</v>
      </c>
      <c r="VM5" s="25" t="e">
        <f>#REF!</f>
        <v>#REF!</v>
      </c>
      <c r="VN5" s="25" t="e">
        <f>#REF!</f>
        <v>#REF!</v>
      </c>
      <c r="VO5" s="26" t="e">
        <f>#REF!</f>
        <v>#REF!</v>
      </c>
      <c r="VP5" s="31" t="e">
        <f>#REF!</f>
        <v>#REF!</v>
      </c>
      <c r="VQ5" s="26" t="e">
        <f>#REF!</f>
        <v>#REF!</v>
      </c>
      <c r="VR5" s="25" t="e">
        <f>#REF!</f>
        <v>#REF!</v>
      </c>
      <c r="VS5" s="25" t="e">
        <f>#REF!</f>
        <v>#REF!</v>
      </c>
      <c r="VT5" s="25" t="e">
        <f>#REF!</f>
        <v>#REF!</v>
      </c>
      <c r="VU5" s="26" t="e">
        <f>#REF!</f>
        <v>#REF!</v>
      </c>
      <c r="VV5" s="31" t="e">
        <f>#REF!</f>
        <v>#REF!</v>
      </c>
      <c r="VW5" s="26" t="e">
        <f>#REF!</f>
        <v>#REF!</v>
      </c>
      <c r="VX5" s="25" t="e">
        <f>#REF!</f>
        <v>#REF!</v>
      </c>
      <c r="VY5" s="25" t="e">
        <f>#REF!</f>
        <v>#REF!</v>
      </c>
      <c r="VZ5" s="25" t="e">
        <f>#REF!</f>
        <v>#REF!</v>
      </c>
      <c r="WA5" s="26" t="e">
        <f>#REF!</f>
        <v>#REF!</v>
      </c>
      <c r="WB5" s="31" t="e">
        <f>#REF!</f>
        <v>#REF!</v>
      </c>
      <c r="WC5" s="26" t="e">
        <f>#REF!</f>
        <v>#REF!</v>
      </c>
      <c r="WD5" s="25" t="e">
        <f>#REF!</f>
        <v>#REF!</v>
      </c>
      <c r="WE5" s="25" t="e">
        <f>#REF!</f>
        <v>#REF!</v>
      </c>
      <c r="WF5" s="25" t="e">
        <f>#REF!</f>
        <v>#REF!</v>
      </c>
      <c r="WG5" s="26" t="e">
        <f>#REF!</f>
        <v>#REF!</v>
      </c>
      <c r="WH5" s="31" t="e">
        <f>#REF!</f>
        <v>#REF!</v>
      </c>
      <c r="WI5" s="26" t="e">
        <f>#REF!</f>
        <v>#REF!</v>
      </c>
      <c r="WJ5" s="25" t="e">
        <f>#REF!</f>
        <v>#REF!</v>
      </c>
      <c r="WK5" s="25" t="e">
        <f>#REF!</f>
        <v>#REF!</v>
      </c>
      <c r="WL5" s="25" t="e">
        <f>#REF!</f>
        <v>#REF!</v>
      </c>
      <c r="WM5" s="26" t="e">
        <f>#REF!</f>
        <v>#REF!</v>
      </c>
      <c r="WN5" s="31" t="e">
        <f>#REF!</f>
        <v>#REF!</v>
      </c>
      <c r="WO5" s="26" t="e">
        <f>#REF!</f>
        <v>#REF!</v>
      </c>
      <c r="WP5" s="25" t="e">
        <f>#REF!</f>
        <v>#REF!</v>
      </c>
      <c r="WQ5" s="25" t="e">
        <f>#REF!</f>
        <v>#REF!</v>
      </c>
      <c r="WR5" s="25" t="e">
        <f>#REF!</f>
        <v>#REF!</v>
      </c>
      <c r="WS5" s="26" t="e">
        <f>#REF!</f>
        <v>#REF!</v>
      </c>
      <c r="WT5" s="31" t="e">
        <f>#REF!</f>
        <v>#REF!</v>
      </c>
      <c r="WU5" s="26" t="e">
        <f>#REF!</f>
        <v>#REF!</v>
      </c>
      <c r="WV5" s="25" t="e">
        <f>#REF!</f>
        <v>#REF!</v>
      </c>
      <c r="WW5" s="25" t="e">
        <f>#REF!</f>
        <v>#REF!</v>
      </c>
      <c r="WX5" s="25" t="e">
        <f>#REF!</f>
        <v>#REF!</v>
      </c>
      <c r="WY5" s="26" t="e">
        <f>#REF!</f>
        <v>#REF!</v>
      </c>
      <c r="WZ5" s="31" t="e">
        <f>#REF!</f>
        <v>#REF!</v>
      </c>
      <c r="XA5" s="26" t="e">
        <f>#REF!</f>
        <v>#REF!</v>
      </c>
      <c r="XB5" s="25" t="e">
        <f>#REF!</f>
        <v>#REF!</v>
      </c>
      <c r="XC5" s="25" t="e">
        <f>#REF!</f>
        <v>#REF!</v>
      </c>
      <c r="XD5" s="25" t="e">
        <f>#REF!</f>
        <v>#REF!</v>
      </c>
      <c r="XE5" s="26" t="e">
        <f>#REF!</f>
        <v>#REF!</v>
      </c>
      <c r="XF5" s="31" t="e">
        <f>#REF!</f>
        <v>#REF!</v>
      </c>
      <c r="XG5" s="26" t="e">
        <f>#REF!</f>
        <v>#REF!</v>
      </c>
      <c r="XH5" s="25" t="e">
        <f>#REF!</f>
        <v>#REF!</v>
      </c>
      <c r="XI5" s="25" t="e">
        <f>#REF!</f>
        <v>#REF!</v>
      </c>
      <c r="XJ5" s="25" t="e">
        <f>#REF!</f>
        <v>#REF!</v>
      </c>
      <c r="XK5" s="26" t="e">
        <f>#REF!</f>
        <v>#REF!</v>
      </c>
      <c r="XL5" s="31" t="e">
        <f>#REF!</f>
        <v>#REF!</v>
      </c>
      <c r="XM5" s="26" t="e">
        <f>#REF!</f>
        <v>#REF!</v>
      </c>
      <c r="XN5" s="25" t="e">
        <f>#REF!</f>
        <v>#REF!</v>
      </c>
      <c r="XO5" s="25" t="e">
        <f>#REF!</f>
        <v>#REF!</v>
      </c>
      <c r="XP5" s="25" t="e">
        <f>#REF!</f>
        <v>#REF!</v>
      </c>
      <c r="XQ5" s="26" t="e">
        <f>#REF!</f>
        <v>#REF!</v>
      </c>
      <c r="XR5" s="31" t="e">
        <f>#REF!</f>
        <v>#REF!</v>
      </c>
      <c r="XS5" s="26" t="e">
        <f>#REF!</f>
        <v>#REF!</v>
      </c>
      <c r="XT5" s="25" t="e">
        <f>#REF!</f>
        <v>#REF!</v>
      </c>
      <c r="XU5" s="25" t="e">
        <f>#REF!</f>
        <v>#REF!</v>
      </c>
      <c r="XV5" s="25" t="e">
        <f>#REF!</f>
        <v>#REF!</v>
      </c>
      <c r="XW5" s="26" t="e">
        <f>#REF!</f>
        <v>#REF!</v>
      </c>
      <c r="XX5" s="31" t="e">
        <f>#REF!</f>
        <v>#REF!</v>
      </c>
      <c r="XY5" s="26" t="e">
        <f>#REF!</f>
        <v>#REF!</v>
      </c>
      <c r="XZ5" s="25" t="e">
        <f>#REF!</f>
        <v>#REF!</v>
      </c>
      <c r="YA5" s="25" t="e">
        <f>#REF!</f>
        <v>#REF!</v>
      </c>
      <c r="YB5" s="25" t="e">
        <f>#REF!</f>
        <v>#REF!</v>
      </c>
      <c r="YC5" s="26" t="e">
        <f>#REF!</f>
        <v>#REF!</v>
      </c>
      <c r="YD5" s="31" t="e">
        <f>#REF!</f>
        <v>#REF!</v>
      </c>
      <c r="YE5" s="26" t="e">
        <f>#REF!</f>
        <v>#REF!</v>
      </c>
      <c r="YF5" s="25" t="e">
        <f>#REF!</f>
        <v>#REF!</v>
      </c>
      <c r="YG5" s="25" t="e">
        <f>#REF!</f>
        <v>#REF!</v>
      </c>
      <c r="YH5" s="25" t="e">
        <f>#REF!</f>
        <v>#REF!</v>
      </c>
      <c r="YI5" s="26" t="e">
        <f>#REF!</f>
        <v>#REF!</v>
      </c>
      <c r="YJ5" s="31" t="e">
        <f>#REF!</f>
        <v>#REF!</v>
      </c>
      <c r="YK5" s="26" t="e">
        <f>#REF!</f>
        <v>#REF!</v>
      </c>
      <c r="YL5" s="25" t="e">
        <f>#REF!</f>
        <v>#REF!</v>
      </c>
      <c r="YM5" s="25" t="e">
        <f>#REF!</f>
        <v>#REF!</v>
      </c>
      <c r="YN5" s="25" t="e">
        <f>#REF!</f>
        <v>#REF!</v>
      </c>
      <c r="YO5" s="26" t="e">
        <f>#REF!</f>
        <v>#REF!</v>
      </c>
      <c r="YP5" s="31" t="e">
        <f>#REF!</f>
        <v>#REF!</v>
      </c>
      <c r="YQ5" s="26" t="e">
        <f>#REF!</f>
        <v>#REF!</v>
      </c>
      <c r="YR5" s="25" t="e">
        <f>#REF!</f>
        <v>#REF!</v>
      </c>
      <c r="YS5" s="25" t="e">
        <f>#REF!</f>
        <v>#REF!</v>
      </c>
      <c r="YT5" s="25" t="e">
        <f>#REF!</f>
        <v>#REF!</v>
      </c>
      <c r="YU5" s="26" t="e">
        <f>#REF!</f>
        <v>#REF!</v>
      </c>
      <c r="YV5" s="31" t="e">
        <f>#REF!</f>
        <v>#REF!</v>
      </c>
      <c r="YW5" s="26" t="e">
        <f>#REF!</f>
        <v>#REF!</v>
      </c>
      <c r="YX5" s="26" t="e">
        <f>#REF!</f>
        <v>#REF!</v>
      </c>
      <c r="YY5" s="26" t="e">
        <f>#REF!</f>
        <v>#REF!</v>
      </c>
    </row>
    <row r="6" spans="1:675" ht="30" customHeight="1">
      <c r="HB6" s="30"/>
    </row>
  </sheetData>
  <mergeCells count="295">
    <mergeCell ref="RY1:YY1"/>
    <mergeCell ref="YL3:YQ3"/>
    <mergeCell ref="YR3:YW3"/>
    <mergeCell ref="YX3:YX4"/>
    <mergeCell ref="YY2:YY4"/>
    <mergeCell ref="RY2:VK2"/>
    <mergeCell ref="VL2:YX2"/>
    <mergeCell ref="XH3:XM3"/>
    <mergeCell ref="XN3:XS3"/>
    <mergeCell ref="XT3:XY3"/>
    <mergeCell ref="XZ3:YE3"/>
    <mergeCell ref="YF3:YK3"/>
    <mergeCell ref="WD3:WI3"/>
    <mergeCell ref="WJ3:WO3"/>
    <mergeCell ref="WP3:WU3"/>
    <mergeCell ref="WV3:XA3"/>
    <mergeCell ref="XB3:XG3"/>
    <mergeCell ref="VK3:VK4"/>
    <mergeCell ref="VL3:VQ3"/>
    <mergeCell ref="VR3:VW3"/>
    <mergeCell ref="VX3:WC3"/>
    <mergeCell ref="UM3:UR3"/>
    <mergeCell ref="US3:UX3"/>
    <mergeCell ref="UY3:VD3"/>
    <mergeCell ref="VE3:VJ3"/>
    <mergeCell ref="RY3:SD3"/>
    <mergeCell ref="SE3:SJ3"/>
    <mergeCell ref="SK3:SP3"/>
    <mergeCell ref="SQ3:SV3"/>
    <mergeCell ref="SW3:TB3"/>
    <mergeCell ref="TC3:TH3"/>
    <mergeCell ref="TI3:TN3"/>
    <mergeCell ref="TO3:TT3"/>
    <mergeCell ref="TU3:TZ3"/>
    <mergeCell ref="UA3:UF3"/>
    <mergeCell ref="UG3:UL3"/>
    <mergeCell ref="QL3:QM3"/>
    <mergeCell ref="QN3:QO3"/>
    <mergeCell ref="RS3:RT3"/>
    <mergeCell ref="RU3:RV3"/>
    <mergeCell ref="RW3:RW4"/>
    <mergeCell ref="RI3:RJ3"/>
    <mergeCell ref="RK3:RL3"/>
    <mergeCell ref="RM3:RN3"/>
    <mergeCell ref="RO3:RP3"/>
    <mergeCell ref="RQ3:RR3"/>
    <mergeCell ref="QY3:QZ3"/>
    <mergeCell ref="RA3:RB3"/>
    <mergeCell ref="RC3:RD3"/>
    <mergeCell ref="RE3:RF3"/>
    <mergeCell ref="RG3:RH3"/>
    <mergeCell ref="PH3:PI3"/>
    <mergeCell ref="PJ3:PK3"/>
    <mergeCell ref="PL3:PL4"/>
    <mergeCell ref="PN1:RX1"/>
    <mergeCell ref="PN2:QR2"/>
    <mergeCell ref="QS2:RW2"/>
    <mergeCell ref="RX2:RX4"/>
    <mergeCell ref="PN3:PO3"/>
    <mergeCell ref="PP3:PQ3"/>
    <mergeCell ref="PR3:PS3"/>
    <mergeCell ref="PT3:PU3"/>
    <mergeCell ref="PV3:PW3"/>
    <mergeCell ref="PX3:PY3"/>
    <mergeCell ref="PZ3:QA3"/>
    <mergeCell ref="QB3:QC3"/>
    <mergeCell ref="QD3:QE3"/>
    <mergeCell ref="QP3:QQ3"/>
    <mergeCell ref="QR3:QR4"/>
    <mergeCell ref="QS3:QT3"/>
    <mergeCell ref="QU3:QV3"/>
    <mergeCell ref="QW3:QX3"/>
    <mergeCell ref="QF3:QG3"/>
    <mergeCell ref="QH3:QI3"/>
    <mergeCell ref="QJ3:QK3"/>
    <mergeCell ref="OA3:OB3"/>
    <mergeCell ref="OC3:OD3"/>
    <mergeCell ref="OX3:OY3"/>
    <mergeCell ref="OZ3:PA3"/>
    <mergeCell ref="PB3:PC3"/>
    <mergeCell ref="PD3:PE3"/>
    <mergeCell ref="PF3:PG3"/>
    <mergeCell ref="ON3:OO3"/>
    <mergeCell ref="OP3:OQ3"/>
    <mergeCell ref="OR3:OS3"/>
    <mergeCell ref="OT3:OU3"/>
    <mergeCell ref="OV3:OW3"/>
    <mergeCell ref="MW3:MX3"/>
    <mergeCell ref="MY3:MZ3"/>
    <mergeCell ref="NA3:NA4"/>
    <mergeCell ref="NC1:PM1"/>
    <mergeCell ref="NC2:OG2"/>
    <mergeCell ref="OH2:PL2"/>
    <mergeCell ref="PM2:PM4"/>
    <mergeCell ref="NC3:ND3"/>
    <mergeCell ref="NE3:NF3"/>
    <mergeCell ref="NG3:NH3"/>
    <mergeCell ref="NI3:NJ3"/>
    <mergeCell ref="NK3:NL3"/>
    <mergeCell ref="NM3:NN3"/>
    <mergeCell ref="NO3:NP3"/>
    <mergeCell ref="NQ3:NR3"/>
    <mergeCell ref="NS3:NT3"/>
    <mergeCell ref="OE3:OF3"/>
    <mergeCell ref="OG3:OG4"/>
    <mergeCell ref="OH3:OI3"/>
    <mergeCell ref="OJ3:OK3"/>
    <mergeCell ref="OL3:OM3"/>
    <mergeCell ref="NU3:NV3"/>
    <mergeCell ref="NW3:NX3"/>
    <mergeCell ref="NY3:NZ3"/>
    <mergeCell ref="LP3:LQ3"/>
    <mergeCell ref="LR3:LS3"/>
    <mergeCell ref="MM3:MN3"/>
    <mergeCell ref="MO3:MP3"/>
    <mergeCell ref="MQ3:MR3"/>
    <mergeCell ref="MS3:MT3"/>
    <mergeCell ref="MU3:MV3"/>
    <mergeCell ref="MC3:MD3"/>
    <mergeCell ref="ME3:MF3"/>
    <mergeCell ref="MG3:MH3"/>
    <mergeCell ref="MI3:MJ3"/>
    <mergeCell ref="MK3:ML3"/>
    <mergeCell ref="KL3:KM3"/>
    <mergeCell ref="KN3:KO3"/>
    <mergeCell ref="KP3:KP4"/>
    <mergeCell ref="KR1:NB1"/>
    <mergeCell ref="KR2:LV2"/>
    <mergeCell ref="LW2:NA2"/>
    <mergeCell ref="NB2:NB4"/>
    <mergeCell ref="KR3:KS3"/>
    <mergeCell ref="KT3:KU3"/>
    <mergeCell ref="KV3:KW3"/>
    <mergeCell ref="KX3:KY3"/>
    <mergeCell ref="KZ3:LA3"/>
    <mergeCell ref="LB3:LC3"/>
    <mergeCell ref="LD3:LE3"/>
    <mergeCell ref="LF3:LG3"/>
    <mergeCell ref="LH3:LI3"/>
    <mergeCell ref="LT3:LU3"/>
    <mergeCell ref="LV3:LV4"/>
    <mergeCell ref="LW3:LX3"/>
    <mergeCell ref="LY3:LZ3"/>
    <mergeCell ref="MA3:MB3"/>
    <mergeCell ref="LJ3:LK3"/>
    <mergeCell ref="LL3:LM3"/>
    <mergeCell ref="LN3:LO3"/>
    <mergeCell ref="JE3:JF3"/>
    <mergeCell ref="JG3:JH3"/>
    <mergeCell ref="KB3:KC3"/>
    <mergeCell ref="KD3:KE3"/>
    <mergeCell ref="KF3:KG3"/>
    <mergeCell ref="KH3:KI3"/>
    <mergeCell ref="KJ3:KK3"/>
    <mergeCell ref="JR3:JS3"/>
    <mergeCell ref="JT3:JU3"/>
    <mergeCell ref="JV3:JW3"/>
    <mergeCell ref="JX3:JY3"/>
    <mergeCell ref="JZ3:KA3"/>
    <mergeCell ref="IA3:IB3"/>
    <mergeCell ref="IC3:ID3"/>
    <mergeCell ref="IE3:IE4"/>
    <mergeCell ref="IG1:KQ1"/>
    <mergeCell ref="IG2:JK2"/>
    <mergeCell ref="JL2:KP2"/>
    <mergeCell ref="KQ2:KQ4"/>
    <mergeCell ref="IG3:IH3"/>
    <mergeCell ref="II3:IJ3"/>
    <mergeCell ref="IK3:IL3"/>
    <mergeCell ref="IM3:IN3"/>
    <mergeCell ref="IO3:IP3"/>
    <mergeCell ref="IQ3:IR3"/>
    <mergeCell ref="IS3:IT3"/>
    <mergeCell ref="IU3:IV3"/>
    <mergeCell ref="IW3:IX3"/>
    <mergeCell ref="JI3:JJ3"/>
    <mergeCell ref="JK3:JK4"/>
    <mergeCell ref="JL3:JM3"/>
    <mergeCell ref="JN3:JO3"/>
    <mergeCell ref="JP3:JQ3"/>
    <mergeCell ref="IY3:IZ3"/>
    <mergeCell ref="JA3:JB3"/>
    <mergeCell ref="JC3:JD3"/>
    <mergeCell ref="HQ3:HR3"/>
    <mergeCell ref="HS3:HT3"/>
    <mergeCell ref="HU3:HV3"/>
    <mergeCell ref="HW3:HX3"/>
    <mergeCell ref="HY3:HZ3"/>
    <mergeCell ref="HG3:HH3"/>
    <mergeCell ref="HI3:HJ3"/>
    <mergeCell ref="HK3:HL3"/>
    <mergeCell ref="HM3:HN3"/>
    <mergeCell ref="HO3:HP3"/>
    <mergeCell ref="GX3:GY3"/>
    <mergeCell ref="GZ3:GZ4"/>
    <mergeCell ref="HA3:HB3"/>
    <mergeCell ref="HC3:HD3"/>
    <mergeCell ref="HE3:HF3"/>
    <mergeCell ref="GN3:GO3"/>
    <mergeCell ref="GP3:GQ3"/>
    <mergeCell ref="GR3:GS3"/>
    <mergeCell ref="GT3:GU3"/>
    <mergeCell ref="GV3:GW3"/>
    <mergeCell ref="FT3:FT4"/>
    <mergeCell ref="FU2:FU4"/>
    <mergeCell ref="CG1:FU1"/>
    <mergeCell ref="FV1:IF1"/>
    <mergeCell ref="FV2:GZ2"/>
    <mergeCell ref="HA2:IE2"/>
    <mergeCell ref="IF2:IF4"/>
    <mergeCell ref="FV3:FW3"/>
    <mergeCell ref="FX3:FY3"/>
    <mergeCell ref="FZ3:GA3"/>
    <mergeCell ref="GB3:GC3"/>
    <mergeCell ref="GD3:GE3"/>
    <mergeCell ref="GF3:GG3"/>
    <mergeCell ref="GH3:GI3"/>
    <mergeCell ref="GJ3:GK3"/>
    <mergeCell ref="GL3:GM3"/>
    <mergeCell ref="EA2:FT2"/>
    <mergeCell ref="EA3:EC3"/>
    <mergeCell ref="ED3:EF3"/>
    <mergeCell ref="EG3:EI3"/>
    <mergeCell ref="EJ3:EL3"/>
    <mergeCell ref="EM3:EO3"/>
    <mergeCell ref="EP3:ER3"/>
    <mergeCell ref="ES3:EU3"/>
    <mergeCell ref="EV3:EX3"/>
    <mergeCell ref="EY3:FA3"/>
    <mergeCell ref="FB3:FD3"/>
    <mergeCell ref="FE3:FG3"/>
    <mergeCell ref="FH3:FJ3"/>
    <mergeCell ref="FK3:FM3"/>
    <mergeCell ref="FN3:FP3"/>
    <mergeCell ref="FQ3:FS3"/>
    <mergeCell ref="CY3:DA3"/>
    <mergeCell ref="DB3:DD3"/>
    <mergeCell ref="DE3:DG3"/>
    <mergeCell ref="DH3:DJ3"/>
    <mergeCell ref="DK3:DM3"/>
    <mergeCell ref="CJ3:CL3"/>
    <mergeCell ref="CM3:CO3"/>
    <mergeCell ref="CP3:CR3"/>
    <mergeCell ref="CS3:CU3"/>
    <mergeCell ref="CV3:CX3"/>
    <mergeCell ref="DZ3:DZ4"/>
    <mergeCell ref="DN3:DP3"/>
    <mergeCell ref="DQ3:DS3"/>
    <mergeCell ref="DT3:DV3"/>
    <mergeCell ref="DW3:DY3"/>
    <mergeCell ref="CG2:DZ2"/>
    <mergeCell ref="CG3:CI3"/>
    <mergeCell ref="A1:U1"/>
    <mergeCell ref="V1:CF1"/>
    <mergeCell ref="A2:I2"/>
    <mergeCell ref="J2:R2"/>
    <mergeCell ref="S2:S4"/>
    <mergeCell ref="T2:T4"/>
    <mergeCell ref="U2:U4"/>
    <mergeCell ref="V2:AZ2"/>
    <mergeCell ref="BA2:CE2"/>
    <mergeCell ref="CF2:CF4"/>
    <mergeCell ref="AP3:AQ3"/>
    <mergeCell ref="R3:R4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BM3:BN3"/>
    <mergeCell ref="AR3:AS3"/>
    <mergeCell ref="AT3:AU3"/>
    <mergeCell ref="AV3:AW3"/>
    <mergeCell ref="AX3:AY3"/>
    <mergeCell ref="AZ3:AZ4"/>
    <mergeCell ref="BA3:BB3"/>
    <mergeCell ref="BC3:BD3"/>
    <mergeCell ref="BE3:BF3"/>
    <mergeCell ref="BG3:BH3"/>
    <mergeCell ref="BI3:BJ3"/>
    <mergeCell ref="BK3:BL3"/>
    <mergeCell ref="CA3:CB3"/>
    <mergeCell ref="CC3:CD3"/>
    <mergeCell ref="CE3:CE4"/>
    <mergeCell ref="BO3:BP3"/>
    <mergeCell ref="BQ3:BR3"/>
    <mergeCell ref="BS3:BT3"/>
    <mergeCell ref="BU3:BV3"/>
    <mergeCell ref="BW3:BX3"/>
    <mergeCell ref="BY3:BZ3"/>
  </mergeCells>
  <phoneticPr fontId="2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35420-7604-49E2-BF81-E0DCCB3A68AE}">
  <sheetPr>
    <tabColor rgb="FFFFFF99"/>
  </sheetPr>
  <dimension ref="A1:CC8"/>
  <sheetViews>
    <sheetView tabSelected="1" workbookViewId="0">
      <selection activeCell="C5" sqref="C5"/>
    </sheetView>
  </sheetViews>
  <sheetFormatPr defaultRowHeight="25.05" customHeight="1"/>
  <cols>
    <col min="2" max="2" width="14.44140625" bestFit="1" customWidth="1"/>
    <col min="3" max="3" width="30.77734375" customWidth="1"/>
    <col min="4" max="26" width="2.21875" customWidth="1"/>
    <col min="27" max="78" width="0" hidden="1" customWidth="1"/>
    <col min="80" max="80" width="14.44140625" bestFit="1" customWidth="1"/>
    <col min="81" max="81" width="30.77734375" customWidth="1"/>
  </cols>
  <sheetData>
    <row r="1" spans="1:81" ht="25.05" customHeight="1">
      <c r="A1" s="97" t="s">
        <v>367</v>
      </c>
      <c r="B1" s="97"/>
      <c r="C1" s="97"/>
      <c r="CA1" s="97" t="s">
        <v>367</v>
      </c>
      <c r="CB1" s="97"/>
      <c r="CC1" s="97"/>
    </row>
    <row r="2" spans="1:81" ht="25.05" customHeight="1">
      <c r="A2" s="97" t="s">
        <v>372</v>
      </c>
      <c r="B2" s="97"/>
      <c r="C2" s="50"/>
      <c r="CA2" s="97" t="s">
        <v>372</v>
      </c>
      <c r="CB2" s="97"/>
      <c r="CC2" s="37">
        <v>44986</v>
      </c>
    </row>
    <row r="3" spans="1:81" ht="25.05" customHeight="1">
      <c r="A3" s="97" t="s">
        <v>373</v>
      </c>
      <c r="B3" s="97"/>
      <c r="C3" s="50"/>
      <c r="CA3" s="97" t="s">
        <v>373</v>
      </c>
      <c r="CB3" s="97"/>
      <c r="CC3" s="37">
        <v>45224</v>
      </c>
    </row>
    <row r="4" spans="1:81" ht="25.05" customHeight="1">
      <c r="A4" s="97" t="s">
        <v>368</v>
      </c>
      <c r="B4" s="97"/>
      <c r="C4" s="50"/>
      <c r="CA4" s="97" t="s">
        <v>368</v>
      </c>
      <c r="CB4" s="97"/>
      <c r="CC4" s="37">
        <v>45241</v>
      </c>
    </row>
    <row r="5" spans="1:81" ht="25.05" customHeight="1">
      <c r="A5" s="98" t="s">
        <v>369</v>
      </c>
      <c r="B5" s="11" t="s">
        <v>358</v>
      </c>
      <c r="C5" s="51"/>
      <c r="CA5" s="98" t="s">
        <v>369</v>
      </c>
      <c r="CB5" s="11" t="s">
        <v>358</v>
      </c>
      <c r="CC5" s="36" t="s">
        <v>375</v>
      </c>
    </row>
    <row r="6" spans="1:81" ht="25.05" customHeight="1">
      <c r="A6" s="98"/>
      <c r="B6" s="11" t="s">
        <v>359</v>
      </c>
      <c r="C6" s="51"/>
      <c r="CA6" s="98"/>
      <c r="CB6" s="11" t="s">
        <v>359</v>
      </c>
      <c r="CC6" s="36" t="s">
        <v>376</v>
      </c>
    </row>
    <row r="7" spans="1:81" ht="25.05" customHeight="1">
      <c r="A7" s="98"/>
      <c r="B7" s="11" t="s">
        <v>370</v>
      </c>
      <c r="C7" s="51"/>
      <c r="CA7" s="98"/>
      <c r="CB7" s="11" t="s">
        <v>370</v>
      </c>
      <c r="CC7" s="36" t="s">
        <v>377</v>
      </c>
    </row>
    <row r="8" spans="1:81" ht="25.05" customHeight="1">
      <c r="A8" s="98"/>
      <c r="B8" s="11" t="s">
        <v>371</v>
      </c>
      <c r="C8" s="51"/>
      <c r="CA8" s="98"/>
      <c r="CB8" s="11" t="s">
        <v>371</v>
      </c>
      <c r="CC8" s="36" t="s">
        <v>378</v>
      </c>
    </row>
  </sheetData>
  <sheetProtection sheet="1" objects="1" scenarios="1" formatCells="0" selectLockedCells="1"/>
  <mergeCells count="10">
    <mergeCell ref="CA1:CC1"/>
    <mergeCell ref="CA2:CB2"/>
    <mergeCell ref="CA3:CB3"/>
    <mergeCell ref="CA4:CB4"/>
    <mergeCell ref="CA5:CA8"/>
    <mergeCell ref="A4:B4"/>
    <mergeCell ref="A3:B3"/>
    <mergeCell ref="A2:B2"/>
    <mergeCell ref="A5:A8"/>
    <mergeCell ref="A1:C1"/>
  </mergeCells>
  <phoneticPr fontId="24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EA183-5942-4A5B-982B-87B1594AF82F}">
  <sheetPr>
    <tabColor theme="4"/>
  </sheetPr>
  <dimension ref="A1:DO17"/>
  <sheetViews>
    <sheetView showZeros="0" view="pageBreakPreview" zoomScaleNormal="100" zoomScaleSheetLayoutView="100" workbookViewId="0">
      <selection activeCell="L6" sqref="L6:AN6"/>
    </sheetView>
  </sheetViews>
  <sheetFormatPr defaultColWidth="2.21875" defaultRowHeight="15" customHeight="1"/>
  <cols>
    <col min="1" max="1" width="2.21875" style="1"/>
    <col min="2" max="2" width="2.21875" style="1" customWidth="1"/>
    <col min="3" max="16384" width="2.21875" style="1"/>
  </cols>
  <sheetData>
    <row r="1" spans="1:119" ht="30" customHeight="1">
      <c r="A1" s="99" t="s">
        <v>349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CA1" s="99" t="s">
        <v>349</v>
      </c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99"/>
      <c r="DO1" s="99"/>
    </row>
    <row r="2" spans="1:119" ht="30" customHeight="1">
      <c r="A2" s="100" t="s">
        <v>431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CA2" s="100" t="s">
        <v>431</v>
      </c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</row>
    <row r="3" spans="1:119" ht="15" customHeight="1">
      <c r="B3" s="1" t="s">
        <v>420</v>
      </c>
      <c r="CB3" s="1" t="s">
        <v>420</v>
      </c>
    </row>
    <row r="4" spans="1:119" ht="15" customHeight="1">
      <c r="B4" s="1" t="s">
        <v>421</v>
      </c>
      <c r="CB4" s="1" t="s">
        <v>421</v>
      </c>
    </row>
    <row r="6" spans="1:119" ht="30" customHeight="1">
      <c r="B6" s="103" t="s">
        <v>426</v>
      </c>
      <c r="C6" s="103"/>
      <c r="D6" s="103"/>
      <c r="E6" s="103"/>
      <c r="F6" s="103"/>
      <c r="G6" s="103"/>
      <c r="H6" s="103"/>
      <c r="I6" s="103"/>
      <c r="J6" s="103"/>
      <c r="K6" s="1" t="s">
        <v>423</v>
      </c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CA6" s="103" t="s">
        <v>426</v>
      </c>
      <c r="CB6" s="103"/>
      <c r="CC6" s="103"/>
      <c r="CD6" s="103"/>
      <c r="CE6" s="103"/>
      <c r="CF6" s="103"/>
      <c r="CG6" s="103"/>
      <c r="CH6" s="103"/>
      <c r="CI6" s="103"/>
      <c r="CJ6" s="1" t="s">
        <v>423</v>
      </c>
      <c r="CK6" s="104" t="s">
        <v>427</v>
      </c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</row>
    <row r="7" spans="1:119" ht="30" customHeight="1">
      <c r="B7" s="103" t="s">
        <v>365</v>
      </c>
      <c r="C7" s="103"/>
      <c r="D7" s="103"/>
      <c r="E7" s="103"/>
      <c r="F7" s="103"/>
      <c r="G7" s="103"/>
      <c r="H7" s="103"/>
      <c r="I7" s="103"/>
      <c r="J7" s="103"/>
      <c r="K7" s="1" t="s">
        <v>423</v>
      </c>
      <c r="L7" s="105">
        <f>基本情報!C2</f>
        <v>0</v>
      </c>
      <c r="M7" s="105"/>
      <c r="N7" s="105"/>
      <c r="O7" s="105"/>
      <c r="P7" s="105"/>
      <c r="Q7" s="105"/>
      <c r="R7" s="105"/>
      <c r="S7" s="105"/>
      <c r="T7" s="103" t="s">
        <v>364</v>
      </c>
      <c r="U7" s="103"/>
      <c r="V7" s="106">
        <f>基本情報!C3</f>
        <v>0</v>
      </c>
      <c r="W7" s="106"/>
      <c r="X7" s="106"/>
      <c r="Y7" s="106"/>
      <c r="Z7" s="106"/>
      <c r="AA7" s="106"/>
      <c r="AB7" s="106"/>
      <c r="AC7" s="106"/>
      <c r="CA7" s="103" t="s">
        <v>365</v>
      </c>
      <c r="CB7" s="103"/>
      <c r="CC7" s="103"/>
      <c r="CD7" s="103"/>
      <c r="CE7" s="103"/>
      <c r="CF7" s="103"/>
      <c r="CG7" s="103"/>
      <c r="CH7" s="103"/>
      <c r="CI7" s="103"/>
      <c r="CJ7" s="1" t="s">
        <v>423</v>
      </c>
      <c r="CK7" s="105">
        <f>基本情報!CC2</f>
        <v>44986</v>
      </c>
      <c r="CL7" s="105"/>
      <c r="CM7" s="105"/>
      <c r="CN7" s="105"/>
      <c r="CO7" s="105"/>
      <c r="CP7" s="105"/>
      <c r="CQ7" s="105"/>
      <c r="CR7" s="105"/>
      <c r="CS7" s="103" t="s">
        <v>364</v>
      </c>
      <c r="CT7" s="103"/>
      <c r="CU7" s="106">
        <f>基本情報!CC3</f>
        <v>45224</v>
      </c>
      <c r="CV7" s="106"/>
      <c r="CW7" s="106"/>
      <c r="CX7" s="106"/>
      <c r="CY7" s="106"/>
      <c r="CZ7" s="106"/>
      <c r="DA7" s="106"/>
      <c r="DB7" s="106"/>
    </row>
    <row r="8" spans="1:119" ht="30" customHeight="1">
      <c r="B8" s="103" t="s">
        <v>422</v>
      </c>
      <c r="C8" s="103"/>
      <c r="D8" s="103"/>
      <c r="E8" s="103"/>
      <c r="F8" s="103"/>
      <c r="G8" s="103"/>
      <c r="H8" s="103"/>
      <c r="I8" s="103"/>
      <c r="J8" s="103"/>
      <c r="K8" s="1" t="s">
        <v>423</v>
      </c>
      <c r="L8" s="102">
        <f>別紙内訳書!E38</f>
        <v>0</v>
      </c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1" t="s">
        <v>386</v>
      </c>
      <c r="AA8" s="101"/>
      <c r="CB8" s="113" t="s">
        <v>422</v>
      </c>
      <c r="CC8" s="113"/>
      <c r="CD8" s="113"/>
      <c r="CE8" s="113"/>
      <c r="CF8" s="113"/>
      <c r="CG8" s="113"/>
      <c r="CH8" s="113"/>
      <c r="CI8" s="113"/>
      <c r="CJ8" s="1" t="s">
        <v>423</v>
      </c>
      <c r="CK8" s="102">
        <f>別紙内訳書!BT38</f>
        <v>158010</v>
      </c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1" t="s">
        <v>386</v>
      </c>
      <c r="CZ8" s="101"/>
    </row>
    <row r="9" spans="1:119" ht="30" customHeight="1">
      <c r="L9" s="1" t="s">
        <v>425</v>
      </c>
      <c r="CC9" s="1" t="s">
        <v>425</v>
      </c>
    </row>
    <row r="12" spans="1:119" ht="19.95" customHeight="1">
      <c r="A12" s="2" t="s">
        <v>387</v>
      </c>
      <c r="C12" s="33"/>
      <c r="E12" s="34"/>
      <c r="F12" s="34"/>
      <c r="CA12" s="2" t="s">
        <v>356</v>
      </c>
      <c r="CC12" s="33"/>
      <c r="CE12" s="34"/>
      <c r="CF12" s="34"/>
    </row>
    <row r="13" spans="1:119" ht="19.95" customHeight="1">
      <c r="A13" s="2"/>
      <c r="C13" s="33"/>
      <c r="E13" s="34"/>
      <c r="F13" s="34"/>
      <c r="CA13" s="2"/>
      <c r="CC13" s="33"/>
      <c r="CE13" s="34"/>
      <c r="CF13" s="34"/>
    </row>
    <row r="14" spans="1:119" ht="19.95" customHeight="1">
      <c r="E14" s="34"/>
      <c r="F14" s="34"/>
      <c r="S14" s="109">
        <f>基本情報!C4</f>
        <v>0</v>
      </c>
      <c r="T14" s="109"/>
      <c r="U14" s="109"/>
      <c r="V14" s="109"/>
      <c r="W14" s="103" t="s">
        <v>362</v>
      </c>
      <c r="X14" s="103"/>
      <c r="Y14" s="110">
        <f>基本情報!C4</f>
        <v>0</v>
      </c>
      <c r="Z14" s="110"/>
      <c r="AA14" s="103" t="s">
        <v>363</v>
      </c>
      <c r="AB14" s="103"/>
      <c r="AC14" s="111">
        <f>基本情報!C4</f>
        <v>0</v>
      </c>
      <c r="AD14" s="111"/>
      <c r="AE14" s="103" t="s">
        <v>361</v>
      </c>
      <c r="AF14" s="103"/>
      <c r="CE14" s="34"/>
      <c r="CF14" s="34"/>
      <c r="CS14" s="109">
        <f>基本情報!CC4</f>
        <v>45241</v>
      </c>
      <c r="CT14" s="109"/>
      <c r="CU14" s="109"/>
      <c r="CV14" s="109"/>
      <c r="CW14" s="103" t="s">
        <v>362</v>
      </c>
      <c r="CX14" s="103"/>
      <c r="CY14" s="110">
        <f>基本情報!CC4</f>
        <v>45241</v>
      </c>
      <c r="CZ14" s="110"/>
      <c r="DA14" s="103" t="s">
        <v>363</v>
      </c>
      <c r="DB14" s="103"/>
      <c r="DC14" s="111">
        <f>基本情報!CC4</f>
        <v>45241</v>
      </c>
      <c r="DD14" s="111"/>
      <c r="DE14" s="103" t="s">
        <v>361</v>
      </c>
      <c r="DF14" s="103"/>
    </row>
    <row r="15" spans="1:119" ht="30" customHeight="1">
      <c r="E15" s="34"/>
      <c r="F15" s="34"/>
      <c r="S15" s="103" t="s">
        <v>358</v>
      </c>
      <c r="T15" s="103"/>
      <c r="U15" s="103"/>
      <c r="V15" s="103"/>
      <c r="W15" s="103"/>
      <c r="X15" s="103"/>
      <c r="Y15" s="103"/>
      <c r="Z15" s="103"/>
      <c r="AA15" s="108">
        <f>基本情報!C5</f>
        <v>0</v>
      </c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CE15" s="34"/>
      <c r="CF15" s="34"/>
      <c r="CS15" s="103" t="s">
        <v>358</v>
      </c>
      <c r="CT15" s="103"/>
      <c r="CU15" s="103"/>
      <c r="CV15" s="103"/>
      <c r="CW15" s="103"/>
      <c r="CX15" s="103"/>
      <c r="CY15" s="103"/>
      <c r="CZ15" s="103"/>
      <c r="DA15" s="108" t="str">
        <f>基本情報!CC5</f>
        <v>東京都新宿区西新宿9-8-7</v>
      </c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</row>
    <row r="16" spans="1:119" ht="30" customHeight="1">
      <c r="E16" s="34"/>
      <c r="F16" s="34"/>
      <c r="S16" s="103" t="s">
        <v>359</v>
      </c>
      <c r="T16" s="103"/>
      <c r="U16" s="103"/>
      <c r="V16" s="103"/>
      <c r="W16" s="103"/>
      <c r="X16" s="103"/>
      <c r="Y16" s="103"/>
      <c r="Z16" s="103"/>
      <c r="AA16" s="108">
        <f>基本情報!C6</f>
        <v>0</v>
      </c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CE16" s="34"/>
      <c r="CF16" s="34"/>
      <c r="CS16" s="103" t="s">
        <v>359</v>
      </c>
      <c r="CT16" s="103"/>
      <c r="CU16" s="103"/>
      <c r="CV16" s="103"/>
      <c r="CW16" s="103"/>
      <c r="CX16" s="103"/>
      <c r="CY16" s="103"/>
      <c r="CZ16" s="103"/>
      <c r="DA16" s="108" t="str">
        <f>基本情報!CC6</f>
        <v>株式会社　東京環境</v>
      </c>
      <c r="DB16" s="108"/>
      <c r="DC16" s="108"/>
      <c r="DD16" s="108"/>
      <c r="DE16" s="108"/>
      <c r="DF16" s="108"/>
      <c r="DG16" s="108"/>
      <c r="DH16" s="108"/>
      <c r="DI16" s="108"/>
      <c r="DJ16" s="108"/>
      <c r="DK16" s="108"/>
      <c r="DL16" s="108"/>
      <c r="DM16" s="108"/>
      <c r="DN16" s="108"/>
      <c r="DO16" s="108"/>
    </row>
    <row r="17" spans="5:119" ht="30" customHeight="1">
      <c r="E17" s="34"/>
      <c r="F17" s="34"/>
      <c r="S17" s="103" t="s">
        <v>360</v>
      </c>
      <c r="T17" s="103"/>
      <c r="U17" s="103"/>
      <c r="V17" s="103"/>
      <c r="W17" s="103"/>
      <c r="X17" s="103"/>
      <c r="Y17" s="103"/>
      <c r="Z17" s="103"/>
      <c r="AA17" s="112">
        <f>基本情報!C7</f>
        <v>0</v>
      </c>
      <c r="AB17" s="112"/>
      <c r="AC17" s="112"/>
      <c r="AD17" s="112"/>
      <c r="AE17" s="112"/>
      <c r="AF17" s="112"/>
      <c r="AG17" s="112">
        <f>基本情報!C8</f>
        <v>0</v>
      </c>
      <c r="AH17" s="112"/>
      <c r="AI17" s="112"/>
      <c r="AJ17" s="112"/>
      <c r="AK17" s="112"/>
      <c r="AL17" s="112"/>
      <c r="AM17" s="112"/>
      <c r="AN17" s="112"/>
      <c r="AO17" s="112"/>
      <c r="AP17" s="35" t="s">
        <v>366</v>
      </c>
      <c r="CE17" s="34"/>
      <c r="CF17" s="34"/>
      <c r="CS17" s="103" t="s">
        <v>360</v>
      </c>
      <c r="CT17" s="103"/>
      <c r="CU17" s="103"/>
      <c r="CV17" s="103"/>
      <c r="CW17" s="103"/>
      <c r="CX17" s="103"/>
      <c r="CY17" s="103"/>
      <c r="CZ17" s="103"/>
      <c r="DA17" s="112" t="str">
        <f>基本情報!CC7</f>
        <v>代表取締役</v>
      </c>
      <c r="DB17" s="112"/>
      <c r="DC17" s="112"/>
      <c r="DD17" s="112"/>
      <c r="DE17" s="112"/>
      <c r="DF17" s="112"/>
      <c r="DG17" s="112" t="str">
        <f>基本情報!CC8</f>
        <v>環境　太郎</v>
      </c>
      <c r="DH17" s="112"/>
      <c r="DI17" s="112"/>
      <c r="DJ17" s="112"/>
      <c r="DK17" s="112"/>
      <c r="DL17" s="112"/>
      <c r="DM17" s="112"/>
      <c r="DN17" s="112"/>
      <c r="DO17" s="112"/>
    </row>
  </sheetData>
  <sheetProtection algorithmName="SHA-512" hashValue="j0iD3V3PKge2NVBnbe8U3iZ9dT0XiJcXIVoKTeH8xdgV8+wkPXFoyId+E/HLJE3wVlqWtWj03Zpx+SEncoK0VQ==" saltValue="3vJx3JcmqBvjb6sXAqx8fg==" spinCount="100000" sheet="1" objects="1" scenarios="1" formatCells="0" selectLockedCells="1"/>
  <mergeCells count="48">
    <mergeCell ref="CB8:CI8"/>
    <mergeCell ref="CK8:CX8"/>
    <mergeCell ref="CY8:CZ8"/>
    <mergeCell ref="AA14:AB14"/>
    <mergeCell ref="AC14:AD14"/>
    <mergeCell ref="AE14:AF14"/>
    <mergeCell ref="L7:S7"/>
    <mergeCell ref="T7:U7"/>
    <mergeCell ref="V7:AC7"/>
    <mergeCell ref="S17:Z17"/>
    <mergeCell ref="S16:Z16"/>
    <mergeCell ref="S15:Z15"/>
    <mergeCell ref="S14:V14"/>
    <mergeCell ref="W14:X14"/>
    <mergeCell ref="Y14:Z14"/>
    <mergeCell ref="AA15:AO15"/>
    <mergeCell ref="AA16:AO16"/>
    <mergeCell ref="CS17:CZ17"/>
    <mergeCell ref="DA17:DF17"/>
    <mergeCell ref="DG17:DO17"/>
    <mergeCell ref="AG17:AO17"/>
    <mergeCell ref="AA17:AF17"/>
    <mergeCell ref="DE14:DF14"/>
    <mergeCell ref="CS15:CZ15"/>
    <mergeCell ref="DA15:DO15"/>
    <mergeCell ref="CS16:CZ16"/>
    <mergeCell ref="DA16:DO16"/>
    <mergeCell ref="CS14:CV14"/>
    <mergeCell ref="CW14:CX14"/>
    <mergeCell ref="CY14:CZ14"/>
    <mergeCell ref="DA14:DB14"/>
    <mergeCell ref="DC14:DD14"/>
    <mergeCell ref="CA1:DO1"/>
    <mergeCell ref="CA2:DO2"/>
    <mergeCell ref="Z8:AA8"/>
    <mergeCell ref="L8:Y8"/>
    <mergeCell ref="CA6:CI6"/>
    <mergeCell ref="CK6:DM6"/>
    <mergeCell ref="CA7:CI7"/>
    <mergeCell ref="CK7:CR7"/>
    <mergeCell ref="CS7:CT7"/>
    <mergeCell ref="CU7:DB7"/>
    <mergeCell ref="A1:AO1"/>
    <mergeCell ref="A2:AO2"/>
    <mergeCell ref="B6:J6"/>
    <mergeCell ref="B7:J7"/>
    <mergeCell ref="B8:J8"/>
    <mergeCell ref="L6:AN6"/>
  </mergeCells>
  <phoneticPr fontId="24"/>
  <pageMargins left="0.59055118110236215" right="0.59055118110236215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B72B0-93EF-433A-A7AA-36781DB18CBB}">
  <sheetPr>
    <tabColor theme="4"/>
  </sheetPr>
  <dimension ref="A1:CH40"/>
  <sheetViews>
    <sheetView showZeros="0" view="pageBreakPreview" zoomScaleNormal="100" zoomScaleSheetLayoutView="100" workbookViewId="0">
      <selection activeCell="T36" sqref="T36"/>
    </sheetView>
  </sheetViews>
  <sheetFormatPr defaultColWidth="2.21875" defaultRowHeight="15" customHeight="1"/>
  <cols>
    <col min="1" max="1" width="15.6640625" style="63" customWidth="1"/>
    <col min="2" max="2" width="17.88671875" style="63" customWidth="1"/>
    <col min="3" max="3" width="17.77734375" style="63" customWidth="1"/>
    <col min="4" max="4" width="11.21875" style="63" customWidth="1"/>
    <col min="5" max="5" width="11" style="63" customWidth="1"/>
    <col min="6" max="6" width="16.33203125" style="63" customWidth="1"/>
    <col min="7" max="7" width="2.77734375" style="63" hidden="1" customWidth="1"/>
    <col min="8" max="8" width="2.21875" style="63" hidden="1" customWidth="1"/>
    <col min="9" max="12" width="2.21875" style="63"/>
    <col min="13" max="13" width="2.77734375" style="63" bestFit="1" customWidth="1"/>
    <col min="14" max="45" width="2.21875" style="63"/>
    <col min="46" max="46" width="2.21875" style="64"/>
    <col min="47" max="47" width="2.21875" style="63"/>
    <col min="48" max="49" width="2.21875" style="65"/>
    <col min="50" max="84" width="2.21875" style="63"/>
    <col min="85" max="86" width="2.21875" style="63" customWidth="1"/>
    <col min="87" max="16384" width="2.21875" style="63"/>
  </cols>
  <sheetData>
    <row r="1" spans="1:86" s="1" customFormat="1" ht="15" customHeight="1">
      <c r="A1" s="1" t="s">
        <v>424</v>
      </c>
      <c r="AR1" s="1" t="s">
        <v>424</v>
      </c>
      <c r="AT1" s="33"/>
      <c r="AV1" s="48"/>
      <c r="AW1" s="48"/>
    </row>
    <row r="2" spans="1:86" s="1" customFormat="1" ht="30" customHeight="1">
      <c r="A2" s="99" t="s">
        <v>349</v>
      </c>
      <c r="B2" s="99"/>
      <c r="C2" s="99"/>
      <c r="D2" s="99"/>
      <c r="E2" s="99"/>
      <c r="F2" s="99"/>
      <c r="AR2" s="99" t="s">
        <v>349</v>
      </c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</row>
    <row r="3" spans="1:86" s="1" customFormat="1" ht="30" customHeight="1">
      <c r="A3" s="100" t="s">
        <v>431</v>
      </c>
      <c r="B3" s="100"/>
      <c r="C3" s="100"/>
      <c r="D3" s="100"/>
      <c r="E3" s="100"/>
      <c r="F3" s="100"/>
      <c r="AR3" s="99" t="s">
        <v>348</v>
      </c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</row>
    <row r="4" spans="1:86" s="1" customFormat="1" ht="19.95" customHeight="1">
      <c r="A4" s="59" t="s">
        <v>365</v>
      </c>
      <c r="B4" s="52">
        <f>基本情報!C2</f>
        <v>0</v>
      </c>
      <c r="C4" s="53" t="s">
        <v>432</v>
      </c>
      <c r="D4" s="114">
        <f>基本情報!C3</f>
        <v>0</v>
      </c>
      <c r="E4" s="114"/>
      <c r="F4" s="49" t="s">
        <v>357</v>
      </c>
      <c r="I4" s="35" t="s">
        <v>374</v>
      </c>
      <c r="AR4" s="129" t="s">
        <v>365</v>
      </c>
      <c r="AS4" s="129"/>
      <c r="AT4" s="129"/>
      <c r="AU4" s="129"/>
      <c r="AV4" s="129"/>
      <c r="AW4" s="130">
        <f>基本情報!CC2</f>
        <v>44986</v>
      </c>
      <c r="AX4" s="130"/>
      <c r="AY4" s="130"/>
      <c r="AZ4" s="130"/>
      <c r="BA4" s="130"/>
      <c r="BB4" s="130"/>
      <c r="BC4" s="130"/>
      <c r="BD4" s="130"/>
      <c r="BE4" s="129" t="s">
        <v>364</v>
      </c>
      <c r="BF4" s="129"/>
      <c r="BG4" s="131">
        <f>基本情報!CC3</f>
        <v>45224</v>
      </c>
      <c r="BH4" s="131"/>
      <c r="BI4" s="131"/>
      <c r="BJ4" s="131"/>
      <c r="BK4" s="131"/>
      <c r="BL4" s="131"/>
      <c r="BM4" s="131"/>
      <c r="BN4" s="131"/>
      <c r="BO4" s="60"/>
      <c r="BP4" s="60"/>
      <c r="CF4" s="49" t="s">
        <v>357</v>
      </c>
    </row>
    <row r="5" spans="1:86" s="1" customFormat="1" ht="19.95" customHeight="1">
      <c r="A5" s="69" t="s">
        <v>350</v>
      </c>
      <c r="B5" s="69" t="s">
        <v>351</v>
      </c>
      <c r="C5" s="70" t="s">
        <v>354</v>
      </c>
      <c r="D5" s="69" t="s">
        <v>352</v>
      </c>
      <c r="E5" s="58" t="s">
        <v>353</v>
      </c>
      <c r="F5" s="58" t="s">
        <v>355</v>
      </c>
      <c r="AR5" s="132" t="s">
        <v>350</v>
      </c>
      <c r="AS5" s="132"/>
      <c r="AT5" s="132"/>
      <c r="AU5" s="132"/>
      <c r="AV5" s="132"/>
      <c r="AW5" s="132"/>
      <c r="AX5" s="132"/>
      <c r="AY5" s="132" t="s">
        <v>351</v>
      </c>
      <c r="AZ5" s="132"/>
      <c r="BA5" s="132"/>
      <c r="BB5" s="132"/>
      <c r="BC5" s="132"/>
      <c r="BD5" s="132"/>
      <c r="BE5" s="132"/>
      <c r="BF5" s="132"/>
      <c r="BG5" s="133" t="s">
        <v>354</v>
      </c>
      <c r="BH5" s="133"/>
      <c r="BI5" s="133"/>
      <c r="BJ5" s="133"/>
      <c r="BK5" s="133"/>
      <c r="BL5" s="133"/>
      <c r="BM5" s="133"/>
      <c r="BN5" s="133"/>
      <c r="BO5" s="132" t="s">
        <v>352</v>
      </c>
      <c r="BP5" s="132"/>
      <c r="BQ5" s="132"/>
      <c r="BR5" s="132"/>
      <c r="BS5" s="132"/>
      <c r="BT5" s="134" t="s">
        <v>353</v>
      </c>
      <c r="BU5" s="134"/>
      <c r="BV5" s="134"/>
      <c r="BW5" s="134"/>
      <c r="BX5" s="134"/>
      <c r="BY5" s="134" t="s">
        <v>355</v>
      </c>
      <c r="BZ5" s="134"/>
      <c r="CA5" s="134"/>
      <c r="CB5" s="134"/>
      <c r="CC5" s="134"/>
      <c r="CD5" s="134"/>
      <c r="CE5" s="134"/>
      <c r="CF5" s="134"/>
    </row>
    <row r="6" spans="1:86" ht="19.95" customHeight="1">
      <c r="A6" s="57"/>
      <c r="B6" s="57"/>
      <c r="C6" s="56"/>
      <c r="D6" s="54"/>
      <c r="E6" s="55"/>
      <c r="F6" s="68">
        <f t="shared" ref="F6:F36" si="0">ROUNDDOWN(D6*E6*24,0)</f>
        <v>0</v>
      </c>
      <c r="G6" s="63" t="str">
        <f>IF(A6="","",1)</f>
        <v/>
      </c>
      <c r="H6" s="63">
        <f>IF($B$4&lt;=C6,IF(C6&lt;従事時間確認シート!$B$1,1,IF(従事時間確認シート!$B$1&lt;=C6,IF(C6&lt;従事時間確認シート!$F$1,2,""),"")),"")</f>
        <v>1</v>
      </c>
      <c r="M6" s="144" t="s">
        <v>383</v>
      </c>
      <c r="N6" s="144"/>
      <c r="O6" s="144"/>
      <c r="P6" s="144"/>
      <c r="Q6" s="144"/>
      <c r="R6" s="144"/>
      <c r="S6" s="147">
        <v>0.33333333333333331</v>
      </c>
      <c r="T6" s="148"/>
      <c r="U6" s="148"/>
      <c r="V6" s="148"/>
      <c r="W6" s="148"/>
      <c r="X6" s="148"/>
      <c r="Y6" s="145" t="s">
        <v>384</v>
      </c>
      <c r="Z6" s="146"/>
      <c r="AR6" s="126" t="s">
        <v>379</v>
      </c>
      <c r="AS6" s="126"/>
      <c r="AT6" s="126"/>
      <c r="AU6" s="126"/>
      <c r="AV6" s="126"/>
      <c r="AW6" s="126"/>
      <c r="AX6" s="126"/>
      <c r="AY6" s="126" t="s">
        <v>380</v>
      </c>
      <c r="AZ6" s="126"/>
      <c r="BA6" s="126"/>
      <c r="BB6" s="126"/>
      <c r="BC6" s="126"/>
      <c r="BD6" s="126"/>
      <c r="BE6" s="126"/>
      <c r="BF6" s="126"/>
      <c r="BG6" s="127">
        <v>44986</v>
      </c>
      <c r="BH6" s="127"/>
      <c r="BI6" s="127"/>
      <c r="BJ6" s="127"/>
      <c r="BK6" s="127"/>
      <c r="BL6" s="127"/>
      <c r="BM6" s="127"/>
      <c r="BN6" s="127"/>
      <c r="BO6" s="138">
        <v>0.32291666666666669</v>
      </c>
      <c r="BP6" s="138"/>
      <c r="BQ6" s="138"/>
      <c r="BR6" s="138"/>
      <c r="BS6" s="138"/>
      <c r="BT6" s="135">
        <v>1800</v>
      </c>
      <c r="BU6" s="136"/>
      <c r="BV6" s="136"/>
      <c r="BW6" s="136"/>
      <c r="BX6" s="137"/>
      <c r="BY6" s="125">
        <f t="shared" ref="BY6:BY36" si="1">BO6*BT6*24</f>
        <v>13950</v>
      </c>
      <c r="BZ6" s="125"/>
      <c r="CA6" s="125"/>
      <c r="CB6" s="125"/>
      <c r="CC6" s="125"/>
      <c r="CD6" s="125"/>
      <c r="CE6" s="125"/>
      <c r="CF6" s="125"/>
      <c r="CG6" s="63">
        <f>IF(AR6="","",1)</f>
        <v>1</v>
      </c>
      <c r="CH6" s="63" t="str">
        <f>IF($AW$4&lt;=BG6,IF(BG6&lt;従事時間確認シート!$B$1,1,IF(従事時間確認シート!$B$1&lt;=BG6,IF(BG6&lt;従事時間確認シート!$F$1,2,""),"")),"")</f>
        <v/>
      </c>
    </row>
    <row r="7" spans="1:86" ht="19.95" customHeight="1">
      <c r="A7" s="57"/>
      <c r="B7" s="57"/>
      <c r="C7" s="56"/>
      <c r="D7" s="54"/>
      <c r="E7" s="55"/>
      <c r="F7" s="68">
        <f t="shared" si="0"/>
        <v>0</v>
      </c>
      <c r="G7" s="63" t="str">
        <f>IF(A7="","",IF(COUNTIF($A$6:A7,A7)=1,MAX($G$6:G6)+1,INDEX($G$6:G6,MATCH(A7,$A$6:A6,0),1)))</f>
        <v/>
      </c>
      <c r="H7" s="63">
        <f>IF($B$4&lt;=C7,IF(C7&lt;従事時間確認シート!$B$1,1,IF(従事時間確認シート!$B$1&lt;=C7,IF(C7&lt;従事時間確認シート!$F$1,2,""),"")),"")</f>
        <v>1</v>
      </c>
      <c r="M7" s="144"/>
      <c r="N7" s="144"/>
      <c r="O7" s="144"/>
      <c r="P7" s="144"/>
      <c r="Q7" s="144"/>
      <c r="R7" s="144"/>
      <c r="S7" s="149">
        <v>75</v>
      </c>
      <c r="T7" s="149"/>
      <c r="U7" s="149"/>
      <c r="V7" s="149"/>
      <c r="W7" s="149"/>
      <c r="X7" s="149"/>
      <c r="Y7" s="145" t="s">
        <v>385</v>
      </c>
      <c r="Z7" s="146"/>
      <c r="AR7" s="126" t="s">
        <v>379</v>
      </c>
      <c r="AS7" s="126"/>
      <c r="AT7" s="126"/>
      <c r="AU7" s="126"/>
      <c r="AV7" s="126"/>
      <c r="AW7" s="126"/>
      <c r="AX7" s="126"/>
      <c r="AY7" s="126" t="s">
        <v>380</v>
      </c>
      <c r="AZ7" s="126"/>
      <c r="BA7" s="126"/>
      <c r="BB7" s="126"/>
      <c r="BC7" s="126"/>
      <c r="BD7" s="126"/>
      <c r="BE7" s="126"/>
      <c r="BF7" s="126"/>
      <c r="BG7" s="127">
        <v>44987</v>
      </c>
      <c r="BH7" s="127"/>
      <c r="BI7" s="127"/>
      <c r="BJ7" s="127"/>
      <c r="BK7" s="127"/>
      <c r="BL7" s="127"/>
      <c r="BM7" s="127"/>
      <c r="BN7" s="127"/>
      <c r="BO7" s="122">
        <v>0.26041666666666669</v>
      </c>
      <c r="BP7" s="123"/>
      <c r="BQ7" s="123"/>
      <c r="BR7" s="123"/>
      <c r="BS7" s="123"/>
      <c r="BT7" s="135">
        <v>1800</v>
      </c>
      <c r="BU7" s="136"/>
      <c r="BV7" s="136"/>
      <c r="BW7" s="136"/>
      <c r="BX7" s="137"/>
      <c r="BY7" s="125">
        <f t="shared" si="1"/>
        <v>11250.000000000002</v>
      </c>
      <c r="BZ7" s="125"/>
      <c r="CA7" s="125"/>
      <c r="CB7" s="125"/>
      <c r="CC7" s="125"/>
      <c r="CD7" s="125"/>
      <c r="CE7" s="125"/>
      <c r="CF7" s="125"/>
      <c r="CG7" s="63">
        <f>IF(AR7="","",IF(COUNTIF($AR$6:AX7,AR7)=1,MAX($CG$6:CG6)+1,INDEX($CG$6:CG6,MATCH(AR7,$AR$6:AR6,0),1)))</f>
        <v>1</v>
      </c>
      <c r="CH7" s="63" t="str">
        <f>IF($AW$4&lt;=BG7,IF(BG7&lt;従事時間確認シート!$B$1,1,IF(従事時間確認シート!$B$1&lt;=BG7,IF(BG7&lt;従事時間確認シート!$F$1,2,""),"")),"")</f>
        <v/>
      </c>
    </row>
    <row r="8" spans="1:86" ht="19.95" customHeight="1">
      <c r="A8" s="57"/>
      <c r="B8" s="57"/>
      <c r="C8" s="56"/>
      <c r="D8" s="54"/>
      <c r="E8" s="55"/>
      <c r="F8" s="68">
        <f t="shared" si="0"/>
        <v>0</v>
      </c>
      <c r="G8" s="63" t="str">
        <f>IF(A8="","",IF(COUNTIF($A$6:A8,A8)=1,MAX($G$6:G7)+1,INDEX($G$6:G7,MATCH(A8,$A$6:A7,0),1)))</f>
        <v/>
      </c>
      <c r="H8" s="63">
        <f>IF($B$4&lt;=C8,IF(C8&lt;従事時間確認シート!$B$1,1,IF(従事時間確認シート!$B$1&lt;=C8,IF(C8&lt;従事時間確認シート!$F$1,2,""),"")),"")</f>
        <v>1</v>
      </c>
      <c r="M8" s="144" t="s">
        <v>353</v>
      </c>
      <c r="N8" s="144"/>
      <c r="O8" s="144"/>
      <c r="P8" s="144"/>
      <c r="Q8" s="144"/>
      <c r="R8" s="144"/>
      <c r="S8" s="116" t="s">
        <v>430</v>
      </c>
      <c r="T8" s="117"/>
      <c r="U8" s="117"/>
      <c r="V8" s="117"/>
      <c r="W8" s="117"/>
      <c r="X8" s="117"/>
      <c r="Y8" s="117"/>
      <c r="Z8" s="118"/>
      <c r="AR8" s="126" t="s">
        <v>379</v>
      </c>
      <c r="AS8" s="126"/>
      <c r="AT8" s="126"/>
      <c r="AU8" s="126"/>
      <c r="AV8" s="126"/>
      <c r="AW8" s="126"/>
      <c r="AX8" s="126"/>
      <c r="AY8" s="126" t="s">
        <v>380</v>
      </c>
      <c r="AZ8" s="126"/>
      <c r="BA8" s="126"/>
      <c r="BB8" s="126"/>
      <c r="BC8" s="126"/>
      <c r="BD8" s="126"/>
      <c r="BE8" s="126"/>
      <c r="BF8" s="126"/>
      <c r="BG8" s="127">
        <v>44988</v>
      </c>
      <c r="BH8" s="127"/>
      <c r="BI8" s="127"/>
      <c r="BJ8" s="127"/>
      <c r="BK8" s="127"/>
      <c r="BL8" s="127"/>
      <c r="BM8" s="127"/>
      <c r="BN8" s="127"/>
      <c r="BO8" s="122">
        <v>0.125</v>
      </c>
      <c r="BP8" s="123"/>
      <c r="BQ8" s="123"/>
      <c r="BR8" s="123"/>
      <c r="BS8" s="123"/>
      <c r="BT8" s="135">
        <v>1800</v>
      </c>
      <c r="BU8" s="136"/>
      <c r="BV8" s="136"/>
      <c r="BW8" s="136"/>
      <c r="BX8" s="137"/>
      <c r="BY8" s="125">
        <f t="shared" si="1"/>
        <v>5400</v>
      </c>
      <c r="BZ8" s="125"/>
      <c r="CA8" s="125"/>
      <c r="CB8" s="125"/>
      <c r="CC8" s="125"/>
      <c r="CD8" s="125"/>
      <c r="CE8" s="125"/>
      <c r="CF8" s="125"/>
      <c r="CG8" s="63">
        <f>IF(AR8="","",IF(COUNTIF($AR$6:AX8,AR8)=1,MAX($CG$6:CG7)+1,INDEX($CG$6:CG7,MATCH(AR8,$AR$6:AR7,0),1)))</f>
        <v>1</v>
      </c>
      <c r="CH8" s="63" t="str">
        <f>IF($AW$4&lt;=BG8,IF(BG8&lt;従事時間確認シート!$B$1,1,IF(従事時間確認シート!$B$1&lt;=BG8,IF(BG8&lt;従事時間確認シート!$F$1,2,""),"")),"")</f>
        <v/>
      </c>
    </row>
    <row r="9" spans="1:86" ht="19.95" customHeight="1">
      <c r="A9" s="57"/>
      <c r="B9" s="57"/>
      <c r="C9" s="56"/>
      <c r="D9" s="54"/>
      <c r="E9" s="55"/>
      <c r="F9" s="68">
        <f t="shared" si="0"/>
        <v>0</v>
      </c>
      <c r="G9" s="63" t="str">
        <f>IF(A9="","",IF(COUNTIF($A$6:A9,A9)=1,MAX($G$6:G8)+1,INDEX($G$6:G8,MATCH(A9,$A$6:A8,0),1)))</f>
        <v/>
      </c>
      <c r="H9" s="63">
        <f>IF($B$4&lt;=C9,IF(C9&lt;従事時間確認シート!$B$1,1,IF(従事時間確認シート!$B$1&lt;=C9,IF(C9&lt;従事時間確認シート!$F$1,2,""),"")),"")</f>
        <v>1</v>
      </c>
      <c r="M9" s="144"/>
      <c r="N9" s="144"/>
      <c r="O9" s="144"/>
      <c r="P9" s="144"/>
      <c r="Q9" s="144"/>
      <c r="R9" s="144"/>
      <c r="S9" s="119"/>
      <c r="T9" s="120"/>
      <c r="U9" s="120"/>
      <c r="V9" s="120"/>
      <c r="W9" s="120"/>
      <c r="X9" s="120"/>
      <c r="Y9" s="120"/>
      <c r="Z9" s="121"/>
      <c r="AR9" s="126" t="s">
        <v>379</v>
      </c>
      <c r="AS9" s="126"/>
      <c r="AT9" s="126"/>
      <c r="AU9" s="126"/>
      <c r="AV9" s="126"/>
      <c r="AW9" s="126"/>
      <c r="AX9" s="126"/>
      <c r="AY9" s="126" t="s">
        <v>380</v>
      </c>
      <c r="AZ9" s="126"/>
      <c r="BA9" s="126"/>
      <c r="BB9" s="126"/>
      <c r="BC9" s="126"/>
      <c r="BD9" s="126"/>
      <c r="BE9" s="126"/>
      <c r="BF9" s="126"/>
      <c r="BG9" s="127">
        <v>44991</v>
      </c>
      <c r="BH9" s="127"/>
      <c r="BI9" s="127"/>
      <c r="BJ9" s="127"/>
      <c r="BK9" s="127"/>
      <c r="BL9" s="127"/>
      <c r="BM9" s="127"/>
      <c r="BN9" s="127"/>
      <c r="BO9" s="122">
        <v>0.1875</v>
      </c>
      <c r="BP9" s="123"/>
      <c r="BQ9" s="123"/>
      <c r="BR9" s="123"/>
      <c r="BS9" s="123"/>
      <c r="BT9" s="135">
        <v>1800</v>
      </c>
      <c r="BU9" s="136"/>
      <c r="BV9" s="136"/>
      <c r="BW9" s="136"/>
      <c r="BX9" s="137"/>
      <c r="BY9" s="125">
        <f t="shared" si="1"/>
        <v>8100</v>
      </c>
      <c r="BZ9" s="125"/>
      <c r="CA9" s="125"/>
      <c r="CB9" s="125"/>
      <c r="CC9" s="125"/>
      <c r="CD9" s="125"/>
      <c r="CE9" s="125"/>
      <c r="CF9" s="125"/>
      <c r="CG9" s="63">
        <f>IF(AR9="","",IF(COUNTIF($AR$6:AX9,AR9)=1,MAX($CG$6:CG8)+1,INDEX($CG$6:CG8,MATCH(AR9,$AR$6:AR8,0),1)))</f>
        <v>1</v>
      </c>
      <c r="CH9" s="63" t="str">
        <f>IF($AW$4&lt;=BG9,IF(BG9&lt;従事時間確認シート!$B$1,1,IF(従事時間確認シート!$B$1&lt;=BG9,IF(BG9&lt;従事時間確認シート!$F$1,2,""),"")),"")</f>
        <v/>
      </c>
    </row>
    <row r="10" spans="1:86" ht="19.95" customHeight="1">
      <c r="A10" s="57"/>
      <c r="B10" s="57"/>
      <c r="C10" s="56"/>
      <c r="D10" s="54"/>
      <c r="E10" s="55"/>
      <c r="F10" s="68">
        <f t="shared" si="0"/>
        <v>0</v>
      </c>
      <c r="G10" s="63" t="str">
        <f>IF(A10="","",IF(COUNTIF($A$6:A10,A10)=1,MAX($G$6:G9)+1,INDEX($G$6:G9,MATCH(A10,$A$6:A9,0),1)))</f>
        <v/>
      </c>
      <c r="H10" s="63">
        <f>IF($B$4&lt;=C10,IF(C10&lt;従事時間確認シート!$B$1,1,IF(従事時間確認シート!$B$1&lt;=C10,IF(C10&lt;従事時間確認シート!$F$1,2,""),"")),"")</f>
        <v>1</v>
      </c>
      <c r="AR10" s="126" t="s">
        <v>379</v>
      </c>
      <c r="AS10" s="126"/>
      <c r="AT10" s="126"/>
      <c r="AU10" s="126"/>
      <c r="AV10" s="126"/>
      <c r="AW10" s="126"/>
      <c r="AX10" s="126"/>
      <c r="AY10" s="126" t="s">
        <v>380</v>
      </c>
      <c r="AZ10" s="126"/>
      <c r="BA10" s="126"/>
      <c r="BB10" s="126"/>
      <c r="BC10" s="126"/>
      <c r="BD10" s="126"/>
      <c r="BE10" s="126"/>
      <c r="BF10" s="126"/>
      <c r="BG10" s="127">
        <v>44994</v>
      </c>
      <c r="BH10" s="127"/>
      <c r="BI10" s="127"/>
      <c r="BJ10" s="127"/>
      <c r="BK10" s="127"/>
      <c r="BL10" s="127"/>
      <c r="BM10" s="127"/>
      <c r="BN10" s="127"/>
      <c r="BO10" s="122">
        <v>0.1875</v>
      </c>
      <c r="BP10" s="123"/>
      <c r="BQ10" s="123"/>
      <c r="BR10" s="123"/>
      <c r="BS10" s="123"/>
      <c r="BT10" s="135">
        <v>1800</v>
      </c>
      <c r="BU10" s="136"/>
      <c r="BV10" s="136"/>
      <c r="BW10" s="136"/>
      <c r="BX10" s="137"/>
      <c r="BY10" s="125">
        <f t="shared" si="1"/>
        <v>8100</v>
      </c>
      <c r="BZ10" s="125"/>
      <c r="CA10" s="125"/>
      <c r="CB10" s="125"/>
      <c r="CC10" s="125"/>
      <c r="CD10" s="125"/>
      <c r="CE10" s="125"/>
      <c r="CF10" s="125"/>
      <c r="CG10" s="63">
        <f>IF(AR10="","",IF(COUNTIF($AR$6:AX10,AR10)=1,MAX($CG$6:CG9)+1,INDEX($CG$6:CG9,MATCH(AR10,$AR$6:AR9,0),1)))</f>
        <v>1</v>
      </c>
      <c r="CH10" s="63" t="str">
        <f>IF($AW$4&lt;=BG10,IF(BG10&lt;従事時間確認シート!$B$1,1,IF(従事時間確認シート!$B$1&lt;=BG10,IF(BG10&lt;従事時間確認シート!$F$1,2,""),"")),"")</f>
        <v/>
      </c>
    </row>
    <row r="11" spans="1:86" ht="19.95" customHeight="1">
      <c r="A11" s="57"/>
      <c r="B11" s="57"/>
      <c r="C11" s="56"/>
      <c r="D11" s="54"/>
      <c r="E11" s="55"/>
      <c r="F11" s="68">
        <f t="shared" si="0"/>
        <v>0</v>
      </c>
      <c r="G11" s="63" t="str">
        <f>IF(A11="","",IF(COUNTIF($A$6:A11,A11)=1,MAX($G$6:G10)+1,INDEX($G$6:G10,MATCH(A11,$A$6:A10,0),1)))</f>
        <v/>
      </c>
      <c r="H11" s="63">
        <f>IF($B$4&lt;=C11,IF(C11&lt;従事時間確認シート!$B$1,1,IF(従事時間確認シート!$B$1&lt;=C11,IF(C11&lt;従事時間確認シート!$F$1,2,""),"")),"")</f>
        <v>1</v>
      </c>
      <c r="AR11" s="126" t="s">
        <v>379</v>
      </c>
      <c r="AS11" s="126"/>
      <c r="AT11" s="126"/>
      <c r="AU11" s="126"/>
      <c r="AV11" s="126"/>
      <c r="AW11" s="126"/>
      <c r="AX11" s="126"/>
      <c r="AY11" s="126" t="s">
        <v>380</v>
      </c>
      <c r="AZ11" s="126"/>
      <c r="BA11" s="126"/>
      <c r="BB11" s="126"/>
      <c r="BC11" s="126"/>
      <c r="BD11" s="126"/>
      <c r="BE11" s="126"/>
      <c r="BF11" s="126"/>
      <c r="BG11" s="127">
        <v>44995</v>
      </c>
      <c r="BH11" s="127"/>
      <c r="BI11" s="127"/>
      <c r="BJ11" s="127"/>
      <c r="BK11" s="127"/>
      <c r="BL11" s="127"/>
      <c r="BM11" s="127"/>
      <c r="BN11" s="127"/>
      <c r="BO11" s="122">
        <v>0.28125</v>
      </c>
      <c r="BP11" s="123"/>
      <c r="BQ11" s="123"/>
      <c r="BR11" s="123"/>
      <c r="BS11" s="123"/>
      <c r="BT11" s="135">
        <v>1800</v>
      </c>
      <c r="BU11" s="136"/>
      <c r="BV11" s="136"/>
      <c r="BW11" s="136"/>
      <c r="BX11" s="137"/>
      <c r="BY11" s="125">
        <f t="shared" si="1"/>
        <v>12150</v>
      </c>
      <c r="BZ11" s="125"/>
      <c r="CA11" s="125"/>
      <c r="CB11" s="125"/>
      <c r="CC11" s="125"/>
      <c r="CD11" s="125"/>
      <c r="CE11" s="125"/>
      <c r="CF11" s="125"/>
      <c r="CG11" s="63">
        <f>IF(AR11="","",IF(COUNTIF($AR$6:AX11,AR11)=1,MAX($CG$6:CG10)+1,INDEX($CG$6:CG10,MATCH(AR11,$AR$6:AR10,0),1)))</f>
        <v>1</v>
      </c>
      <c r="CH11" s="63" t="str">
        <f>IF($AW$4&lt;=BG11,IF(BG11&lt;従事時間確認シート!$B$1,1,IF(従事時間確認シート!$B$1&lt;=BG11,IF(BG11&lt;従事時間確認シート!$F$1,2,""),"")),"")</f>
        <v/>
      </c>
    </row>
    <row r="12" spans="1:86" ht="19.95" customHeight="1">
      <c r="A12" s="57"/>
      <c r="B12" s="57"/>
      <c r="C12" s="56"/>
      <c r="D12" s="54"/>
      <c r="E12" s="55"/>
      <c r="F12" s="68">
        <f t="shared" si="0"/>
        <v>0</v>
      </c>
      <c r="G12" s="63" t="str">
        <f>IF(A12="","",IF(COUNTIF($A$6:A12,A12)=1,MAX($G$6:G11)+1,INDEX($G$6:G11,MATCH(A12,$A$6:A11,0),1)))</f>
        <v/>
      </c>
      <c r="H12" s="63">
        <f>IF($B$4&lt;=C12,IF(C12&lt;従事時間確認シート!$B$1,1,IF(従事時間確認シート!$B$1&lt;=C12,IF(C12&lt;従事時間確認シート!$F$1,2,""),"")),"")</f>
        <v>1</v>
      </c>
      <c r="AR12" s="126" t="s">
        <v>381</v>
      </c>
      <c r="AS12" s="126"/>
      <c r="AT12" s="126"/>
      <c r="AU12" s="126"/>
      <c r="AV12" s="126"/>
      <c r="AW12" s="126"/>
      <c r="AX12" s="126"/>
      <c r="AY12" s="126" t="s">
        <v>382</v>
      </c>
      <c r="AZ12" s="126"/>
      <c r="BA12" s="126"/>
      <c r="BB12" s="126"/>
      <c r="BC12" s="126"/>
      <c r="BD12" s="126"/>
      <c r="BE12" s="126"/>
      <c r="BF12" s="126"/>
      <c r="BG12" s="127">
        <v>44988</v>
      </c>
      <c r="BH12" s="127"/>
      <c r="BI12" s="127"/>
      <c r="BJ12" s="127"/>
      <c r="BK12" s="127"/>
      <c r="BL12" s="127"/>
      <c r="BM12" s="127"/>
      <c r="BN12" s="127"/>
      <c r="BO12" s="122">
        <v>0.16666666666666666</v>
      </c>
      <c r="BP12" s="123"/>
      <c r="BQ12" s="123"/>
      <c r="BR12" s="123"/>
      <c r="BS12" s="123"/>
      <c r="BT12" s="124">
        <v>5080</v>
      </c>
      <c r="BU12" s="136"/>
      <c r="BV12" s="136"/>
      <c r="BW12" s="136"/>
      <c r="BX12" s="137"/>
      <c r="BY12" s="125">
        <f t="shared" si="1"/>
        <v>20320</v>
      </c>
      <c r="BZ12" s="125"/>
      <c r="CA12" s="125"/>
      <c r="CB12" s="125"/>
      <c r="CC12" s="125"/>
      <c r="CD12" s="125"/>
      <c r="CE12" s="125"/>
      <c r="CF12" s="125"/>
      <c r="CG12" s="63">
        <f>IF(AR12="","",IF(COUNTIF($AR$6:AX12,AR12)=1,MAX($CG$6:CG11)+1,INDEX($CG$6:CG11,MATCH(AR12,$AR$6:AR11,0),1)))</f>
        <v>2</v>
      </c>
      <c r="CH12" s="63" t="str">
        <f>IF($AW$4&lt;=BG12,IF(BG12&lt;従事時間確認シート!$B$1,1,IF(従事時間確認シート!$B$1&lt;=BG12,IF(BG12&lt;従事時間確認シート!$F$1,2,""),"")),"")</f>
        <v/>
      </c>
    </row>
    <row r="13" spans="1:86" ht="19.95" customHeight="1">
      <c r="A13" s="57"/>
      <c r="B13" s="57"/>
      <c r="C13" s="56"/>
      <c r="D13" s="54"/>
      <c r="E13" s="55"/>
      <c r="F13" s="68">
        <f t="shared" si="0"/>
        <v>0</v>
      </c>
      <c r="G13" s="63" t="str">
        <f>IF(A13="","",IF(COUNTIF($A$6:A13,A13)=1,MAX($G$6:G12)+1,INDEX($G$6:G12,MATCH(A13,$A$6:A12,0),1)))</f>
        <v/>
      </c>
      <c r="H13" s="63">
        <f>IF($B$4&lt;=C13,IF(C13&lt;従事時間確認シート!$B$1,1,IF(従事時間確認シート!$B$1&lt;=C13,IF(C13&lt;従事時間確認シート!$F$1,2,""),"")),"")</f>
        <v>1</v>
      </c>
      <c r="AR13" s="126" t="s">
        <v>381</v>
      </c>
      <c r="AS13" s="126"/>
      <c r="AT13" s="126"/>
      <c r="AU13" s="126"/>
      <c r="AV13" s="126"/>
      <c r="AW13" s="126"/>
      <c r="AX13" s="126"/>
      <c r="AY13" s="126" t="s">
        <v>382</v>
      </c>
      <c r="AZ13" s="126"/>
      <c r="BA13" s="126"/>
      <c r="BB13" s="126"/>
      <c r="BC13" s="126"/>
      <c r="BD13" s="126"/>
      <c r="BE13" s="126"/>
      <c r="BF13" s="126"/>
      <c r="BG13" s="127">
        <v>44991</v>
      </c>
      <c r="BH13" s="127"/>
      <c r="BI13" s="127"/>
      <c r="BJ13" s="127"/>
      <c r="BK13" s="127"/>
      <c r="BL13" s="127"/>
      <c r="BM13" s="127"/>
      <c r="BN13" s="127"/>
      <c r="BO13" s="122">
        <v>0.15625</v>
      </c>
      <c r="BP13" s="123"/>
      <c r="BQ13" s="123"/>
      <c r="BR13" s="123"/>
      <c r="BS13" s="123"/>
      <c r="BT13" s="124">
        <v>5080</v>
      </c>
      <c r="BU13" s="136"/>
      <c r="BV13" s="136"/>
      <c r="BW13" s="136"/>
      <c r="BX13" s="137"/>
      <c r="BY13" s="125">
        <f t="shared" si="1"/>
        <v>19050</v>
      </c>
      <c r="BZ13" s="125"/>
      <c r="CA13" s="125"/>
      <c r="CB13" s="125"/>
      <c r="CC13" s="125"/>
      <c r="CD13" s="125"/>
      <c r="CE13" s="125"/>
      <c r="CF13" s="125"/>
      <c r="CG13" s="63">
        <f>IF(AR13="","",IF(COUNTIF($AR$6:AX13,AR13)=1,MAX($CG$6:CG12)+1,INDEX($CG$6:CG12,MATCH(AR13,$AR$6:AR12,0),1)))</f>
        <v>2</v>
      </c>
      <c r="CH13" s="63" t="str">
        <f>IF($AW$4&lt;=BG13,IF(BG13&lt;従事時間確認シート!$B$1,1,IF(従事時間確認シート!$B$1&lt;=BG13,IF(BG13&lt;従事時間確認シート!$F$1,2,""),"")),"")</f>
        <v/>
      </c>
    </row>
    <row r="14" spans="1:86" ht="19.95" customHeight="1">
      <c r="A14" s="57"/>
      <c r="B14" s="57"/>
      <c r="C14" s="56"/>
      <c r="D14" s="54"/>
      <c r="E14" s="55"/>
      <c r="F14" s="68">
        <f t="shared" si="0"/>
        <v>0</v>
      </c>
      <c r="G14" s="63" t="str">
        <f>IF(A14="","",IF(COUNTIF($A$6:A14,A14)=1,MAX($G$6:G13)+1,INDEX($G$6:G13,MATCH(A14,$A$6:A13,0),1)))</f>
        <v/>
      </c>
      <c r="H14" s="63">
        <f>IF($B$4&lt;=C14,IF(C14&lt;従事時間確認シート!$B$1,1,IF(従事時間確認シート!$B$1&lt;=C14,IF(C14&lt;従事時間確認シート!$F$1,2,""),"")),"")</f>
        <v>1</v>
      </c>
      <c r="AR14" s="126" t="s">
        <v>381</v>
      </c>
      <c r="AS14" s="126"/>
      <c r="AT14" s="126"/>
      <c r="AU14" s="126"/>
      <c r="AV14" s="126"/>
      <c r="AW14" s="126"/>
      <c r="AX14" s="126"/>
      <c r="AY14" s="126" t="s">
        <v>382</v>
      </c>
      <c r="AZ14" s="126"/>
      <c r="BA14" s="126"/>
      <c r="BB14" s="126"/>
      <c r="BC14" s="126"/>
      <c r="BD14" s="126"/>
      <c r="BE14" s="126"/>
      <c r="BF14" s="126"/>
      <c r="BG14" s="127">
        <v>44992</v>
      </c>
      <c r="BH14" s="127"/>
      <c r="BI14" s="127"/>
      <c r="BJ14" s="127"/>
      <c r="BK14" s="127"/>
      <c r="BL14" s="127"/>
      <c r="BM14" s="127"/>
      <c r="BN14" s="127"/>
      <c r="BO14" s="122">
        <v>0.28125</v>
      </c>
      <c r="BP14" s="123"/>
      <c r="BQ14" s="123"/>
      <c r="BR14" s="123"/>
      <c r="BS14" s="123"/>
      <c r="BT14" s="124">
        <v>5080</v>
      </c>
      <c r="BU14" s="136"/>
      <c r="BV14" s="136"/>
      <c r="BW14" s="136"/>
      <c r="BX14" s="137"/>
      <c r="BY14" s="125">
        <f t="shared" si="1"/>
        <v>34290</v>
      </c>
      <c r="BZ14" s="125"/>
      <c r="CA14" s="125"/>
      <c r="CB14" s="125"/>
      <c r="CC14" s="125"/>
      <c r="CD14" s="125"/>
      <c r="CE14" s="125"/>
      <c r="CF14" s="125"/>
      <c r="CG14" s="63">
        <f>IF(AR14="","",IF(COUNTIF($AR$6:AX14,AR14)=1,MAX($CG$6:CG13)+1,INDEX($CG$6:CG13,MATCH(AR14,$AR$6:AR13,0),1)))</f>
        <v>2</v>
      </c>
      <c r="CH14" s="63" t="str">
        <f>IF($AW$4&lt;=BG14,IF(BG14&lt;従事時間確認シート!$B$1,1,IF(従事時間確認シート!$B$1&lt;=BG14,IF(BG14&lt;従事時間確認シート!$F$1,2,""),"")),"")</f>
        <v/>
      </c>
    </row>
    <row r="15" spans="1:86" ht="19.95" customHeight="1">
      <c r="A15" s="57"/>
      <c r="B15" s="57"/>
      <c r="C15" s="56"/>
      <c r="D15" s="54"/>
      <c r="E15" s="55"/>
      <c r="F15" s="68">
        <f t="shared" si="0"/>
        <v>0</v>
      </c>
      <c r="G15" s="63" t="str">
        <f>IF(A15="","",IF(COUNTIF($A$6:A15,A15)=1,MAX($G$6:G14)+1,INDEX($G$6:G14,MATCH(A15,$A$6:A14,0),1)))</f>
        <v/>
      </c>
      <c r="H15" s="63">
        <f>IF($B$4&lt;=C15,IF(C15&lt;従事時間確認シート!$B$1,1,IF(従事時間確認シート!$B$1&lt;=C15,IF(C15&lt;従事時間確認シート!$F$1,2,""),"")),"")</f>
        <v>1</v>
      </c>
      <c r="AR15" s="126" t="s">
        <v>381</v>
      </c>
      <c r="AS15" s="126"/>
      <c r="AT15" s="126"/>
      <c r="AU15" s="126"/>
      <c r="AV15" s="126"/>
      <c r="AW15" s="126"/>
      <c r="AX15" s="126"/>
      <c r="AY15" s="126" t="s">
        <v>382</v>
      </c>
      <c r="AZ15" s="126"/>
      <c r="BA15" s="126"/>
      <c r="BB15" s="126"/>
      <c r="BC15" s="126"/>
      <c r="BD15" s="126"/>
      <c r="BE15" s="126"/>
      <c r="BF15" s="126"/>
      <c r="BG15" s="127">
        <v>44993</v>
      </c>
      <c r="BH15" s="127"/>
      <c r="BI15" s="127"/>
      <c r="BJ15" s="127"/>
      <c r="BK15" s="127"/>
      <c r="BL15" s="127"/>
      <c r="BM15" s="127"/>
      <c r="BN15" s="127"/>
      <c r="BO15" s="122">
        <v>0.20833333333333334</v>
      </c>
      <c r="BP15" s="123"/>
      <c r="BQ15" s="123"/>
      <c r="BR15" s="123"/>
      <c r="BS15" s="123"/>
      <c r="BT15" s="124">
        <v>5080</v>
      </c>
      <c r="BU15" s="136"/>
      <c r="BV15" s="136"/>
      <c r="BW15" s="136"/>
      <c r="BX15" s="137"/>
      <c r="BY15" s="125">
        <f t="shared" si="1"/>
        <v>25400.000000000004</v>
      </c>
      <c r="BZ15" s="125"/>
      <c r="CA15" s="125"/>
      <c r="CB15" s="125"/>
      <c r="CC15" s="125"/>
      <c r="CD15" s="125"/>
      <c r="CE15" s="125"/>
      <c r="CF15" s="125"/>
      <c r="CG15" s="63">
        <f>IF(AR15="","",IF(COUNTIF($AR$6:AX15,AR15)=1,MAX($CG$6:CG14)+1,INDEX($CG$6:CG14,MATCH(AR15,$AR$6:AR14,0),1)))</f>
        <v>2</v>
      </c>
      <c r="CH15" s="63" t="str">
        <f>IF($AW$4&lt;=BG15,IF(BG15&lt;従事時間確認シート!$B$1,1,IF(従事時間確認シート!$B$1&lt;=BG15,IF(BG15&lt;従事時間確認シート!$F$1,2,""),"")),"")</f>
        <v/>
      </c>
    </row>
    <row r="16" spans="1:86" ht="19.95" customHeight="1">
      <c r="A16" s="57"/>
      <c r="B16" s="57"/>
      <c r="C16" s="56"/>
      <c r="D16" s="54"/>
      <c r="E16" s="55"/>
      <c r="F16" s="68">
        <f t="shared" si="0"/>
        <v>0</v>
      </c>
      <c r="G16" s="63" t="str">
        <f>IF(A16="","",IF(COUNTIF($A$6:A16,A16)=1,MAX($G$6:G15)+1,INDEX($G$6:G15,MATCH(A16,$A$6:A15,0),1)))</f>
        <v/>
      </c>
      <c r="H16" s="63">
        <f>IF($B$4&lt;=C16,IF(C16&lt;従事時間確認シート!$B$1,1,IF(従事時間確認シート!$B$1&lt;=C16,IF(C16&lt;従事時間確認シート!$F$1,2,""),"")),"")</f>
        <v>1</v>
      </c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7"/>
      <c r="BH16" s="127"/>
      <c r="BI16" s="127"/>
      <c r="BJ16" s="127"/>
      <c r="BK16" s="127"/>
      <c r="BL16" s="127"/>
      <c r="BM16" s="127"/>
      <c r="BN16" s="127"/>
      <c r="BO16" s="122"/>
      <c r="BP16" s="123"/>
      <c r="BQ16" s="123"/>
      <c r="BR16" s="123"/>
      <c r="BS16" s="123"/>
      <c r="BT16" s="135"/>
      <c r="BU16" s="136"/>
      <c r="BV16" s="136"/>
      <c r="BW16" s="136"/>
      <c r="BX16" s="137"/>
      <c r="BY16" s="125">
        <f t="shared" si="1"/>
        <v>0</v>
      </c>
      <c r="BZ16" s="125"/>
      <c r="CA16" s="125"/>
      <c r="CB16" s="125"/>
      <c r="CC16" s="125"/>
      <c r="CD16" s="125"/>
      <c r="CE16" s="125"/>
      <c r="CF16" s="125"/>
      <c r="CG16" s="63" t="str">
        <f>IF(AR16="","",IF(COUNTIF($AR$6:AX16,AR16)=1,MAX($CG$6:CG15)+1,INDEX($CG$6:CG15,MATCH(AR16,$AR$6:AR15,0),1)))</f>
        <v/>
      </c>
      <c r="CH16" s="63" t="str">
        <f>IF($AW$4&lt;=BG16,IF(BG16&lt;従事時間確認シート!$B$1,1,IF(従事時間確認シート!$B$1&lt;=BG16,IF(BG16&lt;従事時間確認シート!$F$1,2,""),"")),"")</f>
        <v/>
      </c>
    </row>
    <row r="17" spans="1:86" ht="19.95" customHeight="1">
      <c r="A17" s="57"/>
      <c r="B17" s="57"/>
      <c r="C17" s="56"/>
      <c r="D17" s="54"/>
      <c r="E17" s="55"/>
      <c r="F17" s="68">
        <f t="shared" si="0"/>
        <v>0</v>
      </c>
      <c r="G17" s="63" t="str">
        <f>IF(A17="","",IF(COUNTIF($A$6:A17,A17)=1,MAX($G$6:G16)+1,INDEX($G$6:G16,MATCH(A17,$A$6:A16,0),1)))</f>
        <v/>
      </c>
      <c r="H17" s="63">
        <f>IF($B$4&lt;=C17,IF(C17&lt;従事時間確認シート!$B$1,1,IF(従事時間確認シート!$B$1&lt;=C17,IF(C17&lt;従事時間確認シート!$F$1,2,""),"")),"")</f>
        <v>1</v>
      </c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7"/>
      <c r="BH17" s="127"/>
      <c r="BI17" s="127"/>
      <c r="BJ17" s="127"/>
      <c r="BK17" s="127"/>
      <c r="BL17" s="127"/>
      <c r="BM17" s="127"/>
      <c r="BN17" s="127"/>
      <c r="BO17" s="122"/>
      <c r="BP17" s="123"/>
      <c r="BQ17" s="123"/>
      <c r="BR17" s="123"/>
      <c r="BS17" s="123"/>
      <c r="BT17" s="124"/>
      <c r="BU17" s="124"/>
      <c r="BV17" s="124"/>
      <c r="BW17" s="124"/>
      <c r="BX17" s="124"/>
      <c r="BY17" s="125">
        <f t="shared" si="1"/>
        <v>0</v>
      </c>
      <c r="BZ17" s="125"/>
      <c r="CA17" s="125"/>
      <c r="CB17" s="125"/>
      <c r="CC17" s="125"/>
      <c r="CD17" s="125"/>
      <c r="CE17" s="125"/>
      <c r="CF17" s="125"/>
      <c r="CG17" s="63" t="str">
        <f>IF(AR17="","",IF(COUNTIF($AR$6:AX17,AR17)=1,MAX($CG$6:CG16)+1,INDEX($CG$6:CG16,MATCH(AR17,$AR$6:AR16,0),1)))</f>
        <v/>
      </c>
      <c r="CH17" s="63" t="str">
        <f>IF($AW$4&lt;=BG17,IF(BG17&lt;従事時間確認シート!$B$1,1,IF(従事時間確認シート!$B$1&lt;=BG17,IF(BG17&lt;従事時間確認シート!$F$1,2,""),"")),"")</f>
        <v/>
      </c>
    </row>
    <row r="18" spans="1:86" ht="19.95" customHeight="1">
      <c r="A18" s="57"/>
      <c r="B18" s="57"/>
      <c r="C18" s="56"/>
      <c r="D18" s="54"/>
      <c r="E18" s="55"/>
      <c r="F18" s="68">
        <f t="shared" si="0"/>
        <v>0</v>
      </c>
      <c r="G18" s="63" t="str">
        <f>IF(A18="","",IF(COUNTIF($A$6:A18,A18)=1,MAX($G$6:G17)+1,INDEX($G$6:G17,MATCH(A18,$A$6:A17,0),1)))</f>
        <v/>
      </c>
      <c r="H18" s="63">
        <f>IF($B$4&lt;=C18,IF(C18&lt;従事時間確認シート!$B$1,1,IF(従事時間確認シート!$B$1&lt;=C18,IF(C18&lt;従事時間確認シート!$F$1,2,""),"")),"")</f>
        <v>1</v>
      </c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7"/>
      <c r="BH18" s="127"/>
      <c r="BI18" s="127"/>
      <c r="BJ18" s="127"/>
      <c r="BK18" s="127"/>
      <c r="BL18" s="127"/>
      <c r="BM18" s="127"/>
      <c r="BN18" s="127"/>
      <c r="BO18" s="122"/>
      <c r="BP18" s="123"/>
      <c r="BQ18" s="123"/>
      <c r="BR18" s="123"/>
      <c r="BS18" s="123"/>
      <c r="BT18" s="124"/>
      <c r="BU18" s="124"/>
      <c r="BV18" s="124"/>
      <c r="BW18" s="124"/>
      <c r="BX18" s="124"/>
      <c r="BY18" s="125">
        <f t="shared" si="1"/>
        <v>0</v>
      </c>
      <c r="BZ18" s="125"/>
      <c r="CA18" s="125"/>
      <c r="CB18" s="125"/>
      <c r="CC18" s="125"/>
      <c r="CD18" s="125"/>
      <c r="CE18" s="125"/>
      <c r="CF18" s="125"/>
      <c r="CG18" s="63" t="str">
        <f>IF(AR18="","",IF(COUNTIF($AR$6:AX18,AR18)=1,MAX($CG$6:CG17)+1,INDEX($CG$6:CG17,MATCH(AR18,$AR$6:AR17,0),1)))</f>
        <v/>
      </c>
      <c r="CH18" s="63" t="str">
        <f>IF($AW$4&lt;=BG18,IF(BG18&lt;従事時間確認シート!$B$1,1,IF(従事時間確認シート!$B$1&lt;=BG18,IF(BG18&lt;従事時間確認シート!$F$1,2,""),"")),"")</f>
        <v/>
      </c>
    </row>
    <row r="19" spans="1:86" ht="19.95" customHeight="1">
      <c r="A19" s="57"/>
      <c r="B19" s="57"/>
      <c r="C19" s="56"/>
      <c r="D19" s="54"/>
      <c r="E19" s="55"/>
      <c r="F19" s="68">
        <f t="shared" si="0"/>
        <v>0</v>
      </c>
      <c r="G19" s="63" t="str">
        <f>IF(A19="","",IF(COUNTIF($A$6:A19,A19)=1,MAX($G$6:G17)+1,INDEX($G$6:G17,MATCH(A19,$A$6:A17,0),1)))</f>
        <v/>
      </c>
      <c r="H19" s="63">
        <f>IF($B$4&lt;=C19,IF(C19&lt;従事時間確認シート!$B$1,1,IF(従事時間確認シート!$B$1&lt;=C19,IF(C19&lt;従事時間確認シート!$F$1,2,""),"")),"")</f>
        <v>1</v>
      </c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7"/>
      <c r="BH19" s="127"/>
      <c r="BI19" s="127"/>
      <c r="BJ19" s="127"/>
      <c r="BK19" s="127"/>
      <c r="BL19" s="127"/>
      <c r="BM19" s="127"/>
      <c r="BN19" s="127"/>
      <c r="BO19" s="122"/>
      <c r="BP19" s="123"/>
      <c r="BQ19" s="123"/>
      <c r="BR19" s="123"/>
      <c r="BS19" s="123"/>
      <c r="BT19" s="124"/>
      <c r="BU19" s="124"/>
      <c r="BV19" s="124"/>
      <c r="BW19" s="124"/>
      <c r="BX19" s="124"/>
      <c r="BY19" s="125">
        <f t="shared" si="1"/>
        <v>0</v>
      </c>
      <c r="BZ19" s="125"/>
      <c r="CA19" s="125"/>
      <c r="CB19" s="125"/>
      <c r="CC19" s="125"/>
      <c r="CD19" s="125"/>
      <c r="CE19" s="125"/>
      <c r="CF19" s="125"/>
      <c r="CG19" s="63" t="str">
        <f>IF(AR19="","",IF(COUNTIF($AR$6:AX19,AR19)=1,MAX($CG$6:CG18)+1,INDEX($CG$6:CG18,MATCH(AR19,$AR$6:AR18,0),1)))</f>
        <v/>
      </c>
      <c r="CH19" s="63" t="str">
        <f>IF($AW$4&lt;=BG19,IF(BG19&lt;従事時間確認シート!$B$1,1,IF(従事時間確認シート!$B$1&lt;=BG19,IF(BG19&lt;従事時間確認シート!$F$1,2,""),"")),"")</f>
        <v/>
      </c>
    </row>
    <row r="20" spans="1:86" ht="19.95" customHeight="1">
      <c r="A20" s="57"/>
      <c r="B20" s="57"/>
      <c r="C20" s="56"/>
      <c r="D20" s="54"/>
      <c r="E20" s="55"/>
      <c r="F20" s="68">
        <f t="shared" si="0"/>
        <v>0</v>
      </c>
      <c r="G20" s="63" t="str">
        <f>IF(A20="","",IF(COUNTIF($A$6:A20,A20)=1,MAX($G$6:G18)+1,INDEX($G$6:G18,MATCH(A20,$A$6:A18,0),1)))</f>
        <v/>
      </c>
      <c r="H20" s="63">
        <f>IF($B$4&lt;=C20,IF(C20&lt;従事時間確認シート!$B$1,1,IF(従事時間確認シート!$B$1&lt;=C20,IF(C20&lt;従事時間確認シート!$F$1,2,""),"")),"")</f>
        <v>1</v>
      </c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7"/>
      <c r="BH20" s="127"/>
      <c r="BI20" s="127"/>
      <c r="BJ20" s="127"/>
      <c r="BK20" s="127"/>
      <c r="BL20" s="127"/>
      <c r="BM20" s="127"/>
      <c r="BN20" s="127"/>
      <c r="BO20" s="122"/>
      <c r="BP20" s="123"/>
      <c r="BQ20" s="123"/>
      <c r="BR20" s="123"/>
      <c r="BS20" s="123"/>
      <c r="BT20" s="124"/>
      <c r="BU20" s="124"/>
      <c r="BV20" s="124"/>
      <c r="BW20" s="124"/>
      <c r="BX20" s="124"/>
      <c r="BY20" s="125">
        <f t="shared" ref="BY20:BY28" si="2">BO20*BT20*24</f>
        <v>0</v>
      </c>
      <c r="BZ20" s="125"/>
      <c r="CA20" s="125"/>
      <c r="CB20" s="125"/>
      <c r="CC20" s="125"/>
      <c r="CD20" s="125"/>
      <c r="CE20" s="125"/>
      <c r="CF20" s="125"/>
      <c r="CG20" s="63" t="str">
        <f>IF(AR20="","",IF(COUNTIF($AR$6:AX20,AR20)=1,MAX($CG$6:CG19)+1,INDEX($CG$6:CG19,MATCH(AR20,$AR$6:AR19,0),1)))</f>
        <v/>
      </c>
      <c r="CH20" s="63" t="str">
        <f>IF($AW$4&lt;=BG20,IF(BG20&lt;従事時間確認シート!$B$1,1,IF(従事時間確認シート!$B$1&lt;=BG20,IF(BG20&lt;従事時間確認シート!$F$1,2,""),"")),"")</f>
        <v/>
      </c>
    </row>
    <row r="21" spans="1:86" ht="19.95" customHeight="1">
      <c r="A21" s="57"/>
      <c r="B21" s="57"/>
      <c r="C21" s="56"/>
      <c r="D21" s="54"/>
      <c r="E21" s="55"/>
      <c r="F21" s="68">
        <f t="shared" si="0"/>
        <v>0</v>
      </c>
      <c r="G21" s="63" t="str">
        <f>IF(A21="","",IF(COUNTIF($A$6:A21,A21)=1,MAX($G$6:G20)+1,INDEX($G$6:G20,MATCH(A21,$A$6:A20,0),1)))</f>
        <v/>
      </c>
      <c r="H21" s="63">
        <f>IF($B$4&lt;=C21,IF(C21&lt;従事時間確認シート!$B$1,1,IF(従事時間確認シート!$B$1&lt;=C21,IF(C21&lt;従事時間確認シート!$F$1,2,""),"")),"")</f>
        <v>1</v>
      </c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7"/>
      <c r="BH21" s="127"/>
      <c r="BI21" s="127"/>
      <c r="BJ21" s="127"/>
      <c r="BK21" s="127"/>
      <c r="BL21" s="127"/>
      <c r="BM21" s="127"/>
      <c r="BN21" s="127"/>
      <c r="BO21" s="122"/>
      <c r="BP21" s="123"/>
      <c r="BQ21" s="123"/>
      <c r="BR21" s="123"/>
      <c r="BS21" s="123"/>
      <c r="BT21" s="124"/>
      <c r="BU21" s="124"/>
      <c r="BV21" s="124"/>
      <c r="BW21" s="124"/>
      <c r="BX21" s="124"/>
      <c r="BY21" s="125">
        <f t="shared" si="2"/>
        <v>0</v>
      </c>
      <c r="BZ21" s="125"/>
      <c r="CA21" s="125"/>
      <c r="CB21" s="125"/>
      <c r="CC21" s="125"/>
      <c r="CD21" s="125"/>
      <c r="CE21" s="125"/>
      <c r="CF21" s="125"/>
      <c r="CG21" s="63" t="str">
        <f>IF(AR21="","",IF(COUNTIF($AR$6:AX21,AR21)=1,MAX($CG$6:CG20)+1,INDEX($CG$6:CG20,MATCH(AR21,$AR$6:AR20,0),1)))</f>
        <v/>
      </c>
      <c r="CH21" s="63" t="str">
        <f>IF($AW$4&lt;=BG21,IF(BG21&lt;従事時間確認シート!$B$1,1,IF(従事時間確認シート!$B$1&lt;=BG21,IF(BG21&lt;従事時間確認シート!$F$1,2,""),"")),"")</f>
        <v/>
      </c>
    </row>
    <row r="22" spans="1:86" ht="19.95" customHeight="1">
      <c r="A22" s="57"/>
      <c r="B22" s="57"/>
      <c r="C22" s="56"/>
      <c r="D22" s="54"/>
      <c r="E22" s="55"/>
      <c r="F22" s="68">
        <f t="shared" si="0"/>
        <v>0</v>
      </c>
      <c r="G22" s="63" t="str">
        <f>IF(A22="","",IF(COUNTIF($A$6:A22,A22)=1,MAX($G$6:G21)+1,INDEX($G$6:G21,MATCH(A22,$A$6:A21,0),1)))</f>
        <v/>
      </c>
      <c r="H22" s="63">
        <f>IF($B$4&lt;=C22,IF(C22&lt;従事時間確認シート!$B$1,1,IF(従事時間確認シート!$B$1&lt;=C22,IF(C22&lt;従事時間確認シート!$F$1,2,""),"")),"")</f>
        <v>1</v>
      </c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7"/>
      <c r="BH22" s="127"/>
      <c r="BI22" s="127"/>
      <c r="BJ22" s="127"/>
      <c r="BK22" s="127"/>
      <c r="BL22" s="127"/>
      <c r="BM22" s="127"/>
      <c r="BN22" s="127"/>
      <c r="BO22" s="122"/>
      <c r="BP22" s="123"/>
      <c r="BQ22" s="123"/>
      <c r="BR22" s="123"/>
      <c r="BS22" s="123"/>
      <c r="BT22" s="124"/>
      <c r="BU22" s="124"/>
      <c r="BV22" s="124"/>
      <c r="BW22" s="124"/>
      <c r="BX22" s="124"/>
      <c r="BY22" s="125">
        <f t="shared" si="2"/>
        <v>0</v>
      </c>
      <c r="BZ22" s="125"/>
      <c r="CA22" s="125"/>
      <c r="CB22" s="125"/>
      <c r="CC22" s="125"/>
      <c r="CD22" s="125"/>
      <c r="CE22" s="125"/>
      <c r="CF22" s="125"/>
      <c r="CG22" s="63" t="str">
        <f>IF(AR22="","",IF(COUNTIF($AR$6:AX22,AR22)=1,MAX($CG$6:CG21)+1,INDEX($CG$6:CG21,MATCH(AR22,$AR$6:AR21,0),1)))</f>
        <v/>
      </c>
      <c r="CH22" s="63" t="str">
        <f>IF($AW$4&lt;=BG22,IF(BG22&lt;従事時間確認シート!$B$1,1,IF(従事時間確認シート!$B$1&lt;=BG22,IF(BG22&lt;従事時間確認シート!$F$1,2,""),"")),"")</f>
        <v/>
      </c>
    </row>
    <row r="23" spans="1:86" ht="19.95" customHeight="1">
      <c r="A23" s="57"/>
      <c r="B23" s="57"/>
      <c r="C23" s="56"/>
      <c r="D23" s="54"/>
      <c r="E23" s="55"/>
      <c r="F23" s="68">
        <f t="shared" si="0"/>
        <v>0</v>
      </c>
      <c r="G23" s="63" t="str">
        <f>IF(A23="","",IF(COUNTIF($A$6:A23,A23)=1,MAX($G$6:G22)+1,INDEX($G$6:G22,MATCH(A23,$A$6:A22,0),1)))</f>
        <v/>
      </c>
      <c r="H23" s="63">
        <f>IF($B$4&lt;=C23,IF(C23&lt;従事時間確認シート!$B$1,1,IF(従事時間確認シート!$B$1&lt;=C23,IF(C23&lt;従事時間確認シート!$F$1,2,""),"")),"")</f>
        <v>1</v>
      </c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7"/>
      <c r="BH23" s="127"/>
      <c r="BI23" s="127"/>
      <c r="BJ23" s="127"/>
      <c r="BK23" s="127"/>
      <c r="BL23" s="127"/>
      <c r="BM23" s="127"/>
      <c r="BN23" s="127"/>
      <c r="BO23" s="122"/>
      <c r="BP23" s="123"/>
      <c r="BQ23" s="123"/>
      <c r="BR23" s="123"/>
      <c r="BS23" s="123"/>
      <c r="BT23" s="124"/>
      <c r="BU23" s="124"/>
      <c r="BV23" s="124"/>
      <c r="BW23" s="124"/>
      <c r="BX23" s="124"/>
      <c r="BY23" s="125">
        <f t="shared" si="2"/>
        <v>0</v>
      </c>
      <c r="BZ23" s="125"/>
      <c r="CA23" s="125"/>
      <c r="CB23" s="125"/>
      <c r="CC23" s="125"/>
      <c r="CD23" s="125"/>
      <c r="CE23" s="125"/>
      <c r="CF23" s="125"/>
      <c r="CG23" s="63" t="str">
        <f>IF(AR23="","",IF(COUNTIF($AR$6:AX23,AR23)=1,MAX($CG$6:CG22)+1,INDEX($CG$6:CG22,MATCH(AR23,$AR$6:AR22,0),1)))</f>
        <v/>
      </c>
      <c r="CH23" s="63" t="str">
        <f>IF($AW$4&lt;=BG23,IF(BG23&lt;従事時間確認シート!$B$1,1,IF(従事時間確認シート!$B$1&lt;=BG23,IF(BG23&lt;従事時間確認シート!$F$1,2,""),"")),"")</f>
        <v/>
      </c>
    </row>
    <row r="24" spans="1:86" ht="19.95" customHeight="1">
      <c r="A24" s="57"/>
      <c r="B24" s="57"/>
      <c r="C24" s="56"/>
      <c r="D24" s="54"/>
      <c r="E24" s="55"/>
      <c r="F24" s="68">
        <f t="shared" si="0"/>
        <v>0</v>
      </c>
      <c r="G24" s="63" t="str">
        <f>IF(A24="","",IF(COUNTIF($A$6:A24,A24)=1,MAX($G$6:G23)+1,INDEX($G$6:G23,MATCH(A24,$A$6:A23,0),1)))</f>
        <v/>
      </c>
      <c r="H24" s="63">
        <f>IF($B$4&lt;=C24,IF(C24&lt;従事時間確認シート!$B$1,1,IF(従事時間確認シート!$B$1&lt;=C24,IF(C24&lt;従事時間確認シート!$F$1,2,""),"")),"")</f>
        <v>1</v>
      </c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7"/>
      <c r="BH24" s="127"/>
      <c r="BI24" s="127"/>
      <c r="BJ24" s="127"/>
      <c r="BK24" s="127"/>
      <c r="BL24" s="127"/>
      <c r="BM24" s="127"/>
      <c r="BN24" s="127"/>
      <c r="BO24" s="122"/>
      <c r="BP24" s="123"/>
      <c r="BQ24" s="123"/>
      <c r="BR24" s="123"/>
      <c r="BS24" s="123"/>
      <c r="BT24" s="124"/>
      <c r="BU24" s="124"/>
      <c r="BV24" s="124"/>
      <c r="BW24" s="124"/>
      <c r="BX24" s="124"/>
      <c r="BY24" s="125">
        <f t="shared" si="2"/>
        <v>0</v>
      </c>
      <c r="BZ24" s="125"/>
      <c r="CA24" s="125"/>
      <c r="CB24" s="125"/>
      <c r="CC24" s="125"/>
      <c r="CD24" s="125"/>
      <c r="CE24" s="125"/>
      <c r="CF24" s="125"/>
      <c r="CG24" s="63" t="str">
        <f>IF(AR24="","",IF(COUNTIF($AR$6:AX24,AR24)=1,MAX($CG$6:CG23)+1,INDEX($CG$6:CG23,MATCH(AR24,$AR$6:AR23,0),1)))</f>
        <v/>
      </c>
      <c r="CH24" s="63" t="str">
        <f>IF($AW$4&lt;=BG24,IF(BG24&lt;従事時間確認シート!$B$1,1,IF(従事時間確認シート!$B$1&lt;=BG24,IF(BG24&lt;従事時間確認シート!$F$1,2,""),"")),"")</f>
        <v/>
      </c>
    </row>
    <row r="25" spans="1:86" ht="19.95" customHeight="1">
      <c r="A25" s="57"/>
      <c r="B25" s="57"/>
      <c r="C25" s="56"/>
      <c r="D25" s="54"/>
      <c r="E25" s="55"/>
      <c r="F25" s="68">
        <f t="shared" si="0"/>
        <v>0</v>
      </c>
      <c r="G25" s="63" t="str">
        <f>IF(A25="","",IF(COUNTIF($A$6:A25,A25)=1,MAX($G$6:G24)+1,INDEX($G$6:G24,MATCH(A25,$A$6:A24,0),1)))</f>
        <v/>
      </c>
      <c r="H25" s="63">
        <f>IF($B$4&lt;=C25,IF(C25&lt;従事時間確認シート!$B$1,1,IF(従事時間確認シート!$B$1&lt;=C25,IF(C25&lt;従事時間確認シート!$F$1,2,""),"")),"")</f>
        <v>1</v>
      </c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7"/>
      <c r="BH25" s="127"/>
      <c r="BI25" s="127"/>
      <c r="BJ25" s="127"/>
      <c r="BK25" s="127"/>
      <c r="BL25" s="127"/>
      <c r="BM25" s="127"/>
      <c r="BN25" s="127"/>
      <c r="BO25" s="122"/>
      <c r="BP25" s="123"/>
      <c r="BQ25" s="123"/>
      <c r="BR25" s="123"/>
      <c r="BS25" s="123"/>
      <c r="BT25" s="124"/>
      <c r="BU25" s="124"/>
      <c r="BV25" s="124"/>
      <c r="BW25" s="124"/>
      <c r="BX25" s="124"/>
      <c r="BY25" s="125">
        <f t="shared" si="2"/>
        <v>0</v>
      </c>
      <c r="BZ25" s="125"/>
      <c r="CA25" s="125"/>
      <c r="CB25" s="125"/>
      <c r="CC25" s="125"/>
      <c r="CD25" s="125"/>
      <c r="CE25" s="125"/>
      <c r="CF25" s="125"/>
      <c r="CG25" s="63" t="str">
        <f>IF(AR25="","",IF(COUNTIF($AR$6:AX25,AR25)=1,MAX($CG$6:CG24)+1,INDEX($CG$6:CG24,MATCH(AR25,$AR$6:AR24,0),1)))</f>
        <v/>
      </c>
      <c r="CH25" s="63" t="str">
        <f>IF($AW$4&lt;=BG25,IF(BG25&lt;従事時間確認シート!$B$1,1,IF(従事時間確認シート!$B$1&lt;=BG25,IF(BG25&lt;従事時間確認シート!$F$1,2,""),"")),"")</f>
        <v/>
      </c>
    </row>
    <row r="26" spans="1:86" ht="19.95" customHeight="1">
      <c r="A26" s="57"/>
      <c r="B26" s="57"/>
      <c r="C26" s="56"/>
      <c r="D26" s="54"/>
      <c r="E26" s="55"/>
      <c r="F26" s="68">
        <f t="shared" si="0"/>
        <v>0</v>
      </c>
      <c r="G26" s="63" t="str">
        <f>IF(A26="","",IF(COUNTIF($A$6:A26,A26)=1,MAX($G$6:G25)+1,INDEX($G$6:G25,MATCH(A26,$A$6:A25,0),1)))</f>
        <v/>
      </c>
      <c r="H26" s="63">
        <f>IF($B$4&lt;=C26,IF(C26&lt;従事時間確認シート!$B$1,1,IF(従事時間確認シート!$B$1&lt;=C26,IF(C26&lt;従事時間確認シート!$F$1,2,""),"")),"")</f>
        <v>1</v>
      </c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7"/>
      <c r="BH26" s="127"/>
      <c r="BI26" s="127"/>
      <c r="BJ26" s="127"/>
      <c r="BK26" s="127"/>
      <c r="BL26" s="127"/>
      <c r="BM26" s="127"/>
      <c r="BN26" s="127"/>
      <c r="BO26" s="122"/>
      <c r="BP26" s="123"/>
      <c r="BQ26" s="123"/>
      <c r="BR26" s="123"/>
      <c r="BS26" s="123"/>
      <c r="BT26" s="124"/>
      <c r="BU26" s="124"/>
      <c r="BV26" s="124"/>
      <c r="BW26" s="124"/>
      <c r="BX26" s="124"/>
      <c r="BY26" s="125">
        <f t="shared" si="2"/>
        <v>0</v>
      </c>
      <c r="BZ26" s="125"/>
      <c r="CA26" s="125"/>
      <c r="CB26" s="125"/>
      <c r="CC26" s="125"/>
      <c r="CD26" s="125"/>
      <c r="CE26" s="125"/>
      <c r="CF26" s="125"/>
      <c r="CG26" s="63" t="str">
        <f>IF(AR26="","",IF(COUNTIF($AR$6:AX26,AR26)=1,MAX($CG$6:CG25)+1,INDEX($CG$6:CG25,MATCH(AR26,$AR$6:AR25,0),1)))</f>
        <v/>
      </c>
      <c r="CH26" s="63" t="str">
        <f>IF($AW$4&lt;=BG26,IF(BG26&lt;従事時間確認シート!$B$1,1,IF(従事時間確認シート!$B$1&lt;=BG26,IF(BG26&lt;従事時間確認シート!$F$1,2,""),"")),"")</f>
        <v/>
      </c>
    </row>
    <row r="27" spans="1:86" ht="19.95" customHeight="1">
      <c r="A27" s="57"/>
      <c r="B27" s="57"/>
      <c r="C27" s="56"/>
      <c r="D27" s="54"/>
      <c r="E27" s="55"/>
      <c r="F27" s="68">
        <f t="shared" si="0"/>
        <v>0</v>
      </c>
      <c r="G27" s="63" t="str">
        <f>IF(A27="","",IF(COUNTIF($A$6:A27,A27)=1,MAX($G$6:G26)+1,INDEX($G$6:G26,MATCH(A27,$A$6:A26,0),1)))</f>
        <v/>
      </c>
      <c r="H27" s="63">
        <f>IF($B$4&lt;=C27,IF(C27&lt;従事時間確認シート!$B$1,1,IF(従事時間確認シート!$B$1&lt;=C27,IF(C27&lt;従事時間確認シート!$F$1,2,""),"")),"")</f>
        <v>1</v>
      </c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7"/>
      <c r="BH27" s="127"/>
      <c r="BI27" s="127"/>
      <c r="BJ27" s="127"/>
      <c r="BK27" s="127"/>
      <c r="BL27" s="127"/>
      <c r="BM27" s="127"/>
      <c r="BN27" s="127"/>
      <c r="BO27" s="122"/>
      <c r="BP27" s="123"/>
      <c r="BQ27" s="123"/>
      <c r="BR27" s="123"/>
      <c r="BS27" s="123"/>
      <c r="BT27" s="124"/>
      <c r="BU27" s="124"/>
      <c r="BV27" s="124"/>
      <c r="BW27" s="124"/>
      <c r="BX27" s="124"/>
      <c r="BY27" s="125">
        <f t="shared" si="2"/>
        <v>0</v>
      </c>
      <c r="BZ27" s="125"/>
      <c r="CA27" s="125"/>
      <c r="CB27" s="125"/>
      <c r="CC27" s="125"/>
      <c r="CD27" s="125"/>
      <c r="CE27" s="125"/>
      <c r="CF27" s="125"/>
      <c r="CG27" s="63" t="str">
        <f>IF(AR27="","",IF(COUNTIF($AR$6:AX27,AR27)=1,MAX($CG$6:CG26)+1,INDEX($CG$6:CG26,MATCH(AR27,$AR$6:AR26,0),1)))</f>
        <v/>
      </c>
      <c r="CH27" s="63" t="str">
        <f>IF($AW$4&lt;=BG27,IF(BG27&lt;従事時間確認シート!$B$1,1,IF(従事時間確認シート!$B$1&lt;=BG27,IF(BG27&lt;従事時間確認シート!$F$1,2,""),"")),"")</f>
        <v/>
      </c>
    </row>
    <row r="28" spans="1:86" ht="19.95" customHeight="1">
      <c r="A28" s="57"/>
      <c r="B28" s="57"/>
      <c r="C28" s="56"/>
      <c r="D28" s="54"/>
      <c r="E28" s="55"/>
      <c r="F28" s="68">
        <f t="shared" si="0"/>
        <v>0</v>
      </c>
      <c r="G28" s="63" t="str">
        <f>IF(A28="","",IF(COUNTIF($A$6:A28,A28)=1,MAX($G$6:G26)+1,INDEX($G$6:G26,MATCH(A28,$A$6:A26,0),1)))</f>
        <v/>
      </c>
      <c r="H28" s="63">
        <f>IF($B$4&lt;=C28,IF(C28&lt;従事時間確認シート!$B$1,1,IF(従事時間確認シート!$B$1&lt;=C28,IF(C28&lt;従事時間確認シート!$F$1,2,""),"")),"")</f>
        <v>1</v>
      </c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7"/>
      <c r="BH28" s="127"/>
      <c r="BI28" s="127"/>
      <c r="BJ28" s="127"/>
      <c r="BK28" s="127"/>
      <c r="BL28" s="127"/>
      <c r="BM28" s="127"/>
      <c r="BN28" s="127"/>
      <c r="BO28" s="122"/>
      <c r="BP28" s="123"/>
      <c r="BQ28" s="123"/>
      <c r="BR28" s="123"/>
      <c r="BS28" s="123"/>
      <c r="BT28" s="124"/>
      <c r="BU28" s="124"/>
      <c r="BV28" s="124"/>
      <c r="BW28" s="124"/>
      <c r="BX28" s="124"/>
      <c r="BY28" s="125">
        <f t="shared" si="2"/>
        <v>0</v>
      </c>
      <c r="BZ28" s="125"/>
      <c r="CA28" s="125"/>
      <c r="CB28" s="125"/>
      <c r="CC28" s="125"/>
      <c r="CD28" s="125"/>
      <c r="CE28" s="125"/>
      <c r="CF28" s="125"/>
      <c r="CG28" s="63" t="str">
        <f>IF(AR28="","",IF(COUNTIF($AR$6:AX28,AR28)=1,MAX($CG$6:CG26)+1,INDEX($CG$6:CG26,MATCH(AR28,$AR$6:AR26,0),1)))</f>
        <v/>
      </c>
      <c r="CH28" s="63" t="str">
        <f>IF($AW$4&lt;=BG28,IF(BG28&lt;従事時間確認シート!$B$1,1,IF(従事時間確認シート!$B$1&lt;=BG28,IF(BG28&lt;従事時間確認シート!$F$1,2,""),"")),"")</f>
        <v/>
      </c>
    </row>
    <row r="29" spans="1:86" ht="19.95" customHeight="1">
      <c r="A29" s="57"/>
      <c r="B29" s="57"/>
      <c r="C29" s="56"/>
      <c r="D29" s="54"/>
      <c r="E29" s="55"/>
      <c r="F29" s="68">
        <f t="shared" si="0"/>
        <v>0</v>
      </c>
      <c r="G29" s="63" t="str">
        <f>IF(A29="","",IF(COUNTIF($A$6:A29,A29)=1,MAX($G$6:G28)+1,INDEX($G$6:G28,MATCH(A29,$A$6:A28,0),1)))</f>
        <v/>
      </c>
      <c r="H29" s="63">
        <f>IF($B$4&lt;=C29,IF(C29&lt;従事時間確認シート!$B$1,1,IF(従事時間確認シート!$B$1&lt;=C29,IF(C29&lt;従事時間確認シート!$F$1,2,""),"")),"")</f>
        <v>1</v>
      </c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7"/>
      <c r="BH29" s="127"/>
      <c r="BI29" s="127"/>
      <c r="BJ29" s="127"/>
      <c r="BK29" s="127"/>
      <c r="BL29" s="127"/>
      <c r="BM29" s="127"/>
      <c r="BN29" s="127"/>
      <c r="BO29" s="122"/>
      <c r="BP29" s="123"/>
      <c r="BQ29" s="123"/>
      <c r="BR29" s="123"/>
      <c r="BS29" s="123"/>
      <c r="BT29" s="124"/>
      <c r="BU29" s="124"/>
      <c r="BV29" s="124"/>
      <c r="BW29" s="124"/>
      <c r="BX29" s="124"/>
      <c r="BY29" s="125">
        <f t="shared" si="1"/>
        <v>0</v>
      </c>
      <c r="BZ29" s="125"/>
      <c r="CA29" s="125"/>
      <c r="CB29" s="125"/>
      <c r="CC29" s="125"/>
      <c r="CD29" s="125"/>
      <c r="CE29" s="125"/>
      <c r="CF29" s="125"/>
      <c r="CG29" s="63" t="str">
        <f>IF(AR29="","",IF(COUNTIF($AR$6:AX29,AR29)=1,MAX($CG$6:CG28)+1,INDEX($CG$6:CG28,MATCH(AR29,$AR$6:AR28,0),1)))</f>
        <v/>
      </c>
      <c r="CH29" s="63" t="str">
        <f>IF($AW$4&lt;=BG29,IF(BG29&lt;従事時間確認シート!$B$1,1,IF(従事時間確認シート!$B$1&lt;=BG29,IF(BG29&lt;従事時間確認シート!$F$1,2,""),"")),"")</f>
        <v/>
      </c>
    </row>
    <row r="30" spans="1:86" ht="19.95" customHeight="1">
      <c r="A30" s="57"/>
      <c r="B30" s="57"/>
      <c r="C30" s="56"/>
      <c r="D30" s="54"/>
      <c r="E30" s="55"/>
      <c r="F30" s="68">
        <f t="shared" si="0"/>
        <v>0</v>
      </c>
      <c r="G30" s="63" t="str">
        <f>IF(A30="","",IF(COUNTIF($A$6:A30,A30)=1,MAX($G$6:G29)+1,INDEX($G$6:G29,MATCH(A30,$A$6:A29,0),1)))</f>
        <v/>
      </c>
      <c r="H30" s="63">
        <f>IF($B$4&lt;=C30,IF(C30&lt;従事時間確認シート!$B$1,1,IF(従事時間確認シート!$B$1&lt;=C30,IF(C30&lt;従事時間確認シート!$F$1,2,""),"")),"")</f>
        <v>1</v>
      </c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7"/>
      <c r="BH30" s="127"/>
      <c r="BI30" s="127"/>
      <c r="BJ30" s="127"/>
      <c r="BK30" s="127"/>
      <c r="BL30" s="127"/>
      <c r="BM30" s="127"/>
      <c r="BN30" s="127"/>
      <c r="BO30" s="122"/>
      <c r="BP30" s="123"/>
      <c r="BQ30" s="123"/>
      <c r="BR30" s="123"/>
      <c r="BS30" s="123"/>
      <c r="BT30" s="124"/>
      <c r="BU30" s="124"/>
      <c r="BV30" s="124"/>
      <c r="BW30" s="124"/>
      <c r="BX30" s="124"/>
      <c r="BY30" s="125">
        <f t="shared" si="1"/>
        <v>0</v>
      </c>
      <c r="BZ30" s="125"/>
      <c r="CA30" s="125"/>
      <c r="CB30" s="125"/>
      <c r="CC30" s="125"/>
      <c r="CD30" s="125"/>
      <c r="CE30" s="125"/>
      <c r="CF30" s="125"/>
      <c r="CG30" s="63" t="str">
        <f>IF(AR30="","",IF(COUNTIF($AR$6:AX30,AR30)=1,MAX($CG$6:CG29)+1,INDEX($CG$6:CG29,MATCH(AR30,$AR$6:AR29,0),1)))</f>
        <v/>
      </c>
      <c r="CH30" s="63" t="str">
        <f>IF($AW$4&lt;=BG30,IF(BG30&lt;従事時間確認シート!$B$1,1,IF(従事時間確認シート!$B$1&lt;=BG30,IF(BG30&lt;従事時間確認シート!$F$1,2,""),"")),"")</f>
        <v/>
      </c>
    </row>
    <row r="31" spans="1:86" ht="19.95" customHeight="1">
      <c r="A31" s="57"/>
      <c r="B31" s="57"/>
      <c r="C31" s="56"/>
      <c r="D31" s="54"/>
      <c r="E31" s="55"/>
      <c r="F31" s="68">
        <f t="shared" si="0"/>
        <v>0</v>
      </c>
      <c r="G31" s="63" t="str">
        <f>IF(A31="","",IF(COUNTIF($A$6:A31,A31)=1,MAX($G$6:G30)+1,INDEX($G$6:G30,MATCH(A31,$A$6:A30,0),1)))</f>
        <v/>
      </c>
      <c r="H31" s="63">
        <f>IF($B$4&lt;=C31,IF(C31&lt;従事時間確認シート!$B$1,1,IF(従事時間確認シート!$B$1&lt;=C31,IF(C31&lt;従事時間確認シート!$F$1,2,""),"")),"")</f>
        <v>1</v>
      </c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7"/>
      <c r="BH31" s="127"/>
      <c r="BI31" s="127"/>
      <c r="BJ31" s="127"/>
      <c r="BK31" s="127"/>
      <c r="BL31" s="127"/>
      <c r="BM31" s="127"/>
      <c r="BN31" s="127"/>
      <c r="BO31" s="122"/>
      <c r="BP31" s="123"/>
      <c r="BQ31" s="123"/>
      <c r="BR31" s="123"/>
      <c r="BS31" s="123"/>
      <c r="BT31" s="124"/>
      <c r="BU31" s="124"/>
      <c r="BV31" s="124"/>
      <c r="BW31" s="124"/>
      <c r="BX31" s="124"/>
      <c r="BY31" s="125">
        <f t="shared" ref="BY31:BY35" si="3">BO31*BT31*24</f>
        <v>0</v>
      </c>
      <c r="BZ31" s="125"/>
      <c r="CA31" s="125"/>
      <c r="CB31" s="125"/>
      <c r="CC31" s="125"/>
      <c r="CD31" s="125"/>
      <c r="CE31" s="125"/>
      <c r="CF31" s="125"/>
      <c r="CG31" s="63" t="str">
        <f>IF(AR31="","",IF(COUNTIF($AR$6:AX31,AR31)=1,MAX($CG$6:CG30)+1,INDEX($CG$6:CG30,MATCH(AR31,$AR$6:AR30,0),1)))</f>
        <v/>
      </c>
      <c r="CH31" s="63" t="str">
        <f>IF($AW$4&lt;=BG31,IF(BG31&lt;従事時間確認シート!$B$1,1,IF(従事時間確認シート!$B$1&lt;=BG31,IF(BG31&lt;従事時間確認シート!$F$1,2,""),"")),"")</f>
        <v/>
      </c>
    </row>
    <row r="32" spans="1:86" ht="19.95" customHeight="1">
      <c r="A32" s="57"/>
      <c r="B32" s="57"/>
      <c r="C32" s="56"/>
      <c r="D32" s="54"/>
      <c r="E32" s="55"/>
      <c r="F32" s="68">
        <f t="shared" si="0"/>
        <v>0</v>
      </c>
      <c r="G32" s="63" t="str">
        <f>IF(A32="","",IF(COUNTIF($A$6:A32,A32)=1,MAX($G$6:G31)+1,INDEX($G$6:G31,MATCH(A32,$A$6:A31,0),1)))</f>
        <v/>
      </c>
      <c r="H32" s="63">
        <f>IF($B$4&lt;=C32,IF(C32&lt;従事時間確認シート!$B$1,1,IF(従事時間確認シート!$B$1&lt;=C32,IF(C32&lt;従事時間確認シート!$F$1,2,""),"")),"")</f>
        <v>1</v>
      </c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7"/>
      <c r="BH32" s="127"/>
      <c r="BI32" s="127"/>
      <c r="BJ32" s="127"/>
      <c r="BK32" s="127"/>
      <c r="BL32" s="127"/>
      <c r="BM32" s="127"/>
      <c r="BN32" s="127"/>
      <c r="BO32" s="122"/>
      <c r="BP32" s="123"/>
      <c r="BQ32" s="123"/>
      <c r="BR32" s="123"/>
      <c r="BS32" s="123"/>
      <c r="BT32" s="124"/>
      <c r="BU32" s="124"/>
      <c r="BV32" s="124"/>
      <c r="BW32" s="124"/>
      <c r="BX32" s="124"/>
      <c r="BY32" s="125">
        <f t="shared" si="3"/>
        <v>0</v>
      </c>
      <c r="BZ32" s="125"/>
      <c r="CA32" s="125"/>
      <c r="CB32" s="125"/>
      <c r="CC32" s="125"/>
      <c r="CD32" s="125"/>
      <c r="CE32" s="125"/>
      <c r="CF32" s="125"/>
      <c r="CG32" s="63" t="str">
        <f>IF(AR32="","",IF(COUNTIF($AR$6:AX32,AR32)=1,MAX($CG$6:CG31)+1,INDEX($CG$6:CG31,MATCH(AR32,$AR$6:AR31,0),1)))</f>
        <v/>
      </c>
      <c r="CH32" s="63" t="str">
        <f>IF($AW$4&lt;=BG32,IF(BG32&lt;従事時間確認シート!$B$1,1,IF(従事時間確認シート!$B$1&lt;=BG32,IF(BG32&lt;従事時間確認シート!$F$1,2,""),"")),"")</f>
        <v/>
      </c>
    </row>
    <row r="33" spans="1:86" ht="19.95" customHeight="1">
      <c r="A33" s="57"/>
      <c r="B33" s="57"/>
      <c r="C33" s="56"/>
      <c r="D33" s="54"/>
      <c r="E33" s="55"/>
      <c r="F33" s="68">
        <f t="shared" si="0"/>
        <v>0</v>
      </c>
      <c r="G33" s="63" t="str">
        <f>IF(A33="","",IF(COUNTIF($A$6:A33,A33)=1,MAX($G$6:G32)+1,INDEX($G$6:G32,MATCH(A33,$A$6:A32,0),1)))</f>
        <v/>
      </c>
      <c r="H33" s="63">
        <f>IF($B$4&lt;=C33,IF(C33&lt;従事時間確認シート!$B$1,1,IF(従事時間確認シート!$B$1&lt;=C33,IF(C33&lt;従事時間確認シート!$F$1,2,""),"")),"")</f>
        <v>1</v>
      </c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7"/>
      <c r="BH33" s="127"/>
      <c r="BI33" s="127"/>
      <c r="BJ33" s="127"/>
      <c r="BK33" s="127"/>
      <c r="BL33" s="127"/>
      <c r="BM33" s="127"/>
      <c r="BN33" s="127"/>
      <c r="BO33" s="122"/>
      <c r="BP33" s="123"/>
      <c r="BQ33" s="123"/>
      <c r="BR33" s="123"/>
      <c r="BS33" s="123"/>
      <c r="BT33" s="124"/>
      <c r="BU33" s="124"/>
      <c r="BV33" s="124"/>
      <c r="BW33" s="124"/>
      <c r="BX33" s="124"/>
      <c r="BY33" s="125">
        <f t="shared" si="3"/>
        <v>0</v>
      </c>
      <c r="BZ33" s="125"/>
      <c r="CA33" s="125"/>
      <c r="CB33" s="125"/>
      <c r="CC33" s="125"/>
      <c r="CD33" s="125"/>
      <c r="CE33" s="125"/>
      <c r="CF33" s="125"/>
      <c r="CG33" s="63" t="str">
        <f>IF(AR33="","",IF(COUNTIF($AR$6:AX33,AR33)=1,MAX($CG$6:CG32)+1,INDEX($CG$6:CG32,MATCH(AR33,$AR$6:AR32,0),1)))</f>
        <v/>
      </c>
      <c r="CH33" s="63" t="str">
        <f>IF($AW$4&lt;=BG33,IF(BG33&lt;従事時間確認シート!$B$1,1,IF(従事時間確認シート!$B$1&lt;=BG33,IF(BG33&lt;従事時間確認シート!$F$1,2,""),"")),"")</f>
        <v/>
      </c>
    </row>
    <row r="34" spans="1:86" ht="19.95" customHeight="1">
      <c r="A34" s="57"/>
      <c r="B34" s="57"/>
      <c r="C34" s="56"/>
      <c r="D34" s="54"/>
      <c r="E34" s="55"/>
      <c r="F34" s="68">
        <f t="shared" si="0"/>
        <v>0</v>
      </c>
      <c r="G34" s="63" t="str">
        <f>IF(A34="","",IF(COUNTIF($A$6:A34,A34)=1,MAX($G$6:G33)+1,INDEX($G$6:G33,MATCH(A34,$A$6:A33,0),1)))</f>
        <v/>
      </c>
      <c r="H34" s="63">
        <f>IF($B$4&lt;=C34,IF(C34&lt;従事時間確認シート!$B$1,1,IF(従事時間確認シート!$B$1&lt;=C34,IF(C34&lt;従事時間確認シート!$F$1,2,""),"")),"")</f>
        <v>1</v>
      </c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7"/>
      <c r="BH34" s="127"/>
      <c r="BI34" s="127"/>
      <c r="BJ34" s="127"/>
      <c r="BK34" s="127"/>
      <c r="BL34" s="127"/>
      <c r="BM34" s="127"/>
      <c r="BN34" s="127"/>
      <c r="BO34" s="122"/>
      <c r="BP34" s="123"/>
      <c r="BQ34" s="123"/>
      <c r="BR34" s="123"/>
      <c r="BS34" s="123"/>
      <c r="BT34" s="124"/>
      <c r="BU34" s="124"/>
      <c r="BV34" s="124"/>
      <c r="BW34" s="124"/>
      <c r="BX34" s="124"/>
      <c r="BY34" s="125">
        <f t="shared" si="3"/>
        <v>0</v>
      </c>
      <c r="BZ34" s="125"/>
      <c r="CA34" s="125"/>
      <c r="CB34" s="125"/>
      <c r="CC34" s="125"/>
      <c r="CD34" s="125"/>
      <c r="CE34" s="125"/>
      <c r="CF34" s="125"/>
      <c r="CG34" s="63" t="str">
        <f>IF(AR34="","",IF(COUNTIF($AR$6:AX34,AR34)=1,MAX($CG$6:CG33)+1,INDEX($CG$6:CG33,MATCH(AR34,$AR$6:AR33,0),1)))</f>
        <v/>
      </c>
      <c r="CH34" s="63" t="str">
        <f>IF($AW$4&lt;=BG34,IF(BG34&lt;従事時間確認シート!$B$1,1,IF(従事時間確認シート!$B$1&lt;=BG34,IF(BG34&lt;従事時間確認シート!$F$1,2,""),"")),"")</f>
        <v/>
      </c>
    </row>
    <row r="35" spans="1:86" ht="19.95" customHeight="1">
      <c r="A35" s="57"/>
      <c r="B35" s="57"/>
      <c r="C35" s="56"/>
      <c r="D35" s="54"/>
      <c r="E35" s="55"/>
      <c r="F35" s="68">
        <f t="shared" si="0"/>
        <v>0</v>
      </c>
      <c r="G35" s="63" t="str">
        <f>IF(A35="","",IF(COUNTIF($A$6:A35,A35)=1,MAX($G$6:G34)+1,INDEX($G$6:G34,MATCH(A35,$A$6:A34,0),1)))</f>
        <v/>
      </c>
      <c r="H35" s="63">
        <f>IF($B$4&lt;=C35,IF(C35&lt;従事時間確認シート!$B$1,1,IF(従事時間確認シート!$B$1&lt;=C35,IF(C35&lt;従事時間確認シート!$F$1,2,""),"")),"")</f>
        <v>1</v>
      </c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7"/>
      <c r="BH35" s="127"/>
      <c r="BI35" s="127"/>
      <c r="BJ35" s="127"/>
      <c r="BK35" s="127"/>
      <c r="BL35" s="127"/>
      <c r="BM35" s="127"/>
      <c r="BN35" s="127"/>
      <c r="BO35" s="122"/>
      <c r="BP35" s="123"/>
      <c r="BQ35" s="123"/>
      <c r="BR35" s="123"/>
      <c r="BS35" s="123"/>
      <c r="BT35" s="124"/>
      <c r="BU35" s="124"/>
      <c r="BV35" s="124"/>
      <c r="BW35" s="124"/>
      <c r="BX35" s="124"/>
      <c r="BY35" s="125">
        <f t="shared" si="3"/>
        <v>0</v>
      </c>
      <c r="BZ35" s="125"/>
      <c r="CA35" s="125"/>
      <c r="CB35" s="125"/>
      <c r="CC35" s="125"/>
      <c r="CD35" s="125"/>
      <c r="CE35" s="125"/>
      <c r="CF35" s="125"/>
      <c r="CG35" s="63" t="str">
        <f>IF(AR35="","",IF(COUNTIF($AR$6:AX35,AR35)=1,MAX($CG$6:CG34)+1,INDEX($CG$6:CG34,MATCH(AR35,$AR$6:AR34,0),1)))</f>
        <v/>
      </c>
      <c r="CH35" s="63" t="str">
        <f>IF($AW$4&lt;=BG35,IF(BG35&lt;従事時間確認シート!$B$1,1,IF(従事時間確認シート!$B$1&lt;=BG35,IF(BG35&lt;従事時間確認シート!$F$1,2,""),"")),"")</f>
        <v/>
      </c>
    </row>
    <row r="36" spans="1:86" ht="19.95" customHeight="1">
      <c r="A36" s="57"/>
      <c r="B36" s="57"/>
      <c r="C36" s="56"/>
      <c r="D36" s="54"/>
      <c r="E36" s="55"/>
      <c r="F36" s="68">
        <f t="shared" si="0"/>
        <v>0</v>
      </c>
      <c r="G36" s="63" t="str">
        <f>IF(A36="","",IF(COUNTIF($A$6:A36,A36)=1,MAX($G$6:G35)+1,INDEX($G$6:G35,MATCH(A36,$A$6:A35,0),1)))</f>
        <v/>
      </c>
      <c r="H36" s="63">
        <f>IF($B$4&lt;=C36,IF(C36&lt;従事時間確認シート!$B$1,1,IF(従事時間確認シート!$B$1&lt;=C36,IF(C36&lt;従事時間確認シート!$F$1,2,""),"")),"")</f>
        <v>1</v>
      </c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7"/>
      <c r="BH36" s="127"/>
      <c r="BI36" s="127"/>
      <c r="BJ36" s="127"/>
      <c r="BK36" s="127"/>
      <c r="BL36" s="127"/>
      <c r="BM36" s="127"/>
      <c r="BN36" s="127"/>
      <c r="BO36" s="122"/>
      <c r="BP36" s="123"/>
      <c r="BQ36" s="123"/>
      <c r="BR36" s="123"/>
      <c r="BS36" s="123"/>
      <c r="BT36" s="124"/>
      <c r="BU36" s="124"/>
      <c r="BV36" s="124"/>
      <c r="BW36" s="124"/>
      <c r="BX36" s="124"/>
      <c r="BY36" s="125">
        <f t="shared" si="1"/>
        <v>0</v>
      </c>
      <c r="BZ36" s="125"/>
      <c r="CA36" s="125"/>
      <c r="CB36" s="125"/>
      <c r="CC36" s="125"/>
      <c r="CD36" s="125"/>
      <c r="CE36" s="125"/>
      <c r="CF36" s="125"/>
      <c r="CG36" s="63" t="str">
        <f>IF(AR36="","",IF(COUNTIF($AR$6:AX36,AR36)=1,MAX($CG$6:CG35)+1,INDEX($CG$6:CG35,MATCH(AR36,$AR$6:AR35,0),1)))</f>
        <v/>
      </c>
      <c r="CH36" s="63" t="str">
        <f>IF($AW$4&lt;=BG36,IF(BG36&lt;従事時間確認シート!$B$1,1,IF(従事時間確認シート!$B$1&lt;=BG36,IF(BG36&lt;従事時間確認シート!$F$1,2,""),"")),"")</f>
        <v/>
      </c>
    </row>
    <row r="37" spans="1:86" ht="10.050000000000001" customHeight="1">
      <c r="D37" s="71"/>
      <c r="AV37" s="66"/>
      <c r="AW37" s="66"/>
    </row>
    <row r="38" spans="1:86" s="62" customFormat="1" ht="30" customHeight="1">
      <c r="A38" s="61" t="s">
        <v>433</v>
      </c>
      <c r="B38" s="73">
        <f>SUM(D6:D36)</f>
        <v>0</v>
      </c>
      <c r="C38" s="115" t="s">
        <v>434</v>
      </c>
      <c r="D38" s="115"/>
      <c r="E38" s="128">
        <f>SUM(F6:F36)</f>
        <v>0</v>
      </c>
      <c r="F38" s="128"/>
      <c r="AS38" s="115" t="s">
        <v>428</v>
      </c>
      <c r="AT38" s="115"/>
      <c r="AU38" s="115"/>
      <c r="AV38" s="115"/>
      <c r="AW38" s="115"/>
      <c r="AX38" s="115"/>
      <c r="AY38" s="115"/>
      <c r="AZ38" s="115"/>
      <c r="BA38" s="115"/>
      <c r="BB38" s="141">
        <f>SUM(BO6:BS36)</f>
        <v>2.1770833333333335</v>
      </c>
      <c r="BC38" s="141"/>
      <c r="BD38" s="141"/>
      <c r="BE38" s="141"/>
      <c r="BF38" s="141"/>
      <c r="BI38" s="115" t="s">
        <v>429</v>
      </c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42">
        <f>SUM(BY6:CF36)</f>
        <v>158010</v>
      </c>
      <c r="BU38" s="143"/>
      <c r="BV38" s="143"/>
      <c r="BW38" s="143"/>
      <c r="BX38" s="143"/>
      <c r="BY38" s="143"/>
      <c r="BZ38" s="143"/>
      <c r="CA38" s="143"/>
      <c r="CB38" s="139" t="s">
        <v>386</v>
      </c>
      <c r="CC38" s="140"/>
    </row>
    <row r="40" spans="1:86" ht="15" customHeight="1">
      <c r="D40" s="72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</row>
  </sheetData>
  <sheetProtection algorithmName="SHA-512" hashValue="rMSh88Lt2+h8hLg5u06WCDu1loIsxx4yGrTsJzjdk4vgIOFe7wLJzGwMDh9W8YT3rTZjVAii/+uuFAH1DEUyLg==" saltValue="4zBttCO1md0PgOUwOuv0uQ==" spinCount="100000" sheet="1" formatCells="0" formatColumns="0" formatRows="0" insertColumns="0" insertRows="0" insertHyperlinks="0" deleteColumns="0" deleteRows="0" sort="0" autoFilter="0" pivotTables="0"/>
  <autoFilter ref="A5:F36" xr:uid="{190B72B0-93EF-433A-A7AA-36781DB18CBB}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215">
    <mergeCell ref="AR21:AX21"/>
    <mergeCell ref="AY21:BF21"/>
    <mergeCell ref="BG21:BN21"/>
    <mergeCell ref="BO26:BS26"/>
    <mergeCell ref="BT26:BX26"/>
    <mergeCell ref="AR26:AX26"/>
    <mergeCell ref="AR28:AX28"/>
    <mergeCell ref="AY28:BF28"/>
    <mergeCell ref="BG28:BN28"/>
    <mergeCell ref="AR24:AX24"/>
    <mergeCell ref="AR25:AX25"/>
    <mergeCell ref="AY25:BF25"/>
    <mergeCell ref="AR22:AX22"/>
    <mergeCell ref="AY22:BF22"/>
    <mergeCell ref="BG22:BN22"/>
    <mergeCell ref="BO22:BS22"/>
    <mergeCell ref="BT22:BX22"/>
    <mergeCell ref="BY22:CF22"/>
    <mergeCell ref="BO23:BS23"/>
    <mergeCell ref="BT23:BX23"/>
    <mergeCell ref="BY23:CF23"/>
    <mergeCell ref="AR23:AX23"/>
    <mergeCell ref="AY23:BF23"/>
    <mergeCell ref="BG23:BN23"/>
    <mergeCell ref="M6:R7"/>
    <mergeCell ref="M8:R9"/>
    <mergeCell ref="Y6:Z6"/>
    <mergeCell ref="Y7:Z7"/>
    <mergeCell ref="S6:X6"/>
    <mergeCell ref="S7:X7"/>
    <mergeCell ref="AR36:AX36"/>
    <mergeCell ref="AY36:BF36"/>
    <mergeCell ref="BG36:BN36"/>
    <mergeCell ref="AR29:AX29"/>
    <mergeCell ref="AR31:AX31"/>
    <mergeCell ref="AY31:BF31"/>
    <mergeCell ref="BG31:BN31"/>
    <mergeCell ref="AR20:AX20"/>
    <mergeCell ref="AY20:BF20"/>
    <mergeCell ref="BG20:BN20"/>
    <mergeCell ref="AY26:BF26"/>
    <mergeCell ref="BG26:BN26"/>
    <mergeCell ref="AR30:AX30"/>
    <mergeCell ref="AY30:BF30"/>
    <mergeCell ref="BG30:BN30"/>
    <mergeCell ref="AR18:AX18"/>
    <mergeCell ref="AY18:BF18"/>
    <mergeCell ref="BG18:BN18"/>
    <mergeCell ref="BO30:BS30"/>
    <mergeCell ref="BT30:BX30"/>
    <mergeCell ref="BY30:CF30"/>
    <mergeCell ref="BB38:BF38"/>
    <mergeCell ref="BT38:CA38"/>
    <mergeCell ref="BI38:BS38"/>
    <mergeCell ref="BO36:BS36"/>
    <mergeCell ref="BT36:BX36"/>
    <mergeCell ref="BY36:CF36"/>
    <mergeCell ref="BO35:BS35"/>
    <mergeCell ref="BT35:BX35"/>
    <mergeCell ref="BY35:CF35"/>
    <mergeCell ref="AY32:BF32"/>
    <mergeCell ref="BG32:BN32"/>
    <mergeCell ref="BO32:BS32"/>
    <mergeCell ref="BT32:BX32"/>
    <mergeCell ref="BY32:CF32"/>
    <mergeCell ref="AY34:BF34"/>
    <mergeCell ref="BG34:BN34"/>
    <mergeCell ref="AY33:BF33"/>
    <mergeCell ref="BG33:BN33"/>
    <mergeCell ref="AY35:BF35"/>
    <mergeCell ref="BG35:BN35"/>
    <mergeCell ref="AS38:BA38"/>
    <mergeCell ref="CB38:CC38"/>
    <mergeCell ref="BO31:BS31"/>
    <mergeCell ref="BT31:BX31"/>
    <mergeCell ref="BY31:CF31"/>
    <mergeCell ref="BO33:BS33"/>
    <mergeCell ref="BT33:BX33"/>
    <mergeCell ref="BY33:CF33"/>
    <mergeCell ref="BO34:BS34"/>
    <mergeCell ref="BT34:BX34"/>
    <mergeCell ref="BY34:CF34"/>
    <mergeCell ref="AR32:AX32"/>
    <mergeCell ref="AR34:AX34"/>
    <mergeCell ref="AR33:AX33"/>
    <mergeCell ref="AR35:AX35"/>
    <mergeCell ref="AY29:BF29"/>
    <mergeCell ref="BG29:BN29"/>
    <mergeCell ref="BO29:BS29"/>
    <mergeCell ref="BT29:BX29"/>
    <mergeCell ref="BY29:CF29"/>
    <mergeCell ref="BO20:BS20"/>
    <mergeCell ref="BT20:BX20"/>
    <mergeCell ref="BY20:CF20"/>
    <mergeCell ref="BO25:BS25"/>
    <mergeCell ref="BT25:BX25"/>
    <mergeCell ref="BY25:CF25"/>
    <mergeCell ref="BY26:CF26"/>
    <mergeCell ref="BO28:BS28"/>
    <mergeCell ref="BT28:BX28"/>
    <mergeCell ref="BY28:CF28"/>
    <mergeCell ref="BG25:BN25"/>
    <mergeCell ref="BO21:BS21"/>
    <mergeCell ref="BT21:BX21"/>
    <mergeCell ref="BY21:CF21"/>
    <mergeCell ref="AY24:BF24"/>
    <mergeCell ref="BG24:BN24"/>
    <mergeCell ref="BO24:BS24"/>
    <mergeCell ref="BT24:BX24"/>
    <mergeCell ref="BY24:CF24"/>
    <mergeCell ref="AR17:AX17"/>
    <mergeCell ref="AY17:BF17"/>
    <mergeCell ref="BG17:BN17"/>
    <mergeCell ref="BO17:BS17"/>
    <mergeCell ref="BT17:BX17"/>
    <mergeCell ref="BY17:CF17"/>
    <mergeCell ref="BO18:BS18"/>
    <mergeCell ref="BT18:BX18"/>
    <mergeCell ref="BY18:CF18"/>
    <mergeCell ref="AR15:AX15"/>
    <mergeCell ref="AY15:BF15"/>
    <mergeCell ref="BG15:BN15"/>
    <mergeCell ref="BO15:BS15"/>
    <mergeCell ref="BT15:BX15"/>
    <mergeCell ref="BY15:CF15"/>
    <mergeCell ref="AR16:AX16"/>
    <mergeCell ref="AY16:BF16"/>
    <mergeCell ref="BG16:BN16"/>
    <mergeCell ref="BO16:BS16"/>
    <mergeCell ref="BT16:BX16"/>
    <mergeCell ref="BY16:CF16"/>
    <mergeCell ref="AR13:AX13"/>
    <mergeCell ref="AY13:BF13"/>
    <mergeCell ref="BG13:BN13"/>
    <mergeCell ref="BO13:BS13"/>
    <mergeCell ref="BT13:BX13"/>
    <mergeCell ref="BY13:CF13"/>
    <mergeCell ref="AR14:AX14"/>
    <mergeCell ref="AY14:BF14"/>
    <mergeCell ref="BG14:BN14"/>
    <mergeCell ref="BO14:BS14"/>
    <mergeCell ref="BT14:BX14"/>
    <mergeCell ref="BY14:CF14"/>
    <mergeCell ref="AR11:AX11"/>
    <mergeCell ref="AY11:BF11"/>
    <mergeCell ref="BG11:BN11"/>
    <mergeCell ref="BO11:BS11"/>
    <mergeCell ref="BT11:BX11"/>
    <mergeCell ref="BY11:CF11"/>
    <mergeCell ref="AR12:AX12"/>
    <mergeCell ref="AY12:BF12"/>
    <mergeCell ref="BG12:BN12"/>
    <mergeCell ref="BO12:BS12"/>
    <mergeCell ref="BT12:BX12"/>
    <mergeCell ref="BY12:CF12"/>
    <mergeCell ref="BG7:BN7"/>
    <mergeCell ref="BO7:BS7"/>
    <mergeCell ref="BT7:BX7"/>
    <mergeCell ref="BY7:CF7"/>
    <mergeCell ref="BT9:BX9"/>
    <mergeCell ref="BY9:CF9"/>
    <mergeCell ref="AR10:AX10"/>
    <mergeCell ref="AY10:BF10"/>
    <mergeCell ref="BG10:BN10"/>
    <mergeCell ref="BO10:BS10"/>
    <mergeCell ref="BT10:BX10"/>
    <mergeCell ref="BY10:CF10"/>
    <mergeCell ref="A2:F2"/>
    <mergeCell ref="A3:F3"/>
    <mergeCell ref="E38:F38"/>
    <mergeCell ref="AR2:CF2"/>
    <mergeCell ref="AR3:CF3"/>
    <mergeCell ref="AR4:AV4"/>
    <mergeCell ref="AW4:BD4"/>
    <mergeCell ref="BE4:BF4"/>
    <mergeCell ref="BG4:BN4"/>
    <mergeCell ref="AR5:AX5"/>
    <mergeCell ref="AY5:BF5"/>
    <mergeCell ref="BG5:BN5"/>
    <mergeCell ref="BO5:BS5"/>
    <mergeCell ref="BT5:BX5"/>
    <mergeCell ref="BY5:CF5"/>
    <mergeCell ref="AR8:AX8"/>
    <mergeCell ref="AY8:BF8"/>
    <mergeCell ref="BG8:BN8"/>
    <mergeCell ref="BO8:BS8"/>
    <mergeCell ref="BT8:BX8"/>
    <mergeCell ref="BY8:CF8"/>
    <mergeCell ref="AR9:AX9"/>
    <mergeCell ref="AY9:BF9"/>
    <mergeCell ref="BG9:BN9"/>
    <mergeCell ref="D4:E4"/>
    <mergeCell ref="C38:D38"/>
    <mergeCell ref="S8:Z9"/>
    <mergeCell ref="BO19:BS19"/>
    <mergeCell ref="BT19:BX19"/>
    <mergeCell ref="BY19:CF19"/>
    <mergeCell ref="AR19:AX19"/>
    <mergeCell ref="AY19:BF19"/>
    <mergeCell ref="BG19:BN19"/>
    <mergeCell ref="AR27:AX27"/>
    <mergeCell ref="AY27:BF27"/>
    <mergeCell ref="BG27:BN27"/>
    <mergeCell ref="BO27:BS27"/>
    <mergeCell ref="BT27:BX27"/>
    <mergeCell ref="BY27:CF27"/>
    <mergeCell ref="BO9:BS9"/>
    <mergeCell ref="AR6:AX6"/>
    <mergeCell ref="AY6:BF6"/>
    <mergeCell ref="BG6:BN6"/>
    <mergeCell ref="BO6:BS6"/>
    <mergeCell ref="BT6:BX6"/>
    <mergeCell ref="BY6:CF6"/>
    <mergeCell ref="AR7:AX7"/>
    <mergeCell ref="AY7:BF7"/>
  </mergeCells>
  <phoneticPr fontId="24"/>
  <conditionalFormatting sqref="BO6:BS36 D6:D37">
    <cfRule type="cellIs" dxfId="1" priority="1" operator="greaterThan">
      <formula>$S$6</formula>
    </cfRule>
  </conditionalFormatting>
  <dataValidations count="3">
    <dataValidation type="time" operator="lessThanOrEqual" allowBlank="1" showInputMessage="1" showErrorMessage="1" errorTitle="従事時間オーバー" error="助成対象となる従事時間を超えています。" sqref="D6:D37 BO6:BS36" xr:uid="{1D0F9B94-E5CF-4B91-A85E-CAC374CF6D16}">
      <formula1>$S$6</formula1>
    </dataValidation>
    <dataValidation type="date" allowBlank="1" showInputMessage="1" showErrorMessage="1" sqref="BG6:BN36" xr:uid="{0EA2B916-2341-41FB-B8E4-415688D03176}">
      <formula1>$AW$4</formula1>
      <formula2>$BG$4</formula2>
    </dataValidation>
    <dataValidation type="date" allowBlank="1" showInputMessage="1" showErrorMessage="1" error="事業期間内のみ助成対象です。" sqref="C6:C36" xr:uid="{D187574C-3640-4518-89B7-2A43D2C74837}">
      <formula1>$B$4</formula1>
      <formula2>$D$4</formula2>
    </dataValidation>
  </dataValidations>
  <hyperlinks>
    <hyperlink ref="S8:Z9" location="'別表２　人件費単価表'!A1" display="'別表２　人件費単価表'!A1" xr:uid="{32238CE6-C25B-472F-9912-D167D6FCC34F}"/>
  </hyperlinks>
  <pageMargins left="0.59055118110236227" right="0.59055118110236227" top="0.74803149606299213" bottom="0.74803149606299213" header="0.31496062992125984" footer="0.31496062992125984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エラー" error="ドロップダウンより選択してください。_x000a_人件費単価表を参考に単価を選択してください。_x000a_" xr:uid="{C232AA63-7ED3-4402-BBFF-DFF832AA6A46}">
          <x14:formula1>
            <xm:f>'別表２　人件費単価表'!$B$9:$B$33</xm:f>
          </x14:formula1>
          <xm:sqref>E6:E36 BT6:BX36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2CE7C-E379-4885-BFC2-E3C68A9B0CF5}">
  <sheetPr>
    <tabColor theme="9" tint="0.39997558519241921"/>
  </sheetPr>
  <dimension ref="A1:Q34"/>
  <sheetViews>
    <sheetView workbookViewId="0">
      <selection activeCell="M12" sqref="M12"/>
    </sheetView>
  </sheetViews>
  <sheetFormatPr defaultRowHeight="15" customHeight="1"/>
  <cols>
    <col min="1" max="1" width="50.77734375" style="1" customWidth="1"/>
    <col min="2" max="2" width="30.77734375" style="1" customWidth="1"/>
    <col min="3" max="3" width="8.88671875" style="1"/>
    <col min="4" max="17" width="2.33203125" style="1" customWidth="1"/>
    <col min="18" max="16384" width="8.88671875" style="1"/>
  </cols>
  <sheetData>
    <row r="1" spans="1:17" ht="15" customHeight="1">
      <c r="A1" s="38" t="s">
        <v>388</v>
      </c>
    </row>
    <row r="2" spans="1:17" ht="15" customHeight="1">
      <c r="A2" s="38"/>
    </row>
    <row r="3" spans="1:17" ht="15" customHeight="1">
      <c r="A3" s="39" t="s">
        <v>389</v>
      </c>
    </row>
    <row r="4" spans="1:17" ht="15" customHeight="1">
      <c r="A4" s="39" t="s">
        <v>390</v>
      </c>
    </row>
    <row r="5" spans="1:17" ht="15" customHeight="1">
      <c r="A5" s="39" t="s">
        <v>391</v>
      </c>
    </row>
    <row r="6" spans="1:17" ht="15" customHeight="1">
      <c r="A6" s="38"/>
    </row>
    <row r="7" spans="1:17" ht="15" customHeight="1">
      <c r="B7" s="40" t="s">
        <v>392</v>
      </c>
    </row>
    <row r="8" spans="1:17" ht="15" customHeight="1">
      <c r="A8" s="41" t="s">
        <v>393</v>
      </c>
      <c r="B8" s="41" t="s">
        <v>394</v>
      </c>
    </row>
    <row r="9" spans="1:17" ht="30" customHeight="1">
      <c r="A9" s="41" t="s">
        <v>395</v>
      </c>
      <c r="B9" s="42">
        <v>1090</v>
      </c>
      <c r="D9" s="150" t="s">
        <v>383</v>
      </c>
      <c r="E9" s="150"/>
      <c r="F9" s="150"/>
      <c r="G9" s="150"/>
      <c r="H9" s="150"/>
      <c r="I9" s="150"/>
      <c r="J9" s="151">
        <v>0.33333333333333331</v>
      </c>
      <c r="K9" s="152"/>
      <c r="L9" s="152"/>
      <c r="M9" s="152"/>
      <c r="N9" s="152"/>
      <c r="O9" s="152"/>
      <c r="P9" s="153" t="s">
        <v>384</v>
      </c>
      <c r="Q9" s="154"/>
    </row>
    <row r="10" spans="1:17" ht="30" customHeight="1">
      <c r="A10" s="41" t="s">
        <v>396</v>
      </c>
      <c r="B10" s="42">
        <v>1160</v>
      </c>
      <c r="D10" s="150"/>
      <c r="E10" s="150"/>
      <c r="F10" s="150"/>
      <c r="G10" s="150"/>
      <c r="H10" s="150"/>
      <c r="I10" s="150"/>
      <c r="J10" s="155">
        <v>75</v>
      </c>
      <c r="K10" s="155"/>
      <c r="L10" s="155"/>
      <c r="M10" s="155"/>
      <c r="N10" s="155"/>
      <c r="O10" s="155"/>
      <c r="P10" s="153" t="s">
        <v>385</v>
      </c>
      <c r="Q10" s="154"/>
    </row>
    <row r="11" spans="1:17" ht="30" customHeight="1">
      <c r="A11" s="41" t="s">
        <v>397</v>
      </c>
      <c r="B11" s="42">
        <v>1230</v>
      </c>
    </row>
    <row r="12" spans="1:17" ht="30" customHeight="1">
      <c r="A12" s="41" t="s">
        <v>398</v>
      </c>
      <c r="B12" s="42">
        <v>1310</v>
      </c>
    </row>
    <row r="13" spans="1:17" ht="30" customHeight="1">
      <c r="A13" s="41" t="s">
        <v>399</v>
      </c>
      <c r="B13" s="42">
        <v>1390</v>
      </c>
    </row>
    <row r="14" spans="1:17" ht="30" customHeight="1">
      <c r="A14" s="41" t="s">
        <v>400</v>
      </c>
      <c r="B14" s="42">
        <v>1470</v>
      </c>
    </row>
    <row r="15" spans="1:17" ht="30" customHeight="1">
      <c r="A15" s="41" t="s">
        <v>401</v>
      </c>
      <c r="B15" s="42">
        <v>1550</v>
      </c>
    </row>
    <row r="16" spans="1:17" ht="30" customHeight="1">
      <c r="A16" s="41" t="s">
        <v>402</v>
      </c>
      <c r="B16" s="42">
        <v>1640</v>
      </c>
    </row>
    <row r="17" spans="1:2" ht="30" customHeight="1">
      <c r="A17" s="41" t="s">
        <v>403</v>
      </c>
      <c r="B17" s="42">
        <v>1800</v>
      </c>
    </row>
    <row r="18" spans="1:2" ht="30" customHeight="1">
      <c r="A18" s="41" t="s">
        <v>404</v>
      </c>
      <c r="B18" s="42">
        <v>1960</v>
      </c>
    </row>
    <row r="19" spans="1:2" ht="30" customHeight="1">
      <c r="A19" s="41" t="s">
        <v>405</v>
      </c>
      <c r="B19" s="42">
        <v>2130</v>
      </c>
    </row>
    <row r="20" spans="1:2" ht="30" customHeight="1">
      <c r="A20" s="41" t="s">
        <v>406</v>
      </c>
      <c r="B20" s="42">
        <v>2290</v>
      </c>
    </row>
    <row r="21" spans="1:2" ht="30" customHeight="1">
      <c r="A21" s="41" t="s">
        <v>407</v>
      </c>
      <c r="B21" s="42">
        <v>2460</v>
      </c>
    </row>
    <row r="22" spans="1:2" ht="30" customHeight="1">
      <c r="A22" s="41" t="s">
        <v>408</v>
      </c>
      <c r="B22" s="42">
        <v>2620</v>
      </c>
    </row>
    <row r="23" spans="1:2" ht="30" customHeight="1">
      <c r="A23" s="41" t="s">
        <v>409</v>
      </c>
      <c r="B23" s="42">
        <v>2780</v>
      </c>
    </row>
    <row r="24" spans="1:2" ht="30" customHeight="1">
      <c r="A24" s="41" t="s">
        <v>410</v>
      </c>
      <c r="B24" s="42">
        <v>2950</v>
      </c>
    </row>
    <row r="25" spans="1:2" ht="30" customHeight="1">
      <c r="A25" s="41" t="s">
        <v>411</v>
      </c>
      <c r="B25" s="42">
        <v>3110</v>
      </c>
    </row>
    <row r="26" spans="1:2" ht="30" customHeight="1">
      <c r="A26" s="41" t="s">
        <v>412</v>
      </c>
      <c r="B26" s="42">
        <v>3360</v>
      </c>
    </row>
    <row r="27" spans="1:2" ht="30" customHeight="1">
      <c r="A27" s="41" t="s">
        <v>413</v>
      </c>
      <c r="B27" s="42">
        <v>3610</v>
      </c>
    </row>
    <row r="28" spans="1:2" ht="30" customHeight="1">
      <c r="A28" s="41" t="s">
        <v>414</v>
      </c>
      <c r="B28" s="42">
        <v>3850</v>
      </c>
    </row>
    <row r="29" spans="1:2" ht="30" customHeight="1">
      <c r="A29" s="41" t="s">
        <v>415</v>
      </c>
      <c r="B29" s="42">
        <v>4100</v>
      </c>
    </row>
    <row r="30" spans="1:2" ht="30" customHeight="1">
      <c r="A30" s="41" t="s">
        <v>416</v>
      </c>
      <c r="B30" s="42">
        <v>4340</v>
      </c>
    </row>
    <row r="31" spans="1:2" ht="30" customHeight="1">
      <c r="A31" s="41" t="s">
        <v>417</v>
      </c>
      <c r="B31" s="42">
        <v>4590</v>
      </c>
    </row>
    <row r="32" spans="1:2" ht="30" customHeight="1">
      <c r="A32" s="41" t="s">
        <v>418</v>
      </c>
      <c r="B32" s="42">
        <v>4840</v>
      </c>
    </row>
    <row r="33" spans="1:2" ht="30" customHeight="1">
      <c r="A33" s="41" t="s">
        <v>419</v>
      </c>
      <c r="B33" s="42">
        <v>5080</v>
      </c>
    </row>
    <row r="34" spans="1:2" ht="15" customHeight="1">
      <c r="A34" s="38"/>
    </row>
  </sheetData>
  <sheetProtection algorithmName="SHA-512" hashValue="KLiO8VjWFd0a468jX5Og0n3MQujQlR8gbTTLNuJYNMVfBC3pEOdT63SKkGtmI+XiTaAeKgSXpDsPwLvCtafTVA==" saltValue="mSM4KfBLGiVkDyg1AVaYQg==" spinCount="100000" sheet="1" objects="1" scenarios="1"/>
  <mergeCells count="5">
    <mergeCell ref="D9:I10"/>
    <mergeCell ref="J9:O9"/>
    <mergeCell ref="P9:Q9"/>
    <mergeCell ref="J10:O10"/>
    <mergeCell ref="P10:Q10"/>
  </mergeCells>
  <phoneticPr fontId="2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7AB37-4757-4C53-9D83-514E0CFED696}">
  <sheetPr>
    <tabColor theme="6" tint="0.39997558519241921"/>
  </sheetPr>
  <dimension ref="A1:AO22"/>
  <sheetViews>
    <sheetView workbookViewId="0">
      <selection activeCell="B5" sqref="B5"/>
    </sheetView>
  </sheetViews>
  <sheetFormatPr defaultRowHeight="13.2"/>
  <cols>
    <col min="1" max="1" width="3.88671875" bestFit="1" customWidth="1"/>
    <col min="2" max="2" width="15.77734375" bestFit="1" customWidth="1"/>
    <col min="4" max="4" width="17.109375" style="46" bestFit="1" customWidth="1"/>
    <col min="5" max="5" width="3.88671875" bestFit="1" customWidth="1"/>
    <col min="6" max="6" width="15.77734375" bestFit="1" customWidth="1"/>
  </cols>
  <sheetData>
    <row r="1" spans="1:41">
      <c r="A1" s="1">
        <v>1</v>
      </c>
      <c r="B1" s="33">
        <f>EDATE(別紙内訳書!$B$4,12)</f>
        <v>366</v>
      </c>
      <c r="C1" s="33"/>
      <c r="D1" s="45"/>
      <c r="E1" s="1">
        <v>2</v>
      </c>
      <c r="F1" s="33">
        <f>EDATE(別紙内訳書!$B$4,24)</f>
        <v>731</v>
      </c>
      <c r="G1" s="33"/>
      <c r="H1" s="33"/>
      <c r="I1" s="33"/>
      <c r="L1" s="33"/>
      <c r="M1" s="33"/>
      <c r="N1" s="33"/>
      <c r="O1" s="33"/>
      <c r="P1" s="33"/>
      <c r="Q1" s="33"/>
      <c r="R1" s="3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>
      <c r="A2" s="1"/>
      <c r="B2" s="33" t="s">
        <v>352</v>
      </c>
      <c r="C2" s="33"/>
      <c r="D2" s="45"/>
      <c r="E2" s="33"/>
      <c r="F2" s="33" t="s">
        <v>352</v>
      </c>
      <c r="G2" s="33"/>
      <c r="H2" s="33"/>
      <c r="I2" s="33"/>
      <c r="J2" s="1"/>
      <c r="K2" s="43"/>
      <c r="L2" s="43"/>
      <c r="M2" s="43"/>
      <c r="N2" s="43"/>
      <c r="O2" s="43"/>
      <c r="P2" s="43"/>
      <c r="Q2" s="43"/>
      <c r="R2" s="43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>
      <c r="A3" s="1">
        <v>1</v>
      </c>
      <c r="B3" s="44">
        <f>SUMIFS(別紙内訳書!$D$6:$D$36,別紙内訳書!$G$6:$G$36,$A3,別紙内訳書!$H$6:$H$36,$A$1)</f>
        <v>0</v>
      </c>
      <c r="C3" s="1" t="str">
        <f>IF(B3&lt;=別紙内訳書!$S$7,"OK","NG")</f>
        <v>OK</v>
      </c>
      <c r="E3" s="47">
        <f>A3</f>
        <v>1</v>
      </c>
      <c r="F3" s="44">
        <f>SUMIFS(別紙内訳書!$D$6:$D$36,別紙内訳書!$G$6:$G$36,$A3,別紙内訳書!$H$6:$H$36,$E$1)</f>
        <v>0</v>
      </c>
      <c r="G3" s="1" t="str">
        <f>IF(F3&lt;=別紙内訳書!$S$7,"OK","NG")</f>
        <v>OK</v>
      </c>
      <c r="I3" s="1"/>
      <c r="J3" s="1"/>
      <c r="K3" s="1"/>
      <c r="L3" s="1"/>
      <c r="M3" s="1"/>
      <c r="N3" s="44"/>
      <c r="O3" s="44"/>
      <c r="Q3" s="1"/>
      <c r="R3" s="1"/>
      <c r="S3" s="1"/>
      <c r="T3" s="1"/>
      <c r="U3" s="1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1"/>
    </row>
    <row r="4" spans="1:41">
      <c r="A4" s="1">
        <v>2</v>
      </c>
      <c r="B4" s="44">
        <f>SUMIFS(別紙内訳書!$D$6:$D$36,別紙内訳書!$G$6:$G$36,$A4,別紙内訳書!$H$6:$H$36,$A$1)</f>
        <v>0</v>
      </c>
      <c r="C4" s="1" t="str">
        <f>IF(B4&lt;=別紙内訳書!$S$7,"OK","NG")</f>
        <v>OK</v>
      </c>
      <c r="E4" s="47">
        <f t="shared" ref="E4:E22" si="0">A4</f>
        <v>2</v>
      </c>
      <c r="F4" s="44">
        <f>SUMIFS(別紙内訳書!$D$6:$D$36,別紙内訳書!$G$6:$G$36,$A4,別紙内訳書!$H$6:$H$36,$E$1)</f>
        <v>0</v>
      </c>
      <c r="G4" s="1" t="str">
        <f>IF(F4&lt;=別紙内訳書!$S$7,"OK","NG")</f>
        <v>OK</v>
      </c>
      <c r="I4" s="1"/>
      <c r="J4" s="1"/>
      <c r="K4" s="1"/>
      <c r="L4" s="1"/>
      <c r="M4" s="1"/>
      <c r="N4" s="44"/>
      <c r="O4" s="44"/>
      <c r="Q4" s="1"/>
      <c r="R4" s="1"/>
      <c r="S4" s="1"/>
      <c r="T4" s="1"/>
      <c r="U4" s="1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1"/>
    </row>
    <row r="5" spans="1:41">
      <c r="A5" s="1">
        <v>3</v>
      </c>
      <c r="B5" s="44">
        <f>SUMIFS(別紙内訳書!$D$6:$D$36,別紙内訳書!$G$6:$G$36,$A5,別紙内訳書!$H$6:$H$36,$A$1)</f>
        <v>0</v>
      </c>
      <c r="C5" s="1" t="str">
        <f>IF(B5&lt;=別紙内訳書!$S$7,"OK","NG")</f>
        <v>OK</v>
      </c>
      <c r="E5" s="47">
        <f t="shared" si="0"/>
        <v>3</v>
      </c>
      <c r="F5" s="44">
        <f>SUMIFS(別紙内訳書!$D$6:$D$36,別紙内訳書!$G$6:$G$36,$A5,別紙内訳書!$H$6:$H$36,$E$1)</f>
        <v>0</v>
      </c>
      <c r="G5" s="1" t="str">
        <f>IF(F5&lt;=別紙内訳書!$S$7,"OK","NG")</f>
        <v>OK</v>
      </c>
      <c r="I5" s="1"/>
      <c r="J5" s="1"/>
      <c r="K5" s="1"/>
      <c r="L5" s="1"/>
      <c r="M5" s="1"/>
      <c r="N5" s="44"/>
      <c r="O5" s="44"/>
      <c r="Q5" s="1"/>
      <c r="R5" s="1"/>
      <c r="S5" s="1"/>
      <c r="T5" s="1"/>
      <c r="U5" s="1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1"/>
    </row>
    <row r="6" spans="1:41">
      <c r="A6" s="1">
        <v>4</v>
      </c>
      <c r="B6" s="44">
        <f>SUMIFS(別紙内訳書!$D$6:$D$36,別紙内訳書!$G$6:$G$36,$A6,別紙内訳書!$H$6:$H$36,$A$1)</f>
        <v>0</v>
      </c>
      <c r="C6" s="1" t="str">
        <f>IF(B6&lt;=別紙内訳書!$S$7,"OK","NG")</f>
        <v>OK</v>
      </c>
      <c r="E6" s="47">
        <f t="shared" si="0"/>
        <v>4</v>
      </c>
      <c r="F6" s="44">
        <f>SUMIFS(別紙内訳書!$D$6:$D$36,別紙内訳書!$G$6:$G$36,$A6,別紙内訳書!$H$6:$H$36,$E$1)</f>
        <v>0</v>
      </c>
      <c r="G6" s="1" t="str">
        <f>IF(F6&lt;=別紙内訳書!$S$7,"OK","NG")</f>
        <v>OK</v>
      </c>
      <c r="I6" s="1"/>
      <c r="J6" s="1"/>
      <c r="K6" s="1"/>
      <c r="L6" s="1"/>
      <c r="M6" s="1"/>
      <c r="N6" s="44"/>
      <c r="O6" s="44"/>
      <c r="Q6" s="1"/>
      <c r="R6" s="1"/>
      <c r="S6" s="1"/>
      <c r="T6" s="1"/>
      <c r="U6" s="1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1"/>
    </row>
    <row r="7" spans="1:41">
      <c r="A7" s="1">
        <v>5</v>
      </c>
      <c r="B7" s="44">
        <f>SUMIFS(別紙内訳書!$D$6:$D$36,別紙内訳書!$G$6:$G$36,$A7,別紙内訳書!$H$6:$H$36,$A$1)</f>
        <v>0</v>
      </c>
      <c r="C7" s="1" t="str">
        <f>IF(B7&lt;=別紙内訳書!$S$7,"OK","NG")</f>
        <v>OK</v>
      </c>
      <c r="E7" s="47">
        <f t="shared" si="0"/>
        <v>5</v>
      </c>
      <c r="F7" s="44">
        <f>SUMIFS(別紙内訳書!$D$6:$D$36,別紙内訳書!$G$6:$G$36,$A7,別紙内訳書!$H$6:$H$36,$E$1)</f>
        <v>0</v>
      </c>
      <c r="G7" s="1" t="str">
        <f>IF(F7&lt;=別紙内訳書!$S$7,"OK","NG")</f>
        <v>OK</v>
      </c>
      <c r="I7" s="1"/>
      <c r="J7" s="1"/>
      <c r="K7" s="1"/>
      <c r="L7" s="1"/>
      <c r="M7" s="1"/>
      <c r="N7" s="44"/>
      <c r="O7" s="44"/>
      <c r="Q7" s="1"/>
      <c r="R7" s="1"/>
      <c r="S7" s="1"/>
      <c r="T7" s="1"/>
      <c r="U7" s="1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1"/>
    </row>
    <row r="8" spans="1:41">
      <c r="A8" s="1">
        <v>6</v>
      </c>
      <c r="B8" s="44">
        <f>SUMIFS(別紙内訳書!$D$6:$D$36,別紙内訳書!$G$6:$G$36,$A8,別紙内訳書!$H$6:$H$36,$A$1)</f>
        <v>0</v>
      </c>
      <c r="C8" s="1" t="str">
        <f>IF(B8&lt;=別紙内訳書!$S$7,"OK","NG")</f>
        <v>OK</v>
      </c>
      <c r="E8" s="47">
        <f t="shared" si="0"/>
        <v>6</v>
      </c>
      <c r="F8" s="44">
        <f>SUMIFS(別紙内訳書!$D$6:$D$36,別紙内訳書!$G$6:$G$36,$A8,別紙内訳書!$H$6:$H$36,$E$1)</f>
        <v>0</v>
      </c>
      <c r="G8" s="1" t="str">
        <f>IF(F8&lt;=別紙内訳書!$S$7,"OK","NG")</f>
        <v>OK</v>
      </c>
      <c r="I8" s="1"/>
      <c r="J8" s="1"/>
      <c r="K8" s="1"/>
      <c r="L8" s="1"/>
      <c r="M8" s="1"/>
      <c r="N8" s="44"/>
      <c r="O8" s="44"/>
      <c r="Q8" s="1"/>
      <c r="R8" s="1"/>
      <c r="S8" s="1"/>
      <c r="T8" s="1"/>
      <c r="U8" s="1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1"/>
    </row>
    <row r="9" spans="1:41">
      <c r="A9" s="1">
        <v>7</v>
      </c>
      <c r="B9" s="44">
        <f>SUMIFS(別紙内訳書!$D$6:$D$36,別紙内訳書!$G$6:$G$36,$A9,別紙内訳書!$H$6:$H$36,$A$1)</f>
        <v>0</v>
      </c>
      <c r="C9" s="1" t="str">
        <f>IF(B9&lt;=別紙内訳書!$S$7,"OK","NG")</f>
        <v>OK</v>
      </c>
      <c r="E9" s="47">
        <f t="shared" si="0"/>
        <v>7</v>
      </c>
      <c r="F9" s="44">
        <f>SUMIFS(別紙内訳書!$D$6:$D$36,別紙内訳書!$G$6:$G$36,$A9,別紙内訳書!$H$6:$H$36,$E$1)</f>
        <v>0</v>
      </c>
      <c r="G9" s="1" t="str">
        <f>IF(F9&lt;=別紙内訳書!$S$7,"OK","NG")</f>
        <v>OK</v>
      </c>
      <c r="I9" s="1"/>
      <c r="J9" s="1"/>
      <c r="K9" s="1"/>
      <c r="L9" s="1"/>
      <c r="M9" s="1"/>
      <c r="N9" s="44"/>
      <c r="O9" s="44"/>
      <c r="Q9" s="1"/>
      <c r="R9" s="1"/>
      <c r="S9" s="1"/>
      <c r="T9" s="1"/>
      <c r="U9" s="1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1"/>
    </row>
    <row r="10" spans="1:41">
      <c r="A10" s="1">
        <v>8</v>
      </c>
      <c r="B10" s="44">
        <f>SUMIFS(別紙内訳書!$D$6:$D$36,別紙内訳書!$G$6:$G$36,$A10,別紙内訳書!$H$6:$H$36,$A$1)</f>
        <v>0</v>
      </c>
      <c r="C10" s="1" t="str">
        <f>IF(B10&lt;=別紙内訳書!$S$7,"OK","NG")</f>
        <v>OK</v>
      </c>
      <c r="E10" s="47">
        <f t="shared" si="0"/>
        <v>8</v>
      </c>
      <c r="F10" s="44">
        <f>SUMIFS(別紙内訳書!$D$6:$D$36,別紙内訳書!$G$6:$G$36,$A10,別紙内訳書!$H$6:$H$36,$E$1)</f>
        <v>0</v>
      </c>
      <c r="G10" s="1" t="str">
        <f>IF(F10&lt;=別紙内訳書!$S$7,"OK","NG")</f>
        <v>OK</v>
      </c>
      <c r="I10" s="1"/>
      <c r="J10" s="1"/>
      <c r="K10" s="1"/>
      <c r="L10" s="1"/>
      <c r="M10" s="1"/>
      <c r="N10" s="44"/>
      <c r="O10" s="44"/>
      <c r="Q10" s="1"/>
      <c r="R10" s="1"/>
      <c r="S10" s="1"/>
      <c r="T10" s="1"/>
      <c r="U10" s="1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1"/>
    </row>
    <row r="11" spans="1:41">
      <c r="A11" s="1">
        <v>9</v>
      </c>
      <c r="B11" s="44">
        <f>SUMIFS(別紙内訳書!$D$6:$D$36,別紙内訳書!$G$6:$G$36,$A11,別紙内訳書!$H$6:$H$36,$A$1)</f>
        <v>0</v>
      </c>
      <c r="C11" s="1" t="str">
        <f>IF(B11&lt;=別紙内訳書!$S$7,"OK","NG")</f>
        <v>OK</v>
      </c>
      <c r="E11" s="47">
        <f t="shared" si="0"/>
        <v>9</v>
      </c>
      <c r="F11" s="44">
        <f>SUMIFS(別紙内訳書!$D$6:$D$36,別紙内訳書!$G$6:$G$36,$A11,別紙内訳書!$H$6:$H$36,$E$1)</f>
        <v>0</v>
      </c>
      <c r="G11" s="1" t="str">
        <f>IF(F11&lt;=別紙内訳書!$S$7,"OK","NG")</f>
        <v>OK</v>
      </c>
      <c r="I11" s="1"/>
      <c r="J11" s="1"/>
      <c r="K11" s="1"/>
      <c r="L11" s="1"/>
      <c r="M11" s="1"/>
      <c r="N11" s="44"/>
      <c r="O11" s="44"/>
      <c r="Q11" s="1"/>
      <c r="R11" s="1"/>
      <c r="S11" s="1"/>
      <c r="T11" s="1"/>
      <c r="U11" s="1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1"/>
    </row>
    <row r="12" spans="1:41">
      <c r="A12" s="1">
        <v>10</v>
      </c>
      <c r="B12" s="44">
        <f>SUMIFS(別紙内訳書!$D$6:$D$36,別紙内訳書!$G$6:$G$36,$A12,別紙内訳書!$H$6:$H$36,$A$1)</f>
        <v>0</v>
      </c>
      <c r="C12" s="1" t="str">
        <f>IF(B12&lt;=別紙内訳書!$S$7,"OK","NG")</f>
        <v>OK</v>
      </c>
      <c r="E12" s="47">
        <f t="shared" si="0"/>
        <v>10</v>
      </c>
      <c r="F12" s="44">
        <f>SUMIFS(別紙内訳書!$D$6:$D$36,別紙内訳書!$G$6:$G$36,$A12,別紙内訳書!$H$6:$H$36,$E$1)</f>
        <v>0</v>
      </c>
      <c r="G12" s="1" t="str">
        <f>IF(F12&lt;=別紙内訳書!$S$7,"OK","NG")</f>
        <v>OK</v>
      </c>
      <c r="I12" s="1"/>
      <c r="J12" s="1"/>
      <c r="K12" s="1"/>
      <c r="L12" s="1"/>
      <c r="M12" s="1"/>
      <c r="N12" s="44"/>
      <c r="O12" s="44"/>
      <c r="Q12" s="1"/>
      <c r="R12" s="1"/>
      <c r="S12" s="1"/>
      <c r="T12" s="1"/>
      <c r="U12" s="1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1"/>
    </row>
    <row r="13" spans="1:41">
      <c r="A13" s="1">
        <v>11</v>
      </c>
      <c r="B13" s="44">
        <f>SUMIFS(別紙内訳書!$D$6:$D$36,別紙内訳書!$G$6:$G$36,$A13,別紙内訳書!$H$6:$H$36,$A$1)</f>
        <v>0</v>
      </c>
      <c r="C13" s="1" t="str">
        <f>IF(B13&lt;=別紙内訳書!$S$7,"OK","NG")</f>
        <v>OK</v>
      </c>
      <c r="E13" s="47">
        <f t="shared" si="0"/>
        <v>11</v>
      </c>
      <c r="F13" s="44">
        <f>SUMIFS(別紙内訳書!$D$6:$D$36,別紙内訳書!$G$6:$G$36,$A13,別紙内訳書!$H$6:$H$36,$E$1)</f>
        <v>0</v>
      </c>
      <c r="G13" s="1" t="str">
        <f>IF(F13&lt;=別紙内訳書!$S$7,"OK","NG")</f>
        <v>OK</v>
      </c>
      <c r="I13" s="1"/>
      <c r="J13" s="1"/>
      <c r="K13" s="1"/>
      <c r="L13" s="1"/>
      <c r="M13" s="1"/>
      <c r="N13" s="44"/>
      <c r="O13" s="44"/>
      <c r="Q13" s="1"/>
      <c r="R13" s="1"/>
      <c r="S13" s="1"/>
      <c r="T13" s="1"/>
      <c r="U13" s="1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1"/>
    </row>
    <row r="14" spans="1:41">
      <c r="A14" s="1">
        <v>12</v>
      </c>
      <c r="B14" s="44">
        <f>SUMIFS(別紙内訳書!$D$6:$D$36,別紙内訳書!$G$6:$G$36,$A14,別紙内訳書!$H$6:$H$36,$A$1)</f>
        <v>0</v>
      </c>
      <c r="C14" s="1" t="str">
        <f>IF(B14&lt;=別紙内訳書!$S$7,"OK","NG")</f>
        <v>OK</v>
      </c>
      <c r="E14" s="47">
        <f t="shared" si="0"/>
        <v>12</v>
      </c>
      <c r="F14" s="44">
        <f>SUMIFS(別紙内訳書!$D$6:$D$36,別紙内訳書!$G$6:$G$36,$A14,別紙内訳書!$H$6:$H$36,$E$1)</f>
        <v>0</v>
      </c>
      <c r="G14" s="1" t="str">
        <f>IF(F14&lt;=別紙内訳書!$S$7,"OK","NG")</f>
        <v>OK</v>
      </c>
      <c r="I14" s="1"/>
      <c r="J14" s="1"/>
      <c r="K14" s="1"/>
      <c r="L14" s="1"/>
      <c r="M14" s="1"/>
      <c r="N14" s="44"/>
      <c r="O14" s="44"/>
      <c r="Q14" s="1"/>
      <c r="R14" s="1"/>
      <c r="S14" s="1"/>
      <c r="T14" s="1"/>
      <c r="U14" s="1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1"/>
    </row>
    <row r="15" spans="1:41">
      <c r="A15" s="1">
        <v>13</v>
      </c>
      <c r="B15" s="44">
        <f>SUMIFS(別紙内訳書!$D$6:$D$36,別紙内訳書!$G$6:$G$36,$A15,別紙内訳書!$H$6:$H$36,$A$1)</f>
        <v>0</v>
      </c>
      <c r="C15" s="1" t="str">
        <f>IF(B15&lt;=別紙内訳書!$S$7,"OK","NG")</f>
        <v>OK</v>
      </c>
      <c r="E15" s="47">
        <f t="shared" si="0"/>
        <v>13</v>
      </c>
      <c r="F15" s="44">
        <f>SUMIFS(別紙内訳書!$D$6:$D$36,別紙内訳書!$G$6:$G$36,$A15,別紙内訳書!$H$6:$H$36,$E$1)</f>
        <v>0</v>
      </c>
      <c r="G15" s="1" t="str">
        <f>IF(F15&lt;=別紙内訳書!$S$7,"OK","NG")</f>
        <v>OK</v>
      </c>
      <c r="I15" s="1"/>
      <c r="J15" s="1"/>
      <c r="K15" s="1"/>
      <c r="L15" s="1"/>
      <c r="M15" s="1"/>
      <c r="N15" s="44"/>
      <c r="O15" s="44"/>
      <c r="Q15" s="1"/>
      <c r="R15" s="1"/>
      <c r="S15" s="1"/>
      <c r="T15" s="1"/>
      <c r="U15" s="1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1"/>
    </row>
    <row r="16" spans="1:41">
      <c r="A16" s="1">
        <v>14</v>
      </c>
      <c r="B16" s="44">
        <f>SUMIFS(別紙内訳書!$D$6:$D$36,別紙内訳書!$G$6:$G$36,$A16,別紙内訳書!$H$6:$H$36,$A$1)</f>
        <v>0</v>
      </c>
      <c r="C16" s="1" t="str">
        <f>IF(B16&lt;=別紙内訳書!$S$7,"OK","NG")</f>
        <v>OK</v>
      </c>
      <c r="E16" s="47">
        <f t="shared" si="0"/>
        <v>14</v>
      </c>
      <c r="F16" s="44">
        <f>SUMIFS(別紙内訳書!$D$6:$D$36,別紙内訳書!$G$6:$G$36,$A16,別紙内訳書!$H$6:$H$36,$E$1)</f>
        <v>0</v>
      </c>
      <c r="G16" s="1" t="str">
        <f>IF(F16&lt;=別紙内訳書!$S$7,"OK","NG")</f>
        <v>OK</v>
      </c>
      <c r="I16" s="1"/>
      <c r="J16" s="1"/>
      <c r="K16" s="1"/>
      <c r="L16" s="1"/>
      <c r="M16" s="1"/>
      <c r="N16" s="44"/>
      <c r="O16" s="44"/>
      <c r="Q16" s="1"/>
      <c r="R16" s="1"/>
      <c r="S16" s="1"/>
      <c r="T16" s="1"/>
      <c r="U16" s="1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1"/>
    </row>
    <row r="17" spans="1:35">
      <c r="A17" s="1">
        <v>15</v>
      </c>
      <c r="B17" s="44">
        <f>SUMIFS(別紙内訳書!$D$6:$D$36,別紙内訳書!$G$6:$G$36,$A17,別紙内訳書!$H$6:$H$36,$A$1)</f>
        <v>0</v>
      </c>
      <c r="C17" s="1" t="str">
        <f>IF(B17&lt;=別紙内訳書!$S$7,"OK","NG")</f>
        <v>OK</v>
      </c>
      <c r="E17" s="47">
        <f t="shared" si="0"/>
        <v>15</v>
      </c>
      <c r="F17" s="44">
        <f>SUMIFS(別紙内訳書!$D$6:$D$36,別紙内訳書!$G$6:$G$36,$A17,別紙内訳書!$H$6:$H$36,$E$1)</f>
        <v>0</v>
      </c>
      <c r="G17" s="1" t="str">
        <f>IF(F17&lt;=別紙内訳書!$S$7,"OK","NG")</f>
        <v>OK</v>
      </c>
      <c r="I17" s="1"/>
      <c r="J17" s="1"/>
      <c r="K17" s="1"/>
      <c r="L17" s="1"/>
      <c r="M17" s="1"/>
      <c r="N17" s="44"/>
      <c r="O17" s="44"/>
      <c r="Q17" s="1"/>
      <c r="R17" s="1"/>
      <c r="S17" s="1"/>
      <c r="T17" s="1"/>
      <c r="U17" s="1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1"/>
    </row>
    <row r="18" spans="1:35">
      <c r="A18" s="1">
        <v>16</v>
      </c>
      <c r="B18" s="44">
        <f>SUMIFS(別紙内訳書!$D$6:$D$36,別紙内訳書!$G$6:$G$36,$A18,別紙内訳書!$H$6:$H$36,$A$1)</f>
        <v>0</v>
      </c>
      <c r="C18" s="1" t="str">
        <f>IF(B18&lt;=別紙内訳書!$S$7,"OK","NG")</f>
        <v>OK</v>
      </c>
      <c r="E18" s="47">
        <f t="shared" si="0"/>
        <v>16</v>
      </c>
      <c r="F18" s="44">
        <f>SUMIFS(別紙内訳書!$D$6:$D$36,別紙内訳書!$G$6:$G$36,$A18,別紙内訳書!$H$6:$H$36,$E$1)</f>
        <v>0</v>
      </c>
      <c r="G18" s="1" t="str">
        <f>IF(F18&lt;=別紙内訳書!$S$7,"OK","NG")</f>
        <v>OK</v>
      </c>
      <c r="I18" s="1"/>
      <c r="J18" s="1"/>
      <c r="K18" s="1"/>
      <c r="L18" s="1"/>
      <c r="M18" s="1"/>
      <c r="N18" s="44"/>
      <c r="O18" s="44"/>
      <c r="Q18" s="1"/>
      <c r="R18" s="1"/>
      <c r="S18" s="1"/>
      <c r="T18" s="1"/>
      <c r="U18" s="1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1"/>
    </row>
    <row r="19" spans="1:35">
      <c r="A19" s="1">
        <v>17</v>
      </c>
      <c r="B19" s="44">
        <f>SUMIFS(別紙内訳書!$D$6:$D$36,別紙内訳書!$G$6:$G$36,$A19,別紙内訳書!$H$6:$H$36,$A$1)</f>
        <v>0</v>
      </c>
      <c r="C19" s="1" t="str">
        <f>IF(B19&lt;=別紙内訳書!$S$7,"OK","NG")</f>
        <v>OK</v>
      </c>
      <c r="E19" s="47">
        <f t="shared" si="0"/>
        <v>17</v>
      </c>
      <c r="F19" s="44">
        <f>SUMIFS(別紙内訳書!$D$6:$D$36,別紙内訳書!$G$6:$G$36,$A19,別紙内訳書!$H$6:$H$36,$E$1)</f>
        <v>0</v>
      </c>
      <c r="G19" s="1" t="str">
        <f>IF(F19&lt;=別紙内訳書!$S$7,"OK","NG")</f>
        <v>OK</v>
      </c>
      <c r="I19" s="1"/>
      <c r="J19" s="1"/>
      <c r="K19" s="1"/>
      <c r="L19" s="1"/>
      <c r="M19" s="1"/>
      <c r="N19" s="44"/>
      <c r="O19" s="44"/>
      <c r="Q19" s="1"/>
      <c r="R19" s="1"/>
      <c r="S19" s="1"/>
      <c r="T19" s="1"/>
      <c r="U19" s="1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1"/>
    </row>
    <row r="20" spans="1:35">
      <c r="A20" s="1">
        <v>18</v>
      </c>
      <c r="B20" s="44">
        <f>SUMIFS(別紙内訳書!$D$6:$D$36,別紙内訳書!$G$6:$G$36,$A20,別紙内訳書!$H$6:$H$36,$A$1)</f>
        <v>0</v>
      </c>
      <c r="C20" s="1" t="str">
        <f>IF(B20&lt;=別紙内訳書!$S$7,"OK","NG")</f>
        <v>OK</v>
      </c>
      <c r="E20" s="47">
        <f t="shared" si="0"/>
        <v>18</v>
      </c>
      <c r="F20" s="44">
        <f>SUMIFS(別紙内訳書!$D$6:$D$36,別紙内訳書!$G$6:$G$36,$A20,別紙内訳書!$H$6:$H$36,$E$1)</f>
        <v>0</v>
      </c>
      <c r="G20" s="1" t="str">
        <f>IF(F20&lt;=別紙内訳書!$S$7,"OK","NG")</f>
        <v>OK</v>
      </c>
      <c r="I20" s="1"/>
      <c r="J20" s="1"/>
      <c r="K20" s="1"/>
      <c r="L20" s="1"/>
      <c r="M20" s="1"/>
      <c r="N20" s="44"/>
      <c r="O20" s="44"/>
      <c r="Q20" s="1"/>
      <c r="R20" s="1"/>
      <c r="S20" s="1"/>
      <c r="T20" s="1"/>
      <c r="U20" s="1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1"/>
    </row>
    <row r="21" spans="1:35">
      <c r="A21" s="1">
        <v>19</v>
      </c>
      <c r="B21" s="44">
        <f>SUMIFS(別紙内訳書!$D$6:$D$36,別紙内訳書!$G$6:$G$36,$A21,別紙内訳書!$H$6:$H$36,$A$1)</f>
        <v>0</v>
      </c>
      <c r="C21" s="1" t="str">
        <f>IF(B21&lt;=別紙内訳書!$S$7,"OK","NG")</f>
        <v>OK</v>
      </c>
      <c r="E21" s="47">
        <f t="shared" si="0"/>
        <v>19</v>
      </c>
      <c r="F21" s="44">
        <f>SUMIFS(別紙内訳書!$D$6:$D$36,別紙内訳書!$G$6:$G$36,$A21,別紙内訳書!$H$6:$H$36,$E$1)</f>
        <v>0</v>
      </c>
      <c r="G21" s="1" t="str">
        <f>IF(F21&lt;=別紙内訳書!$S$7,"OK","NG")</f>
        <v>OK</v>
      </c>
      <c r="I21" s="1"/>
      <c r="J21" s="1"/>
      <c r="K21" s="1"/>
      <c r="L21" s="1"/>
      <c r="M21" s="1"/>
      <c r="N21" s="44"/>
      <c r="O21" s="44"/>
      <c r="Q21" s="1"/>
      <c r="R21" s="1"/>
      <c r="S21" s="1"/>
      <c r="T21" s="1"/>
      <c r="U21" s="1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1"/>
    </row>
    <row r="22" spans="1:35">
      <c r="A22" s="1">
        <v>20</v>
      </c>
      <c r="B22" s="44">
        <f>SUMIFS(別紙内訳書!$D$6:$D$36,別紙内訳書!$G$6:$G$36,$A22,別紙内訳書!$H$6:$H$36,$A$1)</f>
        <v>0</v>
      </c>
      <c r="C22" s="1" t="str">
        <f>IF(B22&lt;=別紙内訳書!$S$7,"OK","NG")</f>
        <v>OK</v>
      </c>
      <c r="E22" s="47">
        <f t="shared" si="0"/>
        <v>20</v>
      </c>
      <c r="F22" s="44">
        <f>SUMIFS(別紙内訳書!$D$6:$D$36,別紙内訳書!$G$6:$G$36,$A22,別紙内訳書!$H$6:$H$36,$E$1)</f>
        <v>0</v>
      </c>
      <c r="G22" s="1" t="str">
        <f>IF(F22&lt;=別紙内訳書!$S$7,"OK","NG")</f>
        <v>OK</v>
      </c>
      <c r="I22" s="1"/>
      <c r="J22" s="1"/>
      <c r="K22" s="1"/>
      <c r="L22" s="1"/>
      <c r="M22" s="1"/>
      <c r="N22" s="44"/>
      <c r="O22" s="44"/>
      <c r="Q22" s="1"/>
      <c r="R22" s="1"/>
      <c r="S22" s="1"/>
      <c r="T22" s="1"/>
      <c r="U22" s="1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1"/>
    </row>
  </sheetData>
  <sheetProtection algorithmName="SHA-512" hashValue="i3FMNdfBkf0qcKVAFblw0Ja3n41TRSr8JHP6RJqyKHmCrfxjK8sYuFA41SPXuWpzaMePVxslb207c9TAr0Ubxg==" saltValue="+tNZxAP0t3F7tuAJTl7m5g==" spinCount="100000" sheet="1" objects="1" scenarios="1"/>
  <phoneticPr fontId="24"/>
  <conditionalFormatting sqref="C1:C1048576 G1:G1048576">
    <cfRule type="expression" dxfId="0" priority="2">
      <formula>C1="NG"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プルダウンリスト</vt:lpstr>
      <vt:lpstr>集計シート（交付申請等）</vt:lpstr>
      <vt:lpstr>集計シート（内訳書）</vt:lpstr>
      <vt:lpstr>基本情報</vt:lpstr>
      <vt:lpstr>実績証明書</vt:lpstr>
      <vt:lpstr>別紙内訳書</vt:lpstr>
      <vt:lpstr>別表２　人件費単価表</vt:lpstr>
      <vt:lpstr>従事時間確認シート</vt:lpstr>
      <vt:lpstr>実績証明書!Print_Area</vt:lpstr>
      <vt:lpstr>別紙内訳書!Print_Area</vt:lpstr>
      <vt:lpstr>別紙内訳書!Print_Titles</vt:lpstr>
      <vt:lpstr>該当しない</vt:lpstr>
      <vt:lpstr>該当する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PC31260JP018</cp:lastModifiedBy>
  <cp:lastPrinted>2023-04-04T05:31:06Z</cp:lastPrinted>
  <dcterms:created xsi:type="dcterms:W3CDTF">2016-07-27T08:24:34Z</dcterms:created>
  <dcterms:modified xsi:type="dcterms:W3CDTF">2023-08-23T02:27:28Z</dcterms:modified>
</cp:coreProperties>
</file>